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gle1\Desktop\22-1835\"/>
    </mc:Choice>
  </mc:AlternateContent>
  <xr:revisionPtr revIDLastSave="0" documentId="8_{0DD7790D-CA98-4F21-A9E6-22C83A855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J23" i="5" s="1"/>
  <c r="J24" i="5" s="1"/>
  <c r="I22" i="5"/>
  <c r="H22" i="5"/>
  <c r="G22" i="5"/>
  <c r="G23" i="5" s="1"/>
  <c r="F22" i="5"/>
  <c r="F23" i="5" s="1"/>
  <c r="E22" i="5"/>
  <c r="E23" i="5" s="1"/>
  <c r="K21" i="5"/>
  <c r="K20" i="5"/>
  <c r="K18" i="5"/>
  <c r="K16" i="5"/>
  <c r="K14" i="5"/>
  <c r="F24" i="5" l="1"/>
  <c r="K22" i="5"/>
  <c r="K23" i="5" s="1"/>
  <c r="K24" i="5" s="1"/>
  <c r="G24" i="5"/>
  <c r="I23" i="5"/>
  <c r="I24" i="5" s="1"/>
  <c r="H23" i="5"/>
  <c r="H24" i="5" s="1"/>
  <c r="E24" i="5"/>
</calcChain>
</file>

<file path=xl/sharedStrings.xml><?xml version="1.0" encoding="utf-8"?>
<sst xmlns="http://schemas.openxmlformats.org/spreadsheetml/2006/main" count="44" uniqueCount="40">
  <si>
    <t>Eil. Nr.</t>
  </si>
  <si>
    <t>Darbų  veiklos (etapo) pavadinimas</t>
  </si>
  <si>
    <t>Bendra darbo apimtis</t>
  </si>
  <si>
    <t>Darbo (etapo) kaina, Eur.</t>
  </si>
  <si>
    <t>Viso 2025 metais</t>
  </si>
  <si>
    <t>III ketv.</t>
  </si>
  <si>
    <t>IV ketv.</t>
  </si>
  <si>
    <t>Liepa</t>
  </si>
  <si>
    <t>Rugpjūtis</t>
  </si>
  <si>
    <t>Rugsėjis</t>
  </si>
  <si>
    <t>Spalis</t>
  </si>
  <si>
    <t>Lapkritis</t>
  </si>
  <si>
    <t>1.</t>
  </si>
  <si>
    <t>Tilto, gatvės (gatvės dangos konstrukcijos A variantas) kapitalinio remonto darbai ir kt. 
(Projekto Architektūrinė, Statinio konstrukcijų, Susisiekimo dalys)</t>
  </si>
  <si>
    <t>1 komplektas*</t>
  </si>
  <si>
    <t>2.</t>
  </si>
  <si>
    <t>Apšvietimo įrengimas ir kt. (Projekto Elektrotechninė dalis. Apšvietimas)</t>
  </si>
  <si>
    <t>3.</t>
  </si>
  <si>
    <t>Elektroninių ryšių tinklų įrengimas ir kt.
(Projekto Elektroninių ryšių (telekomunikacijų) dalis)</t>
  </si>
  <si>
    <t>4.</t>
  </si>
  <si>
    <t xml:space="preserve">Statinių kadastrinių matavimų bylų parengimas, jeigu reikia, atliekamas statinio žemės sklypo kadastro duomenų patikslinimas </t>
  </si>
  <si>
    <t>5.</t>
  </si>
  <si>
    <t xml:space="preserve">Statybos užbaigimo procedūrų vykdymas
</t>
  </si>
  <si>
    <t>Suma (be PVM)</t>
  </si>
  <si>
    <t>PVM 21%</t>
  </si>
  <si>
    <t>Bendra suma</t>
  </si>
  <si>
    <t>Užsakovas:</t>
  </si>
  <si>
    <t>Rangovas:</t>
  </si>
  <si>
    <t>Panevėžio miesto savivaldybės administracija</t>
  </si>
  <si>
    <t>AB "HISK"</t>
  </si>
  <si>
    <t xml:space="preserve">2025 M. KALENDORINIS DARBŲ VYKDYMO GRAFIKAS </t>
  </si>
  <si>
    <t>Robert Ziminski</t>
  </si>
  <si>
    <t>Statinys: Tilto per Nevėžio upę Nemuno gatvėje, Panevėžio mieste, kapitalinis remontas</t>
  </si>
  <si>
    <t>*-komplektas, tai visi Darbai reikalingi įvykdyti „Tilto per Nevėžio upę Nemuno gatvėje, Panevėžio mieste, kapitalinio remonto darbai“ Darbų veiklą (etapą), kad būtų pasirašyti / patvirtinti / užregistruoti Statinio statybos užbaigimo dokumentai.</t>
  </si>
  <si>
    <t xml:space="preserve">Administracijos direktoriaus pavaduotoja, laikinai einanti Administracijos direktoriaus pareigas, </t>
  </si>
  <si>
    <t>Sutarties 2 priedas</t>
  </si>
  <si>
    <t>Darbų pradžia: 2025-06-16</t>
  </si>
  <si>
    <t>Darbų pabaiga:</t>
  </si>
  <si>
    <t>Generalinis direktorius</t>
  </si>
  <si>
    <t xml:space="preserve">Gintautė Atkočienė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</si>
</sst>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2" borderId="16" xfId="0" applyFont="1" applyFill="1" applyBorder="1"/>
    <xf numFmtId="0" fontId="8" fillId="2" borderId="11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0" fontId="8" fillId="2" borderId="23" xfId="0" applyFont="1" applyFill="1" applyBorder="1"/>
    <xf numFmtId="4" fontId="7" fillId="2" borderId="1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0" fontId="8" fillId="2" borderId="24" xfId="0" applyFont="1" applyFill="1" applyBorder="1"/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wrapText="1"/>
    </xf>
    <xf numFmtId="0" fontId="8" fillId="2" borderId="27" xfId="0" applyFont="1" applyFill="1" applyBorder="1" applyAlignment="1">
      <alignment wrapText="1"/>
    </xf>
    <xf numFmtId="164" fontId="7" fillId="2" borderId="25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EEB5D-FC1B-4680-9469-44CF4E9F8932}">
  <dimension ref="A1:M33"/>
  <sheetViews>
    <sheetView tabSelected="1" topLeftCell="A4" zoomScale="90" zoomScaleNormal="90" workbookViewId="0">
      <selection activeCell="Q15" sqref="Q15"/>
    </sheetView>
  </sheetViews>
  <sheetFormatPr defaultRowHeight="14.4" x14ac:dyDescent="0.3"/>
  <cols>
    <col min="3" max="3" width="27.33203125" customWidth="1"/>
    <col min="4" max="4" width="13.88671875" customWidth="1"/>
    <col min="5" max="5" width="18.6640625" customWidth="1"/>
    <col min="6" max="12" width="13.33203125" customWidth="1"/>
    <col min="13" max="13" width="12.5546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41" t="s">
        <v>35</v>
      </c>
      <c r="K1" s="4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399999999999999" x14ac:dyDescent="0.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2"/>
    </row>
    <row r="4" spans="1:12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6" x14ac:dyDescent="0.3">
      <c r="A5" s="52" t="s">
        <v>36</v>
      </c>
      <c r="B5" s="52"/>
      <c r="C5" s="52"/>
      <c r="D5" s="4"/>
      <c r="E5" s="4"/>
      <c r="F5" s="5"/>
      <c r="G5" s="5"/>
      <c r="H5" s="5"/>
      <c r="I5" s="5"/>
      <c r="J5" s="5"/>
      <c r="K5" s="6"/>
      <c r="L5" s="6"/>
    </row>
    <row r="6" spans="1:12" ht="15.6" x14ac:dyDescent="0.3">
      <c r="A6" s="52" t="s">
        <v>37</v>
      </c>
      <c r="B6" s="52"/>
      <c r="C6" s="52"/>
      <c r="D6" s="7"/>
      <c r="E6" s="8"/>
      <c r="F6" s="8"/>
      <c r="G6" s="8"/>
      <c r="H6" s="8"/>
      <c r="I6" s="8"/>
      <c r="J6" s="8"/>
      <c r="K6" s="8"/>
      <c r="L6" s="8"/>
    </row>
    <row r="7" spans="1:12" x14ac:dyDescent="0.3">
      <c r="A7" s="64"/>
      <c r="B7" s="64"/>
      <c r="C7" s="64"/>
      <c r="D7" s="64"/>
      <c r="E7" s="64"/>
      <c r="F7" s="1"/>
      <c r="G7" s="1"/>
      <c r="H7" s="1"/>
      <c r="I7" s="1"/>
      <c r="J7" s="1"/>
      <c r="K7" s="1"/>
      <c r="L7" s="1"/>
    </row>
    <row r="8" spans="1:12" ht="17.399999999999999" x14ac:dyDescent="0.3">
      <c r="A8" s="65" t="s">
        <v>30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 ht="1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66" t="s">
        <v>0</v>
      </c>
      <c r="B10" s="69" t="s">
        <v>1</v>
      </c>
      <c r="C10" s="70"/>
      <c r="D10" s="47" t="s">
        <v>2</v>
      </c>
      <c r="E10" s="75" t="s">
        <v>3</v>
      </c>
      <c r="F10" s="77"/>
      <c r="G10" s="77"/>
      <c r="H10" s="77"/>
      <c r="I10" s="77"/>
      <c r="J10" s="77"/>
      <c r="K10" s="47" t="s">
        <v>4</v>
      </c>
      <c r="L10" s="9"/>
    </row>
    <row r="11" spans="1:12" x14ac:dyDescent="0.3">
      <c r="A11" s="67"/>
      <c r="B11" s="71"/>
      <c r="C11" s="72"/>
      <c r="D11" s="48"/>
      <c r="E11" s="76"/>
      <c r="F11" s="78"/>
      <c r="G11" s="78"/>
      <c r="H11" s="78"/>
      <c r="I11" s="78"/>
      <c r="J11" s="78"/>
      <c r="K11" s="48"/>
      <c r="L11" s="9"/>
    </row>
    <row r="12" spans="1:12" x14ac:dyDescent="0.3">
      <c r="A12" s="67"/>
      <c r="B12" s="71"/>
      <c r="C12" s="72"/>
      <c r="D12" s="48"/>
      <c r="E12" s="76"/>
      <c r="F12" s="50" t="s">
        <v>5</v>
      </c>
      <c r="G12" s="50"/>
      <c r="H12" s="50"/>
      <c r="I12" s="50" t="s">
        <v>6</v>
      </c>
      <c r="J12" s="50"/>
      <c r="K12" s="48"/>
      <c r="L12" s="9"/>
    </row>
    <row r="13" spans="1:12" x14ac:dyDescent="0.3">
      <c r="A13" s="68"/>
      <c r="B13" s="73"/>
      <c r="C13" s="74"/>
      <c r="D13" s="49"/>
      <c r="E13" s="76"/>
      <c r="F13" s="10" t="s">
        <v>7</v>
      </c>
      <c r="G13" s="10" t="s">
        <v>8</v>
      </c>
      <c r="H13" s="10" t="s">
        <v>9</v>
      </c>
      <c r="I13" s="10" t="s">
        <v>10</v>
      </c>
      <c r="J13" s="10" t="s">
        <v>11</v>
      </c>
      <c r="K13" s="49"/>
      <c r="L13" s="9"/>
    </row>
    <row r="14" spans="1:12" x14ac:dyDescent="0.3">
      <c r="A14" s="54" t="s">
        <v>12</v>
      </c>
      <c r="B14" s="56" t="s">
        <v>13</v>
      </c>
      <c r="C14" s="57"/>
      <c r="D14" s="60" t="s">
        <v>14</v>
      </c>
      <c r="E14" s="62">
        <v>2502797.1800000002</v>
      </c>
      <c r="F14" s="46">
        <v>82660</v>
      </c>
      <c r="G14" s="46">
        <v>308440</v>
      </c>
      <c r="H14" s="46">
        <v>135110</v>
      </c>
      <c r="I14" s="46">
        <v>179068.11</v>
      </c>
      <c r="J14" s="46">
        <v>180317</v>
      </c>
      <c r="K14" s="46">
        <f>SUM(F14:J15)</f>
        <v>885595.11</v>
      </c>
      <c r="L14" s="9"/>
    </row>
    <row r="15" spans="1:12" ht="58.95" customHeight="1" x14ac:dyDescent="0.3">
      <c r="A15" s="55"/>
      <c r="B15" s="58"/>
      <c r="C15" s="59"/>
      <c r="D15" s="61"/>
      <c r="E15" s="63"/>
      <c r="F15" s="46"/>
      <c r="G15" s="46"/>
      <c r="H15" s="46"/>
      <c r="I15" s="46"/>
      <c r="J15" s="46"/>
      <c r="K15" s="46"/>
      <c r="L15" s="9"/>
    </row>
    <row r="16" spans="1:12" x14ac:dyDescent="0.3">
      <c r="A16" s="54" t="s">
        <v>15</v>
      </c>
      <c r="B16" s="56" t="s">
        <v>16</v>
      </c>
      <c r="C16" s="57"/>
      <c r="D16" s="60" t="s">
        <v>14</v>
      </c>
      <c r="E16" s="62">
        <v>31505.32</v>
      </c>
      <c r="F16" s="46">
        <v>820</v>
      </c>
      <c r="G16" s="46"/>
      <c r="H16" s="46"/>
      <c r="I16" s="46"/>
      <c r="J16" s="46"/>
      <c r="K16" s="46">
        <f>SUM(F16:J17)</f>
        <v>820</v>
      </c>
      <c r="L16" s="9"/>
    </row>
    <row r="17" spans="1:13" ht="28.95" customHeight="1" x14ac:dyDescent="0.3">
      <c r="A17" s="55"/>
      <c r="B17" s="58"/>
      <c r="C17" s="59"/>
      <c r="D17" s="61"/>
      <c r="E17" s="63"/>
      <c r="F17" s="46"/>
      <c r="G17" s="46"/>
      <c r="H17" s="46"/>
      <c r="I17" s="46"/>
      <c r="J17" s="46"/>
      <c r="K17" s="46"/>
      <c r="L17" s="9"/>
    </row>
    <row r="18" spans="1:13" x14ac:dyDescent="0.3">
      <c r="A18" s="54" t="s">
        <v>17</v>
      </c>
      <c r="B18" s="56" t="s">
        <v>18</v>
      </c>
      <c r="C18" s="57"/>
      <c r="D18" s="60" t="s">
        <v>14</v>
      </c>
      <c r="E18" s="62">
        <v>149122.07999999999</v>
      </c>
      <c r="F18" s="42">
        <v>149122.07999999999</v>
      </c>
      <c r="G18" s="42"/>
      <c r="H18" s="42"/>
      <c r="I18" s="42"/>
      <c r="J18" s="42"/>
      <c r="K18" s="42">
        <f>SUM(F18:J19)</f>
        <v>149122.07999999999</v>
      </c>
      <c r="L18" s="9"/>
    </row>
    <row r="19" spans="1:13" ht="27.6" customHeight="1" x14ac:dyDescent="0.3">
      <c r="A19" s="55"/>
      <c r="B19" s="58"/>
      <c r="C19" s="59"/>
      <c r="D19" s="61"/>
      <c r="E19" s="63"/>
      <c r="F19" s="43"/>
      <c r="G19" s="43"/>
      <c r="H19" s="43"/>
      <c r="I19" s="43"/>
      <c r="J19" s="43"/>
      <c r="K19" s="43"/>
      <c r="L19" s="9"/>
    </row>
    <row r="20" spans="1:13" x14ac:dyDescent="0.3">
      <c r="A20" s="14" t="s">
        <v>19</v>
      </c>
      <c r="B20" s="44" t="s">
        <v>20</v>
      </c>
      <c r="C20" s="45"/>
      <c r="D20" s="15" t="s">
        <v>14</v>
      </c>
      <c r="E20" s="16">
        <v>1324.6</v>
      </c>
      <c r="F20" s="11"/>
      <c r="G20" s="11"/>
      <c r="H20" s="11"/>
      <c r="I20" s="11"/>
      <c r="J20" s="11"/>
      <c r="K20" s="11">
        <f>SUM(F20:J20)</f>
        <v>0</v>
      </c>
      <c r="L20" s="9"/>
    </row>
    <row r="21" spans="1:13" x14ac:dyDescent="0.3">
      <c r="A21" s="12" t="s">
        <v>21</v>
      </c>
      <c r="B21" s="44" t="s">
        <v>22</v>
      </c>
      <c r="C21" s="45"/>
      <c r="D21" s="15" t="s">
        <v>14</v>
      </c>
      <c r="E21" s="17">
        <v>2523.0500000000002</v>
      </c>
      <c r="F21" s="13"/>
      <c r="G21" s="13"/>
      <c r="H21" s="13"/>
      <c r="I21" s="13"/>
      <c r="J21" s="13"/>
      <c r="K21" s="13">
        <f>SUM(F21:J21)</f>
        <v>0</v>
      </c>
      <c r="L21" s="9"/>
    </row>
    <row r="22" spans="1:13" ht="41.4" customHeight="1" x14ac:dyDescent="0.3">
      <c r="A22" s="18"/>
      <c r="B22" s="19" t="s">
        <v>23</v>
      </c>
      <c r="C22" s="20"/>
      <c r="D22" s="21"/>
      <c r="E22" s="22">
        <f t="shared" ref="E22:K22" si="0">SUM(E14:E21)</f>
        <v>2687272.23</v>
      </c>
      <c r="F22" s="23">
        <f t="shared" si="0"/>
        <v>232602.08</v>
      </c>
      <c r="G22" s="23">
        <f t="shared" si="0"/>
        <v>308440</v>
      </c>
      <c r="H22" s="23">
        <f t="shared" si="0"/>
        <v>135110</v>
      </c>
      <c r="I22" s="23">
        <f t="shared" si="0"/>
        <v>179068.11</v>
      </c>
      <c r="J22" s="23">
        <f t="shared" si="0"/>
        <v>180317</v>
      </c>
      <c r="K22" s="23">
        <f t="shared" si="0"/>
        <v>1035537.19</v>
      </c>
      <c r="L22" s="9"/>
    </row>
    <row r="23" spans="1:13" ht="28.2" x14ac:dyDescent="0.3">
      <c r="A23" s="24"/>
      <c r="B23" s="19" t="s">
        <v>24</v>
      </c>
      <c r="C23" s="20"/>
      <c r="D23" s="21"/>
      <c r="E23" s="25">
        <f>SUM(E22*0.21)</f>
        <v>564327.16830000002</v>
      </c>
      <c r="F23" s="26">
        <f t="shared" ref="F23:J23" si="1">SUM(F22*0.21)</f>
        <v>48846.436799999996</v>
      </c>
      <c r="G23" s="26">
        <f t="shared" si="1"/>
        <v>64772.399999999994</v>
      </c>
      <c r="H23" s="26">
        <f t="shared" si="1"/>
        <v>28373.1</v>
      </c>
      <c r="I23" s="26">
        <f t="shared" si="1"/>
        <v>37604.303099999997</v>
      </c>
      <c r="J23" s="26">
        <f t="shared" si="1"/>
        <v>37866.57</v>
      </c>
      <c r="K23" s="26">
        <f>SUM(K22*0.21)</f>
        <v>217462.80989999999</v>
      </c>
      <c r="L23" s="9"/>
      <c r="M23" s="39"/>
    </row>
    <row r="24" spans="1:13" ht="28.8" thickBot="1" x14ac:dyDescent="0.35">
      <c r="A24" s="27"/>
      <c r="B24" s="28" t="s">
        <v>25</v>
      </c>
      <c r="C24" s="29"/>
      <c r="D24" s="30"/>
      <c r="E24" s="31">
        <f t="shared" ref="E24:J24" si="2">SUM(E22+E23)</f>
        <v>3251599.3983</v>
      </c>
      <c r="F24" s="32">
        <f t="shared" si="2"/>
        <v>281448.51679999998</v>
      </c>
      <c r="G24" s="32">
        <f t="shared" si="2"/>
        <v>373212.4</v>
      </c>
      <c r="H24" s="32">
        <f t="shared" si="2"/>
        <v>163483.1</v>
      </c>
      <c r="I24" s="32">
        <f t="shared" si="2"/>
        <v>216672.41309999998</v>
      </c>
      <c r="J24" s="32">
        <f t="shared" si="2"/>
        <v>218183.57</v>
      </c>
      <c r="K24" s="32">
        <f>SUM(K22+K23)</f>
        <v>1252999.9998999999</v>
      </c>
      <c r="L24" s="9"/>
      <c r="M24" s="39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ht="15.6" customHeight="1" x14ac:dyDescent="0.3">
      <c r="A26" s="53" t="s">
        <v>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33"/>
    </row>
    <row r="27" spans="1:13" ht="30" customHeight="1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33"/>
    </row>
    <row r="28" spans="1:13" x14ac:dyDescent="0.3">
      <c r="A28" s="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3" x14ac:dyDescent="0.3">
      <c r="A29" s="1"/>
      <c r="B29" s="34" t="s">
        <v>26</v>
      </c>
      <c r="C29" s="34"/>
      <c r="D29" s="35"/>
      <c r="E29" s="36"/>
      <c r="F29" s="37"/>
      <c r="G29" s="37"/>
      <c r="H29" s="37"/>
      <c r="I29" s="37"/>
      <c r="J29" s="37" t="s">
        <v>27</v>
      </c>
      <c r="K29" s="37"/>
      <c r="L29" s="37"/>
    </row>
    <row r="30" spans="1:13" x14ac:dyDescent="0.3">
      <c r="A30" s="1"/>
      <c r="B30" s="37" t="s">
        <v>28</v>
      </c>
      <c r="C30" s="37"/>
      <c r="D30" s="36"/>
      <c r="E30" s="36"/>
      <c r="F30" s="37"/>
      <c r="G30" s="37"/>
      <c r="H30" s="37"/>
      <c r="I30" s="37"/>
      <c r="J30" s="37" t="s">
        <v>29</v>
      </c>
      <c r="K30" s="37"/>
      <c r="L30" s="37"/>
    </row>
    <row r="31" spans="1:13" ht="15.6" x14ac:dyDescent="0.3">
      <c r="A31" s="1"/>
      <c r="B31" s="40" t="s">
        <v>34</v>
      </c>
      <c r="C31" s="36"/>
      <c r="D31" s="36"/>
      <c r="E31" s="36"/>
      <c r="F31" s="36"/>
      <c r="G31" s="36"/>
      <c r="H31" s="36"/>
      <c r="I31" s="36"/>
      <c r="J31" s="36" t="s">
        <v>38</v>
      </c>
      <c r="K31" s="36"/>
      <c r="L31" s="36"/>
    </row>
    <row r="32" spans="1:13" ht="15.6" x14ac:dyDescent="0.3">
      <c r="A32" s="1"/>
      <c r="B32" s="40" t="s">
        <v>39</v>
      </c>
      <c r="C32" s="36"/>
      <c r="D32" s="36"/>
      <c r="E32" s="36"/>
      <c r="F32" s="36"/>
      <c r="G32" s="36"/>
      <c r="H32" s="36"/>
      <c r="I32" s="36"/>
      <c r="J32" s="36" t="s">
        <v>31</v>
      </c>
      <c r="K32" s="36"/>
      <c r="L32" s="36"/>
    </row>
    <row r="33" spans="1:12" x14ac:dyDescent="0.3">
      <c r="A33" s="1"/>
      <c r="B33" s="38"/>
      <c r="C33" s="38"/>
      <c r="D33" s="38"/>
      <c r="E33" s="1"/>
      <c r="F33" s="1"/>
      <c r="G33" s="1"/>
      <c r="H33" s="1"/>
      <c r="I33" s="1"/>
      <c r="J33" s="1"/>
      <c r="K33" s="1"/>
      <c r="L33" s="1"/>
    </row>
  </sheetData>
  <mergeCells count="47">
    <mergeCell ref="A6:C6"/>
    <mergeCell ref="A7:E7"/>
    <mergeCell ref="A8:L8"/>
    <mergeCell ref="A10:A13"/>
    <mergeCell ref="B10:C13"/>
    <mergeCell ref="D10:D13"/>
    <mergeCell ref="E10:E13"/>
    <mergeCell ref="F10:J11"/>
    <mergeCell ref="A14:A15"/>
    <mergeCell ref="B14:C15"/>
    <mergeCell ref="D14:D15"/>
    <mergeCell ref="E14:E15"/>
    <mergeCell ref="A16:A17"/>
    <mergeCell ref="B16:C17"/>
    <mergeCell ref="D16:D17"/>
    <mergeCell ref="E16:E17"/>
    <mergeCell ref="A26:K27"/>
    <mergeCell ref="K16:K17"/>
    <mergeCell ref="A18:A19"/>
    <mergeCell ref="B18:C19"/>
    <mergeCell ref="D18:D19"/>
    <mergeCell ref="E18:E19"/>
    <mergeCell ref="F18:F19"/>
    <mergeCell ref="G18:G19"/>
    <mergeCell ref="H18:H19"/>
    <mergeCell ref="I18:I19"/>
    <mergeCell ref="F16:F17"/>
    <mergeCell ref="G16:G17"/>
    <mergeCell ref="H16:H17"/>
    <mergeCell ref="I16:I17"/>
    <mergeCell ref="J16:J17"/>
    <mergeCell ref="J1:K1"/>
    <mergeCell ref="J18:J19"/>
    <mergeCell ref="K18:K19"/>
    <mergeCell ref="B20:C20"/>
    <mergeCell ref="B21:C21"/>
    <mergeCell ref="H14:H15"/>
    <mergeCell ref="I14:I15"/>
    <mergeCell ref="J14:J15"/>
    <mergeCell ref="K10:K13"/>
    <mergeCell ref="F12:H12"/>
    <mergeCell ref="I12:J12"/>
    <mergeCell ref="F14:F15"/>
    <mergeCell ref="G14:G15"/>
    <mergeCell ref="K14:K15"/>
    <mergeCell ref="A3:K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Alvydas Makavičius</dc:creator>
  <cp:lastModifiedBy>Eglė Mickevičienė</cp:lastModifiedBy>
  <cp:lastPrinted>2025-05-29T04:39:15Z</cp:lastPrinted>
  <dcterms:created xsi:type="dcterms:W3CDTF">2015-06-05T18:19:34Z</dcterms:created>
  <dcterms:modified xsi:type="dcterms:W3CDTF">2025-06-19T12:14:34Z</dcterms:modified>
</cp:coreProperties>
</file>