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remand\Documents\Darbas -2 aktyvus 2\cvp685548 -M_Prekyba -00\"/>
    </mc:Choice>
  </mc:AlternateContent>
  <xr:revisionPtr revIDLastSave="0" documentId="13_ncr:1_{57BC6504-BE14-4749-80FB-CD27D1F795B2}" xr6:coauthVersionLast="47" xr6:coauthVersionMax="47" xr10:uidLastSave="{00000000-0000-0000-0000-000000000000}"/>
  <bookViews>
    <workbookView xWindow="-120" yWindow="-120" windowWidth="29040" windowHeight="17640" firstSheet="1" activeTab="4" xr2:uid="{5483DBAB-F8D9-4D07-8840-AC47F9C153B4}"/>
  </bookViews>
  <sheets>
    <sheet name="SPS 4 peiedas Pasiūlymo forma" sheetId="1" r:id="rId1"/>
    <sheet name="SPS 1 pr.Bendrieji reikalavimai" sheetId="9" r:id="rId2"/>
    <sheet name="SPS 4 pr.Subtiekėjai ir priedai" sheetId="2" r:id="rId3"/>
    <sheet name="1.Aplinkosauginiai reikalavimai" sheetId="43" r:id="rId4"/>
    <sheet name="SPS 1 priedas 1 PD" sheetId="41"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41" l="1"/>
  <c r="D48" i="41" s="1"/>
  <c r="D49" i="41" l="1"/>
</calcChain>
</file>

<file path=xl/sharedStrings.xml><?xml version="1.0" encoding="utf-8"?>
<sst xmlns="http://schemas.openxmlformats.org/spreadsheetml/2006/main" count="228" uniqueCount="195">
  <si>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</si>
  <si>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</si>
  <si>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</si>
  <si>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</si>
  <si>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</si>
  <si>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</si>
  <si>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</si>
  <si>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</si>
  <si>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</si>
  <si>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</si>
  <si>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</si>
  <si>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</si>
  <si>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</si>
  <si>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</si>
  <si>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</si>
  <si>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</si>
  <si>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</si>
  <si>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</si>
  <si>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</si>
  <si>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</si>
  <si>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</si>
  <si>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</si>
  <si>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</si>
  <si>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</si>
  <si>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</si>
  <si>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</si>
  <si>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</si>
  <si>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</si>
  <si>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</si>
  <si>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</si>
  <si>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</si>
  <si>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</si>
  <si>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</si>
  <si>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</si>
  <si>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</si>
  <si>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</si>
  <si>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</si>
  <si>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</si>
  <si>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</si>
  <si>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</si>
  <si>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</si>
  <si>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</si>
  <si>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</si>
  <si>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</si>
  <si>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</si>
  <si>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</si>
  <si>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</si>
  <si>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</si>
  <si>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</si>
  <si>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</si>
  <si>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</si>
  <si>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</si>
  <si>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</si>
  <si>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</si>
  <si>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</si>
  <si>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Kartu su pasiūlymu pateikiami šie dokumentai (būtina nurodyti visus su pasiūlymu pateikiamus dokumentus):</t>
  </si>
  <si>
    <t>Dokumentas yra konfidencialus? Taip / Ne</t>
  </si>
  <si>
    <t>6.</t>
  </si>
  <si>
    <t>7.</t>
  </si>
  <si>
    <t>7.1</t>
  </si>
  <si>
    <t>7.2</t>
  </si>
  <si>
    <t>Kartu su įranga pateikiama dokumentacija</t>
  </si>
  <si>
    <t>6.1</t>
  </si>
  <si>
    <t>6.2</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</si>
  <si>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</si>
  <si>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</si>
  <si>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</si>
  <si>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</si>
  <si>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</si>
  <si>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</si>
  <si>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</si>
  <si>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</si>
  <si>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</si>
  <si>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</si>
  <si>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</si>
  <si>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Lovos važiuoklė</t>
  </si>
  <si>
    <t>Lovos galai</t>
  </si>
  <si>
    <t>Būtina</t>
  </si>
  <si>
    <t>1</t>
  </si>
  <si>
    <t>2</t>
  </si>
  <si>
    <t>3</t>
  </si>
  <si>
    <t>4</t>
  </si>
  <si>
    <t>5</t>
  </si>
  <si>
    <t>6</t>
  </si>
  <si>
    <t>7</t>
  </si>
  <si>
    <t>8</t>
  </si>
  <si>
    <t>9</t>
  </si>
  <si>
    <t>10</t>
  </si>
  <si>
    <t>11</t>
  </si>
  <si>
    <t>12</t>
  </si>
  <si>
    <t>13</t>
  </si>
  <si>
    <t>14</t>
  </si>
  <si>
    <t>15</t>
  </si>
  <si>
    <t>16</t>
  </si>
  <si>
    <t>17</t>
  </si>
  <si>
    <t>18</t>
  </si>
  <si>
    <t>19</t>
  </si>
  <si>
    <t>20</t>
  </si>
  <si>
    <t>21</t>
  </si>
  <si>
    <t>1 pirkimo objekto dalis. Funkcinė slaugos lova – 1 vnt.</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</si>
  <si>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</si>
  <si>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Elektrinio valdymo</t>
  </si>
  <si>
    <t>1. Galvos-nugaros,</t>
  </si>
  <si>
    <t>Čiužinio platformos sekcijos pagamintos iš lengvai valomų plastikinių arba metalinių plokščių arba juostų (neleidžiama siūlyti konstrukcijų iš metalinės vielos arba strypų), atsparios drėgnam valymui ir dezinfekcinių medžiagų poveikiui</t>
  </si>
  <si>
    <t>Bendri visos čiužinio platformos matmenys (ilgis x plotis), neįskaitant čiužinio laikiklių</t>
  </si>
  <si>
    <t xml:space="preserve">Elektrinis čiužinio platformos aukščio reguliavimas </t>
  </si>
  <si>
    <t>Aukščio reguliavimo ribos, matuojant nuo grindų iki čiužinio platformos (be čiužinio)</t>
  </si>
  <si>
    <t>Elektrinis galvos-nugaros sekcijos pakėlimo kampo reguliavimas</t>
  </si>
  <si>
    <t xml:space="preserve">Maksimalus galvos-nugaros sekcijos pasikėlimo kampas </t>
  </si>
  <si>
    <t>Lovos valdymo pultas</t>
  </si>
  <si>
    <t>2. Kojų.</t>
  </si>
  <si>
    <t>Elektrinis kojų sekcijos pakėlimo kampo reguliavimas</t>
  </si>
  <si>
    <t>Maksimalus kojų sekcijos pakėlimo kampas</t>
  </si>
  <si>
    <t>3. Pultelis su funkcijų užrakinimu.</t>
  </si>
  <si>
    <t>2. Pultelio pagalba galima reguliuoti lovos aukštį, galvos-nugaros ir kojų sekcijų pakėlimo kampus,</t>
  </si>
  <si>
    <t>Šoniniai apsauginiai rėmai</t>
  </si>
  <si>
    <t>1. Pagaminti iš plastiko ir/arba metalo, atsparūs drėgnam valymui ir dezinfekcinių medžiagų poveikiui,</t>
  </si>
  <si>
    <t>2. Nuleidžiami šoniniai rėmai iš abiejų lovos pusių,</t>
  </si>
  <si>
    <t>Pasikėlimo rankena</t>
  </si>
  <si>
    <t>Galvūgalyje yra specialios kišenės pasikėlimo rankenai įstatyti</t>
  </si>
  <si>
    <t>2. Su kojinio valdymo centrine stabdžių sistema.</t>
  </si>
  <si>
    <t>1. Su 4 ratukais (su standžiais), kurių skersmuo ne mažiau 95 mm ,</t>
  </si>
  <si>
    <t>Lovos išoriniai matmenys (ilgis x plotis), įskaitant visas šonines apsaugas</t>
  </si>
  <si>
    <t>Ne didesni kaip 225 x 105 cm.</t>
  </si>
  <si>
    <t>Gamintojo numatyta lovos saugios apkrovos ribinė vertė</t>
  </si>
  <si>
    <t>Reikalavimai čiužiniui</t>
  </si>
  <si>
    <t>1. Poroloninis (arba lygiavertės medžiagos), ne mažesnio kaip 25 kg/m3 tankio,</t>
  </si>
  <si>
    <t>2. Tinkantis naudoti iš abiejų pusių,</t>
  </si>
  <si>
    <t>3. Čiužinio ilgis ir plotis atitinka lovos čiužinio platformos išmatavimus,</t>
  </si>
  <si>
    <t>Reikalavimai čiužinio užvalkalui</t>
  </si>
  <si>
    <t>1. Čiužinio užvalkalo audinys: 100% poliesteris (arba lygiavertė medžiaga), dengtas 100% poliuretano sluoksniu (arba lygiaverte medžiaga),</t>
  </si>
  <si>
    <t>2. Pralaidus orui, bet nepralaidus skysčiams,</t>
  </si>
  <si>
    <t>3. Antialerginis, apsaugantis nuo patalynės erkių, bakterijų ir grybelių atsiradimo,</t>
  </si>
  <si>
    <t>4. Užsegamas užtrauktuku, su apsauginiu atvartu, neleidžiančiu prasiskverbti skysčiams į čiužinio vidų užtrauktuko vietoje,</t>
  </si>
  <si>
    <t>≥ 250 kg</t>
  </si>
  <si>
    <t>Pagaminti iš plastiko ir/arba metalo, užapvalintais kampais</t>
  </si>
  <si>
    <t>4. Čiužinio aukštis ne mažiau 12 cm,</t>
  </si>
  <si>
    <t>5. Čiužinio galima apkrova ne mažesnė nei 120 kg.</t>
  </si>
  <si>
    <t>5. Tinkamas plauti skalbimo mašinose ne mažiau 70 ºC temperatūros vandenyje ir džiovinti džiovyklėse.</t>
  </si>
  <si>
    <t xml:space="preserve">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t>
  </si>
  <si>
    <t>1. Prekių pakuotės turi būti laikytinos perdirbamosiomis pakuotėmis pagal Lietuvos Respublikos mokesčio už aplinkos teršimą įstatymo nuostatas. Pateikiami atitiktį reikalavimams įrodantys dokumentai: gamintojo ir (ar) prekės tiekėjo  raštiškas patvirtinimas, kad prekių pakuotės yra perdirbamos ar deklaracija arba kiti lygiaverčiai įrodymai.</t>
  </si>
  <si>
    <t>2. Siūlomos prekės sudėtyje nėra cheminių medžiagų, įtrauktų į REACH reglamento 57 straipsnį. Prekės veikimui nebus naudojamos eksploatacinės medžiagos, įtrauktos į REACH reglamento 57 straipsnį. Pateikiami atitiktį reikalavimams įrodantys dokumentai: gamintojo techniniai dokumentai arba paskelbtosios (notifikuotos) institucijos atlikto bandymo protokolas, arba kiti lygiaverčiai įrodymai.</t>
  </si>
  <si>
    <t>3. Dengiamieji mišiniai, gamintojo naudojami bet kokioms metalinėms dalims padengti, neturi būti klasifikuojami pagal Europos Parlamento ir Tarybos reglamentą (EB) Nr. 1272/2008 kaip:</t>
  </si>
  <si>
    <t>• 1 arba 2 kategorijos kancerogeniniai, mutageniniai ar toksiški reprodukcijai;</t>
  </si>
  <si>
    <t>• ūmiai toksiški per burną, odą ar kvėpavimo takus (1 ar 2 kategorijos) arba vandens aplinkai (1 kategorijos);</t>
  </si>
  <si>
    <t>• 1 kategorijos, turintys specifinį toksiškumą konkrečiam organui. Be to, juose neturi būti jokių priedų, pagamintų naudojant šviną, kadmį, chromą (VI), gyvsidabrį, arseną arba seleną tokiomis koncentracijomis, kurios viršija 0,010 % masės.</t>
  </si>
  <si>
    <t>Pateikiami atitiktį reikalavimams įrodantys dokumentai: ekologinis ženklas (jei toks prekės grupei egzistuoja), saugos duomenų lapas, arba gamintojo techniniai dokumentai, arba kiti lygiaverčiai įrodymai.</t>
  </si>
  <si>
    <t>Komplektacija</t>
  </si>
  <si>
    <t>3. Čiužinio užvalkalas - 1 vnt.</t>
  </si>
  <si>
    <t>2. Čiužinys - 1 vnt,</t>
  </si>
  <si>
    <t>1. Funkcinė lova - 1 vnt,</t>
  </si>
  <si>
    <r>
      <t>Aplinkosauginiai reikalavimai (</t>
    </r>
    <r>
      <rPr>
        <b/>
        <u/>
        <sz val="14"/>
        <color theme="1"/>
        <rFont val="Times New Roman"/>
        <family val="1"/>
      </rPr>
      <t>taikoma tik TS 21.1 p.</t>
    </r>
    <r>
      <rPr>
        <b/>
        <sz val="14"/>
        <color theme="1"/>
        <rFont val="Times New Roman"/>
        <family val="1"/>
      </rPr>
      <t>)</t>
    </r>
  </si>
  <si>
    <t xml:space="preserve">ne mažesni kaip 200 x 85 cm </t>
  </si>
  <si>
    <t xml:space="preserve">žemiausia riba ne daugiau 45 cm, aukščiausia riba ne mažiau 75 cm. </t>
  </si>
  <si>
    <t>1. Rankinis pultelis, pakabinamas ant lovos šono arba įmontuotas į lovos rėmą,</t>
  </si>
  <si>
    <r>
      <t>Čiužinio platforma sudaryta iš ≥</t>
    </r>
    <r>
      <rPr>
        <sz val="10.199999999999999"/>
        <rFont val="Times New Roman"/>
        <family val="1"/>
      </rPr>
      <t xml:space="preserve"> 2</t>
    </r>
    <r>
      <rPr>
        <sz val="12"/>
        <rFont val="Times New Roman"/>
        <family val="1"/>
      </rPr>
      <t xml:space="preserve"> funkcinių dalių (sekcijų)</t>
    </r>
  </si>
  <si>
    <r>
      <t>3. Pakeltų apsauginių rėmų aukštis (matuojant nuo čiužinio platformos, be čiužinio) ≥</t>
    </r>
    <r>
      <rPr>
        <sz val="10.199999999999999"/>
        <rFont val="Times New Roman"/>
        <family val="1"/>
      </rPr>
      <t xml:space="preserve"> </t>
    </r>
    <r>
      <rPr>
        <sz val="12"/>
        <rFont val="Times New Roman"/>
        <family val="1"/>
      </rPr>
      <t>35 cm.</t>
    </r>
  </si>
  <si>
    <r>
      <t xml:space="preserve">Į pasiūlymo kainą turi būti įskaičiuotas įrangos pristatymas į </t>
    </r>
    <r>
      <rPr>
        <b/>
        <sz val="12"/>
        <color theme="1"/>
        <rFont val="Times New Roman"/>
        <family val="1"/>
        <charset val="186"/>
      </rPr>
      <t>Druskininkų „Saulutės", (Vytauto g.2/Kurorto g.5, Druskininkai)</t>
    </r>
    <r>
      <rPr>
        <sz val="12"/>
        <color theme="1"/>
        <rFont val="Times New Roman"/>
        <family val="1"/>
      </rPr>
      <t xml:space="preserve"> sandėlį, pervežimas iš sandėlio į instaliavimo vietą, instaliavimas, po instaliavimo likusių įpakavimo medžiagų išvežimas (utilizavimas) ir personalo apmokymas.</t>
    </r>
  </si>
  <si>
    <t>PROJEKTO "Nr. 08.1.3-CPVA-V-612-01-0012 „Vaikų ligoninės, VUL Santaros klinikų filialo, Vaikų reabilitacijos skyriaus Druskininkų „Saulutės“ infrastruktūros atnaujinimas" MEDICININĖS ĮRANGOS SKIRTOS Funkcinės slaugos lovos  pirkimui</t>
  </si>
  <si>
    <t xml:space="preserve"> VšĮ Vilniaus universiteto ligoninė Santaros klinikos </t>
  </si>
  <si>
    <t>≥ 65º</t>
  </si>
  <si>
    <t>≥ 25º</t>
  </si>
  <si>
    <t>SPS 4 priedas</t>
  </si>
  <si>
    <t>SPS 1 priedas</t>
  </si>
  <si>
    <t>Imo metalurgicas, Matrix E30</t>
  </si>
  <si>
    <t>Čiužinio platforma sudaryta iš 4 funkcinių dalių (sekcijų)</t>
  </si>
  <si>
    <t>Galvos-nugaros, kojų</t>
  </si>
  <si>
    <t>Čiužinio platformos sekcijos pagamintos iš lengvai valomų plastikinių plokščių/juostų, atsparios drėgnam valymui ir dezinfekcinių medžiagų poveikiui</t>
  </si>
  <si>
    <t xml:space="preserve">200 x 86 cm </t>
  </si>
  <si>
    <t>218 x 102 cm.</t>
  </si>
  <si>
    <t>250 kg</t>
  </si>
  <si>
    <t>65º</t>
  </si>
  <si>
    <t>Elektrinis čiužinio platformos aukščio reguliavimas</t>
  </si>
  <si>
    <t xml:space="preserve">žemiausia riba 40 cm, aukščiausia riba 78 cm. </t>
  </si>
  <si>
    <t>30º</t>
  </si>
  <si>
    <t xml:space="preserve">1. Rankinis pultelis, pakabinamas ant lovos šono </t>
  </si>
  <si>
    <t>1. Pagaminti iš plastiko, atsparūs drėgnam valymui ir dezinfekcinių medžiagų poveikiui,</t>
  </si>
  <si>
    <t>3. Pakeltų apsauginių rėmų aukštis (matuojant nuo čiužinio platformos, be čiužinio) 38 cm.</t>
  </si>
  <si>
    <t>Pagaminti iš plastiko ir metalo, užapvalintais kampais</t>
  </si>
  <si>
    <t>1. Su 4 ratukais (su standžiais), kurių skersmuo 150 mm ,</t>
  </si>
  <si>
    <t>1. Poroloninis, 26 kg/m3 tankio,</t>
  </si>
  <si>
    <t>4. Čiužinio aukštis 14 cm,</t>
  </si>
  <si>
    <t>5. Čiužinio galima apkrova 130 kg.</t>
  </si>
  <si>
    <t>1. Čiužinio užvalkalo audinys: 100% poliesteris, dengtas 100% poliuretano sluoksniu</t>
  </si>
  <si>
    <t>5. Tinkamas plauti skalbimo mašinose  95 ºC temperatūros vandenyje ir džiovinti džiovyklėse.</t>
  </si>
  <si>
    <t>vienas tūkstantis septyni šimtai keturiasdešimt eurų ir 00 ct</t>
  </si>
  <si>
    <t xml:space="preserve">direktorius </t>
  </si>
  <si>
    <t xml:space="preserve">Marius Martinaitis </t>
  </si>
  <si>
    <t>LT100005808814</t>
  </si>
  <si>
    <t>M prekyba UAB</t>
  </si>
  <si>
    <t>Metalistų g. 8, Šiauliai</t>
  </si>
  <si>
    <t>LT637044060007672440, SEB bankas</t>
  </si>
  <si>
    <t>Marius Martinaitis, direktorius</t>
  </si>
  <si>
    <t>869889208, info@mprekyba.lt</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</si>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</sst>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sz val="12"/>
      <color rgb="FFFF0000"/>
      <name val="Times New Roman"/>
      <family val="1"/>
    </font>
    <font>
      <sz val="12"/>
      <color rgb="FF000000"/>
      <name val="Times New Roman"/>
      <family val="1"/>
    </font>
    <font>
      <b/>
      <sz val="12"/>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11"/>
      <color theme="1"/>
      <name val="Times New Roman"/>
      <family val="1"/>
    </font>
    <font>
      <b/>
      <u/>
      <sz val="14"/>
      <color theme="1"/>
      <name val="Times New Roman"/>
      <family val="1"/>
    </font>
    <font>
      <sz val="12"/>
      <name val="Times New Roman"/>
      <family val="1"/>
    </font>
    <font>
      <sz val="10.199999999999999"/>
      <name val="Times New Roman"/>
      <family val="1"/>
    </font>
    <font>
      <b/>
      <sz val="12"/>
      <color theme="1"/>
      <name val="Times New Roman"/>
      <family val="1"/>
      <charset val="186"/>
    </font>
    <font>
      <sz val="12"/>
      <color rgb="FF00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4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2" fontId="11" fillId="5"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0" fontId="9" fillId="5" borderId="0" xfId="0" applyFont="1" applyFill="1" applyAlignment="1">
      <alignment horizontal="center" vertical="center"/>
    </xf>
    <xf numFmtId="0" fontId="1" fillId="5" borderId="1" xfId="0" applyFont="1" applyFill="1" applyBorder="1" applyAlignment="1">
      <alignment horizontal="center" vertical="center" wrapText="1"/>
    </xf>
    <xf numFmtId="4" fontId="13" fillId="5" borderId="0" xfId="0" applyNumberFormat="1" applyFont="1" applyFill="1" applyAlignment="1">
      <alignment horizontal="center" vertical="center" wrapText="1"/>
    </xf>
    <xf numFmtId="49" fontId="1" fillId="4" borderId="1" xfId="0" applyNumberFormat="1" applyFont="1" applyFill="1" applyBorder="1" applyAlignment="1">
      <alignment horizontal="center" vertical="center" wrapText="1"/>
    </xf>
    <xf numFmtId="0" fontId="15" fillId="4" borderId="0" xfId="0" applyFont="1" applyFill="1"/>
    <xf numFmtId="49" fontId="17" fillId="5" borderId="1" xfId="0" applyNumberFormat="1" applyFont="1" applyFill="1" applyBorder="1" applyAlignment="1">
      <alignment horizontal="center" vertical="top"/>
    </xf>
    <xf numFmtId="0" fontId="17" fillId="5" borderId="1" xfId="0" applyFont="1" applyFill="1" applyBorder="1" applyAlignment="1">
      <alignment horizontal="justify" vertical="top" wrapText="1"/>
    </xf>
    <xf numFmtId="49" fontId="17" fillId="5" borderId="1" xfId="0" applyNumberFormat="1" applyFont="1" applyFill="1" applyBorder="1" applyAlignment="1">
      <alignment horizontal="center" vertical="center" wrapText="1"/>
    </xf>
    <xf numFmtId="49" fontId="17" fillId="5" borderId="33" xfId="0" applyNumberFormat="1" applyFont="1" applyFill="1" applyBorder="1" applyAlignment="1">
      <alignment horizontal="justify" vertical="center" wrapText="1"/>
    </xf>
    <xf numFmtId="49" fontId="17" fillId="5" borderId="33" xfId="0" applyNumberFormat="1" applyFont="1" applyFill="1" applyBorder="1" applyAlignment="1">
      <alignment horizontal="justify" vertical="top" wrapText="1"/>
    </xf>
    <xf numFmtId="0" fontId="17" fillId="5" borderId="1" xfId="0" applyFont="1" applyFill="1" applyBorder="1" applyAlignment="1">
      <alignment horizontal="justify" vertical="center" wrapText="1"/>
    </xf>
    <xf numFmtId="0" fontId="17" fillId="5" borderId="0" xfId="0" applyFont="1" applyFill="1" applyAlignment="1">
      <alignment horizontal="justify" vertical="top"/>
    </xf>
    <xf numFmtId="0" fontId="17" fillId="5" borderId="1" xfId="0" applyFont="1" applyFill="1" applyBorder="1" applyAlignment="1">
      <alignment horizontal="justify" vertical="top"/>
    </xf>
    <xf numFmtId="49" fontId="17" fillId="5" borderId="33" xfId="0" applyNumberFormat="1" applyFont="1" applyFill="1" applyBorder="1" applyAlignment="1">
      <alignment horizontal="center" vertical="top"/>
    </xf>
    <xf numFmtId="0" fontId="17" fillId="5" borderId="33" xfId="0" applyFont="1" applyFill="1" applyBorder="1" applyAlignment="1">
      <alignment horizontal="justify" vertical="top" wrapText="1"/>
    </xf>
    <xf numFmtId="0" fontId="9" fillId="5" borderId="0" xfId="0" applyFont="1" applyFill="1" applyAlignment="1">
      <alignment vertical="top"/>
    </xf>
    <xf numFmtId="0" fontId="9" fillId="5" borderId="0" xfId="0" applyFont="1" applyFill="1"/>
    <xf numFmtId="0" fontId="20" fillId="6" borderId="37" xfId="0" applyFont="1" applyFill="1" applyBorder="1" applyAlignment="1">
      <alignment horizontal="justify" vertical="top" wrapText="1"/>
    </xf>
    <xf numFmtId="49" fontId="1" fillId="4" borderId="1" xfId="0" applyNumberFormat="1" applyFont="1" applyFill="1" applyBorder="1" applyAlignment="1">
      <alignment wrapText="1"/>
    </xf>
    <xf numFmtId="49" fontId="1" fillId="4" borderId="1" xfId="0" applyNumberFormat="1" applyFont="1" applyFill="1" applyBorder="1" applyAlignment="1">
      <alignment vertical="top" wrapText="1"/>
    </xf>
    <xf numFmtId="49" fontId="17" fillId="4" borderId="1" xfId="0" applyNumberFormat="1" applyFont="1" applyFill="1" applyBorder="1" applyAlignment="1">
      <alignment vertical="center" wrapText="1"/>
    </xf>
    <xf numFmtId="49" fontId="17" fillId="4" borderId="1" xfId="0" applyNumberFormat="1" applyFont="1" applyFill="1" applyBorder="1" applyAlignment="1">
      <alignment vertical="center"/>
    </xf>
    <xf numFmtId="0" fontId="1"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4" fillId="5" borderId="0" xfId="1" applyFont="1" applyFill="1" applyAlignment="1">
      <alignment horizontal="right" vertical="top" wrapText="1"/>
    </xf>
    <xf numFmtId="0" fontId="14" fillId="5" borderId="36" xfId="1" applyFont="1" applyFill="1" applyBorder="1" applyAlignment="1">
      <alignment horizontal="right" vertical="top" wrapText="1"/>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applyAlignment="1">
      <alignment vertical="center" wrapText="1"/>
    </xf>
    <xf numFmtId="0" fontId="5" fillId="5" borderId="0" xfId="0" applyFont="1" applyFill="1" applyAlignment="1">
      <alignment horizontal="right" vertical="top"/>
    </xf>
    <xf numFmtId="0" fontId="2" fillId="5" borderId="0" xfId="0" applyFont="1" applyFill="1"/>
    <xf numFmtId="0" fontId="1" fillId="5" borderId="0" xfId="0" applyFont="1" applyFill="1" applyAlignment="1">
      <alignment horizontal="justify" vertical="top" wrapText="1"/>
    </xf>
    <xf numFmtId="0" fontId="5" fillId="5" borderId="0" xfId="0" applyFont="1" applyFill="1" applyAlignment="1">
      <alignment horizontal="center"/>
    </xf>
    <xf numFmtId="0" fontId="1" fillId="5" borderId="0" xfId="0" applyFont="1" applyFill="1" applyAlignment="1">
      <alignment horizontal="justify" wrapText="1"/>
    </xf>
    <xf numFmtId="0" fontId="1" fillId="5"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8" fillId="4" borderId="0" xfId="0" applyFont="1" applyFill="1" applyAlignment="1">
      <alignment horizontal="justify" vertical="center" wrapText="1"/>
    </xf>
    <xf numFmtId="0" fontId="8" fillId="4" borderId="0" xfId="0" applyFont="1" applyFill="1" applyAlignment="1">
      <alignment horizontal="justify" vertical="top" wrapText="1"/>
    </xf>
    <xf numFmtId="0" fontId="5" fillId="4" borderId="0" xfId="0" applyFont="1" applyFill="1" applyAlignment="1">
      <alignment horizontal="center" vertical="center" wrapText="1"/>
    </xf>
    <xf numFmtId="0" fontId="17" fillId="5" borderId="33" xfId="0" applyFont="1" applyFill="1" applyBorder="1" applyAlignment="1">
      <alignment horizontal="left" vertical="top" wrapText="1"/>
    </xf>
    <xf numFmtId="0" fontId="17" fillId="5" borderId="35" xfId="0" applyFont="1" applyFill="1" applyBorder="1" applyAlignment="1">
      <alignment horizontal="left" vertical="top" wrapText="1"/>
    </xf>
    <xf numFmtId="0" fontId="17" fillId="5" borderId="34" xfId="0" applyFont="1" applyFill="1" applyBorder="1" applyAlignment="1">
      <alignment horizontal="left" vertical="top" wrapText="1"/>
    </xf>
    <xf numFmtId="49" fontId="17" fillId="5" borderId="33" xfId="0" applyNumberFormat="1" applyFont="1" applyFill="1" applyBorder="1" applyAlignment="1">
      <alignment horizontal="center" vertical="top"/>
    </xf>
    <xf numFmtId="49" fontId="17" fillId="5" borderId="35" xfId="0" applyNumberFormat="1" applyFont="1" applyFill="1" applyBorder="1" applyAlignment="1">
      <alignment horizontal="center" vertical="top"/>
    </xf>
    <xf numFmtId="49" fontId="17" fillId="5" borderId="34" xfId="0" applyNumberFormat="1" applyFont="1" applyFill="1" applyBorder="1" applyAlignment="1">
      <alignment horizontal="center" vertical="top"/>
    </xf>
    <xf numFmtId="0" fontId="2" fillId="5" borderId="0" xfId="0" applyFont="1" applyFill="1" applyAlignment="1">
      <alignment horizontal="left"/>
    </xf>
    <xf numFmtId="0" fontId="17" fillId="5" borderId="33" xfId="0" applyFont="1" applyFill="1" applyBorder="1" applyAlignment="1">
      <alignment horizontal="justify" vertical="top" wrapText="1"/>
    </xf>
    <xf numFmtId="0" fontId="17" fillId="5" borderId="34" xfId="0" applyFont="1" applyFill="1" applyBorder="1" applyAlignment="1">
      <alignment horizontal="justify" vertical="top" wrapText="1"/>
    </xf>
    <xf numFmtId="49" fontId="17" fillId="5" borderId="33" xfId="0" applyNumberFormat="1" applyFont="1" applyFill="1" applyBorder="1" applyAlignment="1">
      <alignment horizontal="center" vertical="center" wrapText="1"/>
    </xf>
    <xf numFmtId="49" fontId="17" fillId="5" borderId="34" xfId="0" applyNumberFormat="1" applyFont="1" applyFill="1" applyBorder="1" applyAlignment="1">
      <alignment horizontal="center" vertical="center" wrapText="1"/>
    </xf>
    <xf numFmtId="0" fontId="17" fillId="5" borderId="35" xfId="0" applyFont="1" applyFill="1" applyBorder="1"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1:F29"/>
  <sheetViews>
    <sheetView zoomScale="85" zoomScaleNormal="85" workbookViewId="0">
      <selection activeCell="G29" sqref="G29"/>
    </sheetView>
  </sheetViews>
  <sheetFormatPr defaultColWidth="10.85546875" defaultRowHeight="15.75" x14ac:dyDescent="0.25"/>
  <cols>
    <col min="1" max="1" width="15.28515625" style="15" customWidth="1"/>
    <col min="2" max="2" width="88.8554687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1" spans="1:6" x14ac:dyDescent="0.25">
      <c r="E1" s="14" t="s">
        <v>162</v>
      </c>
    </row>
    <row r="2" spans="1:6" x14ac:dyDescent="0.25">
      <c r="A2" s="17" t="s">
        <v>0</v>
      </c>
      <c r="B2" s="18"/>
    </row>
    <row r="3" spans="1:6" x14ac:dyDescent="0.25">
      <c r="B3" s="23"/>
    </row>
    <row r="4" spans="1:6" x14ac:dyDescent="0.25">
      <c r="A4" s="52" t="s">
        <v>158</v>
      </c>
      <c r="B4" s="18"/>
      <c r="C4" s="53"/>
    </row>
    <row r="5" spans="1:6" x14ac:dyDescent="0.25">
      <c r="A5" s="17"/>
      <c r="B5" s="18"/>
    </row>
    <row r="6" spans="1:6" x14ac:dyDescent="0.25">
      <c r="A6" s="15" t="s">
        <v>1</v>
      </c>
      <c r="B6" s="17" t="s">
        <v>159</v>
      </c>
    </row>
    <row r="7" spans="1:6" x14ac:dyDescent="0.25">
      <c r="B7" s="18"/>
    </row>
    <row r="8" spans="1:6" x14ac:dyDescent="0.25">
      <c r="A8" s="25" t="s">
        <v>2</v>
      </c>
      <c r="B8" s="13">
        <v>45184</v>
      </c>
    </row>
    <row r="10" spans="1:6" ht="15.75" customHeight="1" x14ac:dyDescent="0.25">
      <c r="A10" s="64" t="s">
        <v>39</v>
      </c>
      <c r="B10" s="65"/>
      <c r="C10" s="61" t="s">
        <v>189</v>
      </c>
      <c r="D10" s="62"/>
      <c r="E10" s="62"/>
      <c r="F10" s="63"/>
    </row>
    <row r="11" spans="1:6" ht="16.149999999999999" customHeight="1" x14ac:dyDescent="0.25">
      <c r="A11" s="66" t="s">
        <v>42</v>
      </c>
      <c r="B11" s="67"/>
      <c r="C11" s="68">
        <v>302575426</v>
      </c>
      <c r="D11" s="69"/>
      <c r="E11" s="69"/>
      <c r="F11" s="69"/>
    </row>
    <row r="12" spans="1:6" ht="16.149999999999999" customHeight="1" x14ac:dyDescent="0.25">
      <c r="A12" s="70" t="s">
        <v>40</v>
      </c>
      <c r="B12" s="71"/>
      <c r="C12" s="68" t="s">
        <v>190</v>
      </c>
      <c r="D12" s="69"/>
      <c r="E12" s="69"/>
      <c r="F12" s="69"/>
    </row>
    <row r="13" spans="1:6" ht="16.149999999999999" customHeight="1" x14ac:dyDescent="0.25">
      <c r="A13" s="74" t="s">
        <v>41</v>
      </c>
      <c r="B13" s="75"/>
      <c r="C13" s="68" t="s">
        <v>188</v>
      </c>
      <c r="D13" s="69"/>
      <c r="E13" s="69"/>
      <c r="F13" s="69"/>
    </row>
    <row r="14" spans="1:6" ht="63" customHeight="1" x14ac:dyDescent="0.25">
      <c r="A14" s="76" t="s">
        <v>3</v>
      </c>
      <c r="B14" s="77"/>
      <c r="C14" s="68" t="s">
        <v>191</v>
      </c>
      <c r="D14" s="69"/>
      <c r="E14" s="69"/>
      <c r="F14" s="69"/>
    </row>
    <row r="15" spans="1:6" ht="16.149999999999999" customHeight="1" x14ac:dyDescent="0.25">
      <c r="A15" s="74" t="s">
        <v>4</v>
      </c>
      <c r="B15" s="78"/>
      <c r="C15" s="61" t="s">
        <v>192</v>
      </c>
      <c r="D15" s="62"/>
      <c r="E15" s="62"/>
      <c r="F15" s="63"/>
    </row>
    <row r="16" spans="1:6" ht="16.149999999999999" customHeight="1" x14ac:dyDescent="0.25">
      <c r="A16" s="64" t="s">
        <v>43</v>
      </c>
      <c r="B16" s="65"/>
      <c r="C16" s="61" t="s">
        <v>193</v>
      </c>
      <c r="D16" s="62"/>
      <c r="E16" s="62"/>
      <c r="F16" s="63"/>
    </row>
    <row r="17" spans="1:6" ht="48" customHeight="1" x14ac:dyDescent="0.25">
      <c r="A17" s="64" t="s">
        <v>5</v>
      </c>
      <c r="B17" s="65"/>
      <c r="C17" s="61" t="s">
        <v>192</v>
      </c>
      <c r="D17" s="62"/>
      <c r="E17" s="62"/>
      <c r="F17" s="63"/>
    </row>
    <row r="18" spans="1:6" ht="55.15" customHeight="1" x14ac:dyDescent="0.25">
      <c r="A18" s="64" t="s">
        <v>6</v>
      </c>
      <c r="B18" s="65"/>
      <c r="C18" s="61" t="s">
        <v>194</v>
      </c>
      <c r="D18" s="62"/>
      <c r="E18" s="62"/>
      <c r="F18" s="63"/>
    </row>
    <row r="19" spans="1:6" ht="18" customHeight="1" x14ac:dyDescent="0.25">
      <c r="A19" s="16"/>
      <c r="C19" s="24"/>
      <c r="D19" s="24"/>
      <c r="E19" s="24"/>
      <c r="F19" s="24"/>
    </row>
    <row r="20" spans="1:6" x14ac:dyDescent="0.25">
      <c r="A20" s="81" t="s">
        <v>7</v>
      </c>
      <c r="B20" s="81"/>
      <c r="C20" s="81"/>
      <c r="D20" s="81"/>
      <c r="E20" s="81"/>
      <c r="F20" s="81"/>
    </row>
    <row r="21" spans="1:6" x14ac:dyDescent="0.25">
      <c r="A21" s="59" t="s">
        <v>8</v>
      </c>
      <c r="B21" s="60"/>
      <c r="C21" s="60"/>
      <c r="D21" s="60"/>
      <c r="E21" s="60"/>
      <c r="F21" s="60"/>
    </row>
    <row r="22" spans="1:6" x14ac:dyDescent="0.25">
      <c r="A22" s="59" t="s">
        <v>64</v>
      </c>
      <c r="B22" s="60"/>
      <c r="C22" s="60"/>
      <c r="D22" s="60"/>
      <c r="E22" s="60"/>
      <c r="F22" s="60"/>
    </row>
    <row r="23" spans="1:6" x14ac:dyDescent="0.25">
      <c r="A23" s="59" t="s">
        <v>9</v>
      </c>
      <c r="B23" s="60"/>
      <c r="C23" s="60"/>
      <c r="D23" s="60"/>
      <c r="E23" s="60"/>
      <c r="F23" s="60"/>
    </row>
    <row r="24" spans="1:6" x14ac:dyDescent="0.25">
      <c r="A24" s="59" t="s">
        <v>10</v>
      </c>
      <c r="B24" s="59"/>
      <c r="C24" s="59"/>
      <c r="D24" s="59"/>
      <c r="E24" s="59"/>
      <c r="F24" s="59"/>
    </row>
    <row r="25" spans="1:6" ht="31.9" customHeight="1" x14ac:dyDescent="0.25">
      <c r="A25" s="79" t="s">
        <v>11</v>
      </c>
      <c r="B25" s="79"/>
      <c r="C25" s="79"/>
      <c r="D25" s="79"/>
      <c r="E25" s="79"/>
      <c r="F25" s="79"/>
    </row>
    <row r="26" spans="1:6" x14ac:dyDescent="0.25">
      <c r="A26" s="59" t="s">
        <v>12</v>
      </c>
      <c r="B26" s="59"/>
      <c r="C26" s="59"/>
      <c r="D26" s="59"/>
      <c r="E26" s="59"/>
      <c r="F26" s="59"/>
    </row>
    <row r="28" spans="1:6" ht="18.75" x14ac:dyDescent="0.25">
      <c r="A28" s="80" t="s">
        <v>65</v>
      </c>
      <c r="B28" s="80"/>
      <c r="C28" s="80"/>
    </row>
    <row r="29" spans="1:6" ht="18.75" x14ac:dyDescent="0.25">
      <c r="A29" s="72" t="s">
        <v>99</v>
      </c>
      <c r="B29" s="73"/>
      <c r="C29" s="36" t="s">
        <v>52</v>
      </c>
      <c r="D29" s="37"/>
      <c r="E29" s="39"/>
      <c r="F29" s="39"/>
    </row>
  </sheetData>
  <mergeCells count="27">
    <mergeCell ref="A29:B29"/>
    <mergeCell ref="A26:F26"/>
    <mergeCell ref="A13:B13"/>
    <mergeCell ref="C13:F13"/>
    <mergeCell ref="A14:B14"/>
    <mergeCell ref="C14:F14"/>
    <mergeCell ref="A15:B15"/>
    <mergeCell ref="C15:F15"/>
    <mergeCell ref="C16:F16"/>
    <mergeCell ref="A17:B17"/>
    <mergeCell ref="A24:F24"/>
    <mergeCell ref="A25:F25"/>
    <mergeCell ref="A28:C28"/>
    <mergeCell ref="A16:B16"/>
    <mergeCell ref="A20:F20"/>
    <mergeCell ref="A21:F21"/>
    <mergeCell ref="A10:B10"/>
    <mergeCell ref="C10:F10"/>
    <mergeCell ref="A11:B11"/>
    <mergeCell ref="C11:F11"/>
    <mergeCell ref="A12:B12"/>
    <mergeCell ref="C12:F12"/>
    <mergeCell ref="A22:F22"/>
    <mergeCell ref="A23:F23"/>
    <mergeCell ref="C17:F17"/>
    <mergeCell ref="A18:B18"/>
    <mergeCell ref="C18:F18"/>
  </mergeCells>
  <hyperlinks>
    <hyperlink ref="A29" location="'1 PD'!A1" display="1 pirkimo objekto dalis. Anestezijos aparatas – 1 vnt." xr:uid="{E352C916-BB96-4869-A3DE-E79D53F041D3}"/>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ACF91F-465B-4731-AA6E-A579DA51C18F}">
          <x14:formula1>
            <xm:f>Sheet6!$A$1:$A$2</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13"/>
  <sheetViews>
    <sheetView workbookViewId="0">
      <selection activeCell="X4" sqref="X4"/>
    </sheetView>
  </sheetViews>
  <sheetFormatPr defaultColWidth="9.140625" defaultRowHeight="15.75" x14ac:dyDescent="0.25"/>
  <cols>
    <col min="1" max="1" width="2.140625" style="14" bestFit="1" customWidth="1"/>
    <col min="2" max="16384" width="9.140625" style="14"/>
  </cols>
  <sheetData>
    <row r="1" spans="1:15" x14ac:dyDescent="0.25">
      <c r="N1" s="14" t="s">
        <v>163</v>
      </c>
    </row>
    <row r="2" spans="1:15" ht="18.75" x14ac:dyDescent="0.3">
      <c r="A2" s="83" t="s">
        <v>66</v>
      </c>
      <c r="B2" s="83"/>
      <c r="C2" s="83"/>
      <c r="D2" s="83"/>
      <c r="E2" s="83"/>
      <c r="F2" s="83"/>
      <c r="G2" s="83"/>
      <c r="H2" s="83"/>
      <c r="I2" s="83"/>
      <c r="J2" s="83"/>
      <c r="K2" s="83"/>
      <c r="L2" s="83"/>
      <c r="M2" s="83"/>
      <c r="N2" s="83"/>
      <c r="O2" s="83"/>
    </row>
    <row r="3" spans="1:15" ht="127.5" customHeight="1" x14ac:dyDescent="0.25">
      <c r="A3" s="26">
        <v>1</v>
      </c>
      <c r="B3" s="82" t="s">
        <v>67</v>
      </c>
      <c r="C3" s="82"/>
      <c r="D3" s="82"/>
      <c r="E3" s="82"/>
      <c r="F3" s="82"/>
      <c r="G3" s="82"/>
      <c r="H3" s="82"/>
      <c r="I3" s="82"/>
      <c r="J3" s="82"/>
      <c r="K3" s="82"/>
      <c r="L3" s="82"/>
      <c r="M3" s="82"/>
      <c r="N3" s="82"/>
      <c r="O3" s="82"/>
    </row>
    <row r="4" spans="1:15" ht="48.75" customHeight="1" x14ac:dyDescent="0.25">
      <c r="A4" s="26">
        <v>2</v>
      </c>
      <c r="B4" s="82" t="s">
        <v>68</v>
      </c>
      <c r="C4" s="82"/>
      <c r="D4" s="82"/>
      <c r="E4" s="82"/>
      <c r="F4" s="82"/>
      <c r="G4" s="82"/>
      <c r="H4" s="82"/>
      <c r="I4" s="82"/>
      <c r="J4" s="82"/>
      <c r="K4" s="82"/>
      <c r="L4" s="82"/>
      <c r="M4" s="82"/>
      <c r="N4" s="82"/>
      <c r="O4" s="82"/>
    </row>
    <row r="5" spans="1:15" ht="50.25" customHeight="1" x14ac:dyDescent="0.25">
      <c r="A5" s="26">
        <v>3</v>
      </c>
      <c r="B5" s="82" t="s">
        <v>53</v>
      </c>
      <c r="C5" s="82"/>
      <c r="D5" s="82"/>
      <c r="E5" s="82"/>
      <c r="F5" s="82"/>
      <c r="G5" s="82"/>
      <c r="H5" s="82"/>
      <c r="I5" s="82"/>
      <c r="J5" s="82"/>
      <c r="K5" s="82"/>
      <c r="L5" s="82"/>
      <c r="M5" s="82"/>
      <c r="N5" s="82"/>
      <c r="O5" s="82"/>
    </row>
    <row r="6" spans="1:15" ht="81" customHeight="1" x14ac:dyDescent="0.25">
      <c r="A6" s="26">
        <v>4</v>
      </c>
      <c r="B6" s="82" t="s">
        <v>100</v>
      </c>
      <c r="C6" s="82"/>
      <c r="D6" s="82"/>
      <c r="E6" s="82"/>
      <c r="F6" s="82"/>
      <c r="G6" s="82"/>
      <c r="H6" s="82"/>
      <c r="I6" s="82"/>
      <c r="J6" s="82"/>
      <c r="K6" s="82"/>
      <c r="L6" s="82"/>
      <c r="M6" s="82"/>
      <c r="N6" s="82"/>
      <c r="O6" s="82"/>
    </row>
    <row r="7" spans="1:15" ht="34.5" customHeight="1" x14ac:dyDescent="0.25">
      <c r="A7" s="26">
        <v>5</v>
      </c>
      <c r="B7" s="82" t="s">
        <v>157</v>
      </c>
      <c r="C7" s="82"/>
      <c r="D7" s="82"/>
      <c r="E7" s="82"/>
      <c r="F7" s="82"/>
      <c r="G7" s="82"/>
      <c r="H7" s="82"/>
      <c r="I7" s="82"/>
      <c r="J7" s="82"/>
      <c r="K7" s="82"/>
      <c r="L7" s="82"/>
      <c r="M7" s="82"/>
      <c r="N7" s="82"/>
      <c r="O7" s="82"/>
    </row>
    <row r="8" spans="1:15" x14ac:dyDescent="0.25">
      <c r="A8" s="14" t="s">
        <v>57</v>
      </c>
      <c r="B8" s="85" t="s">
        <v>70</v>
      </c>
      <c r="C8" s="85"/>
      <c r="D8" s="85"/>
      <c r="E8" s="85"/>
      <c r="F8" s="85"/>
      <c r="G8" s="85"/>
      <c r="H8" s="85"/>
      <c r="I8" s="85"/>
      <c r="J8" s="85"/>
      <c r="K8" s="85"/>
      <c r="L8" s="85"/>
      <c r="M8" s="85"/>
      <c r="N8" s="85"/>
      <c r="O8" s="85"/>
    </row>
    <row r="9" spans="1:15" x14ac:dyDescent="0.25">
      <c r="B9" s="26" t="s">
        <v>62</v>
      </c>
      <c r="C9" s="85" t="s">
        <v>71</v>
      </c>
      <c r="D9" s="85"/>
      <c r="E9" s="85"/>
      <c r="F9" s="85"/>
      <c r="G9" s="85"/>
      <c r="H9" s="85"/>
      <c r="I9" s="85"/>
      <c r="J9" s="85"/>
      <c r="K9" s="85"/>
      <c r="L9" s="85"/>
      <c r="M9" s="85"/>
      <c r="N9" s="85"/>
      <c r="O9" s="85"/>
    </row>
    <row r="10" spans="1:15" ht="47.25" customHeight="1" x14ac:dyDescent="0.25">
      <c r="B10" s="26" t="s">
        <v>63</v>
      </c>
      <c r="C10" s="84" t="s">
        <v>72</v>
      </c>
      <c r="D10" s="84"/>
      <c r="E10" s="84"/>
      <c r="F10" s="84"/>
      <c r="G10" s="84"/>
      <c r="H10" s="84"/>
      <c r="I10" s="84"/>
      <c r="J10" s="84"/>
      <c r="K10" s="84"/>
      <c r="L10" s="84"/>
      <c r="M10" s="84"/>
      <c r="N10" s="84"/>
      <c r="O10" s="84"/>
    </row>
    <row r="11" spans="1:15" x14ac:dyDescent="0.25">
      <c r="A11" s="14" t="s">
        <v>58</v>
      </c>
      <c r="B11" s="85" t="s">
        <v>61</v>
      </c>
      <c r="C11" s="85"/>
      <c r="D11" s="85"/>
      <c r="E11" s="85"/>
      <c r="F11" s="85"/>
      <c r="G11" s="85"/>
      <c r="H11" s="85"/>
      <c r="I11" s="85"/>
      <c r="J11" s="85"/>
      <c r="K11" s="85"/>
      <c r="L11" s="85"/>
      <c r="M11" s="85"/>
      <c r="N11" s="85"/>
      <c r="O11" s="85"/>
    </row>
    <row r="12" spans="1:15" x14ac:dyDescent="0.25">
      <c r="B12" s="26" t="s">
        <v>59</v>
      </c>
      <c r="C12" s="85" t="s">
        <v>73</v>
      </c>
      <c r="D12" s="85"/>
      <c r="E12" s="85"/>
      <c r="F12" s="85"/>
      <c r="G12" s="85"/>
      <c r="H12" s="85"/>
      <c r="I12" s="85"/>
      <c r="J12" s="85"/>
      <c r="K12" s="85"/>
      <c r="L12" s="85"/>
      <c r="M12" s="85"/>
      <c r="N12" s="85"/>
      <c r="O12" s="85"/>
    </row>
    <row r="13" spans="1:15" x14ac:dyDescent="0.25">
      <c r="B13" s="26" t="s">
        <v>60</v>
      </c>
      <c r="C13" s="84" t="s">
        <v>74</v>
      </c>
      <c r="D13" s="84"/>
      <c r="E13" s="84"/>
      <c r="F13" s="84"/>
      <c r="G13" s="84"/>
      <c r="H13" s="84"/>
      <c r="I13" s="84"/>
      <c r="J13" s="84"/>
      <c r="K13" s="84"/>
      <c r="L13" s="84"/>
      <c r="M13" s="84"/>
      <c r="N13" s="84"/>
      <c r="O13" s="84"/>
    </row>
  </sheetData>
  <mergeCells count="12">
    <mergeCell ref="C13:O13"/>
    <mergeCell ref="B8:O8"/>
    <mergeCell ref="C9:O9"/>
    <mergeCell ref="C10:O10"/>
    <mergeCell ref="B11:O11"/>
    <mergeCell ref="C12:O12"/>
    <mergeCell ref="B7:O7"/>
    <mergeCell ref="A2:O2"/>
    <mergeCell ref="B3:O3"/>
    <mergeCell ref="B4:O4"/>
    <mergeCell ref="B5:O5"/>
    <mergeCell ref="B6: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topLeftCell="A28" workbookViewId="0">
      <selection activeCell="L50" sqref="L50"/>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t="s">
        <v>162</v>
      </c>
      <c r="K1" s="1"/>
      <c r="L1" s="1"/>
      <c r="M1" s="1"/>
      <c r="N1" s="1"/>
      <c r="O1" s="1"/>
      <c r="P1" s="1"/>
      <c r="Q1" s="1"/>
      <c r="R1" s="1"/>
      <c r="S1" s="1"/>
      <c r="T1" s="3"/>
      <c r="U1" s="3"/>
      <c r="V1" s="3"/>
      <c r="W1" s="3"/>
      <c r="X1" s="3"/>
      <c r="Y1" s="3"/>
      <c r="Z1" s="3"/>
      <c r="AA1" s="3"/>
    </row>
    <row r="2" spans="1:27" ht="15.75" x14ac:dyDescent="0.25">
      <c r="A2" s="86" t="s">
        <v>21</v>
      </c>
      <c r="B2" s="86"/>
      <c r="C2" s="86"/>
      <c r="D2" s="86"/>
      <c r="E2" s="86"/>
      <c r="F2" s="86"/>
      <c r="G2" s="86"/>
      <c r="H2" s="86"/>
      <c r="I2" s="86"/>
      <c r="J2" s="86"/>
      <c r="K2" s="87"/>
      <c r="L2" s="1"/>
      <c r="M2" s="1"/>
      <c r="N2" s="1"/>
      <c r="O2" s="1"/>
      <c r="P2" s="1"/>
      <c r="Q2" s="1"/>
      <c r="R2" s="1"/>
      <c r="S2" s="1"/>
      <c r="T2" s="3"/>
      <c r="U2" s="3"/>
      <c r="V2" s="3"/>
      <c r="W2" s="3"/>
      <c r="X2" s="3"/>
      <c r="Y2" s="3"/>
      <c r="Z2" s="3"/>
      <c r="AA2" s="3"/>
    </row>
    <row r="3" spans="1:27" ht="15.75" x14ac:dyDescent="0.25">
      <c r="A3" s="86"/>
      <c r="B3" s="86"/>
      <c r="C3" s="86"/>
      <c r="D3" s="86"/>
      <c r="E3" s="86"/>
      <c r="F3" s="86"/>
      <c r="G3" s="86"/>
      <c r="H3" s="86"/>
      <c r="I3" s="86"/>
      <c r="J3" s="86"/>
      <c r="K3" s="8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88" t="s">
        <v>22</v>
      </c>
      <c r="B5" s="89"/>
      <c r="C5" s="89" t="s">
        <v>23</v>
      </c>
      <c r="D5" s="89"/>
      <c r="E5" s="89"/>
      <c r="F5" s="89" t="s">
        <v>24</v>
      </c>
      <c r="G5" s="89"/>
      <c r="H5" s="89"/>
      <c r="I5" s="89" t="s">
        <v>25</v>
      </c>
      <c r="J5" s="90"/>
      <c r="K5" s="5" t="s">
        <v>26</v>
      </c>
      <c r="L5" s="1"/>
      <c r="M5" s="1"/>
      <c r="N5" s="1"/>
      <c r="O5" s="1"/>
      <c r="P5" s="1"/>
      <c r="Q5" s="1"/>
      <c r="R5" s="1"/>
      <c r="S5" s="1"/>
      <c r="T5" s="3"/>
      <c r="U5" s="3"/>
      <c r="V5" s="3"/>
      <c r="W5" s="3"/>
      <c r="X5" s="3"/>
      <c r="Y5" s="3"/>
      <c r="Z5" s="3"/>
      <c r="AA5" s="3"/>
    </row>
    <row r="6" spans="1:27" ht="15.75" x14ac:dyDescent="0.25">
      <c r="A6" s="91"/>
      <c r="B6" s="69"/>
      <c r="C6" s="68"/>
      <c r="D6" s="69"/>
      <c r="E6" s="69"/>
      <c r="F6" s="68"/>
      <c r="G6" s="69"/>
      <c r="H6" s="69"/>
      <c r="I6" s="68"/>
      <c r="J6" s="69"/>
      <c r="K6" s="6"/>
      <c r="L6" s="1"/>
      <c r="M6" s="1"/>
      <c r="N6" s="1"/>
      <c r="O6" s="1"/>
      <c r="P6" s="1"/>
      <c r="Q6" s="1"/>
      <c r="R6" s="1"/>
      <c r="S6" s="1"/>
      <c r="T6" s="3"/>
      <c r="U6" s="3"/>
      <c r="V6" s="3"/>
      <c r="W6" s="3"/>
      <c r="X6" s="3"/>
      <c r="Y6" s="3"/>
      <c r="Z6" s="3"/>
      <c r="AA6" s="3"/>
    </row>
    <row r="7" spans="1:27" ht="15.75" x14ac:dyDescent="0.25">
      <c r="A7" s="91"/>
      <c r="B7" s="69"/>
      <c r="C7" s="68"/>
      <c r="D7" s="69"/>
      <c r="E7" s="69"/>
      <c r="F7" s="68"/>
      <c r="G7" s="69"/>
      <c r="H7" s="69"/>
      <c r="I7" s="68"/>
      <c r="J7" s="69"/>
      <c r="K7" s="6"/>
      <c r="L7" s="1"/>
      <c r="M7" s="1"/>
      <c r="N7" s="1"/>
      <c r="O7" s="1"/>
      <c r="P7" s="1"/>
      <c r="Q7" s="1"/>
      <c r="R7" s="1"/>
      <c r="S7" s="1"/>
      <c r="T7" s="3"/>
      <c r="U7" s="3"/>
      <c r="V7" s="3"/>
      <c r="W7" s="3"/>
      <c r="X7" s="3"/>
      <c r="Y7" s="3"/>
      <c r="Z7" s="3"/>
      <c r="AA7" s="3"/>
    </row>
    <row r="8" spans="1:27" ht="15.75" x14ac:dyDescent="0.25">
      <c r="A8" s="91"/>
      <c r="B8" s="69"/>
      <c r="C8" s="68"/>
      <c r="D8" s="69"/>
      <c r="E8" s="69"/>
      <c r="F8" s="68"/>
      <c r="G8" s="69"/>
      <c r="H8" s="69"/>
      <c r="I8" s="68"/>
      <c r="J8" s="69"/>
      <c r="K8" s="6"/>
      <c r="L8" s="1"/>
      <c r="M8" s="1"/>
      <c r="N8" s="1"/>
      <c r="O8" s="1"/>
      <c r="P8" s="1"/>
      <c r="Q8" s="1"/>
      <c r="R8" s="1"/>
      <c r="S8" s="1"/>
      <c r="T8" s="3"/>
      <c r="U8" s="3"/>
      <c r="V8" s="3"/>
      <c r="W8" s="3"/>
      <c r="X8" s="3"/>
      <c r="Y8" s="3"/>
      <c r="Z8" s="3"/>
      <c r="AA8" s="3"/>
    </row>
    <row r="9" spans="1:27" ht="15.75" x14ac:dyDescent="0.25">
      <c r="A9" s="91"/>
      <c r="B9" s="69"/>
      <c r="C9" s="68"/>
      <c r="D9" s="69"/>
      <c r="E9" s="69"/>
      <c r="F9" s="68"/>
      <c r="G9" s="69"/>
      <c r="H9" s="69"/>
      <c r="I9" s="68"/>
      <c r="J9" s="69"/>
      <c r="K9" s="6"/>
      <c r="L9" s="1"/>
      <c r="M9" s="1"/>
      <c r="N9" s="1"/>
      <c r="O9" s="1"/>
      <c r="P9" s="1"/>
      <c r="Q9" s="1"/>
      <c r="R9" s="1"/>
      <c r="S9" s="1"/>
      <c r="T9" s="3"/>
      <c r="U9" s="3"/>
      <c r="V9" s="3"/>
      <c r="W9" s="3"/>
      <c r="X9" s="3"/>
      <c r="Y9" s="3"/>
      <c r="Z9" s="3"/>
      <c r="AA9" s="3"/>
    </row>
    <row r="10" spans="1:27" ht="15.75" x14ac:dyDescent="0.25">
      <c r="A10" s="91"/>
      <c r="B10" s="69"/>
      <c r="C10" s="68"/>
      <c r="D10" s="69"/>
      <c r="E10" s="69"/>
      <c r="F10" s="68"/>
      <c r="G10" s="69"/>
      <c r="H10" s="69"/>
      <c r="I10" s="68"/>
      <c r="J10" s="69"/>
      <c r="K10" s="6"/>
      <c r="L10" s="1"/>
      <c r="M10" s="1"/>
      <c r="N10" s="1"/>
      <c r="O10" s="1"/>
      <c r="P10" s="1"/>
      <c r="Q10" s="1"/>
      <c r="R10" s="1"/>
      <c r="S10" s="1"/>
      <c r="T10" s="3"/>
      <c r="U10" s="3"/>
      <c r="V10" s="3"/>
      <c r="W10" s="3"/>
      <c r="X10" s="3"/>
      <c r="Y10" s="3"/>
      <c r="Z10" s="3"/>
      <c r="AA10" s="3"/>
    </row>
    <row r="11" spans="1:27" ht="15.75" x14ac:dyDescent="0.25">
      <c r="A11" s="91"/>
      <c r="B11" s="69"/>
      <c r="C11" s="68"/>
      <c r="D11" s="69"/>
      <c r="E11" s="69"/>
      <c r="F11" s="68"/>
      <c r="G11" s="69"/>
      <c r="H11" s="69"/>
      <c r="I11" s="68"/>
      <c r="J11" s="69"/>
      <c r="K11" s="6"/>
      <c r="L11" s="1"/>
      <c r="M11" s="1"/>
      <c r="N11" s="1"/>
      <c r="O11" s="1"/>
      <c r="P11" s="1"/>
      <c r="Q11" s="1"/>
      <c r="R11" s="1"/>
      <c r="S11" s="1"/>
      <c r="T11" s="3"/>
      <c r="U11" s="3"/>
      <c r="V11" s="3"/>
      <c r="W11" s="3"/>
      <c r="X11" s="3"/>
      <c r="Y11" s="3"/>
      <c r="Z11" s="3"/>
      <c r="AA11" s="3"/>
    </row>
    <row r="12" spans="1:27" ht="15.75" x14ac:dyDescent="0.25">
      <c r="A12" s="91"/>
      <c r="B12" s="69"/>
      <c r="C12" s="68"/>
      <c r="D12" s="69"/>
      <c r="E12" s="69"/>
      <c r="F12" s="68"/>
      <c r="G12" s="69"/>
      <c r="H12" s="69"/>
      <c r="I12" s="68"/>
      <c r="J12" s="69"/>
      <c r="K12" s="6"/>
      <c r="L12" s="1"/>
      <c r="M12" s="1"/>
      <c r="N12" s="1"/>
      <c r="O12" s="1"/>
      <c r="P12" s="1"/>
      <c r="Q12" s="1"/>
      <c r="R12" s="1"/>
      <c r="S12" s="1"/>
      <c r="T12" s="3"/>
      <c r="U12" s="3"/>
      <c r="V12" s="3"/>
      <c r="W12" s="3"/>
      <c r="X12" s="3"/>
      <c r="Y12" s="3"/>
      <c r="Z12" s="3"/>
      <c r="AA12" s="3"/>
    </row>
    <row r="13" spans="1:27" ht="15.75" x14ac:dyDescent="0.25">
      <c r="A13" s="91"/>
      <c r="B13" s="69"/>
      <c r="C13" s="68"/>
      <c r="D13" s="69"/>
      <c r="E13" s="69"/>
      <c r="F13" s="68"/>
      <c r="G13" s="69"/>
      <c r="H13" s="69"/>
      <c r="I13" s="68"/>
      <c r="J13" s="69"/>
      <c r="K13" s="6"/>
      <c r="L13" s="1"/>
      <c r="M13" s="1"/>
      <c r="N13" s="1"/>
      <c r="O13" s="1"/>
      <c r="P13" s="1"/>
      <c r="Q13" s="1"/>
      <c r="R13" s="1"/>
      <c r="S13" s="1"/>
      <c r="T13" s="3"/>
      <c r="U13" s="3"/>
      <c r="V13" s="3"/>
      <c r="W13" s="3"/>
      <c r="X13" s="3"/>
      <c r="Y13" s="3"/>
      <c r="Z13" s="3"/>
      <c r="AA13" s="3"/>
    </row>
    <row r="14" spans="1:27" ht="15.75" x14ac:dyDescent="0.25">
      <c r="A14" s="91"/>
      <c r="B14" s="69"/>
      <c r="C14" s="68"/>
      <c r="D14" s="69"/>
      <c r="E14" s="69"/>
      <c r="F14" s="68"/>
      <c r="G14" s="69"/>
      <c r="H14" s="69"/>
      <c r="I14" s="68"/>
      <c r="J14" s="69"/>
      <c r="K14" s="6"/>
      <c r="L14" s="1"/>
      <c r="M14" s="1"/>
      <c r="N14" s="1"/>
      <c r="O14" s="1"/>
      <c r="P14" s="1"/>
      <c r="Q14" s="1"/>
      <c r="R14" s="1"/>
      <c r="S14" s="1"/>
      <c r="T14" s="3"/>
      <c r="U14" s="3"/>
      <c r="V14" s="3"/>
      <c r="W14" s="3"/>
      <c r="X14" s="3"/>
      <c r="Y14" s="3"/>
      <c r="Z14" s="3"/>
      <c r="AA14" s="3"/>
    </row>
    <row r="15" spans="1:27" ht="16.5" thickBot="1" x14ac:dyDescent="0.3">
      <c r="A15" s="92"/>
      <c r="B15" s="93"/>
      <c r="C15" s="94"/>
      <c r="D15" s="93"/>
      <c r="E15" s="93"/>
      <c r="F15" s="94"/>
      <c r="G15" s="93"/>
      <c r="H15" s="93"/>
      <c r="I15" s="94"/>
      <c r="J15" s="93"/>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95" t="s">
        <v>27</v>
      </c>
      <c r="B17" s="95"/>
      <c r="C17" s="95"/>
      <c r="D17" s="95"/>
      <c r="E17" s="95"/>
      <c r="F17" s="95"/>
      <c r="G17" s="95"/>
      <c r="H17" s="95"/>
      <c r="I17" s="95"/>
      <c r="J17" s="95"/>
      <c r="K17" s="95"/>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96" t="s">
        <v>15</v>
      </c>
      <c r="B19" s="97"/>
      <c r="C19" s="90" t="s">
        <v>23</v>
      </c>
      <c r="D19" s="98"/>
      <c r="E19" s="97"/>
      <c r="F19" s="90" t="s">
        <v>28</v>
      </c>
      <c r="G19" s="98"/>
      <c r="H19" s="97"/>
      <c r="I19" s="90" t="s">
        <v>25</v>
      </c>
      <c r="J19" s="99"/>
      <c r="K19" s="9"/>
      <c r="L19" s="1"/>
      <c r="M19" s="1"/>
      <c r="N19" s="1"/>
      <c r="O19" s="1"/>
      <c r="P19" s="1"/>
      <c r="Q19" s="1"/>
      <c r="R19" s="1"/>
      <c r="S19" s="1"/>
      <c r="T19" s="3"/>
      <c r="U19" s="3"/>
      <c r="V19" s="3"/>
      <c r="W19" s="3"/>
      <c r="X19" s="3"/>
      <c r="Y19" s="3"/>
      <c r="Z19" s="3"/>
      <c r="AA19" s="3"/>
    </row>
    <row r="20" spans="1:27" ht="15.75" x14ac:dyDescent="0.25">
      <c r="A20" s="100"/>
      <c r="B20" s="63"/>
      <c r="C20" s="61"/>
      <c r="D20" s="62"/>
      <c r="E20" s="63"/>
      <c r="F20" s="61"/>
      <c r="G20" s="62"/>
      <c r="H20" s="63"/>
      <c r="I20" s="61"/>
      <c r="J20" s="101"/>
      <c r="K20" s="9"/>
      <c r="L20" s="1"/>
      <c r="M20" s="1"/>
      <c r="N20" s="1"/>
      <c r="O20" s="1"/>
      <c r="P20" s="1"/>
      <c r="Q20" s="1"/>
      <c r="R20" s="1"/>
      <c r="S20" s="1"/>
      <c r="T20" s="3"/>
      <c r="U20" s="3"/>
      <c r="V20" s="3"/>
      <c r="W20" s="3"/>
      <c r="X20" s="3"/>
      <c r="Y20" s="3"/>
      <c r="Z20" s="3"/>
      <c r="AA20" s="3"/>
    </row>
    <row r="21" spans="1:27" ht="15.75" x14ac:dyDescent="0.25">
      <c r="A21" s="100"/>
      <c r="B21" s="63"/>
      <c r="C21" s="61"/>
      <c r="D21" s="62"/>
      <c r="E21" s="63"/>
      <c r="F21" s="61"/>
      <c r="G21" s="62"/>
      <c r="H21" s="63"/>
      <c r="I21" s="61"/>
      <c r="J21" s="101"/>
      <c r="K21" s="9"/>
      <c r="L21" s="1"/>
      <c r="M21" s="1"/>
      <c r="N21" s="1"/>
      <c r="O21" s="1"/>
      <c r="P21" s="1"/>
      <c r="Q21" s="1"/>
      <c r="R21" s="1"/>
      <c r="S21" s="1"/>
      <c r="T21" s="3"/>
      <c r="U21" s="3"/>
      <c r="V21" s="3"/>
      <c r="W21" s="3"/>
      <c r="X21" s="3"/>
      <c r="Y21" s="3"/>
      <c r="Z21" s="3"/>
      <c r="AA21" s="3"/>
    </row>
    <row r="22" spans="1:27" ht="15.75" x14ac:dyDescent="0.25">
      <c r="A22" s="100"/>
      <c r="B22" s="63"/>
      <c r="C22" s="61"/>
      <c r="D22" s="62"/>
      <c r="E22" s="63"/>
      <c r="F22" s="61"/>
      <c r="G22" s="62"/>
      <c r="H22" s="63"/>
      <c r="I22" s="61"/>
      <c r="J22" s="101"/>
      <c r="K22" s="9"/>
      <c r="L22" s="1"/>
      <c r="M22" s="1"/>
      <c r="N22" s="1"/>
      <c r="O22" s="1"/>
      <c r="P22" s="1"/>
      <c r="Q22" s="1"/>
      <c r="R22" s="1"/>
      <c r="S22" s="1"/>
      <c r="T22" s="3"/>
      <c r="U22" s="3"/>
      <c r="V22" s="3"/>
      <c r="W22" s="3"/>
      <c r="X22" s="3"/>
      <c r="Y22" s="3"/>
      <c r="Z22" s="3"/>
      <c r="AA22" s="3"/>
    </row>
    <row r="23" spans="1:27" ht="15.75" x14ac:dyDescent="0.25">
      <c r="A23" s="100"/>
      <c r="B23" s="63"/>
      <c r="C23" s="61"/>
      <c r="D23" s="62"/>
      <c r="E23" s="63"/>
      <c r="F23" s="61"/>
      <c r="G23" s="62"/>
      <c r="H23" s="63"/>
      <c r="I23" s="61"/>
      <c r="J23" s="101"/>
      <c r="K23" s="9"/>
      <c r="L23" s="1"/>
      <c r="M23" s="1"/>
      <c r="N23" s="1"/>
      <c r="O23" s="1"/>
      <c r="P23" s="1"/>
      <c r="Q23" s="1"/>
      <c r="R23" s="1"/>
      <c r="S23" s="1"/>
      <c r="T23" s="3"/>
      <c r="U23" s="3"/>
      <c r="V23" s="3"/>
      <c r="W23" s="3"/>
      <c r="X23" s="3"/>
      <c r="Y23" s="3"/>
      <c r="Z23" s="3"/>
      <c r="AA23" s="3"/>
    </row>
    <row r="24" spans="1:27" ht="15.75" x14ac:dyDescent="0.25">
      <c r="A24" s="100"/>
      <c r="B24" s="63"/>
      <c r="C24" s="61"/>
      <c r="D24" s="62"/>
      <c r="E24" s="63"/>
      <c r="F24" s="61"/>
      <c r="G24" s="62"/>
      <c r="H24" s="63"/>
      <c r="I24" s="61"/>
      <c r="J24" s="101"/>
      <c r="K24" s="9"/>
      <c r="L24" s="1"/>
      <c r="M24" s="1"/>
      <c r="N24" s="1"/>
      <c r="O24" s="1"/>
      <c r="P24" s="1"/>
      <c r="Q24" s="1"/>
      <c r="R24" s="1"/>
      <c r="S24" s="1"/>
      <c r="T24" s="3"/>
      <c r="U24" s="3"/>
      <c r="V24" s="3"/>
      <c r="W24" s="3"/>
      <c r="X24" s="3"/>
      <c r="Y24" s="3"/>
      <c r="Z24" s="3"/>
      <c r="AA24" s="3"/>
    </row>
    <row r="25" spans="1:27" ht="15.75" x14ac:dyDescent="0.25">
      <c r="A25" s="100"/>
      <c r="B25" s="63"/>
      <c r="C25" s="61"/>
      <c r="D25" s="62"/>
      <c r="E25" s="63"/>
      <c r="F25" s="61"/>
      <c r="G25" s="62"/>
      <c r="H25" s="63"/>
      <c r="I25" s="61"/>
      <c r="J25" s="101"/>
      <c r="K25" s="9"/>
      <c r="L25" s="1"/>
      <c r="M25" s="1"/>
      <c r="N25" s="1"/>
      <c r="O25" s="1"/>
      <c r="P25" s="1"/>
      <c r="Q25" s="1"/>
      <c r="R25" s="1"/>
      <c r="S25" s="1"/>
      <c r="T25" s="3"/>
      <c r="U25" s="3"/>
      <c r="V25" s="3"/>
      <c r="W25" s="3"/>
      <c r="X25" s="3"/>
      <c r="Y25" s="3"/>
      <c r="Z25" s="3"/>
      <c r="AA25" s="3"/>
    </row>
    <row r="26" spans="1:27" ht="15.75" x14ac:dyDescent="0.25">
      <c r="A26" s="100"/>
      <c r="B26" s="63"/>
      <c r="C26" s="61"/>
      <c r="D26" s="62"/>
      <c r="E26" s="63"/>
      <c r="F26" s="61"/>
      <c r="G26" s="62"/>
      <c r="H26" s="63"/>
      <c r="I26" s="61"/>
      <c r="J26" s="101"/>
      <c r="K26" s="9"/>
      <c r="L26" s="1"/>
      <c r="M26" s="1"/>
      <c r="N26" s="1"/>
      <c r="O26" s="1"/>
      <c r="P26" s="1"/>
      <c r="Q26" s="1"/>
      <c r="R26" s="1"/>
      <c r="S26" s="1"/>
      <c r="T26" s="3"/>
      <c r="U26" s="3"/>
      <c r="V26" s="3"/>
      <c r="W26" s="3"/>
      <c r="X26" s="3"/>
      <c r="Y26" s="3"/>
      <c r="Z26" s="3"/>
      <c r="AA26" s="3"/>
    </row>
    <row r="27" spans="1:27" ht="15.75" x14ac:dyDescent="0.25">
      <c r="A27" s="100"/>
      <c r="B27" s="63"/>
      <c r="C27" s="61"/>
      <c r="D27" s="62"/>
      <c r="E27" s="63"/>
      <c r="F27" s="61"/>
      <c r="G27" s="62"/>
      <c r="H27" s="63"/>
      <c r="I27" s="61"/>
      <c r="J27" s="101"/>
      <c r="K27" s="9"/>
      <c r="L27" s="1"/>
      <c r="M27" s="1"/>
      <c r="N27" s="1"/>
      <c r="O27" s="1"/>
      <c r="P27" s="1"/>
      <c r="Q27" s="1"/>
      <c r="R27" s="1"/>
      <c r="S27" s="1"/>
      <c r="T27" s="3"/>
      <c r="U27" s="3"/>
      <c r="V27" s="3"/>
      <c r="W27" s="3"/>
      <c r="X27" s="3"/>
      <c r="Y27" s="3"/>
      <c r="Z27" s="3"/>
      <c r="AA27" s="3"/>
    </row>
    <row r="28" spans="1:27" ht="15.75" x14ac:dyDescent="0.25">
      <c r="A28" s="100"/>
      <c r="B28" s="63"/>
      <c r="C28" s="61"/>
      <c r="D28" s="62"/>
      <c r="E28" s="63"/>
      <c r="F28" s="61"/>
      <c r="G28" s="62"/>
      <c r="H28" s="63"/>
      <c r="I28" s="61"/>
      <c r="J28" s="101"/>
      <c r="K28" s="9"/>
      <c r="L28" s="1"/>
      <c r="M28" s="1"/>
      <c r="N28" s="1"/>
      <c r="O28" s="1"/>
      <c r="P28" s="1"/>
      <c r="Q28" s="1"/>
      <c r="R28" s="1"/>
      <c r="S28" s="1"/>
      <c r="T28" s="3"/>
      <c r="U28" s="3"/>
      <c r="V28" s="3"/>
      <c r="W28" s="3"/>
      <c r="X28" s="3"/>
      <c r="Y28" s="3"/>
      <c r="Z28" s="3"/>
      <c r="AA28" s="3"/>
    </row>
    <row r="29" spans="1:27" ht="15.75" x14ac:dyDescent="0.25">
      <c r="A29" s="100"/>
      <c r="B29" s="63"/>
      <c r="C29" s="61"/>
      <c r="D29" s="62"/>
      <c r="E29" s="63"/>
      <c r="F29" s="61"/>
      <c r="G29" s="62"/>
      <c r="H29" s="63"/>
      <c r="I29" s="61"/>
      <c r="J29" s="101"/>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2"/>
      <c r="B31" s="102"/>
      <c r="C31" s="102"/>
      <c r="D31" s="102"/>
      <c r="E31" s="102"/>
      <c r="F31" s="102"/>
      <c r="G31" s="102"/>
      <c r="H31" s="102"/>
      <c r="I31" s="102"/>
      <c r="J31" s="10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1" t="s">
        <v>55</v>
      </c>
      <c r="B33" s="30"/>
      <c r="C33" s="30"/>
      <c r="D33" s="30"/>
      <c r="E33" s="30"/>
      <c r="F33" s="30"/>
      <c r="G33" s="30"/>
      <c r="H33" s="30"/>
      <c r="I33" s="30"/>
      <c r="J33" s="3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98" t="s">
        <v>29</v>
      </c>
      <c r="C35" s="98"/>
      <c r="D35" s="98"/>
      <c r="E35" s="98"/>
      <c r="F35" s="98"/>
      <c r="G35" s="97"/>
      <c r="H35" s="98" t="s">
        <v>56</v>
      </c>
      <c r="I35" s="98"/>
      <c r="J35" s="99"/>
      <c r="K35" s="1"/>
      <c r="L35" s="1"/>
      <c r="M35" s="1"/>
      <c r="N35" s="1"/>
      <c r="O35" s="1"/>
      <c r="P35" s="1"/>
      <c r="Q35" s="1"/>
      <c r="R35" s="1"/>
      <c r="S35" s="1"/>
      <c r="T35" s="3"/>
      <c r="U35" s="3"/>
      <c r="V35" s="3"/>
      <c r="W35" s="3"/>
      <c r="X35" s="3"/>
      <c r="Y35" s="3"/>
      <c r="Z35" s="3"/>
      <c r="AA35" s="3"/>
    </row>
    <row r="36" spans="1:27" ht="15.75" x14ac:dyDescent="0.25">
      <c r="A36" s="28">
        <v>1</v>
      </c>
      <c r="B36" s="103" t="s">
        <v>30</v>
      </c>
      <c r="C36" s="104"/>
      <c r="D36" s="104"/>
      <c r="E36" s="104"/>
      <c r="F36" s="104"/>
      <c r="G36" s="105"/>
      <c r="H36" s="106" t="s">
        <v>52</v>
      </c>
      <c r="I36" s="62"/>
      <c r="J36" s="101"/>
      <c r="K36" s="1"/>
      <c r="L36" s="1"/>
      <c r="M36" s="1"/>
      <c r="N36" s="1"/>
      <c r="O36" s="1"/>
      <c r="P36" s="1"/>
      <c r="Q36" s="1"/>
      <c r="R36" s="1"/>
      <c r="S36" s="1"/>
      <c r="T36" s="3"/>
      <c r="U36" s="3"/>
      <c r="V36" s="3"/>
      <c r="W36" s="3"/>
      <c r="X36" s="3"/>
      <c r="Y36" s="3"/>
      <c r="Z36" s="3"/>
      <c r="AA36" s="3"/>
    </row>
    <row r="37" spans="1:27" ht="15.75" x14ac:dyDescent="0.25">
      <c r="A37" s="28">
        <v>2</v>
      </c>
      <c r="B37" s="103" t="s">
        <v>31</v>
      </c>
      <c r="C37" s="104"/>
      <c r="D37" s="104"/>
      <c r="E37" s="104"/>
      <c r="F37" s="104"/>
      <c r="G37" s="105"/>
      <c r="H37" s="106" t="s">
        <v>51</v>
      </c>
      <c r="I37" s="62"/>
      <c r="J37" s="101"/>
      <c r="K37" s="1"/>
      <c r="L37" s="1"/>
      <c r="M37" s="1"/>
      <c r="N37" s="1"/>
      <c r="O37" s="1"/>
      <c r="P37" s="1"/>
      <c r="Q37" s="1"/>
      <c r="R37" s="1"/>
      <c r="S37" s="1"/>
      <c r="T37" s="3"/>
      <c r="U37" s="3"/>
      <c r="V37" s="3"/>
      <c r="W37" s="3"/>
      <c r="X37" s="3"/>
      <c r="Y37" s="3"/>
      <c r="Z37" s="3"/>
      <c r="AA37" s="3"/>
    </row>
    <row r="38" spans="1:27" ht="51.75" customHeight="1" x14ac:dyDescent="0.25">
      <c r="A38" s="28">
        <v>3</v>
      </c>
      <c r="B38" s="103" t="s">
        <v>32</v>
      </c>
      <c r="C38" s="104"/>
      <c r="D38" s="104"/>
      <c r="E38" s="104"/>
      <c r="F38" s="104"/>
      <c r="G38" s="105"/>
      <c r="H38" s="61" t="s">
        <v>51</v>
      </c>
      <c r="I38" s="106"/>
      <c r="J38" s="113"/>
      <c r="K38" s="1"/>
      <c r="L38" s="1"/>
      <c r="M38" s="1"/>
      <c r="N38" s="1"/>
      <c r="O38" s="1"/>
      <c r="P38" s="1"/>
      <c r="Q38" s="1"/>
      <c r="R38" s="1"/>
      <c r="S38" s="1"/>
      <c r="T38" s="3"/>
      <c r="U38" s="3"/>
      <c r="V38" s="3"/>
      <c r="W38" s="3"/>
      <c r="X38" s="3"/>
      <c r="Y38" s="3"/>
      <c r="Z38" s="3"/>
      <c r="AA38" s="3"/>
    </row>
    <row r="39" spans="1:27" ht="32.25" customHeight="1" x14ac:dyDescent="0.25">
      <c r="A39" s="28">
        <v>4</v>
      </c>
      <c r="B39" s="103" t="s">
        <v>33</v>
      </c>
      <c r="C39" s="104"/>
      <c r="D39" s="104"/>
      <c r="E39" s="104"/>
      <c r="F39" s="104"/>
      <c r="G39" s="105"/>
      <c r="H39" s="106" t="s">
        <v>52</v>
      </c>
      <c r="I39" s="62"/>
      <c r="J39" s="101"/>
      <c r="K39" s="1"/>
      <c r="L39" s="1"/>
      <c r="M39" s="1"/>
      <c r="N39" s="1"/>
      <c r="O39" s="1"/>
      <c r="P39" s="1"/>
      <c r="Q39" s="1"/>
      <c r="R39" s="1"/>
      <c r="S39" s="1"/>
      <c r="T39" s="3"/>
      <c r="U39" s="3"/>
      <c r="V39" s="3"/>
      <c r="W39" s="3"/>
      <c r="X39" s="3"/>
      <c r="Y39" s="3"/>
      <c r="Z39" s="3"/>
      <c r="AA39" s="3"/>
    </row>
    <row r="40" spans="1:27" ht="15.75" x14ac:dyDescent="0.25">
      <c r="A40" s="29">
        <v>5</v>
      </c>
      <c r="B40" s="107" t="s">
        <v>38</v>
      </c>
      <c r="C40" s="108"/>
      <c r="D40" s="108"/>
      <c r="E40" s="108"/>
      <c r="F40" s="108"/>
      <c r="G40" s="109"/>
      <c r="H40" s="106" t="s">
        <v>52</v>
      </c>
      <c r="I40" s="62"/>
      <c r="J40" s="101"/>
      <c r="K40" s="1"/>
      <c r="L40" s="1"/>
      <c r="M40" s="1"/>
      <c r="N40" s="1"/>
      <c r="O40" s="1"/>
      <c r="P40" s="1"/>
      <c r="Q40" s="1"/>
      <c r="R40" s="1"/>
      <c r="S40" s="1"/>
      <c r="T40" s="3"/>
      <c r="U40" s="3"/>
      <c r="V40" s="3"/>
      <c r="W40" s="3"/>
      <c r="X40" s="3"/>
      <c r="Y40" s="3"/>
      <c r="Z40" s="3"/>
      <c r="AA40" s="3"/>
    </row>
    <row r="41" spans="1:27" ht="15.75" x14ac:dyDescent="0.25">
      <c r="A41" s="11"/>
      <c r="B41" s="110"/>
      <c r="C41" s="111"/>
      <c r="D41" s="111"/>
      <c r="E41" s="111"/>
      <c r="F41" s="111"/>
      <c r="G41" s="112"/>
      <c r="H41" s="106"/>
      <c r="I41" s="62"/>
      <c r="J41" s="101"/>
      <c r="K41" s="1"/>
      <c r="L41" s="1"/>
      <c r="M41" s="1"/>
      <c r="N41" s="1"/>
      <c r="O41" s="1"/>
      <c r="P41" s="1"/>
      <c r="Q41" s="1"/>
      <c r="R41" s="1"/>
      <c r="S41" s="1"/>
      <c r="T41" s="3"/>
      <c r="U41" s="3"/>
      <c r="V41" s="3"/>
      <c r="W41" s="3"/>
      <c r="X41" s="3"/>
      <c r="Y41" s="3"/>
      <c r="Z41" s="3"/>
      <c r="AA41" s="3"/>
    </row>
    <row r="42" spans="1:27" ht="15.75" x14ac:dyDescent="0.25">
      <c r="A42" s="11"/>
      <c r="B42" s="110"/>
      <c r="C42" s="111"/>
      <c r="D42" s="111"/>
      <c r="E42" s="111"/>
      <c r="F42" s="111"/>
      <c r="G42" s="112"/>
      <c r="H42" s="106"/>
      <c r="I42" s="62"/>
      <c r="J42" s="101"/>
      <c r="K42" s="1"/>
      <c r="L42" s="1"/>
      <c r="M42" s="1"/>
      <c r="N42" s="1"/>
      <c r="O42" s="1"/>
      <c r="P42" s="1"/>
      <c r="Q42" s="1"/>
      <c r="R42" s="1"/>
      <c r="S42" s="1"/>
      <c r="T42" s="3"/>
      <c r="U42" s="3"/>
      <c r="V42" s="3"/>
      <c r="W42" s="3"/>
      <c r="X42" s="3"/>
      <c r="Y42" s="3"/>
      <c r="Z42" s="3"/>
      <c r="AA42" s="3"/>
    </row>
    <row r="43" spans="1:27" ht="15.75" x14ac:dyDescent="0.25">
      <c r="A43" s="11"/>
      <c r="B43" s="110"/>
      <c r="C43" s="111"/>
      <c r="D43" s="111"/>
      <c r="E43" s="111"/>
      <c r="F43" s="111"/>
      <c r="G43" s="112"/>
      <c r="H43" s="106"/>
      <c r="I43" s="62"/>
      <c r="J43" s="101"/>
      <c r="K43" s="1"/>
      <c r="L43" s="1"/>
      <c r="M43" s="1"/>
      <c r="N43" s="1"/>
      <c r="O43" s="1"/>
      <c r="P43" s="1"/>
      <c r="Q43" s="1"/>
      <c r="R43" s="1"/>
      <c r="S43" s="1"/>
      <c r="T43" s="3"/>
      <c r="U43" s="3"/>
      <c r="V43" s="3"/>
      <c r="W43" s="3"/>
      <c r="X43" s="3"/>
      <c r="Y43" s="3"/>
      <c r="Z43" s="3"/>
      <c r="AA43" s="3"/>
    </row>
    <row r="44" spans="1:27" ht="15.75" x14ac:dyDescent="0.25">
      <c r="A44" s="11"/>
      <c r="B44" s="110"/>
      <c r="C44" s="111"/>
      <c r="D44" s="111"/>
      <c r="E44" s="111"/>
      <c r="F44" s="111"/>
      <c r="G44" s="112"/>
      <c r="H44" s="106"/>
      <c r="I44" s="62"/>
      <c r="J44" s="101"/>
      <c r="K44" s="1"/>
      <c r="L44" s="1"/>
      <c r="M44" s="1"/>
      <c r="N44" s="1"/>
      <c r="O44" s="1"/>
      <c r="P44" s="1"/>
      <c r="Q44" s="1"/>
      <c r="R44" s="1"/>
      <c r="S44" s="1"/>
      <c r="T44" s="3"/>
      <c r="U44" s="3"/>
      <c r="V44" s="3"/>
      <c r="W44" s="3"/>
      <c r="X44" s="3"/>
      <c r="Y44" s="3"/>
      <c r="Z44" s="3"/>
      <c r="AA44" s="3"/>
    </row>
    <row r="45" spans="1:27" ht="15.75" x14ac:dyDescent="0.25">
      <c r="A45" s="11"/>
      <c r="B45" s="110"/>
      <c r="C45" s="111"/>
      <c r="D45" s="111"/>
      <c r="E45" s="111"/>
      <c r="F45" s="111"/>
      <c r="G45" s="112"/>
      <c r="H45" s="106"/>
      <c r="I45" s="62"/>
      <c r="J45" s="101"/>
      <c r="K45" s="1"/>
      <c r="L45" s="1"/>
      <c r="M45" s="1"/>
      <c r="N45" s="1"/>
      <c r="O45" s="1"/>
      <c r="P45" s="1"/>
      <c r="Q45" s="1"/>
      <c r="R45" s="1"/>
      <c r="S45" s="1"/>
      <c r="T45" s="3"/>
      <c r="U45" s="3"/>
      <c r="V45" s="3"/>
      <c r="W45" s="3"/>
      <c r="X45" s="3"/>
      <c r="Y45" s="3"/>
      <c r="Z45" s="3"/>
      <c r="AA45" s="3"/>
    </row>
    <row r="46" spans="1:27" ht="16.5" thickBot="1" x14ac:dyDescent="0.3">
      <c r="A46" s="12"/>
      <c r="B46" s="114"/>
      <c r="C46" s="115"/>
      <c r="D46" s="115"/>
      <c r="E46" s="115"/>
      <c r="F46" s="115"/>
      <c r="G46" s="116"/>
      <c r="H46" s="117"/>
      <c r="I46" s="118"/>
      <c r="J46" s="11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0" t="s">
        <v>34</v>
      </c>
      <c r="B48" s="120"/>
      <c r="C48" s="120"/>
      <c r="D48" s="120"/>
      <c r="E48" s="120"/>
      <c r="F48" s="120"/>
      <c r="G48" s="120"/>
      <c r="H48" s="120"/>
      <c r="I48" s="120"/>
      <c r="J48" s="12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1" t="s">
        <v>35</v>
      </c>
      <c r="B51" s="121"/>
      <c r="C51" s="121"/>
      <c r="D51" s="121"/>
      <c r="E51" s="122" t="s">
        <v>186</v>
      </c>
      <c r="F51" s="123"/>
      <c r="G51" s="123"/>
      <c r="H51" s="123"/>
      <c r="I51" s="123"/>
      <c r="J51" s="12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4" t="s">
        <v>36</v>
      </c>
      <c r="B53" s="124"/>
      <c r="C53" s="124"/>
      <c r="D53" s="124"/>
      <c r="E53" s="122" t="s">
        <v>187</v>
      </c>
      <c r="F53" s="123"/>
      <c r="G53" s="123"/>
      <c r="H53" s="123"/>
      <c r="I53" s="123"/>
      <c r="J53" s="12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082C-0794-4957-B946-2A217F328FD5}">
  <dimension ref="A1:O22"/>
  <sheetViews>
    <sheetView workbookViewId="0">
      <selection activeCell="W13" sqref="W13"/>
    </sheetView>
  </sheetViews>
  <sheetFormatPr defaultRowHeight="15" x14ac:dyDescent="0.25"/>
  <cols>
    <col min="1" max="16384" width="9.140625" style="41"/>
  </cols>
  <sheetData>
    <row r="1" spans="1:15" x14ac:dyDescent="0.25">
      <c r="N1" s="41" t="s">
        <v>163</v>
      </c>
    </row>
    <row r="2" spans="1:15" ht="18.75" customHeight="1" x14ac:dyDescent="0.25">
      <c r="A2" s="127" t="s">
        <v>151</v>
      </c>
      <c r="B2" s="127"/>
      <c r="C2" s="127"/>
      <c r="D2" s="127"/>
      <c r="E2" s="127"/>
      <c r="F2" s="127"/>
      <c r="G2" s="127"/>
      <c r="H2" s="127"/>
      <c r="I2" s="127"/>
      <c r="J2" s="127"/>
      <c r="K2" s="127"/>
      <c r="L2" s="127"/>
      <c r="M2" s="127"/>
      <c r="N2" s="127"/>
      <c r="O2" s="127"/>
    </row>
    <row r="3" spans="1:15" ht="18.75" customHeight="1" x14ac:dyDescent="0.25">
      <c r="A3" s="127"/>
      <c r="B3" s="127"/>
      <c r="C3" s="127"/>
      <c r="D3" s="127"/>
      <c r="E3" s="127"/>
      <c r="F3" s="127"/>
      <c r="G3" s="127"/>
      <c r="H3" s="127"/>
      <c r="I3" s="127"/>
      <c r="J3" s="127"/>
      <c r="K3" s="127"/>
      <c r="L3" s="127"/>
      <c r="M3" s="127"/>
      <c r="N3" s="127"/>
      <c r="O3" s="127"/>
    </row>
    <row r="4" spans="1:15" ht="18.75" customHeight="1" x14ac:dyDescent="0.25">
      <c r="A4" s="127"/>
      <c r="B4" s="127"/>
      <c r="C4" s="127"/>
      <c r="D4" s="127"/>
      <c r="E4" s="127"/>
      <c r="F4" s="127"/>
      <c r="G4" s="127"/>
      <c r="H4" s="127"/>
      <c r="I4" s="127"/>
      <c r="J4" s="127"/>
      <c r="K4" s="127"/>
      <c r="L4" s="127"/>
      <c r="M4" s="127"/>
      <c r="N4" s="127"/>
      <c r="O4" s="127"/>
    </row>
    <row r="6" spans="1:15" ht="15.75" customHeight="1" x14ac:dyDescent="0.25">
      <c r="A6" s="126" t="s">
        <v>139</v>
      </c>
      <c r="B6" s="126"/>
      <c r="C6" s="126"/>
      <c r="D6" s="126"/>
      <c r="E6" s="126"/>
      <c r="F6" s="126"/>
      <c r="G6" s="126"/>
      <c r="H6" s="126"/>
      <c r="I6" s="126"/>
      <c r="J6" s="126"/>
      <c r="K6" s="126"/>
      <c r="L6" s="126"/>
      <c r="M6" s="126"/>
      <c r="N6" s="126"/>
      <c r="O6" s="126"/>
    </row>
    <row r="7" spans="1:15" ht="15.75" customHeight="1" x14ac:dyDescent="0.25">
      <c r="A7" s="126"/>
      <c r="B7" s="126"/>
      <c r="C7" s="126"/>
      <c r="D7" s="126"/>
      <c r="E7" s="126"/>
      <c r="F7" s="126"/>
      <c r="G7" s="126"/>
      <c r="H7" s="126"/>
      <c r="I7" s="126"/>
      <c r="J7" s="126"/>
      <c r="K7" s="126"/>
      <c r="L7" s="126"/>
      <c r="M7" s="126"/>
      <c r="N7" s="126"/>
      <c r="O7" s="126"/>
    </row>
    <row r="8" spans="1:15" ht="15.75" customHeight="1" x14ac:dyDescent="0.25">
      <c r="A8" s="126"/>
      <c r="B8" s="126"/>
      <c r="C8" s="126"/>
      <c r="D8" s="126"/>
      <c r="E8" s="126"/>
      <c r="F8" s="126"/>
      <c r="G8" s="126"/>
      <c r="H8" s="126"/>
      <c r="I8" s="126"/>
      <c r="J8" s="126"/>
      <c r="K8" s="126"/>
      <c r="L8" s="126"/>
      <c r="M8" s="126"/>
      <c r="N8" s="126"/>
      <c r="O8" s="126"/>
    </row>
    <row r="9" spans="1:15" ht="15.75" customHeight="1" x14ac:dyDescent="0.25">
      <c r="A9" s="126" t="s">
        <v>140</v>
      </c>
      <c r="B9" s="126"/>
      <c r="C9" s="126"/>
      <c r="D9" s="126"/>
      <c r="E9" s="126"/>
      <c r="F9" s="126"/>
      <c r="G9" s="126"/>
      <c r="H9" s="126"/>
      <c r="I9" s="126"/>
      <c r="J9" s="126"/>
      <c r="K9" s="126"/>
      <c r="L9" s="126"/>
      <c r="M9" s="126"/>
      <c r="N9" s="126"/>
      <c r="O9" s="126"/>
    </row>
    <row r="10" spans="1:15" ht="15.75" customHeight="1" x14ac:dyDescent="0.25">
      <c r="A10" s="126"/>
      <c r="B10" s="126"/>
      <c r="C10" s="126"/>
      <c r="D10" s="126"/>
      <c r="E10" s="126"/>
      <c r="F10" s="126"/>
      <c r="G10" s="126"/>
      <c r="H10" s="126"/>
      <c r="I10" s="126"/>
      <c r="J10" s="126"/>
      <c r="K10" s="126"/>
      <c r="L10" s="126"/>
      <c r="M10" s="126"/>
      <c r="N10" s="126"/>
      <c r="O10" s="126"/>
    </row>
    <row r="11" spans="1:15" ht="15.75" customHeight="1" x14ac:dyDescent="0.25">
      <c r="A11" s="126"/>
      <c r="B11" s="126"/>
      <c r="C11" s="126"/>
      <c r="D11" s="126"/>
      <c r="E11" s="126"/>
      <c r="F11" s="126"/>
      <c r="G11" s="126"/>
      <c r="H11" s="126"/>
      <c r="I11" s="126"/>
      <c r="J11" s="126"/>
      <c r="K11" s="126"/>
      <c r="L11" s="126"/>
      <c r="M11" s="126"/>
      <c r="N11" s="126"/>
      <c r="O11" s="126"/>
    </row>
    <row r="12" spans="1:15" ht="15.75" customHeight="1" x14ac:dyDescent="0.25">
      <c r="A12" s="125" t="s">
        <v>141</v>
      </c>
      <c r="B12" s="125"/>
      <c r="C12" s="125"/>
      <c r="D12" s="125"/>
      <c r="E12" s="125"/>
      <c r="F12" s="125"/>
      <c r="G12" s="125"/>
      <c r="H12" s="125"/>
      <c r="I12" s="125"/>
      <c r="J12" s="125"/>
      <c r="K12" s="125"/>
      <c r="L12" s="125"/>
      <c r="M12" s="125"/>
      <c r="N12" s="125"/>
      <c r="O12" s="125"/>
    </row>
    <row r="13" spans="1:15" ht="15.75" customHeight="1" x14ac:dyDescent="0.25">
      <c r="A13" s="125"/>
      <c r="B13" s="125"/>
      <c r="C13" s="125"/>
      <c r="D13" s="125"/>
      <c r="E13" s="125"/>
      <c r="F13" s="125"/>
      <c r="G13" s="125"/>
      <c r="H13" s="125"/>
      <c r="I13" s="125"/>
      <c r="J13" s="125"/>
      <c r="K13" s="125"/>
      <c r="L13" s="125"/>
      <c r="M13" s="125"/>
      <c r="N13" s="125"/>
      <c r="O13" s="125"/>
    </row>
    <row r="14" spans="1:15" ht="15.75" customHeight="1" x14ac:dyDescent="0.25">
      <c r="A14" s="125"/>
      <c r="B14" s="125"/>
      <c r="C14" s="125"/>
      <c r="D14" s="125"/>
      <c r="E14" s="125"/>
      <c r="F14" s="125"/>
      <c r="G14" s="125"/>
      <c r="H14" s="125"/>
      <c r="I14" s="125"/>
      <c r="J14" s="125"/>
      <c r="K14" s="125"/>
      <c r="L14" s="125"/>
      <c r="M14" s="125"/>
      <c r="N14" s="125"/>
      <c r="O14" s="125"/>
    </row>
    <row r="15" spans="1:15" ht="15.75" customHeight="1" x14ac:dyDescent="0.25">
      <c r="A15" s="126" t="s">
        <v>142</v>
      </c>
      <c r="B15" s="126"/>
      <c r="C15" s="126"/>
      <c r="D15" s="126"/>
      <c r="E15" s="126"/>
      <c r="F15" s="126"/>
      <c r="G15" s="126"/>
      <c r="H15" s="126"/>
      <c r="I15" s="126"/>
      <c r="J15" s="126"/>
      <c r="K15" s="126"/>
      <c r="L15" s="126"/>
      <c r="M15" s="126"/>
      <c r="N15" s="126"/>
      <c r="O15" s="126"/>
    </row>
    <row r="16" spans="1:15" ht="15.75" customHeight="1" x14ac:dyDescent="0.25">
      <c r="A16" s="126"/>
      <c r="B16" s="126"/>
      <c r="C16" s="126"/>
      <c r="D16" s="126"/>
      <c r="E16" s="126"/>
      <c r="F16" s="126"/>
      <c r="G16" s="126"/>
      <c r="H16" s="126"/>
      <c r="I16" s="126"/>
      <c r="J16" s="126"/>
      <c r="K16" s="126"/>
      <c r="L16" s="126"/>
      <c r="M16" s="126"/>
      <c r="N16" s="126"/>
      <c r="O16" s="126"/>
    </row>
    <row r="17" spans="1:15" ht="15.75" x14ac:dyDescent="0.25">
      <c r="A17" s="125" t="s">
        <v>143</v>
      </c>
      <c r="B17" s="125"/>
      <c r="C17" s="125"/>
      <c r="D17" s="125"/>
      <c r="E17" s="125"/>
      <c r="F17" s="125"/>
      <c r="G17" s="125"/>
      <c r="H17" s="125"/>
      <c r="I17" s="125"/>
      <c r="J17" s="125"/>
      <c r="K17" s="125"/>
      <c r="L17" s="125"/>
      <c r="M17" s="125"/>
      <c r="N17" s="125"/>
      <c r="O17" s="125"/>
    </row>
    <row r="18" spans="1:15" ht="15.75" x14ac:dyDescent="0.25">
      <c r="A18" s="125" t="s">
        <v>144</v>
      </c>
      <c r="B18" s="125"/>
      <c r="C18" s="125"/>
      <c r="D18" s="125"/>
      <c r="E18" s="125"/>
      <c r="F18" s="125"/>
      <c r="G18" s="125"/>
      <c r="H18" s="125"/>
      <c r="I18" s="125"/>
      <c r="J18" s="125"/>
      <c r="K18" s="125"/>
      <c r="L18" s="125"/>
      <c r="M18" s="125"/>
      <c r="N18" s="125"/>
      <c r="O18" s="125"/>
    </row>
    <row r="19" spans="1:15" ht="15.75" customHeight="1" x14ac:dyDescent="0.25">
      <c r="A19" s="126" t="s">
        <v>145</v>
      </c>
      <c r="B19" s="126"/>
      <c r="C19" s="126"/>
      <c r="D19" s="126"/>
      <c r="E19" s="126"/>
      <c r="F19" s="126"/>
      <c r="G19" s="126"/>
      <c r="H19" s="126"/>
      <c r="I19" s="126"/>
      <c r="J19" s="126"/>
      <c r="K19" s="126"/>
      <c r="L19" s="126"/>
      <c r="M19" s="126"/>
      <c r="N19" s="126"/>
      <c r="O19" s="126"/>
    </row>
    <row r="20" spans="1:15" ht="15.75" customHeight="1" x14ac:dyDescent="0.25">
      <c r="A20" s="126"/>
      <c r="B20" s="126"/>
      <c r="C20" s="126"/>
      <c r="D20" s="126"/>
      <c r="E20" s="126"/>
      <c r="F20" s="126"/>
      <c r="G20" s="126"/>
      <c r="H20" s="126"/>
      <c r="I20" s="126"/>
      <c r="J20" s="126"/>
      <c r="K20" s="126"/>
      <c r="L20" s="126"/>
      <c r="M20" s="126"/>
      <c r="N20" s="126"/>
      <c r="O20" s="126"/>
    </row>
    <row r="21" spans="1:15" ht="15.75" customHeight="1" x14ac:dyDescent="0.25">
      <c r="A21" s="126" t="s">
        <v>146</v>
      </c>
      <c r="B21" s="126"/>
      <c r="C21" s="126"/>
      <c r="D21" s="126"/>
      <c r="E21" s="126"/>
      <c r="F21" s="126"/>
      <c r="G21" s="126"/>
      <c r="H21" s="126"/>
      <c r="I21" s="126"/>
      <c r="J21" s="126"/>
      <c r="K21" s="126"/>
      <c r="L21" s="126"/>
      <c r="M21" s="126"/>
      <c r="N21" s="126"/>
      <c r="O21" s="126"/>
    </row>
    <row r="22" spans="1:15" ht="15.75" customHeight="1" x14ac:dyDescent="0.25">
      <c r="A22" s="126"/>
      <c r="B22" s="126"/>
      <c r="C22" s="126"/>
      <c r="D22" s="126"/>
      <c r="E22" s="126"/>
      <c r="F22" s="126"/>
      <c r="G22" s="126"/>
      <c r="H22" s="126"/>
      <c r="I22" s="126"/>
      <c r="J22" s="126"/>
      <c r="K22" s="126"/>
      <c r="L22" s="126"/>
      <c r="M22" s="126"/>
      <c r="N22" s="126"/>
      <c r="O22" s="126"/>
    </row>
  </sheetData>
  <mergeCells count="9">
    <mergeCell ref="A18:O18"/>
    <mergeCell ref="A19:O20"/>
    <mergeCell ref="A21:O22"/>
    <mergeCell ref="A2:O4"/>
    <mergeCell ref="A6:O8"/>
    <mergeCell ref="A9:O11"/>
    <mergeCell ref="A12:O14"/>
    <mergeCell ref="A15:O16"/>
    <mergeCell ref="A17:O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8137-6B8B-4512-BADB-5579799463E6}">
  <dimension ref="A1:D50"/>
  <sheetViews>
    <sheetView tabSelected="1" topLeftCell="A38" zoomScale="85" zoomScaleNormal="85" workbookViewId="0">
      <selection activeCell="L41" sqref="L41"/>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7"/>
      <c r="D1" s="14" t="s">
        <v>163</v>
      </c>
    </row>
    <row r="2" spans="1:4" x14ac:dyDescent="0.25">
      <c r="B2" s="27"/>
    </row>
    <row r="3" spans="1:4" x14ac:dyDescent="0.25">
      <c r="A3" s="134" t="s">
        <v>99</v>
      </c>
      <c r="B3" s="134"/>
      <c r="C3" s="134"/>
      <c r="D3" s="134"/>
    </row>
    <row r="4" spans="1:4" x14ac:dyDescent="0.25">
      <c r="A4" s="15"/>
      <c r="B4" s="16"/>
      <c r="C4" s="16"/>
    </row>
    <row r="5" spans="1:4" x14ac:dyDescent="0.25">
      <c r="A5" s="17" t="s">
        <v>13</v>
      </c>
      <c r="B5" s="16"/>
      <c r="C5" s="16"/>
    </row>
    <row r="6" spans="1:4" ht="78.75" x14ac:dyDescent="0.25">
      <c r="A6" s="32" t="s">
        <v>44</v>
      </c>
      <c r="B6" s="32" t="s">
        <v>45</v>
      </c>
      <c r="C6" s="32" t="s">
        <v>46</v>
      </c>
      <c r="D6" s="33" t="s">
        <v>48</v>
      </c>
    </row>
    <row r="7" spans="1:4" ht="47.25" x14ac:dyDescent="0.25">
      <c r="A7" s="44" t="s">
        <v>78</v>
      </c>
      <c r="B7" s="45" t="s">
        <v>47</v>
      </c>
      <c r="C7" s="46" t="s">
        <v>54</v>
      </c>
      <c r="D7" s="34" t="s">
        <v>164</v>
      </c>
    </row>
    <row r="8" spans="1:4" x14ac:dyDescent="0.25">
      <c r="A8" s="44" t="s">
        <v>79</v>
      </c>
      <c r="B8" s="47" t="s">
        <v>101</v>
      </c>
      <c r="C8" s="43" t="s">
        <v>77</v>
      </c>
      <c r="D8" s="40" t="s">
        <v>101</v>
      </c>
    </row>
    <row r="9" spans="1:4" x14ac:dyDescent="0.25">
      <c r="A9" s="137" t="s">
        <v>80</v>
      </c>
      <c r="B9" s="135" t="s">
        <v>155</v>
      </c>
      <c r="C9" s="43" t="s">
        <v>102</v>
      </c>
      <c r="D9" s="40" t="s">
        <v>165</v>
      </c>
    </row>
    <row r="10" spans="1:4" x14ac:dyDescent="0.25">
      <c r="A10" s="138"/>
      <c r="B10" s="136"/>
      <c r="C10" s="43" t="s">
        <v>110</v>
      </c>
      <c r="D10" s="40" t="s">
        <v>166</v>
      </c>
    </row>
    <row r="11" spans="1:4" ht="110.25" x14ac:dyDescent="0.25">
      <c r="A11" s="42" t="s">
        <v>81</v>
      </c>
      <c r="B11" s="43" t="s">
        <v>103</v>
      </c>
      <c r="C11" s="43" t="s">
        <v>77</v>
      </c>
      <c r="D11" s="56" t="s">
        <v>167</v>
      </c>
    </row>
    <row r="12" spans="1:4" ht="47.25" x14ac:dyDescent="0.25">
      <c r="A12" s="42" t="s">
        <v>82</v>
      </c>
      <c r="B12" s="43" t="s">
        <v>104</v>
      </c>
      <c r="C12" s="48" t="s">
        <v>152</v>
      </c>
      <c r="D12" s="55" t="s">
        <v>168</v>
      </c>
    </row>
    <row r="13" spans="1:4" ht="31.5" x14ac:dyDescent="0.25">
      <c r="A13" s="42" t="s">
        <v>83</v>
      </c>
      <c r="B13" s="43" t="s">
        <v>122</v>
      </c>
      <c r="C13" s="49" t="s">
        <v>123</v>
      </c>
      <c r="D13" s="55" t="s">
        <v>169</v>
      </c>
    </row>
    <row r="14" spans="1:4" ht="31.5" x14ac:dyDescent="0.25">
      <c r="A14" s="42" t="s">
        <v>84</v>
      </c>
      <c r="B14" s="43" t="s">
        <v>124</v>
      </c>
      <c r="C14" s="43" t="s">
        <v>134</v>
      </c>
      <c r="D14" s="55" t="s">
        <v>170</v>
      </c>
    </row>
    <row r="15" spans="1:4" ht="31.5" x14ac:dyDescent="0.25">
      <c r="A15" s="42" t="s">
        <v>85</v>
      </c>
      <c r="B15" s="43" t="s">
        <v>105</v>
      </c>
      <c r="C15" s="43" t="s">
        <v>77</v>
      </c>
      <c r="D15" s="55" t="s">
        <v>172</v>
      </c>
    </row>
    <row r="16" spans="1:4" ht="47.25" x14ac:dyDescent="0.25">
      <c r="A16" s="42" t="s">
        <v>86</v>
      </c>
      <c r="B16" s="43" t="s">
        <v>106</v>
      </c>
      <c r="C16" s="43" t="s">
        <v>153</v>
      </c>
      <c r="D16" s="55" t="s">
        <v>173</v>
      </c>
    </row>
    <row r="17" spans="1:4" ht="31.5" x14ac:dyDescent="0.25">
      <c r="A17" s="42" t="s">
        <v>87</v>
      </c>
      <c r="B17" s="43" t="s">
        <v>107</v>
      </c>
      <c r="C17" s="43" t="s">
        <v>77</v>
      </c>
      <c r="D17" s="55" t="s">
        <v>107</v>
      </c>
    </row>
    <row r="18" spans="1:4" ht="31.5" x14ac:dyDescent="0.25">
      <c r="A18" s="42" t="s">
        <v>88</v>
      </c>
      <c r="B18" s="43" t="s">
        <v>108</v>
      </c>
      <c r="C18" s="43" t="s">
        <v>160</v>
      </c>
      <c r="D18" s="55" t="s">
        <v>171</v>
      </c>
    </row>
    <row r="19" spans="1:4" ht="32.25" thickBot="1" x14ac:dyDescent="0.3">
      <c r="A19" s="42" t="s">
        <v>89</v>
      </c>
      <c r="B19" s="43" t="s">
        <v>111</v>
      </c>
      <c r="C19" s="43" t="s">
        <v>77</v>
      </c>
      <c r="D19" s="55" t="s">
        <v>111</v>
      </c>
    </row>
    <row r="20" spans="1:4" ht="32.25" thickBot="1" x14ac:dyDescent="0.3">
      <c r="A20" s="42" t="s">
        <v>90</v>
      </c>
      <c r="B20" s="43" t="s">
        <v>112</v>
      </c>
      <c r="C20" s="54" t="s">
        <v>161</v>
      </c>
      <c r="D20" s="55" t="s">
        <v>174</v>
      </c>
    </row>
    <row r="21" spans="1:4" ht="47.25" x14ac:dyDescent="0.25">
      <c r="A21" s="131" t="s">
        <v>91</v>
      </c>
      <c r="B21" s="135" t="s">
        <v>109</v>
      </c>
      <c r="C21" s="43" t="s">
        <v>154</v>
      </c>
      <c r="D21" s="55" t="s">
        <v>175</v>
      </c>
    </row>
    <row r="22" spans="1:4" ht="47.25" x14ac:dyDescent="0.25">
      <c r="A22" s="132"/>
      <c r="B22" s="139"/>
      <c r="C22" s="43" t="s">
        <v>114</v>
      </c>
      <c r="D22" s="55" t="s">
        <v>114</v>
      </c>
    </row>
    <row r="23" spans="1:4" x14ac:dyDescent="0.25">
      <c r="A23" s="133"/>
      <c r="B23" s="136"/>
      <c r="C23" s="43" t="s">
        <v>113</v>
      </c>
      <c r="D23" s="55" t="s">
        <v>113</v>
      </c>
    </row>
    <row r="24" spans="1:4" ht="47.25" x14ac:dyDescent="0.25">
      <c r="A24" s="131" t="s">
        <v>92</v>
      </c>
      <c r="B24" s="135" t="s">
        <v>115</v>
      </c>
      <c r="C24" s="43" t="s">
        <v>116</v>
      </c>
      <c r="D24" s="55" t="s">
        <v>176</v>
      </c>
    </row>
    <row r="25" spans="1:4" ht="31.5" x14ac:dyDescent="0.25">
      <c r="A25" s="132"/>
      <c r="B25" s="139"/>
      <c r="C25" s="43" t="s">
        <v>117</v>
      </c>
      <c r="D25" s="55" t="s">
        <v>117</v>
      </c>
    </row>
    <row r="26" spans="1:4" ht="47.25" x14ac:dyDescent="0.25">
      <c r="A26" s="133"/>
      <c r="B26" s="136"/>
      <c r="C26" s="43" t="s">
        <v>156</v>
      </c>
      <c r="D26" s="55" t="s">
        <v>177</v>
      </c>
    </row>
    <row r="27" spans="1:4" ht="31.5" x14ac:dyDescent="0.25">
      <c r="A27" s="42" t="s">
        <v>93</v>
      </c>
      <c r="B27" s="43" t="s">
        <v>118</v>
      </c>
      <c r="C27" s="43" t="s">
        <v>119</v>
      </c>
      <c r="D27" s="55" t="s">
        <v>119</v>
      </c>
    </row>
    <row r="28" spans="1:4" ht="31.5" x14ac:dyDescent="0.25">
      <c r="A28" s="50" t="s">
        <v>94</v>
      </c>
      <c r="B28" s="51" t="s">
        <v>76</v>
      </c>
      <c r="C28" s="43" t="s">
        <v>135</v>
      </c>
      <c r="D28" s="55" t="s">
        <v>178</v>
      </c>
    </row>
    <row r="29" spans="1:4" ht="31.5" x14ac:dyDescent="0.25">
      <c r="A29" s="131" t="s">
        <v>95</v>
      </c>
      <c r="B29" s="135" t="s">
        <v>75</v>
      </c>
      <c r="C29" s="43" t="s">
        <v>121</v>
      </c>
      <c r="D29" s="55" t="s">
        <v>179</v>
      </c>
    </row>
    <row r="30" spans="1:4" ht="31.5" x14ac:dyDescent="0.25">
      <c r="A30" s="132"/>
      <c r="B30" s="139"/>
      <c r="C30" s="43" t="s">
        <v>120</v>
      </c>
      <c r="D30" s="57" t="s">
        <v>120</v>
      </c>
    </row>
    <row r="31" spans="1:4" ht="47.25" x14ac:dyDescent="0.25">
      <c r="A31" s="131" t="s">
        <v>96</v>
      </c>
      <c r="B31" s="135" t="s">
        <v>125</v>
      </c>
      <c r="C31" s="43" t="s">
        <v>126</v>
      </c>
      <c r="D31" s="57" t="s">
        <v>180</v>
      </c>
    </row>
    <row r="32" spans="1:4" x14ac:dyDescent="0.25">
      <c r="A32" s="132"/>
      <c r="B32" s="139"/>
      <c r="C32" s="43" t="s">
        <v>127</v>
      </c>
      <c r="D32" s="57" t="s">
        <v>127</v>
      </c>
    </row>
    <row r="33" spans="1:4" ht="31.5" x14ac:dyDescent="0.25">
      <c r="A33" s="132"/>
      <c r="B33" s="139"/>
      <c r="C33" s="43" t="s">
        <v>128</v>
      </c>
      <c r="D33" s="57" t="s">
        <v>128</v>
      </c>
    </row>
    <row r="34" spans="1:4" x14ac:dyDescent="0.25">
      <c r="A34" s="132"/>
      <c r="B34" s="139"/>
      <c r="C34" s="43" t="s">
        <v>136</v>
      </c>
      <c r="D34" s="57" t="s">
        <v>181</v>
      </c>
    </row>
    <row r="35" spans="1:4" ht="31.5" x14ac:dyDescent="0.25">
      <c r="A35" s="133"/>
      <c r="B35" s="136"/>
      <c r="C35" s="43" t="s">
        <v>137</v>
      </c>
      <c r="D35" s="57" t="s">
        <v>182</v>
      </c>
    </row>
    <row r="36" spans="1:4" ht="63" x14ac:dyDescent="0.25">
      <c r="A36" s="131" t="s">
        <v>97</v>
      </c>
      <c r="B36" s="135" t="s">
        <v>129</v>
      </c>
      <c r="C36" s="43" t="s">
        <v>130</v>
      </c>
      <c r="D36" s="57" t="s">
        <v>183</v>
      </c>
    </row>
    <row r="37" spans="1:4" ht="31.5" x14ac:dyDescent="0.25">
      <c r="A37" s="132"/>
      <c r="B37" s="139"/>
      <c r="C37" s="43" t="s">
        <v>131</v>
      </c>
      <c r="D37" s="57" t="s">
        <v>131</v>
      </c>
    </row>
    <row r="38" spans="1:4" ht="47.25" x14ac:dyDescent="0.25">
      <c r="A38" s="132"/>
      <c r="B38" s="139"/>
      <c r="C38" s="43" t="s">
        <v>132</v>
      </c>
      <c r="D38" s="57" t="s">
        <v>132</v>
      </c>
    </row>
    <row r="39" spans="1:4" ht="63" x14ac:dyDescent="0.25">
      <c r="A39" s="132"/>
      <c r="B39" s="139"/>
      <c r="C39" s="43" t="s">
        <v>133</v>
      </c>
      <c r="D39" s="57" t="s">
        <v>133</v>
      </c>
    </row>
    <row r="40" spans="1:4" ht="64.5" customHeight="1" x14ac:dyDescent="0.25">
      <c r="A40" s="133"/>
      <c r="B40" s="136"/>
      <c r="C40" s="43" t="s">
        <v>138</v>
      </c>
      <c r="D40" s="57" t="s">
        <v>184</v>
      </c>
    </row>
    <row r="41" spans="1:4" x14ac:dyDescent="0.25">
      <c r="A41" s="131" t="s">
        <v>98</v>
      </c>
      <c r="B41" s="128" t="s">
        <v>147</v>
      </c>
      <c r="C41" s="43" t="s">
        <v>150</v>
      </c>
      <c r="D41" s="58" t="s">
        <v>150</v>
      </c>
    </row>
    <row r="42" spans="1:4" x14ac:dyDescent="0.25">
      <c r="A42" s="132"/>
      <c r="B42" s="129"/>
      <c r="C42" s="43" t="s">
        <v>149</v>
      </c>
      <c r="D42" s="58" t="s">
        <v>149</v>
      </c>
    </row>
    <row r="43" spans="1:4" x14ac:dyDescent="0.25">
      <c r="A43" s="133"/>
      <c r="B43" s="130"/>
      <c r="C43" s="43" t="s">
        <v>148</v>
      </c>
      <c r="D43" s="58" t="s">
        <v>148</v>
      </c>
    </row>
    <row r="44" spans="1:4" x14ac:dyDescent="0.25">
      <c r="A44" s="15"/>
      <c r="C44" s="19" t="s">
        <v>16</v>
      </c>
      <c r="D44" s="38">
        <v>1</v>
      </c>
    </row>
    <row r="45" spans="1:4" x14ac:dyDescent="0.25">
      <c r="A45" s="15"/>
      <c r="C45" s="19" t="s">
        <v>17</v>
      </c>
      <c r="D45" s="38" t="s">
        <v>20</v>
      </c>
    </row>
    <row r="46" spans="1:4" x14ac:dyDescent="0.25">
      <c r="A46" s="15"/>
      <c r="C46" s="19" t="s">
        <v>18</v>
      </c>
      <c r="D46" s="22">
        <v>1438.02</v>
      </c>
    </row>
    <row r="47" spans="1:4" x14ac:dyDescent="0.25">
      <c r="A47" s="15"/>
      <c r="C47" s="19" t="s">
        <v>19</v>
      </c>
      <c r="D47" s="20">
        <f>D46*D44</f>
        <v>1438.02</v>
      </c>
    </row>
    <row r="48" spans="1:4" x14ac:dyDescent="0.25">
      <c r="A48" s="15"/>
      <c r="C48" s="19" t="s">
        <v>49</v>
      </c>
      <c r="D48" s="21">
        <f>D47*0.21</f>
        <v>301.98419999999999</v>
      </c>
    </row>
    <row r="49" spans="1:4" x14ac:dyDescent="0.25">
      <c r="A49" s="15"/>
      <c r="C49" s="19" t="s">
        <v>50</v>
      </c>
      <c r="D49" s="20">
        <f>D47+D48</f>
        <v>1740.0041999999999</v>
      </c>
    </row>
    <row r="50" spans="1:4" x14ac:dyDescent="0.25">
      <c r="C50" s="19" t="s">
        <v>69</v>
      </c>
      <c r="D50" s="35" t="s">
        <v>185</v>
      </c>
    </row>
  </sheetData>
  <mergeCells count="15">
    <mergeCell ref="B41:B43"/>
    <mergeCell ref="A41:A43"/>
    <mergeCell ref="A3:D3"/>
    <mergeCell ref="B9:B10"/>
    <mergeCell ref="A9:A10"/>
    <mergeCell ref="B21:B23"/>
    <mergeCell ref="A21:A23"/>
    <mergeCell ref="B24:B26"/>
    <mergeCell ref="A24:A26"/>
    <mergeCell ref="A29:A30"/>
    <mergeCell ref="B29:B30"/>
    <mergeCell ref="B36:B40"/>
    <mergeCell ref="A36:A40"/>
    <mergeCell ref="B31:B35"/>
    <mergeCell ref="A31:A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SPS 4 peiedas Pasiūlymo forma</vt:lpstr>
      <vt:lpstr>SPS 1 pr.Bendrieji reikalavimai</vt:lpstr>
      <vt:lpstr>SPS 4 pr.Subtiekėjai ir priedai</vt:lpstr>
      <vt:lpstr>1.Aplinkosauginiai reikalavimai</vt:lpstr>
      <vt:lpstr>SPS 1 priedas 1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cp:lastPrinted>2022-04-01T07:27:59Z</cp:lastPrinted>
  <dcterms:created xsi:type="dcterms:W3CDTF">2021-04-30T12:21:51Z</dcterms:created>
  <dcterms:modified xsi:type="dcterms:W3CDTF">2023-10-26T05:19:41Z</dcterms:modified>
</cp:coreProperties>
</file>