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A7E3CB54-7C52-44D2-8638-844082410C75}" xr6:coauthVersionLast="47" xr6:coauthVersionMax="47" xr10:uidLastSave="{00000000-0000-0000-0000-000000000000}"/>
  <bookViews>
    <workbookView xWindow="28680" yWindow="1290" windowWidth="25440" windowHeight="15270" xr2:uid="{78397B98-DE06-4FB6-91A1-6EF2BDD625CF}"/>
  </bookViews>
  <sheets>
    <sheet name="Sheet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I10" i="1"/>
  <c r="K10" i="1" s="1"/>
  <c r="K11" i="1" l="1"/>
  <c r="J11" i="1"/>
</calcChain>
</file>

<file path=xl/sharedStrings.xml><?xml version="1.0" encoding="utf-8"?>
<sst xmlns="http://schemas.openxmlformats.org/spreadsheetml/2006/main" count="27" uniqueCount="27">
  <si>
    <t>VšĮ VUL Santaros klinikos</t>
  </si>
  <si>
    <t xml:space="preserve">Vienkartinių medicinos pagalbos priemonių pirkimas </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</si>
  <si>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</si>
  <si>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</si>
  <si>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Pirkimo dalies Nr.</t>
  </si>
  <si>
    <t>Priemonės pavadinimas</t>
  </si>
  <si>
    <t>Charakteristikos, reikalavimai</t>
  </si>
  <si>
    <t>Mato vienetas</t>
  </si>
  <si>
    <t xml:space="preserve">  Preliminarus kiekis 36 mėn.</t>
  </si>
  <si>
    <t>Firminis priemonių pavadinimas, gamintojas, priemonės kodas gamintojo kataloge*</t>
  </si>
  <si>
    <t>PVM tarifas ٪</t>
  </si>
  <si>
    <t>BVPŽ kodas</t>
  </si>
  <si>
    <t>Pastabos</t>
  </si>
  <si>
    <t>rink.</t>
  </si>
  <si>
    <t>PEG gastrostominis pakeitimo vamzdelio rinkinys odos lygio</t>
  </si>
  <si>
    <t>Rinkinį sudaro žemo profilio gastrostominis vamzdelis. Galimi dydžiai CH 12 CH14 CH16 CH18 CH 20 CH 24. Galimi ilgiai ne siauresnėse kaip 0.8-5.0 cm ribose  Rentgenokostrastinis. Proksimalinėje vamzdelio dalyje antirefliuksinis vožtuvas, bei užrakinama jungtis prailginimo vamzdeliams fiksuoti, kamštelis vamzdelio uždarymui. Disatalinė dalis baigiasi pripučiamu balionėliu skirtu vamzdelio fiksavimui skarndyje. Vamzdelio galas įleistas balionėlyje, neišlenda už balionėlio ribų, todėl netraumuoja priešingos skarndžio sienelė gleivinės. Komplektacijoje du švirkštai . Vienas jų  5-7 ml skirtas balionėlio pripildymui, kitas 35-40 ml talpos ENFit jungtimi skirtas maitinimui. Dvi prailginimo linijos 30-35 cm ilgio, jungiamos prie gastrostominio vamzdelio saugia rakinama jungtimi. viena jų turi kampinę 90° jungtį, kita tiesi.  Visi komponentai supakuoti vienoje sterilioje pakuotėje.</t>
  </si>
  <si>
    <t>Viso:</t>
  </si>
  <si>
    <t>33140000-3</t>
  </si>
  <si>
    <r>
      <t>1 .</t>
    </r>
    <r>
      <rPr>
        <sz val="11"/>
        <rFont val="Times New Roman"/>
        <family val="1"/>
        <charset val="186"/>
      </rPr>
      <t xml:space="preserve"> Prekių kokybė, žymėjimas, informacija vartotojui turi atitikti 93/42/EEC ir/ar  MDR (ES) 2017/745 direktivų reikalavimams, CE ženklinimas, pateikti kartu su pasiūlymų tai įrodančius dokumentus.                                                                                                                                                                                   </t>
    </r>
  </si>
  <si>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Prekių charakteristikoms patvirtinti tiekėjai privalo pateikti techninių duomenų lapą ar lygiavertį gamintojo dokumentą. Kiti gamintojo dokumentai, nenurodyti šiame punkte, nebus laikomi pakankama ir patikima informacija vertinimui atlikti.          </t>
  </si>
  <si>
    <r>
      <t xml:space="preserve">PO turi teisę reikalauti pateikti katalogų ir techninių aprašų originalus, o tiekėjui jų nepateikus – pasiūlymą atmesti.*Prekės kodas gamintojo kataloge, jeigu gamintojas turi savo prekių katalogą.                                                                                                                                                      </t>
    </r>
    <r>
      <rPr>
        <sz val="11"/>
        <color rgb="FFFF0000"/>
        <rFont val="Times New Roman"/>
        <family val="1"/>
        <charset val="186"/>
      </rPr>
      <t xml:space="preserve">5. Patiektų prekių galiojimo laikas prekių pristatymo metu turi būti ne trumpesnis kaip 70 (septyniasdešimt) proc. prekės galiojimo termino. </t>
    </r>
  </si>
  <si>
    <t>Vieneto įkainis EUR be PVM</t>
  </si>
  <si>
    <t>Maksimali pirkimo suma Eur su PVM</t>
  </si>
  <si>
    <t>Vieneto įkainis EUR su PVM</t>
  </si>
  <si>
    <t>Pirkimo suma Eur be PVM</t>
  </si>
  <si>
    <t>Pirkimo suma Eur su PVM</t>
  </si>
  <si>
    <t>AVANOS 8140-xx-xx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</si>
</sst>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6100"/>
      <name val="Calibri"/>
      <family val="2"/>
      <charset val="186"/>
      <scheme val="minor"/>
    </font>
    <font>
      <b/>
      <sz val="11"/>
      <name val="Times New Roman"/>
      <family val="1"/>
      <charset val="186"/>
    </font>
    <font>
      <sz val="11"/>
      <color theme="1"/>
      <name val="Times New Roman"/>
      <family val="1"/>
      <charset val="186"/>
    </font>
    <font>
      <b/>
      <sz val="11"/>
      <color theme="1"/>
      <name val="Times New Roman"/>
      <family val="1"/>
      <charset val="186"/>
    </font>
    <font>
      <sz val="11"/>
      <name val="Times New Roman"/>
      <family val="1"/>
      <charset val="186"/>
    </font>
    <font>
      <b/>
      <sz val="11"/>
      <color rgb="FF000000"/>
      <name val="Times New Roman"/>
      <family val="1"/>
      <charset val="186"/>
    </font>
    <font>
      <sz val="11"/>
      <color rgb="FF000000"/>
      <name val="Times New Roman"/>
      <family val="1"/>
      <charset val="186"/>
    </font>
    <font>
      <sz val="11"/>
      <color rgb="FF006100"/>
      <name val="Times New Roman"/>
      <family val="1"/>
      <charset val="186"/>
    </font>
    <font>
      <sz val="11"/>
      <color rgb="FFFF0000"/>
      <name val="Times New Roman"/>
      <family val="1"/>
    </font>
    <font>
      <sz val="11"/>
      <name val="Times New Roman"/>
      <family val="1"/>
    </font>
    <font>
      <sz val="11"/>
      <color rgb="FFFF0000"/>
      <name val="Times New Roman"/>
      <family val="1"/>
      <charset val="186"/>
    </font>
  </fonts>
  <fills count="7">
    <fill>
      <patternFill patternType="none"/>
    </fill>
    <fill>
      <patternFill patternType="gray125"/>
    </fill>
    <fill>
      <patternFill patternType="solid">
        <fgColor rgb="FFC6EFCE"/>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
      <patternFill patternType="solid">
        <fgColor rgb="FFFFFF00"/>
        <bgColor rgb="FF000000"/>
      </patternFill>
    </fill>
  </fills>
  <borders count="16">
    <border>
      <left/>
      <right/>
      <top/>
      <bottom/>
      <diagonal/>
    </border>
    <border>
      <left/>
      <right/>
      <top/>
      <bottom style="medium">
        <color theme="4" tint="0.39991454817346722"/>
      </bottom>
      <diagonal/>
    </border>
    <border>
      <left style="medium">
        <color theme="4" tint="0.39994506668294322"/>
      </left>
      <right/>
      <top style="medium">
        <color theme="4" tint="0.39991454817346722"/>
      </top>
      <bottom/>
      <diagonal/>
    </border>
    <border>
      <left/>
      <right/>
      <top style="medium">
        <color theme="4" tint="0.39991454817346722"/>
      </top>
      <bottom/>
      <diagonal/>
    </border>
    <border>
      <left/>
      <right style="medium">
        <color theme="4" tint="0.39991454817346722"/>
      </right>
      <top style="medium">
        <color theme="4" tint="0.39991454817346722"/>
      </top>
      <bottom/>
      <diagonal/>
    </border>
    <border>
      <left style="medium">
        <color theme="4" tint="0.39994506668294322"/>
      </left>
      <right/>
      <top/>
      <bottom/>
      <diagonal/>
    </border>
    <border>
      <left/>
      <right style="medium">
        <color theme="4" tint="0.39991454817346722"/>
      </right>
      <top/>
      <bottom/>
      <diagonal/>
    </border>
    <border>
      <left style="medium">
        <color theme="4" tint="0.39994506668294322"/>
      </left>
      <right/>
      <top/>
      <bottom style="medium">
        <color theme="4" tint="0.39991454817346722"/>
      </bottom>
      <diagonal/>
    </border>
    <border>
      <left/>
      <right style="medium">
        <color theme="4" tint="0.39991454817346722"/>
      </right>
      <top/>
      <bottom style="medium">
        <color theme="4" tint="0.399914548173467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tint="-0.14999847407452621"/>
      </left>
      <right/>
      <top/>
      <bottom style="thin">
        <color theme="0" tint="-0.14999847407452621"/>
      </bottom>
      <diagonal/>
    </border>
    <border>
      <left style="thin">
        <color theme="0" tint="-0.14999847407452621"/>
      </left>
      <right/>
      <top/>
      <bottom/>
      <diagonal/>
    </border>
  </borders>
  <cellStyleXfs count="2">
    <xf numFmtId="0" fontId="0" fillId="0" borderId="0"/>
    <xf numFmtId="0" fontId="1" fillId="2" borderId="0" applyNumberFormat="0" applyBorder="0" applyAlignment="0" applyProtection="0"/>
  </cellStyleXfs>
  <cellXfs count="56">
    <xf numFmtId="0" fontId="0" fillId="0" borderId="0" xfId="0"/>
    <xf numFmtId="2" fontId="2" fillId="0" borderId="0" xfId="0" applyNumberFormat="1" applyFont="1" applyAlignment="1" applyProtection="1">
      <alignment horizontal="left" vertical="top"/>
      <protection locked="0"/>
    </xf>
    <xf numFmtId="0" fontId="3" fillId="0" borderId="0" xfId="0" applyFont="1"/>
    <xf numFmtId="0" fontId="3" fillId="0" borderId="0" xfId="0" applyFont="1" applyAlignment="1">
      <alignment horizontal="center"/>
    </xf>
    <xf numFmtId="0" fontId="5"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 xfId="0" applyFont="1" applyBorder="1" applyAlignment="1" applyProtection="1">
      <alignment vertical="top"/>
      <protection locked="0"/>
    </xf>
    <xf numFmtId="0" fontId="5" fillId="0" borderId="8" xfId="0" applyFont="1" applyBorder="1" applyAlignment="1" applyProtection="1">
      <alignment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3" borderId="12" xfId="0" applyFont="1" applyFill="1" applyBorder="1" applyAlignment="1">
      <alignment horizontal="center" vertical="top" wrapText="1"/>
    </xf>
    <xf numFmtId="0" fontId="6" fillId="0" borderId="13" xfId="0" applyFont="1" applyBorder="1" applyAlignment="1">
      <alignment horizontal="center" vertical="top" wrapText="1"/>
    </xf>
    <xf numFmtId="0" fontId="7" fillId="0" borderId="0" xfId="0" applyFont="1" applyAlignment="1">
      <alignment wrapText="1"/>
    </xf>
    <xf numFmtId="0" fontId="3" fillId="0" borderId="13" xfId="0" applyFont="1" applyBorder="1" applyAlignment="1">
      <alignment horizontal="center" vertical="top"/>
    </xf>
    <xf numFmtId="0" fontId="3" fillId="0" borderId="13" xfId="0" applyFont="1" applyBorder="1" applyAlignment="1">
      <alignment horizontal="left"/>
    </xf>
    <xf numFmtId="49" fontId="10" fillId="4" borderId="13" xfId="0" applyNumberFormat="1" applyFont="1" applyFill="1" applyBorder="1" applyAlignment="1">
      <alignment horizontal="left" vertical="top"/>
    </xf>
    <xf numFmtId="49" fontId="10" fillId="4" borderId="13" xfId="0" applyNumberFormat="1" applyFont="1" applyFill="1" applyBorder="1" applyAlignment="1">
      <alignment vertical="top"/>
    </xf>
    <xf numFmtId="0" fontId="3" fillId="0" borderId="13" xfId="0" applyFont="1" applyBorder="1" applyAlignment="1">
      <alignment horizontal="center"/>
    </xf>
    <xf numFmtId="49" fontId="10" fillId="4" borderId="13" xfId="0" applyNumberFormat="1" applyFont="1" applyFill="1" applyBorder="1" applyAlignment="1">
      <alignment horizontal="left" vertical="top" wrapText="1"/>
    </xf>
    <xf numFmtId="0" fontId="3" fillId="0" borderId="13" xfId="0" applyFont="1" applyBorder="1"/>
    <xf numFmtId="2" fontId="4" fillId="0" borderId="13" xfId="0" applyNumberFormat="1" applyFont="1" applyBorder="1"/>
    <xf numFmtId="2" fontId="4" fillId="0" borderId="13" xfId="0" applyNumberFormat="1" applyFont="1" applyBorder="1" applyAlignment="1">
      <alignment horizontal="center"/>
    </xf>
    <xf numFmtId="0" fontId="4" fillId="0" borderId="13" xfId="0" applyFont="1" applyBorder="1" applyAlignment="1">
      <alignment horizontal="center"/>
    </xf>
    <xf numFmtId="0" fontId="3" fillId="0" borderId="0" xfId="0" applyFont="1" applyAlignment="1">
      <alignment horizontal="left"/>
    </xf>
    <xf numFmtId="49" fontId="10" fillId="4" borderId="14" xfId="0" applyNumberFormat="1" applyFont="1" applyFill="1" applyBorder="1" applyAlignment="1">
      <alignment vertical="top"/>
    </xf>
    <xf numFmtId="0" fontId="3" fillId="0" borderId="15" xfId="0" applyFont="1" applyBorder="1" applyAlignment="1">
      <alignment horizontal="center"/>
    </xf>
    <xf numFmtId="0" fontId="4" fillId="0" borderId="0" xfId="0" applyFont="1"/>
    <xf numFmtId="2" fontId="3" fillId="0" borderId="0" xfId="0" applyNumberFormat="1" applyFont="1" applyAlignment="1">
      <alignment horizontal="left"/>
    </xf>
    <xf numFmtId="2" fontId="3" fillId="0" borderId="0" xfId="0" applyNumberFormat="1" applyFont="1"/>
    <xf numFmtId="0" fontId="5" fillId="0" borderId="0" xfId="0" applyFont="1" applyAlignment="1" applyProtection="1">
      <alignment horizontal="left" vertical="top"/>
      <protection locked="0"/>
    </xf>
    <xf numFmtId="0" fontId="5" fillId="0" borderId="1" xfId="0" applyFont="1" applyBorder="1" applyAlignment="1" applyProtection="1">
      <alignment horizontal="left" vertical="top" wrapText="1"/>
      <protection locked="0"/>
    </xf>
    <xf numFmtId="0" fontId="8" fillId="5" borderId="13" xfId="1" applyFont="1" applyFill="1" applyBorder="1" applyAlignment="1">
      <alignment horizontal="left" vertical="top" wrapText="1"/>
    </xf>
    <xf numFmtId="0" fontId="3" fillId="5" borderId="13" xfId="0" applyFont="1" applyFill="1" applyBorder="1" applyAlignment="1">
      <alignment vertical="top" wrapText="1"/>
    </xf>
    <xf numFmtId="0" fontId="3" fillId="5" borderId="13" xfId="0" applyFont="1" applyFill="1" applyBorder="1" applyAlignment="1">
      <alignment horizontal="center" vertical="top"/>
    </xf>
    <xf numFmtId="0" fontId="5" fillId="6" borderId="13" xfId="0" applyFont="1" applyFill="1" applyBorder="1" applyAlignment="1">
      <alignment horizontal="center" vertical="top" wrapText="1"/>
    </xf>
    <xf numFmtId="0" fontId="3" fillId="5" borderId="13" xfId="0" applyFont="1" applyFill="1" applyBorder="1" applyAlignment="1">
      <alignment vertical="center" wrapText="1"/>
    </xf>
    <xf numFmtId="0" fontId="7" fillId="5" borderId="13" xfId="0" applyFont="1" applyFill="1" applyBorder="1" applyAlignment="1">
      <alignment horizontal="center" vertical="top"/>
    </xf>
    <xf numFmtId="0" fontId="5" fillId="5" borderId="13" xfId="0" applyFont="1" applyFill="1" applyBorder="1" applyAlignment="1">
      <alignment horizontal="center" vertical="top" wrapText="1"/>
    </xf>
    <xf numFmtId="0" fontId="9" fillId="5" borderId="9" xfId="0" applyFont="1" applyFill="1" applyBorder="1" applyAlignment="1">
      <alignment horizontal="center" vertical="center" wrapText="1"/>
    </xf>
    <xf numFmtId="0" fontId="3" fillId="5" borderId="0" xfId="0" applyFont="1" applyFill="1"/>
    <xf numFmtId="0" fontId="4" fillId="0" borderId="1" xfId="0" applyFont="1" applyBorder="1" applyAlignment="1">
      <alignment horizontal="center"/>
    </xf>
    <xf numFmtId="0" fontId="2" fillId="0" borderId="2"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cellXfs>
  <cellStyles count="2">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F595-7F84-41AC-AEDA-7E00704C8188}">
  <sheetPr>
    <pageSetUpPr fitToPage="1"/>
  </sheetPr>
  <dimension ref="A1:O40"/>
  <sheetViews>
    <sheetView tabSelected="1" topLeftCell="A7" zoomScale="80" zoomScaleNormal="80" workbookViewId="0">
      <pane ySplit="3" topLeftCell="A10" activePane="bottomLeft" state="frozen"/>
      <selection activeCell="A7" sqref="A7"/>
      <selection pane="bottomLeft" activeCell="F15" sqref="F15"/>
    </sheetView>
  </sheetViews>
  <sheetFormatPr defaultColWidth="9.140625" defaultRowHeight="15" x14ac:dyDescent="0.25"/>
  <cols>
    <col min="1" max="1" width="9.42578125" style="27" customWidth="1"/>
    <col min="2" max="2" width="37.28515625" style="2" customWidth="1"/>
    <col min="3" max="3" width="67.28515625" style="2" customWidth="1"/>
    <col min="4" max="4" width="9.85546875" style="3" customWidth="1"/>
    <col min="5" max="5" width="13.28515625" style="3" customWidth="1"/>
    <col min="6" max="6" width="26" style="2" customWidth="1"/>
    <col min="7" max="7" width="13.140625" style="2" customWidth="1"/>
    <col min="8" max="8" width="9.7109375" style="3" customWidth="1"/>
    <col min="9" max="9" width="13.28515625" style="2" customWidth="1"/>
    <col min="10" max="10" width="15.42578125" style="2" customWidth="1"/>
    <col min="11" max="12" width="14.85546875" style="2" customWidth="1"/>
    <col min="13" max="13" width="17.140625" style="2" customWidth="1"/>
    <col min="14" max="14" width="34.85546875" style="2" customWidth="1"/>
    <col min="15" max="16384" width="9.140625" style="2"/>
  </cols>
  <sheetData>
    <row r="1" spans="1:15" x14ac:dyDescent="0.25">
      <c r="A1" s="1" t="s">
        <v>0</v>
      </c>
    </row>
    <row r="2" spans="1:15" ht="15.75" thickBot="1" x14ac:dyDescent="0.3">
      <c r="A2" s="44" t="s">
        <v>1</v>
      </c>
      <c r="B2" s="44"/>
      <c r="C2" s="44"/>
      <c r="D2" s="44"/>
      <c r="E2" s="44"/>
      <c r="F2" s="44"/>
      <c r="G2" s="44"/>
      <c r="H2" s="44"/>
      <c r="I2" s="44"/>
      <c r="J2" s="44"/>
      <c r="K2" s="44"/>
      <c r="L2" s="44"/>
      <c r="M2" s="44"/>
      <c r="N2" s="44"/>
    </row>
    <row r="3" spans="1:15" s="4" customFormat="1" ht="33" customHeight="1" x14ac:dyDescent="0.25">
      <c r="A3" s="45" t="s">
        <v>18</v>
      </c>
      <c r="B3" s="46"/>
      <c r="C3" s="46"/>
      <c r="D3" s="46"/>
      <c r="E3" s="46"/>
      <c r="F3" s="46"/>
      <c r="G3" s="46"/>
      <c r="H3" s="46"/>
      <c r="I3" s="46"/>
      <c r="J3" s="46"/>
      <c r="K3" s="46"/>
      <c r="L3" s="46"/>
      <c r="M3" s="46"/>
      <c r="N3" s="47"/>
    </row>
    <row r="4" spans="1:15" s="4" customFormat="1" ht="30" customHeight="1" x14ac:dyDescent="0.25">
      <c r="A4" s="48" t="s">
        <v>2</v>
      </c>
      <c r="B4" s="49"/>
      <c r="C4" s="49"/>
      <c r="D4" s="49"/>
      <c r="E4" s="49"/>
      <c r="F4" s="49"/>
      <c r="G4" s="49"/>
      <c r="H4" s="49"/>
      <c r="I4" s="49"/>
      <c r="J4" s="49"/>
      <c r="K4" s="49"/>
      <c r="L4" s="49"/>
      <c r="M4" s="49"/>
      <c r="N4" s="50"/>
    </row>
    <row r="5" spans="1:15" s="4" customFormat="1" ht="27" customHeight="1" x14ac:dyDescent="0.25">
      <c r="A5" s="48" t="s">
        <v>3</v>
      </c>
      <c r="B5" s="49"/>
      <c r="C5" s="49"/>
      <c r="D5" s="49"/>
      <c r="E5" s="49"/>
      <c r="F5" s="49"/>
      <c r="G5" s="49"/>
      <c r="H5" s="49"/>
      <c r="I5" s="49"/>
      <c r="J5" s="49"/>
      <c r="K5" s="49"/>
      <c r="L5" s="33"/>
      <c r="N5" s="5"/>
    </row>
    <row r="6" spans="1:15" s="4" customFormat="1" ht="79.5" customHeight="1" x14ac:dyDescent="0.25">
      <c r="A6" s="51" t="s">
        <v>19</v>
      </c>
      <c r="B6" s="52"/>
      <c r="C6" s="52"/>
      <c r="D6" s="52"/>
      <c r="E6" s="52"/>
      <c r="F6" s="52"/>
      <c r="G6" s="52"/>
      <c r="H6" s="52"/>
      <c r="I6" s="52"/>
      <c r="J6" s="52"/>
      <c r="K6" s="52"/>
      <c r="L6" s="52"/>
      <c r="M6" s="52"/>
      <c r="N6" s="53"/>
    </row>
    <row r="7" spans="1:15" s="4" customFormat="1" ht="51" customHeight="1" thickBot="1" x14ac:dyDescent="0.3">
      <c r="A7" s="54" t="s">
        <v>20</v>
      </c>
      <c r="B7" s="55"/>
      <c r="C7" s="55"/>
      <c r="D7" s="55"/>
      <c r="E7" s="55"/>
      <c r="F7" s="55"/>
      <c r="G7" s="55"/>
      <c r="H7" s="55"/>
      <c r="I7" s="55"/>
      <c r="J7" s="55"/>
      <c r="K7" s="55"/>
      <c r="L7" s="34"/>
      <c r="M7" s="6"/>
      <c r="N7" s="7"/>
    </row>
    <row r="8" spans="1:15" s="4" customFormat="1" ht="13.9" x14ac:dyDescent="0.3">
      <c r="A8" s="8"/>
      <c r="B8" s="8"/>
      <c r="C8" s="8"/>
      <c r="D8" s="8"/>
      <c r="E8" s="8"/>
      <c r="F8" s="8"/>
      <c r="G8" s="8"/>
      <c r="H8" s="9"/>
      <c r="I8" s="8"/>
      <c r="J8" s="8"/>
      <c r="K8" s="8"/>
      <c r="L8" s="8"/>
    </row>
    <row r="9" spans="1:15" ht="85.5" customHeight="1" x14ac:dyDescent="0.25">
      <c r="A9" s="10" t="s">
        <v>4</v>
      </c>
      <c r="B9" s="11" t="s">
        <v>5</v>
      </c>
      <c r="C9" s="11" t="s">
        <v>6</v>
      </c>
      <c r="D9" s="11" t="s">
        <v>7</v>
      </c>
      <c r="E9" s="12" t="s">
        <v>8</v>
      </c>
      <c r="F9" s="13" t="s">
        <v>9</v>
      </c>
      <c r="G9" s="14" t="s">
        <v>21</v>
      </c>
      <c r="H9" s="15" t="s">
        <v>10</v>
      </c>
      <c r="I9" s="11" t="s">
        <v>23</v>
      </c>
      <c r="J9" s="11" t="s">
        <v>24</v>
      </c>
      <c r="K9" s="11" t="s">
        <v>25</v>
      </c>
      <c r="L9" s="11" t="s">
        <v>22</v>
      </c>
      <c r="M9" s="11" t="s">
        <v>11</v>
      </c>
      <c r="N9" s="11" t="s">
        <v>12</v>
      </c>
      <c r="O9" s="16"/>
    </row>
    <row r="10" spans="1:15" s="43" customFormat="1" ht="187.5" customHeight="1" x14ac:dyDescent="0.25">
      <c r="A10" s="35">
        <v>6</v>
      </c>
      <c r="B10" s="36" t="s">
        <v>14</v>
      </c>
      <c r="C10" s="36" t="s">
        <v>15</v>
      </c>
      <c r="D10" s="37" t="s">
        <v>13</v>
      </c>
      <c r="E10" s="38">
        <v>130</v>
      </c>
      <c r="F10" s="39" t="s">
        <v>26</v>
      </c>
      <c r="G10" s="37">
        <v>118</v>
      </c>
      <c r="H10" s="40">
        <v>5</v>
      </c>
      <c r="I10" s="41">
        <f t="shared" ref="I10" si="0">+G10*(1+H10/100)</f>
        <v>123.9</v>
      </c>
      <c r="J10" s="41">
        <f t="shared" ref="J10" si="1">+G10*E10</f>
        <v>15340</v>
      </c>
      <c r="K10" s="41">
        <f t="shared" ref="K10" si="2">+I10*E10</f>
        <v>16107</v>
      </c>
      <c r="L10" s="41">
        <v>20884.5</v>
      </c>
      <c r="M10" s="41" t="s">
        <v>17</v>
      </c>
      <c r="N10" s="42"/>
    </row>
    <row r="11" spans="1:15" x14ac:dyDescent="0.25">
      <c r="A11" s="18"/>
      <c r="B11" s="19"/>
      <c r="C11" s="20"/>
      <c r="D11" s="17"/>
      <c r="E11" s="21"/>
      <c r="F11" s="22"/>
      <c r="G11" s="23"/>
      <c r="H11" s="21"/>
      <c r="I11" s="24" t="s">
        <v>16</v>
      </c>
      <c r="J11" s="25">
        <f>SUM(J10:J10)</f>
        <v>15340</v>
      </c>
      <c r="K11" s="26">
        <f>SUM(K10:K10)</f>
        <v>16107</v>
      </c>
      <c r="L11" s="26">
        <v>209999.9</v>
      </c>
      <c r="M11" s="23"/>
      <c r="N11" s="23"/>
    </row>
    <row r="12" spans="1:15" x14ac:dyDescent="0.25">
      <c r="C12" s="28"/>
      <c r="D12" s="29"/>
    </row>
    <row r="13" spans="1:15" x14ac:dyDescent="0.25">
      <c r="M13" s="30"/>
      <c r="N13" s="30"/>
    </row>
    <row r="14" spans="1:15" x14ac:dyDescent="0.25">
      <c r="N14" s="31"/>
    </row>
    <row r="15" spans="1:15" x14ac:dyDescent="0.25">
      <c r="N15" s="31"/>
    </row>
    <row r="16" spans="1:15" x14ac:dyDescent="0.25">
      <c r="N16" s="31"/>
    </row>
    <row r="17" spans="4:14" x14ac:dyDescent="0.25">
      <c r="N17" s="31"/>
    </row>
    <row r="18" spans="4:14" x14ac:dyDescent="0.25">
      <c r="N18" s="31"/>
    </row>
    <row r="19" spans="4:14" x14ac:dyDescent="0.25">
      <c r="N19" s="31"/>
    </row>
    <row r="20" spans="4:14" x14ac:dyDescent="0.25">
      <c r="N20" s="31"/>
    </row>
    <row r="21" spans="4:14" x14ac:dyDescent="0.25">
      <c r="N21" s="31"/>
    </row>
    <row r="23" spans="4:14" x14ac:dyDescent="0.25">
      <c r="D23" s="2"/>
      <c r="E23" s="2"/>
    </row>
    <row r="24" spans="4:14" x14ac:dyDescent="0.25">
      <c r="D24" s="2"/>
      <c r="E24" s="2"/>
      <c r="G24" s="32"/>
    </row>
    <row r="25" spans="4:14" x14ac:dyDescent="0.25">
      <c r="D25" s="2"/>
      <c r="E25" s="2"/>
      <c r="G25" s="32"/>
    </row>
    <row r="26" spans="4:14" x14ac:dyDescent="0.25">
      <c r="D26" s="2"/>
      <c r="E26" s="2"/>
      <c r="G26" s="32"/>
    </row>
    <row r="27" spans="4:14" x14ac:dyDescent="0.25">
      <c r="D27" s="2"/>
      <c r="E27" s="2"/>
      <c r="G27" s="32"/>
    </row>
    <row r="28" spans="4:14" x14ac:dyDescent="0.25">
      <c r="D28" s="2"/>
      <c r="E28" s="2"/>
      <c r="G28" s="32"/>
    </row>
    <row r="29" spans="4:14" x14ac:dyDescent="0.25">
      <c r="D29" s="2"/>
      <c r="E29" s="2"/>
      <c r="G29" s="32"/>
    </row>
    <row r="30" spans="4:14" x14ac:dyDescent="0.25">
      <c r="D30" s="2"/>
      <c r="E30" s="2"/>
      <c r="G30" s="32"/>
    </row>
    <row r="31" spans="4:14" x14ac:dyDescent="0.25">
      <c r="D31" s="2"/>
      <c r="E31" s="2"/>
    </row>
    <row r="32" spans="4:14" x14ac:dyDescent="0.25">
      <c r="D32" s="2"/>
      <c r="E32" s="2"/>
    </row>
    <row r="33" spans="4:5" x14ac:dyDescent="0.25">
      <c r="D33" s="2"/>
      <c r="E33" s="2"/>
    </row>
    <row r="34" spans="4:5" x14ac:dyDescent="0.25">
      <c r="D34" s="2"/>
      <c r="E34" s="2"/>
    </row>
    <row r="35" spans="4:5" x14ac:dyDescent="0.25">
      <c r="D35" s="2"/>
      <c r="E35" s="2"/>
    </row>
    <row r="36" spans="4:5" x14ac:dyDescent="0.25">
      <c r="D36" s="2"/>
      <c r="E36" s="2"/>
    </row>
    <row r="37" spans="4:5" x14ac:dyDescent="0.25">
      <c r="D37" s="2"/>
      <c r="E37" s="2"/>
    </row>
    <row r="38" spans="4:5" x14ac:dyDescent="0.25">
      <c r="D38" s="2"/>
      <c r="E38" s="2"/>
    </row>
    <row r="39" spans="4:5" x14ac:dyDescent="0.25">
      <c r="D39" s="2"/>
      <c r="E39" s="2"/>
    </row>
    <row r="40" spans="4:5" x14ac:dyDescent="0.25">
      <c r="D40" s="2"/>
      <c r="E40" s="2"/>
    </row>
  </sheetData>
  <mergeCells count="6">
    <mergeCell ref="A2:N2"/>
    <mergeCell ref="A3:N3"/>
    <mergeCell ref="A4:N4"/>
    <mergeCell ref="A5:K5"/>
    <mergeCell ref="A6:N6"/>
    <mergeCell ref="A7:K7"/>
  </mergeCell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2025-11-25T10:29:10Z</dcterms:created>
  <dcterms:modified xsi:type="dcterms:W3CDTF">2025-11-25T10:29:14Z</dcterms:modified>
</cp:coreProperties>
</file>