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192.168.225.3\grupes\Viesieji konkursai\2023 konkursai\7,8,9 ketvirtis\08.25_Santaros kl_MEDICININIS POPIERIUS (Nr. 6150)_680756\Skenuoti\"/>
    </mc:Choice>
  </mc:AlternateContent>
  <xr:revisionPtr revIDLastSave="0" documentId="13_ncr:1_{092F9BC4-40F7-42E8-B9A1-70B09A66BA17}" xr6:coauthVersionLast="47" xr6:coauthVersionMax="47" xr10:uidLastSave="{00000000-0000-0000-0000-000000000000}"/>
  <bookViews>
    <workbookView xWindow="-120" yWindow="-120" windowWidth="29040" windowHeight="15840" activeTab="1" xr2:uid="{133EE545-6201-40EB-B52A-39959BB8A4AE}"/>
  </bookViews>
  <sheets>
    <sheet name="Spec.reikalavimai" sheetId="2" r:id="rId1"/>
    <sheet name="Techninė specifikacij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 l="1"/>
  <c r="K10" i="1" s="1"/>
  <c r="I11" i="1"/>
  <c r="K11" i="1" s="1"/>
  <c r="I12" i="1"/>
  <c r="K12" i="1" s="1"/>
  <c r="I13" i="1"/>
  <c r="K13" i="1" s="1"/>
  <c r="I14" i="1"/>
  <c r="K14" i="1" s="1"/>
  <c r="I15" i="1"/>
  <c r="K15" i="1" s="1"/>
  <c r="I16" i="1"/>
  <c r="K16" i="1" s="1"/>
  <c r="I17" i="1"/>
  <c r="K17" i="1" s="1"/>
  <c r="I18" i="1"/>
  <c r="K18" i="1" s="1"/>
  <c r="I19" i="1"/>
  <c r="K19" i="1" s="1"/>
  <c r="I20" i="1"/>
  <c r="K20" i="1" s="1"/>
  <c r="I21" i="1"/>
  <c r="K21" i="1" s="1"/>
  <c r="I22" i="1"/>
  <c r="K22" i="1" s="1"/>
  <c r="I23" i="1"/>
  <c r="K23" i="1" s="1"/>
  <c r="I24" i="1"/>
  <c r="K24" i="1" s="1"/>
  <c r="I6" i="1"/>
  <c r="K6" i="1" s="1"/>
  <c r="I7" i="1"/>
  <c r="K7" i="1" s="1"/>
  <c r="I8" i="1"/>
  <c r="K8" i="1" s="1"/>
  <c r="I9" i="1"/>
  <c r="K9" i="1" s="1"/>
</calcChain>
</file>

<file path=xl/sharedStrings.xml><?xml version="1.0" encoding="utf-8"?>
<sst xmlns="http://schemas.openxmlformats.org/spreadsheetml/2006/main" count="138" uniqueCount="91">
  <si>
    <t>BVPŽ kodas</t>
  </si>
  <si>
    <t>Priemonės pavadinimas</t>
  </si>
  <si>
    <t>Reikalaujami parametrai</t>
  </si>
  <si>
    <t>Mato vnt.</t>
  </si>
  <si>
    <t>PVM dydis %</t>
  </si>
  <si>
    <t>Knyg.</t>
  </si>
  <si>
    <t>Popierius tinkantis vaisiaus monitoriui “Edan F3”</t>
  </si>
  <si>
    <t>Sulankstytas Z tipo lenkimu, su pabaigos ženklu paskutiniame lape. Jautrus temperatūrai. Lapeliai sunumeruoti, matmenys 150 x100mm, lapelių skaičius – 150 vnt. Popieriaus skalė vaisiaus širdies ritmui ( FHR) atvaizduoti nuo 50 iki 210 kpm. Minimali skalės padalos vertė 5 kpm. TOCO kreivės spausdinimo plotis 40mm. TOCO kreivės kitimo ribos nuo 0 iki 13 kPa arba nuo 0 iki 100 mmHg.</t>
  </si>
  <si>
    <t>Popierius tinkantis vaisiaus monitoriams “Corometrics 170” ir “MedGyn F9 Express”</t>
  </si>
  <si>
    <t>Sulankstytas Z tipo lenkimu, su pabaigos ženklu paskutiniame lape. Jautrus temperatūrai. Lapeliai sunumeruoti, matmenys 152x90mm, lapelių skaičius – 160 vnt. Popieriaus skalė vaisiaus širdies ritmui (FHR) atvaizduoti nuo 50 iki 210 kpm. Minimali skalės padalos vertė 5 kpm. TOCO kreivės spausdinimo plotis 40mm. TOCO kreivės kitimo ribos nuo 0 iki 13 kPa arba nuo 0 iki 100 mmHg.</t>
  </si>
  <si>
    <t>Popierius tinkantis vaisiaus monitoriui “Bionet FC700”</t>
  </si>
  <si>
    <t>Suvyniotas ruluonose. Jautrus temperatūrai. Rulono plotis 215mm, ilgis 20-22m. Popieriaus skalė vaisiaus širdies ritmui ( FHR) atvaizduoti nuo 50 iki 240 kpm. Širdies rytmo spausdinimo plotis 95mm. Minimali širdies ritmo skalės padalos vertė 10 kpm. TOCO kreivės spausdinimo plotis 40mm.</t>
  </si>
  <si>
    <t>m</t>
  </si>
  <si>
    <t>EKG popierius</t>
  </si>
  <si>
    <t>Z-lankstymo, 210 mm x 300mm  N200</t>
  </si>
  <si>
    <t>Popierius</t>
  </si>
  <si>
    <t>Terminis, 57mm pločio, 20-50 m. ilgio rulonas.</t>
  </si>
  <si>
    <t>Z-lankstymo, 114mm x 95mm, N140. Aparatui “Shiller Esaote MS2010”.</t>
  </si>
  <si>
    <t>Z-lankstymo, 140mm x 110mm, N200 aparatui “MAC800”.</t>
  </si>
  <si>
    <t>Terminis, 110 mm  pločio, 18-30m  ilgio rulonai.</t>
  </si>
  <si>
    <t>112mm pločio rulonai 25-30m ilgio aparatui “Aspel Ascard”.</t>
  </si>
  <si>
    <t>210mm x 300mm N200 aparatui “Mortara Eli250”.</t>
  </si>
  <si>
    <t>112mm x 90mm N300 aparatui “Kenz 302”.</t>
  </si>
  <si>
    <t>Terminis, 84mm pločio rulonais 12,0-12,5m. Tankis “HG”.</t>
  </si>
  <si>
    <t>Terminis, 84mm pločio rulonais 13,0-13,5m. Tankis “S”.</t>
  </si>
  <si>
    <t>Z-lankstymo, A4 formato, aparatui "MAC2000".</t>
  </si>
  <si>
    <t>Popierius elektrokardiografijos aparatui  Schiller CS-100</t>
  </si>
  <si>
    <t>Termoaktyvus, popieriaus lapelio plotis 210 mm, ilgis 280 mm, lapelių skaičius vienoje pakuotėje ne daugiau kaip 360 vnt. Sulankstymas Z tipo. rašo išsaugojimas popieriuje daugiau arba lygus 5 metams. Tinkantis darbui su aparatu Schiller CS-100.</t>
  </si>
  <si>
    <t>Kandiklis</t>
  </si>
  <si>
    <t>vnt.</t>
  </si>
  <si>
    <t>22993000-7</t>
  </si>
  <si>
    <t>SPECIALIEJI REIKALAVIMAI</t>
  </si>
  <si>
    <t>SPS 1 priedas</t>
  </si>
  <si>
    <r>
      <t xml:space="preserve">2. Visoms nurodytoms konkrečioms medžiagoms ir/ar konkretiems prekių pavadinimams taikoma „arba lygiavertis“. </t>
    </r>
    <r>
      <rPr>
        <b/>
        <sz val="10.5"/>
        <rFont val="Times New Roman"/>
        <family val="1"/>
        <charset val="186"/>
      </rPr>
      <t>Tiekėjas, siūlantis lygiavertę prekę privalo patikimomis priemonėmis įrodyti, kad siūloma prekė yra lygiavertė ir visiškai atitinka techninėje specifikacijoje keliamus reikalavimus</t>
    </r>
    <r>
      <rPr>
        <sz val="10.5"/>
        <rFont val="Times New Roman"/>
        <family val="1"/>
        <charset val="186"/>
      </rPr>
      <t>.</t>
    </r>
  </si>
  <si>
    <t>3. Prekių charakteristikoms patvirtinti tiekėjai privalo pateikti techninių duomenų lapą ar lygiavertį dokumentą.</t>
  </si>
  <si>
    <t>Pirk. dalies Nr.</t>
  </si>
  <si>
    <t>Mato vnt. įkainis EUR be PVM</t>
  </si>
  <si>
    <t>VISO be PVM, EUR</t>
  </si>
  <si>
    <t>VISO su PVM, EUR</t>
  </si>
  <si>
    <t>Videoprinteriam „Sony“, terminis, 110 mm  pločio, 18-20m. ilgio, tankis „HG“ arba „HD“</t>
  </si>
  <si>
    <t>Videoprinteriam „Sony“, terminis, 210 mm  pločio, 20-25m. ilgio, tankis „HG“ arba „HD“</t>
  </si>
  <si>
    <t>Firminis prekės pavadinimas, gamintojas, prekės kodas gamintojo kataloge*</t>
  </si>
  <si>
    <t>TECHNINĖ SPECIFIKACIJA</t>
  </si>
  <si>
    <t>Medicininis popierius, Nr. 6150</t>
  </si>
  <si>
    <t>2. Prekių vieneto įkainis pateikiamame pasiūlyme turi būti pateikiamas suapvalintas pagal aritmetikos taisykles iki šimtųjų (du skaičiai po kablelio) skaičiaus dalių. Kiekvienos pirkimo dalies suma turi būti išreikšta cento tikslumu (du skaičiai po kablelio).</t>
  </si>
  <si>
    <t>Maksima-lus kiekis</t>
  </si>
  <si>
    <t>1. Prekių kokybė, žymėjimas, informacija vartotojui turi atitikti 93/42/EEC  ir/ar  MDR (ES) 2017/745  direktyvų  reikalavimams. CE ženklinimas</t>
  </si>
  <si>
    <t>AKTUALI REDAKCIJA 2023 08 10</t>
  </si>
  <si>
    <t>Terminis EKG popierius, skirtas aparatui “Schiller AT2”, Z-lankstymo, 210mm x 280mm N240</t>
  </si>
  <si>
    <t>Popierinis kandiklis, skirtas spirometrui “Vmax 229”, 29,5-30,5mm diametro ir 67-70 mm ilgio.</t>
  </si>
  <si>
    <r>
      <t>4. Tiekėjas</t>
    </r>
    <r>
      <rPr>
        <sz val="10.5"/>
        <color rgb="FFFF0000"/>
        <rFont val="Times New Roman"/>
        <family val="1"/>
        <charset val="186"/>
      </rPr>
      <t xml:space="preserve"> </t>
    </r>
    <r>
      <rPr>
        <b/>
        <u/>
        <sz val="10.5"/>
        <color rgb="FFFF0000"/>
        <rFont val="Times New Roman"/>
        <family val="1"/>
        <charset val="186"/>
      </rPr>
      <t>kartu su pasiūlymu</t>
    </r>
    <r>
      <rPr>
        <u/>
        <sz val="10.5"/>
        <rFont val="Times New Roman"/>
        <family val="1"/>
        <charset val="186"/>
      </rPr>
      <t xml:space="preserve"> </t>
    </r>
    <r>
      <rPr>
        <sz val="10.5"/>
        <rFont val="Times New Roman"/>
        <family val="1"/>
        <charset val="186"/>
      </rPr>
      <t>turi pateikti dokumentus, įrodančius siūlomų prekių atitikimą kokybės ir techniniams reikalavimams, nurodytiems pirkimo dokumentų techninėje specifikacijoje:</t>
    </r>
    <r>
      <rPr>
        <b/>
        <sz val="10.5"/>
        <rFont val="Times New Roman"/>
        <family val="1"/>
        <charset val="186"/>
      </rPr>
      <t xml:space="preserve"> tiekėjas turi pateikti gamintojo parengtus katalogus ir siūlomų prekių techninių charakteristikų aprašymus</t>
    </r>
    <r>
      <rPr>
        <sz val="10.5"/>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t>
    </r>
    <r>
      <rPr>
        <b/>
        <sz val="10.5"/>
        <color rgb="FFFF0000"/>
        <rFont val="Times New Roman"/>
        <family val="1"/>
        <charset val="186"/>
      </rPr>
      <t>Šiuose dokumentuose tiekėjas turi grafiškai nurodyti (t. y. pastebimai pažymėti</t>
    </r>
    <r>
      <rPr>
        <u/>
        <sz val="10.5"/>
        <rFont val="Times New Roman"/>
        <family val="1"/>
        <charset val="186"/>
      </rPr>
      <t xml:space="preserve"> </t>
    </r>
    <r>
      <rPr>
        <sz val="10.5"/>
        <rFont val="Times New Roman"/>
        <family val="1"/>
        <charset val="186"/>
      </rPr>
      <t xml:space="preserve">– spalvotai markiruoti, ir/ar nurodyti rodyklėmis, ir/ar pabraukti) </t>
    </r>
    <r>
      <rPr>
        <b/>
        <sz val="10.5"/>
        <color rgb="FFFF0000"/>
        <rFont val="Times New Roman"/>
        <family val="1"/>
        <charset val="186"/>
      </rPr>
      <t>konkrečias teikiamų dokumentų vietas, kur aprašomos reikalaujamų techninių charakteristikų reikšmės</t>
    </r>
    <r>
      <rPr>
        <sz val="10.5"/>
        <rFont val="Times New Roman"/>
        <family val="1"/>
        <charset val="186"/>
      </rPr>
      <t xml:space="preserve">. Taip pat tiekėjas </t>
    </r>
    <r>
      <rPr>
        <sz val="10.5"/>
        <color rgb="FFFF0000"/>
        <rFont val="Times New Roman"/>
        <family val="1"/>
        <charset val="186"/>
      </rPr>
      <t>t</t>
    </r>
    <r>
      <rPr>
        <b/>
        <sz val="10.5"/>
        <color rgb="FFFF0000"/>
        <rFont val="Times New Roman"/>
        <family val="1"/>
        <charset val="186"/>
      </rPr>
      <t>uri pateikti nuorodas į gamintojo interneto tinklalapį (jei toks yra, nuoroda turi būti tiksli į konkrečią prekę</t>
    </r>
    <r>
      <rPr>
        <sz val="10.5"/>
        <color rgb="FFFF0000"/>
        <rFont val="Times New Roman"/>
        <family val="1"/>
        <charset val="186"/>
      </rPr>
      <t>)</t>
    </r>
    <r>
      <rPr>
        <sz val="10.5"/>
        <rFont val="Times New Roman"/>
        <family val="1"/>
        <charset val="186"/>
      </rPr>
      <t xml:space="preserve">,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r>
    <r>
      <rPr>
        <b/>
        <sz val="10.5"/>
        <color rgb="FFFF0000"/>
        <rFont val="Times New Roman"/>
        <family val="1"/>
        <charset val="186"/>
      </rPr>
      <t xml:space="preserve">Nepateikus reikalaujamų  dokumentų kartu su pasiūlymu, pasiūlymas bus atmestas. </t>
    </r>
    <r>
      <rPr>
        <sz val="10.5"/>
        <rFont val="Times New Roman"/>
        <family val="1"/>
        <charset val="186"/>
      </rPr>
      <t xml:space="preserve">
      PO turi teisę reikalauti pateikti katalogų ir techninių aprašų originalus, o tiekėjui jų nepateikus – pasiūlymą atmesti.</t>
    </r>
  </si>
  <si>
    <t>HP TRIM IIM1709A/2483A, Solar, T7Z210300200RP9</t>
  </si>
  <si>
    <t>Laboratory printer, Solar, T5R05725E1200000</t>
  </si>
  <si>
    <t>Schiller AT-2, Solar,  T5Z210280215VM0</t>
  </si>
  <si>
    <t>Schiller MS-2010, Solar, T5Z114095200RM0</t>
  </si>
  <si>
    <t>Laboratory printer, Solar, T5R11025E1200000</t>
  </si>
  <si>
    <t>Marquette MAC-800, Solar, T7Z110140200RM0</t>
  </si>
  <si>
    <t>Sony UPP 110HD, Pirrone, 12636</t>
  </si>
  <si>
    <t>Sony UPP 210HD, Pirrone, 12662</t>
  </si>
  <si>
    <t>BTL-08M/Aspel Ascard B56/A4, Solar, T5R11225E12R0000</t>
  </si>
  <si>
    <t>Mortara Eli 250, Solar, T7Z210300200RMM</t>
  </si>
  <si>
    <t>Kenz 302, Solar, T5Z112090300AM0</t>
  </si>
  <si>
    <t>Sony UPP 84HG, Pirrone, 13032</t>
  </si>
  <si>
    <t>Sony UPP 84S, Pirrone, 13033</t>
  </si>
  <si>
    <t>Schiller AT-60/CS-100  210x280x350, Solar, T5Z210280350RM0</t>
  </si>
  <si>
    <t>HP1911A, Solar, T5Z150100150VM0</t>
  </si>
  <si>
    <t>Corometrics BAO, Solar, T5Z152090150R0B</t>
  </si>
  <si>
    <t>Bionet FC-700, Solar, T5R21520E20V0P15</t>
  </si>
  <si>
    <t>1. Tais atvejais, kai pagal galiojančius teisės aktus tiekėjui nereikia mokėti PVM, jis PVM sumos ir bendros (maksimalios) sumos su PVM nenurodo/nepildo ir nurodo priežastis, dėl kurių PVM nemokamas: nėra</t>
  </si>
  <si>
    <t>Disposable cardboard mouthpieces, Lumed, TS3962</t>
  </si>
  <si>
    <r>
      <t xml:space="preserve">Siūlomos prekės charakteristikos. 
Dokumento (failo pavadinimas) ir </t>
    </r>
    <r>
      <rPr>
        <u/>
        <sz val="10"/>
        <color theme="1"/>
        <rFont val="Times New Roman"/>
        <family val="1"/>
        <charset val="186"/>
      </rPr>
      <t>gamintojo katalogo pusl. Nr., kuriame yra siūlomus techninius parametrus patvirtinantys duomenys)</t>
    </r>
    <r>
      <rPr>
        <sz val="10"/>
        <color theme="1"/>
        <rFont val="Times New Roman"/>
        <family val="1"/>
        <charset val="186"/>
      </rPr>
      <t xml:space="preserve">, </t>
    </r>
    <r>
      <rPr>
        <u/>
        <sz val="10"/>
        <color theme="1"/>
        <rFont val="Times New Roman"/>
        <family val="1"/>
        <charset val="186"/>
      </rPr>
      <t xml:space="preserve">nuoroda į gamintojo interneto tinklalapį </t>
    </r>
    <r>
      <rPr>
        <sz val="10"/>
        <color theme="1"/>
        <rFont val="Times New Roman"/>
        <family val="1"/>
        <charset val="186"/>
      </rPr>
      <t>(jei toks yra, nuoroda turi būti tiksli į konkrečią prekę).
BŪTINA NURODYTI VISĄ PRAŠOMĄ INFORMACIJĄ</t>
    </r>
  </si>
  <si>
    <t>Hellige Cardiosmart 1200/1600/2000, Solar, T7Z210295150RM0</t>
  </si>
  <si>
    <r>
      <t xml:space="preserve">Sulankstytas Z tipo lenkimu, su pabaigos ženklu paskutiniame lape. Jautrus temperatūrai. Lapeliai sunumeruoti, matmenys 150 x100mm, lapelių skaičius – 150 vnt. Popieriaus skalė vaisiaus širdies ritmui ( FHR) atvaizduoti nuo 50 iki 210 kpm. Minimali skalės padalos vertė 5 kpm. TOCO kreivės spausdinimo plotis 40mm. TOCO kreivės kitimo ribos nuo 0 iki 13 kPa ir nuo 0 iki 100 mmHg. </t>
    </r>
    <r>
      <rPr>
        <i/>
        <sz val="10.5"/>
        <color theme="1"/>
        <rFont val="Times New Roman"/>
        <family val="1"/>
        <charset val="186"/>
      </rPr>
      <t>Žr."Gamintojų katalogai (kopijos)".pdf, psl 1-2</t>
    </r>
  </si>
  <si>
    <r>
      <t>Sulankstytas Z tipo lenkimu, su pabaigos ženklu paskutiniame lape. Jautrus temperatūrai. Lapeliai sunumeruoti, matmenys 152x90mm, lapelių skaičius – 150 vnt. Popieriaus skalė vaisiaus širdies ritmui (FHR) atvaizduoti nuo 50 iki 210 kpm. Minimali skalės padalos vertė 5 kpm. TOCO kreivės spausdinimo plotis 40mm. TOCO kreivės kitimo ribos nuo 0 iki 13 kPa ir nuo 0 iki 100 mmHg</t>
    </r>
    <r>
      <rPr>
        <i/>
        <sz val="10.5"/>
        <color theme="1"/>
        <rFont val="Times New Roman"/>
        <family val="1"/>
        <charset val="186"/>
      </rPr>
      <t>. Žr."Gamintojų katalogai (kopijos)".pdf, psl 3-4</t>
    </r>
  </si>
  <si>
    <r>
      <t xml:space="preserve">Suvyniotas ruluonose. Jautrus temperatūrai. Rulono plotis 215mm, ilgis 20-22m. Popieriaus skalė vaisiaus širdies ritmui ( FHR) atvaizduoti nuo 50 iki 240 kpm. Širdies rytmo spausdinimo plotis 100mm. Minimali širdies ritmo skalės padalos vertė 10 kpm. TOCO kreivės spausdinimo plotis 40mm.  </t>
    </r>
    <r>
      <rPr>
        <i/>
        <sz val="10.5"/>
        <color theme="1"/>
        <rFont val="Times New Roman"/>
        <family val="1"/>
        <charset val="186"/>
      </rPr>
      <t>Žr."Gamintojų katalogai (kopijos)".pdf, psl 5-6</t>
    </r>
  </si>
  <si>
    <r>
      <t xml:space="preserve">Z-lankstymo, 210 mm x 300mm  N200, </t>
    </r>
    <r>
      <rPr>
        <i/>
        <sz val="10.5"/>
        <color theme="1"/>
        <rFont val="Times New Roman"/>
        <family val="1"/>
        <charset val="186"/>
      </rPr>
      <t>Žr."Gamintojų katalogai (kopijos)".pdf, psl 1</t>
    </r>
  </si>
  <si>
    <r>
      <t xml:space="preserve">Terminis, 57mm pločio, 25 m. ilgio rulonas. </t>
    </r>
    <r>
      <rPr>
        <i/>
        <sz val="10.5"/>
        <rFont val="Times New Roman"/>
        <family val="1"/>
        <charset val="186"/>
      </rPr>
      <t>Žr."Gamintojų katalogai (kopijos)".pdf, psl</t>
    </r>
    <r>
      <rPr>
        <sz val="10.5"/>
        <rFont val="Times New Roman"/>
        <family val="1"/>
        <charset val="186"/>
      </rPr>
      <t xml:space="preserve"> </t>
    </r>
    <r>
      <rPr>
        <i/>
        <sz val="10.5"/>
        <rFont val="Times New Roman"/>
        <family val="1"/>
        <charset val="186"/>
      </rPr>
      <t>1</t>
    </r>
  </si>
  <si>
    <r>
      <t xml:space="preserve">Terminis EKG popierius, skirtas aparatui Schiller AT2, Z-lankstymo, 210mm x 280mm N215.  </t>
    </r>
    <r>
      <rPr>
        <i/>
        <sz val="10.5"/>
        <rFont val="Times New Roman"/>
        <family val="1"/>
        <charset val="186"/>
      </rPr>
      <t>Žr."Gamintojų katalogai (kopijos)".pdf, psl 7</t>
    </r>
  </si>
  <si>
    <r>
      <t xml:space="preserve">Z-lankstymo, 114mm x 95mm, N200. Aparatui Shiller Esaote MS2010. </t>
    </r>
    <r>
      <rPr>
        <i/>
        <sz val="10.5"/>
        <rFont val="Times New Roman"/>
        <family val="1"/>
        <charset val="186"/>
      </rPr>
      <t>Žr."Gamintojų katalogai (kopijos)".pdf, psl. 7</t>
    </r>
  </si>
  <si>
    <r>
      <t xml:space="preserve">Z-lankstymo, 140mm x 110mm, N200 aparatui MAC800. </t>
    </r>
    <r>
      <rPr>
        <i/>
        <sz val="10.5"/>
        <color theme="1"/>
        <rFont val="Times New Roman"/>
        <family val="1"/>
        <charset val="186"/>
      </rPr>
      <t>Žr."Gamintojų katalogai (kopijos)".pdf, psl 1</t>
    </r>
  </si>
  <si>
    <r>
      <t>Terminis, 110 mm  pločio, 25m  ilgio rulonai.</t>
    </r>
    <r>
      <rPr>
        <i/>
        <sz val="10.5"/>
        <color theme="1"/>
        <rFont val="Times New Roman"/>
        <family val="1"/>
        <charset val="186"/>
      </rPr>
      <t xml:space="preserve"> Žr."Gamintojų katalogai (kopijos)".pdf, psl</t>
    </r>
    <r>
      <rPr>
        <sz val="10.5"/>
        <color theme="1"/>
        <rFont val="Times New Roman"/>
        <family val="1"/>
        <charset val="186"/>
      </rPr>
      <t xml:space="preserve"> </t>
    </r>
    <r>
      <rPr>
        <i/>
        <sz val="10.5"/>
        <color theme="1"/>
        <rFont val="Times New Roman"/>
        <family val="1"/>
        <charset val="186"/>
      </rPr>
      <t>1</t>
    </r>
  </si>
  <si>
    <r>
      <t xml:space="preserve">112mm x 90mm N300 aparatui Kenz 302. </t>
    </r>
    <r>
      <rPr>
        <i/>
        <sz val="10.5"/>
        <color theme="1"/>
        <rFont val="Times New Roman"/>
        <family val="1"/>
        <charset val="186"/>
      </rPr>
      <t>Žr."Gamintojų katalogai (kopijos)".pdf, psl</t>
    </r>
    <r>
      <rPr>
        <sz val="10.5"/>
        <color theme="1"/>
        <rFont val="Times New Roman"/>
        <family val="1"/>
        <charset val="186"/>
      </rPr>
      <t xml:space="preserve"> </t>
    </r>
    <r>
      <rPr>
        <i/>
        <sz val="10.5"/>
        <color theme="1"/>
        <rFont val="Times New Roman"/>
        <family val="1"/>
        <charset val="186"/>
      </rPr>
      <t>1</t>
    </r>
  </si>
  <si>
    <r>
      <t xml:space="preserve">Videoprinteriam Sony, terminis, 110 mm  pločio ir 20m. ilgio, tankis HD. </t>
    </r>
    <r>
      <rPr>
        <i/>
        <sz val="10.5"/>
        <color theme="1"/>
        <rFont val="Times New Roman"/>
        <family val="1"/>
        <charset val="186"/>
      </rPr>
      <t>Žr."Gamintojų katalogai (kopijos)".pdf, psl</t>
    </r>
    <r>
      <rPr>
        <sz val="10.5"/>
        <color theme="1"/>
        <rFont val="Times New Roman"/>
        <family val="1"/>
        <charset val="186"/>
      </rPr>
      <t xml:space="preserve"> </t>
    </r>
    <r>
      <rPr>
        <i/>
        <sz val="10.5"/>
        <color theme="1"/>
        <rFont val="Times New Roman"/>
        <family val="1"/>
        <charset val="186"/>
      </rPr>
      <t>8</t>
    </r>
  </si>
  <si>
    <r>
      <t xml:space="preserve">Videoprinteriam Sony, terminis, 210 mm  pločio ir 25m. ilgio, tankis HD. </t>
    </r>
    <r>
      <rPr>
        <i/>
        <sz val="10.5"/>
        <rFont val="Times New Roman"/>
        <family val="1"/>
        <charset val="186"/>
      </rPr>
      <t>Žr."Gamintojų katalogai (kopijos)".pdf, psl 9-10</t>
    </r>
  </si>
  <si>
    <r>
      <t>112mm pločio rulonai 25m ilgio aparatui Aspel Ascard.</t>
    </r>
    <r>
      <rPr>
        <i/>
        <sz val="10.5"/>
        <color theme="1"/>
        <rFont val="Times New Roman"/>
        <family val="1"/>
        <charset val="186"/>
      </rPr>
      <t xml:space="preserve"> Žr."Gamintojų katalogai (kopijos)".pdf, psl 5</t>
    </r>
  </si>
  <si>
    <r>
      <t>Terminis, 84mm pločio rulonais 13,5m. Tankis S.</t>
    </r>
    <r>
      <rPr>
        <i/>
        <sz val="10.5"/>
        <color theme="1"/>
        <rFont val="Times New Roman"/>
        <family val="1"/>
        <charset val="186"/>
      </rPr>
      <t xml:space="preserve"> Žr."Gamintojų katalogai (kopijos)".pdf, psl 12</t>
    </r>
  </si>
  <si>
    <r>
      <t>Terminis, 84mm pločio rulonais 12,5m. Tankis HG.</t>
    </r>
    <r>
      <rPr>
        <i/>
        <sz val="10.5"/>
        <color theme="1"/>
        <rFont val="Times New Roman"/>
        <family val="1"/>
        <charset val="186"/>
      </rPr>
      <t xml:space="preserve"> Žr."Gamintojų katalogai (kopijos)".pdf, psl 12</t>
    </r>
  </si>
  <si>
    <r>
      <t xml:space="preserve">Termoaktyvus, popieriaus lapelio plotis 210 mm, ilgis 280 mm, lapelių skaičius vienoje pakuotėje 350 vnt. Sulankstymas Z tipo. rašo išsaugojimas popieriuje daugiau arba lygus 5 metams. Tinkantis darbui su aparatu Schiller CS-100. </t>
    </r>
    <r>
      <rPr>
        <i/>
        <sz val="10.5"/>
        <color theme="1"/>
        <rFont val="Times New Roman"/>
        <family val="1"/>
        <charset val="186"/>
      </rPr>
      <t>Žr."Gamintojų katalogai (kopijos)".pdf, psl</t>
    </r>
    <r>
      <rPr>
        <sz val="10.5"/>
        <color theme="1"/>
        <rFont val="Times New Roman"/>
        <family val="1"/>
        <charset val="186"/>
      </rPr>
      <t xml:space="preserve"> </t>
    </r>
    <r>
      <rPr>
        <i/>
        <sz val="10.5"/>
        <color theme="1"/>
        <rFont val="Times New Roman"/>
        <family val="1"/>
        <charset val="186"/>
      </rPr>
      <t>7</t>
    </r>
  </si>
  <si>
    <r>
      <t xml:space="preserve">Z-lankstymo, A4 formato, aparatui MAC2000. </t>
    </r>
    <r>
      <rPr>
        <i/>
        <sz val="10.5"/>
        <color theme="1"/>
        <rFont val="Times New Roman"/>
        <family val="1"/>
        <charset val="186"/>
      </rPr>
      <t>Žr."Gamintojų katalogai (kopijos)".pdf, psl 1</t>
    </r>
  </si>
  <si>
    <r>
      <t xml:space="preserve">Popierinis kandiklis, skirtas spirometrui Vmax 229, 30mm diametro ir 70 mm ilgio. </t>
    </r>
    <r>
      <rPr>
        <i/>
        <sz val="10.5"/>
        <color theme="1"/>
        <rFont val="Times New Roman"/>
        <family val="1"/>
        <charset val="186"/>
      </rPr>
      <t>Žr."Gamintojų katalogai (kopijos)".pdf, psl 13</t>
    </r>
  </si>
  <si>
    <r>
      <t xml:space="preserve">210mm x 300mm N200 aparatui Mortara Eli250. </t>
    </r>
    <r>
      <rPr>
        <i/>
        <sz val="10.5"/>
        <color theme="1"/>
        <rFont val="Times New Roman"/>
        <family val="1"/>
        <charset val="186"/>
      </rPr>
      <t>Žr."Gamintojų katalogai (kopijos)".pdf, psl 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</si>
</sst>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x14ac:knownFonts="1">
    <font>
      <sz val="11"/>
      <color theme="1"/>
      <name val="Calibri"/>
      <family val="2"/>
      <charset val="186"/>
      <scheme val="minor"/>
    </font>
    <font>
      <sz val="11"/>
      <name val="Calibri"/>
      <family val="2"/>
      <charset val="186"/>
      <scheme val="minor"/>
    </font>
    <font>
      <b/>
      <sz val="11"/>
      <color theme="1"/>
      <name val="Times New Roman"/>
      <family val="1"/>
      <charset val="186"/>
    </font>
    <font>
      <sz val="11"/>
      <color theme="1"/>
      <name val="Times New Roman"/>
      <family val="1"/>
      <charset val="186"/>
    </font>
    <font>
      <sz val="10.5"/>
      <name val="Times New Roman"/>
      <family val="1"/>
      <charset val="186"/>
    </font>
    <font>
      <sz val="10"/>
      <color theme="1"/>
      <name val="Calibri"/>
      <family val="2"/>
      <charset val="186"/>
      <scheme val="minor"/>
    </font>
    <font>
      <b/>
      <sz val="10.5"/>
      <name val="Times New Roman"/>
      <family val="1"/>
      <charset val="186"/>
    </font>
    <font>
      <sz val="10"/>
      <name val="Times New Roman"/>
      <family val="1"/>
      <charset val="186"/>
    </font>
    <font>
      <u/>
      <sz val="10.5"/>
      <name val="Times New Roman"/>
      <family val="1"/>
      <charset val="186"/>
    </font>
    <font>
      <b/>
      <sz val="10.5"/>
      <color rgb="FFFF0000"/>
      <name val="Times New Roman"/>
      <family val="1"/>
      <charset val="186"/>
    </font>
    <font>
      <sz val="10.5"/>
      <color rgb="FFFF0000"/>
      <name val="Times New Roman"/>
      <family val="1"/>
      <charset val="186"/>
    </font>
    <font>
      <sz val="10"/>
      <color theme="1"/>
      <name val="Times New Roman"/>
      <family val="1"/>
      <charset val="186"/>
    </font>
    <font>
      <sz val="10.5"/>
      <color theme="1"/>
      <name val="Times New Roman"/>
      <family val="1"/>
      <charset val="186"/>
    </font>
    <font>
      <sz val="10.5"/>
      <color theme="1"/>
      <name val="Calibri"/>
      <family val="2"/>
      <charset val="186"/>
      <scheme val="minor"/>
    </font>
    <font>
      <sz val="10.5"/>
      <name val="Calibri"/>
      <family val="2"/>
      <charset val="186"/>
      <scheme val="minor"/>
    </font>
    <font>
      <u/>
      <sz val="10"/>
      <color theme="1"/>
      <name val="Times New Roman"/>
      <family val="1"/>
      <charset val="186"/>
    </font>
    <font>
      <b/>
      <sz val="11"/>
      <color rgb="FFFF0000"/>
      <name val="Times New Roman"/>
      <family val="1"/>
      <charset val="186"/>
    </font>
    <font>
      <b/>
      <u/>
      <sz val="10.5"/>
      <color rgb="FFFF0000"/>
      <name val="Times New Roman"/>
      <family val="1"/>
      <charset val="186"/>
    </font>
    <font>
      <i/>
      <sz val="10.5"/>
      <color theme="1"/>
      <name val="Times New Roman"/>
      <family val="1"/>
      <charset val="186"/>
    </font>
    <font>
      <i/>
      <sz val="10.5"/>
      <name val="Times New Roman"/>
      <family val="1"/>
      <charset val="186"/>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8">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top" wrapText="1"/>
    </xf>
    <xf numFmtId="0" fontId="5" fillId="0" borderId="0" xfId="0" applyFont="1"/>
    <xf numFmtId="0" fontId="7" fillId="0" borderId="0" xfId="0" applyFont="1" applyAlignment="1">
      <alignment horizontal="left" vertical="top" wrapText="1"/>
    </xf>
    <xf numFmtId="4" fontId="7" fillId="0" borderId="0" xfId="0" applyNumberFormat="1" applyFont="1" applyAlignment="1">
      <alignment horizontal="left" vertical="top" wrapText="1"/>
    </xf>
    <xf numFmtId="2" fontId="0" fillId="0" borderId="0" xfId="0" applyNumberFormat="1"/>
    <xf numFmtId="0" fontId="11" fillId="0" borderId="1" xfId="0" applyFont="1" applyBorder="1" applyAlignment="1">
      <alignment horizontal="center" vertical="center" wrapText="1"/>
    </xf>
    <xf numFmtId="4" fontId="7" fillId="2" borderId="1" xfId="0" applyNumberFormat="1" applyFont="1" applyFill="1" applyBorder="1" applyAlignment="1">
      <alignment horizontal="center" vertical="center" wrapText="1"/>
    </xf>
    <xf numFmtId="0" fontId="12" fillId="0" borderId="1" xfId="0" applyFont="1" applyBorder="1" applyAlignment="1">
      <alignment horizontal="left" vertical="top" wrapText="1"/>
    </xf>
    <xf numFmtId="3"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0" fontId="12" fillId="0" borderId="2" xfId="0" applyFont="1" applyBorder="1" applyAlignment="1">
      <alignment horizontal="left" vertical="top" wrapText="1"/>
    </xf>
    <xf numFmtId="0" fontId="13" fillId="0" borderId="1" xfId="0" applyFont="1" applyBorder="1" applyAlignment="1">
      <alignment horizontal="left" vertical="top"/>
    </xf>
    <xf numFmtId="2" fontId="13" fillId="0" borderId="1" xfId="0" applyNumberFormat="1" applyFont="1" applyBorder="1" applyAlignment="1">
      <alignment horizontal="center" vertical="center" wrapText="1"/>
    </xf>
    <xf numFmtId="0" fontId="1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2" fontId="14"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3" fillId="0" borderId="3" xfId="0" applyFont="1" applyBorder="1" applyAlignment="1">
      <alignment horizontal="left" vertical="top"/>
    </xf>
    <xf numFmtId="0" fontId="12" fillId="0" borderId="3" xfId="0" applyFont="1" applyBorder="1" applyAlignment="1">
      <alignment horizontal="center" vertical="center"/>
    </xf>
    <xf numFmtId="2" fontId="13" fillId="0" borderId="3" xfId="0" applyNumberFormat="1" applyFont="1" applyBorder="1" applyAlignment="1">
      <alignment horizontal="center" vertical="center" wrapText="1"/>
    </xf>
    <xf numFmtId="0" fontId="12" fillId="0" borderId="1" xfId="0" applyFont="1" applyBorder="1" applyAlignment="1">
      <alignment horizontal="left" vertical="top"/>
    </xf>
    <xf numFmtId="2" fontId="12" fillId="0" borderId="1" xfId="0" applyNumberFormat="1" applyFont="1" applyBorder="1" applyAlignment="1">
      <alignment horizontal="center" vertical="center"/>
    </xf>
    <xf numFmtId="0" fontId="12" fillId="0" borderId="2" xfId="0" applyFont="1" applyBorder="1" applyAlignment="1">
      <alignment horizontal="left" vertical="top"/>
    </xf>
    <xf numFmtId="0" fontId="11" fillId="0" borderId="1" xfId="0" applyFont="1" applyBorder="1" applyAlignment="1">
      <alignment horizontal="center" vertical="top" wrapText="1"/>
    </xf>
    <xf numFmtId="0" fontId="12" fillId="0" borderId="1" xfId="0" applyFont="1" applyBorder="1" applyAlignment="1">
      <alignment horizontal="center" vertical="top" wrapText="1"/>
    </xf>
    <xf numFmtId="0" fontId="13" fillId="0" borderId="1" xfId="0" applyFont="1" applyBorder="1" applyAlignment="1">
      <alignment horizontal="center" vertical="top"/>
    </xf>
    <xf numFmtId="0" fontId="14" fillId="0" borderId="1" xfId="0" applyFont="1" applyBorder="1" applyAlignment="1">
      <alignment horizontal="center" vertical="top"/>
    </xf>
    <xf numFmtId="0" fontId="13" fillId="0" borderId="3" xfId="0" applyFont="1" applyBorder="1" applyAlignment="1">
      <alignment horizontal="center" vertical="top"/>
    </xf>
    <xf numFmtId="0" fontId="12" fillId="0" borderId="1" xfId="0" applyFont="1" applyBorder="1" applyAlignment="1">
      <alignment horizontal="center" vertical="top"/>
    </xf>
    <xf numFmtId="0" fontId="0" fillId="0" borderId="0" xfId="0" applyAlignment="1">
      <alignment horizontal="center" vertical="top"/>
    </xf>
    <xf numFmtId="3" fontId="4" fillId="0" borderId="1" xfId="0" applyNumberFormat="1" applyFont="1" applyBorder="1" applyAlignment="1">
      <alignment horizontal="center" vertical="center"/>
    </xf>
    <xf numFmtId="3" fontId="12" fillId="0" borderId="1" xfId="0" applyNumberFormat="1" applyFont="1" applyBorder="1" applyAlignment="1">
      <alignment horizontal="center" vertical="center"/>
    </xf>
    <xf numFmtId="0" fontId="3" fillId="0" borderId="0" xfId="0" applyFont="1" applyAlignment="1">
      <alignment horizontal="left"/>
    </xf>
    <xf numFmtId="0" fontId="0" fillId="0" borderId="0" xfId="0" applyAlignment="1">
      <alignment horizontal="left"/>
    </xf>
    <xf numFmtId="1" fontId="13" fillId="0" borderId="1" xfId="0" applyNumberFormat="1" applyFont="1" applyBorder="1" applyAlignment="1">
      <alignment horizontal="center" vertical="center" wrapText="1"/>
    </xf>
    <xf numFmtId="1" fontId="12"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1" fontId="12" fillId="0" borderId="1" xfId="0" applyNumberFormat="1" applyFont="1" applyBorder="1" applyAlignment="1">
      <alignment horizontal="center" vertical="center"/>
    </xf>
    <xf numFmtId="0" fontId="12" fillId="0" borderId="3" xfId="0" applyFont="1" applyBorder="1" applyAlignment="1">
      <alignment horizontal="center" vertical="center" wrapText="1"/>
    </xf>
    <xf numFmtId="2" fontId="4" fillId="0" borderId="1" xfId="0" applyNumberFormat="1" applyFont="1" applyBorder="1" applyAlignment="1">
      <alignment horizontal="center" vertical="center" wrapText="1"/>
    </xf>
    <xf numFmtId="2" fontId="12" fillId="0" borderId="3" xfId="0" applyNumberFormat="1"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2" borderId="1" xfId="0" applyFont="1" applyFill="1" applyBorder="1" applyAlignment="1">
      <alignment horizontal="center" vertical="top"/>
    </xf>
    <xf numFmtId="0" fontId="12" fillId="2" borderId="1" xfId="0" applyFont="1" applyFill="1" applyBorder="1" applyAlignment="1">
      <alignment horizontal="left" vertical="top"/>
    </xf>
    <xf numFmtId="0" fontId="12" fillId="2" borderId="1" xfId="0" applyFont="1" applyFill="1" applyBorder="1" applyAlignment="1">
      <alignment horizontal="left" vertical="top" wrapText="1"/>
    </xf>
    <xf numFmtId="3" fontId="12" fillId="2" borderId="1" xfId="0" applyNumberFormat="1" applyFont="1" applyFill="1" applyBorder="1" applyAlignment="1">
      <alignment horizontal="center" vertical="center"/>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2" fontId="12" fillId="2" borderId="1" xfId="0" applyNumberFormat="1" applyFont="1" applyFill="1" applyBorder="1" applyAlignment="1">
      <alignment horizontal="center" vertical="center"/>
    </xf>
    <xf numFmtId="2" fontId="13" fillId="2" borderId="1" xfId="0"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2" fontId="12" fillId="2" borderId="1" xfId="0" applyNumberFormat="1" applyFont="1" applyFill="1" applyBorder="1" applyAlignment="1">
      <alignment horizontal="center" vertical="center" wrapText="1"/>
    </xf>
    <xf numFmtId="0" fontId="0" fillId="2" borderId="0" xfId="0" applyFill="1"/>
    <xf numFmtId="0" fontId="0" fillId="2" borderId="0" xfId="0" applyFill="1" applyAlignment="1">
      <alignment horizontal="center" vertical="top"/>
    </xf>
    <xf numFmtId="0" fontId="4" fillId="2" borderId="0" xfId="0" applyFont="1" applyFill="1" applyAlignment="1">
      <alignment horizontal="left" vertical="top" wrapText="1"/>
    </xf>
    <xf numFmtId="0" fontId="3" fillId="0" borderId="0" xfId="0" applyFont="1" applyAlignment="1">
      <alignment horizontal="center"/>
    </xf>
    <xf numFmtId="0" fontId="4" fillId="0" borderId="0" xfId="0" applyFont="1" applyAlignment="1">
      <alignment horizontal="left" vertical="top" wrapText="1"/>
    </xf>
    <xf numFmtId="0" fontId="3" fillId="2" borderId="0" xfId="0" applyFont="1" applyFill="1" applyAlignment="1">
      <alignment horizontal="left"/>
    </xf>
    <xf numFmtId="0" fontId="2" fillId="0" borderId="0" xfId="0" applyFont="1" applyAlignment="1">
      <alignment horizontal="center"/>
    </xf>
    <xf numFmtId="0" fontId="1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ED309-AE44-4106-A298-7E3E6FEFA0D0}">
  <dimension ref="A1:K7"/>
  <sheetViews>
    <sheetView topLeftCell="A4" workbookViewId="0">
      <selection activeCell="K6" sqref="K6"/>
    </sheetView>
  </sheetViews>
  <sheetFormatPr defaultRowHeight="15" x14ac:dyDescent="0.25"/>
  <cols>
    <col min="1" max="7" width="9.140625" style="3"/>
    <col min="8" max="8" width="9.7109375" style="3" customWidth="1"/>
    <col min="9" max="9" width="13.28515625" style="3" customWidth="1"/>
    <col min="10" max="16384" width="9.140625" style="3"/>
  </cols>
  <sheetData>
    <row r="1" spans="1:11" x14ac:dyDescent="0.25">
      <c r="A1" s="2" t="s">
        <v>31</v>
      </c>
      <c r="H1" s="63" t="s">
        <v>32</v>
      </c>
      <c r="I1" s="63"/>
    </row>
    <row r="3" spans="1:11" s="5" customFormat="1" ht="30.75" customHeight="1" x14ac:dyDescent="0.2">
      <c r="A3" s="64" t="s">
        <v>46</v>
      </c>
      <c r="B3" s="64"/>
      <c r="C3" s="64"/>
      <c r="D3" s="64"/>
      <c r="E3" s="64"/>
      <c r="F3" s="64"/>
      <c r="G3" s="64"/>
      <c r="H3" s="64"/>
      <c r="I3" s="64"/>
      <c r="J3" s="4"/>
      <c r="K3" s="4"/>
    </row>
    <row r="4" spans="1:11" s="5" customFormat="1" ht="42" customHeight="1" x14ac:dyDescent="0.2">
      <c r="A4" s="64" t="s">
        <v>33</v>
      </c>
      <c r="B4" s="64"/>
      <c r="C4" s="64"/>
      <c r="D4" s="64"/>
      <c r="E4" s="64"/>
      <c r="F4" s="64"/>
      <c r="G4" s="64"/>
      <c r="H4" s="64"/>
      <c r="I4" s="64"/>
      <c r="J4" s="4"/>
      <c r="K4" s="4"/>
    </row>
    <row r="5" spans="1:11" s="5" customFormat="1" ht="27" customHeight="1" x14ac:dyDescent="0.2">
      <c r="A5" s="64" t="s">
        <v>34</v>
      </c>
      <c r="B5" s="64"/>
      <c r="C5" s="64"/>
      <c r="D5" s="64"/>
      <c r="E5" s="64"/>
      <c r="F5" s="64"/>
      <c r="G5" s="64"/>
      <c r="H5" s="64"/>
      <c r="I5" s="64"/>
      <c r="J5" s="6"/>
      <c r="K5" s="7"/>
    </row>
    <row r="6" spans="1:11" s="5" customFormat="1" ht="214.5" customHeight="1" x14ac:dyDescent="0.2">
      <c r="A6" s="64" t="s">
        <v>50</v>
      </c>
      <c r="B6" s="64"/>
      <c r="C6" s="64"/>
      <c r="D6" s="64"/>
      <c r="E6" s="64"/>
      <c r="F6" s="64"/>
      <c r="G6" s="64"/>
      <c r="H6" s="64"/>
      <c r="I6" s="64"/>
      <c r="J6" s="6"/>
      <c r="K6" s="7"/>
    </row>
    <row r="7" spans="1:11" s="5" customFormat="1" ht="13.5" x14ac:dyDescent="0.2">
      <c r="A7" s="62"/>
      <c r="B7" s="62"/>
      <c r="C7" s="62"/>
      <c r="D7" s="62"/>
      <c r="E7" s="62"/>
      <c r="F7" s="62"/>
      <c r="G7" s="62"/>
      <c r="H7" s="62"/>
      <c r="I7" s="62"/>
      <c r="J7" s="6"/>
      <c r="K7" s="7"/>
    </row>
  </sheetData>
  <mergeCells count="6">
    <mergeCell ref="A7:I7"/>
    <mergeCell ref="H1:I1"/>
    <mergeCell ref="A3:I3"/>
    <mergeCell ref="A4:I4"/>
    <mergeCell ref="A5:I5"/>
    <mergeCell ref="A6:I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1D43D-6908-4190-8985-0F34B88EBAEC}">
  <sheetPr>
    <pageSetUpPr fitToPage="1"/>
  </sheetPr>
  <dimension ref="A1:L27"/>
  <sheetViews>
    <sheetView tabSelected="1" topLeftCell="A12" zoomScale="91" zoomScaleNormal="91" workbookViewId="0">
      <selection activeCell="L33" sqref="L33"/>
    </sheetView>
  </sheetViews>
  <sheetFormatPr defaultRowHeight="15" x14ac:dyDescent="0.25"/>
  <cols>
    <col min="1" max="1" width="5.7109375" style="36" customWidth="1"/>
    <col min="2" max="2" width="10.85546875" customWidth="1"/>
    <col min="3" max="3" width="20.85546875" customWidth="1"/>
    <col min="4" max="4" width="70.28515625" customWidth="1"/>
    <col min="5" max="5" width="8.42578125" customWidth="1"/>
    <col min="6" max="6" width="7.28515625" customWidth="1"/>
    <col min="7" max="7" width="20.5703125" customWidth="1"/>
    <col min="8" max="8" width="10.7109375" customWidth="1"/>
    <col min="9" max="9" width="11.140625" customWidth="1"/>
    <col min="10" max="10" width="6" customWidth="1"/>
    <col min="11" max="11" width="11.85546875" customWidth="1"/>
    <col min="12" max="12" width="58.42578125" customWidth="1"/>
  </cols>
  <sheetData>
    <row r="1" spans="1:12" x14ac:dyDescent="0.25">
      <c r="C1" s="67" t="s">
        <v>47</v>
      </c>
      <c r="D1" s="67"/>
    </row>
    <row r="2" spans="1:12" x14ac:dyDescent="0.25">
      <c r="C2" s="66" t="s">
        <v>43</v>
      </c>
      <c r="D2" s="66"/>
      <c r="K2" s="3" t="s">
        <v>32</v>
      </c>
    </row>
    <row r="3" spans="1:12" x14ac:dyDescent="0.25">
      <c r="C3" s="66" t="s">
        <v>42</v>
      </c>
      <c r="D3" s="66"/>
    </row>
    <row r="4" spans="1:12" ht="8.25" customHeight="1" x14ac:dyDescent="0.25"/>
    <row r="5" spans="1:12" ht="81.75" customHeight="1" x14ac:dyDescent="0.25">
      <c r="A5" s="30" t="s">
        <v>35</v>
      </c>
      <c r="B5" s="9" t="s">
        <v>0</v>
      </c>
      <c r="C5" s="9" t="s">
        <v>1</v>
      </c>
      <c r="D5" s="9" t="s">
        <v>2</v>
      </c>
      <c r="E5" s="9" t="s">
        <v>45</v>
      </c>
      <c r="F5" s="9" t="s">
        <v>3</v>
      </c>
      <c r="G5" s="9" t="s">
        <v>41</v>
      </c>
      <c r="H5" s="10" t="s">
        <v>36</v>
      </c>
      <c r="I5" s="10" t="s">
        <v>37</v>
      </c>
      <c r="J5" s="9" t="s">
        <v>4</v>
      </c>
      <c r="K5" s="10" t="s">
        <v>38</v>
      </c>
      <c r="L5" s="9" t="s">
        <v>70</v>
      </c>
    </row>
    <row r="6" spans="1:12" ht="94.5" x14ac:dyDescent="0.25">
      <c r="A6" s="31">
        <v>2</v>
      </c>
      <c r="B6" s="11" t="s">
        <v>30</v>
      </c>
      <c r="C6" s="11" t="s">
        <v>6</v>
      </c>
      <c r="D6" s="11" t="s">
        <v>7</v>
      </c>
      <c r="E6" s="12">
        <v>1500</v>
      </c>
      <c r="F6" s="13" t="s">
        <v>5</v>
      </c>
      <c r="G6" s="13" t="s">
        <v>65</v>
      </c>
      <c r="H6" s="14">
        <v>0.85</v>
      </c>
      <c r="I6" s="17">
        <f t="shared" ref="I6:I24" si="0">+H6*E6</f>
        <v>1275</v>
      </c>
      <c r="J6" s="42">
        <v>5</v>
      </c>
      <c r="K6" s="17">
        <f t="shared" ref="K6:K8" si="1">+I6*1.05</f>
        <v>1338.75</v>
      </c>
      <c r="L6" s="14" t="s">
        <v>72</v>
      </c>
    </row>
    <row r="7" spans="1:12" ht="108" customHeight="1" x14ac:dyDescent="0.25">
      <c r="A7" s="31">
        <v>3</v>
      </c>
      <c r="B7" s="11" t="s">
        <v>30</v>
      </c>
      <c r="C7" s="11" t="s">
        <v>8</v>
      </c>
      <c r="D7" s="11" t="s">
        <v>9</v>
      </c>
      <c r="E7" s="12">
        <v>100</v>
      </c>
      <c r="F7" s="13" t="s">
        <v>5</v>
      </c>
      <c r="G7" s="13" t="s">
        <v>66</v>
      </c>
      <c r="H7" s="14">
        <v>0.9</v>
      </c>
      <c r="I7" s="17">
        <f t="shared" si="0"/>
        <v>90</v>
      </c>
      <c r="J7" s="42">
        <v>5</v>
      </c>
      <c r="K7" s="17">
        <f t="shared" si="1"/>
        <v>94.5</v>
      </c>
      <c r="L7" s="14" t="s">
        <v>73</v>
      </c>
    </row>
    <row r="8" spans="1:12" ht="85.5" customHeight="1" x14ac:dyDescent="0.25">
      <c r="A8" s="31">
        <v>4</v>
      </c>
      <c r="B8" s="15" t="s">
        <v>30</v>
      </c>
      <c r="C8" s="15" t="s">
        <v>10</v>
      </c>
      <c r="D8" s="11" t="s">
        <v>11</v>
      </c>
      <c r="E8" s="12">
        <v>600</v>
      </c>
      <c r="F8" s="13" t="s">
        <v>12</v>
      </c>
      <c r="G8" s="13" t="s">
        <v>67</v>
      </c>
      <c r="H8" s="14">
        <v>7.0000000000000007E-2</v>
      </c>
      <c r="I8" s="17">
        <f t="shared" si="0"/>
        <v>42.000000000000007</v>
      </c>
      <c r="J8" s="42">
        <v>5</v>
      </c>
      <c r="K8" s="17">
        <f t="shared" si="1"/>
        <v>44.100000000000009</v>
      </c>
      <c r="L8" s="14" t="s">
        <v>74</v>
      </c>
    </row>
    <row r="9" spans="1:12" ht="54" x14ac:dyDescent="0.25">
      <c r="A9" s="32">
        <v>5</v>
      </c>
      <c r="B9" s="16" t="s">
        <v>30</v>
      </c>
      <c r="C9" s="11" t="s">
        <v>13</v>
      </c>
      <c r="D9" s="11" t="s">
        <v>14</v>
      </c>
      <c r="E9" s="13">
        <v>200</v>
      </c>
      <c r="F9" s="13" t="s">
        <v>5</v>
      </c>
      <c r="G9" s="13" t="s">
        <v>51</v>
      </c>
      <c r="H9" s="17">
        <v>5.35</v>
      </c>
      <c r="I9" s="17">
        <f>+H9*E9</f>
        <v>1070</v>
      </c>
      <c r="J9" s="41">
        <v>5</v>
      </c>
      <c r="K9" s="17">
        <f>+I9*1.05</f>
        <v>1123.5</v>
      </c>
      <c r="L9" s="14" t="s">
        <v>75</v>
      </c>
    </row>
    <row r="10" spans="1:12" s="1" customFormat="1" ht="40.5" x14ac:dyDescent="0.25">
      <c r="A10" s="33">
        <v>6</v>
      </c>
      <c r="B10" s="18" t="s">
        <v>30</v>
      </c>
      <c r="C10" s="19" t="s">
        <v>15</v>
      </c>
      <c r="D10" s="19" t="s">
        <v>16</v>
      </c>
      <c r="E10" s="37">
        <v>10000</v>
      </c>
      <c r="F10" s="21" t="s">
        <v>12</v>
      </c>
      <c r="G10" s="21" t="s">
        <v>52</v>
      </c>
      <c r="H10" s="22">
        <v>0.02</v>
      </c>
      <c r="I10" s="17">
        <f t="shared" si="0"/>
        <v>200</v>
      </c>
      <c r="J10" s="43">
        <v>5</v>
      </c>
      <c r="K10" s="17">
        <f t="shared" ref="K10:K24" si="2">+I10*1.05</f>
        <v>210</v>
      </c>
      <c r="L10" s="47" t="s">
        <v>76</v>
      </c>
    </row>
    <row r="11" spans="1:12" s="1" customFormat="1" ht="40.5" x14ac:dyDescent="0.25">
      <c r="A11" s="33">
        <v>7</v>
      </c>
      <c r="B11" s="18" t="s">
        <v>30</v>
      </c>
      <c r="C11" s="19" t="s">
        <v>13</v>
      </c>
      <c r="D11" s="19" t="s">
        <v>48</v>
      </c>
      <c r="E11" s="20">
        <v>10</v>
      </c>
      <c r="F11" s="21" t="s">
        <v>5</v>
      </c>
      <c r="G11" s="21" t="s">
        <v>53</v>
      </c>
      <c r="H11" s="22">
        <v>4.95</v>
      </c>
      <c r="I11" s="17">
        <f t="shared" si="0"/>
        <v>49.5</v>
      </c>
      <c r="J11" s="43">
        <v>5</v>
      </c>
      <c r="K11" s="17">
        <f t="shared" si="2"/>
        <v>51.975000000000001</v>
      </c>
      <c r="L11" s="47" t="s">
        <v>77</v>
      </c>
    </row>
    <row r="12" spans="1:12" s="1" customFormat="1" ht="40.5" x14ac:dyDescent="0.25">
      <c r="A12" s="33">
        <v>8</v>
      </c>
      <c r="B12" s="18" t="s">
        <v>30</v>
      </c>
      <c r="C12" s="19" t="s">
        <v>13</v>
      </c>
      <c r="D12" s="19" t="s">
        <v>17</v>
      </c>
      <c r="E12" s="20">
        <v>30</v>
      </c>
      <c r="F12" s="21" t="s">
        <v>5</v>
      </c>
      <c r="G12" s="21" t="s">
        <v>54</v>
      </c>
      <c r="H12" s="22">
        <v>0.9</v>
      </c>
      <c r="I12" s="17">
        <f t="shared" si="0"/>
        <v>27</v>
      </c>
      <c r="J12" s="43">
        <v>5</v>
      </c>
      <c r="K12" s="17">
        <f t="shared" si="2"/>
        <v>28.35</v>
      </c>
      <c r="L12" s="47" t="s">
        <v>78</v>
      </c>
    </row>
    <row r="13" spans="1:12" ht="40.5" x14ac:dyDescent="0.25">
      <c r="A13" s="32">
        <v>9</v>
      </c>
      <c r="B13" s="16" t="s">
        <v>30</v>
      </c>
      <c r="C13" s="11" t="s">
        <v>13</v>
      </c>
      <c r="D13" s="11" t="s">
        <v>18</v>
      </c>
      <c r="E13" s="23">
        <v>100</v>
      </c>
      <c r="F13" s="13" t="s">
        <v>5</v>
      </c>
      <c r="G13" s="13" t="s">
        <v>56</v>
      </c>
      <c r="H13" s="17">
        <v>1.4</v>
      </c>
      <c r="I13" s="17">
        <f t="shared" si="0"/>
        <v>140</v>
      </c>
      <c r="J13" s="41">
        <v>5</v>
      </c>
      <c r="K13" s="17">
        <f t="shared" si="2"/>
        <v>147</v>
      </c>
      <c r="L13" s="14" t="s">
        <v>79</v>
      </c>
    </row>
    <row r="14" spans="1:12" ht="40.5" x14ac:dyDescent="0.25">
      <c r="A14" s="32">
        <v>10</v>
      </c>
      <c r="B14" s="16" t="s">
        <v>30</v>
      </c>
      <c r="C14" s="11" t="s">
        <v>15</v>
      </c>
      <c r="D14" s="11" t="s">
        <v>19</v>
      </c>
      <c r="E14" s="23">
        <v>500</v>
      </c>
      <c r="F14" s="13" t="s">
        <v>12</v>
      </c>
      <c r="G14" s="13" t="s">
        <v>55</v>
      </c>
      <c r="H14" s="17">
        <v>0.04</v>
      </c>
      <c r="I14" s="17">
        <f t="shared" si="0"/>
        <v>20</v>
      </c>
      <c r="J14" s="41">
        <v>5</v>
      </c>
      <c r="K14" s="17">
        <f t="shared" si="2"/>
        <v>21</v>
      </c>
      <c r="L14" s="14" t="s">
        <v>80</v>
      </c>
    </row>
    <row r="15" spans="1:12" ht="29.25" customHeight="1" x14ac:dyDescent="0.25">
      <c r="A15" s="32">
        <v>11</v>
      </c>
      <c r="B15" s="16" t="s">
        <v>30</v>
      </c>
      <c r="C15" s="11" t="s">
        <v>15</v>
      </c>
      <c r="D15" s="11" t="s">
        <v>39</v>
      </c>
      <c r="E15" s="38">
        <v>8000</v>
      </c>
      <c r="F15" s="13" t="s">
        <v>12</v>
      </c>
      <c r="G15" s="13" t="s">
        <v>57</v>
      </c>
      <c r="H15" s="49">
        <v>0.35</v>
      </c>
      <c r="I15" s="17">
        <f t="shared" si="0"/>
        <v>2800</v>
      </c>
      <c r="J15" s="41">
        <v>5</v>
      </c>
      <c r="K15" s="17">
        <f t="shared" si="2"/>
        <v>2940</v>
      </c>
      <c r="L15" s="14" t="s">
        <v>82</v>
      </c>
    </row>
    <row r="16" spans="1:12" s="1" customFormat="1" ht="29.25" customHeight="1" x14ac:dyDescent="0.25">
      <c r="A16" s="33">
        <v>12</v>
      </c>
      <c r="B16" s="18" t="s">
        <v>30</v>
      </c>
      <c r="C16" s="19" t="s">
        <v>15</v>
      </c>
      <c r="D16" s="19" t="s">
        <v>40</v>
      </c>
      <c r="E16" s="20">
        <v>200</v>
      </c>
      <c r="F16" s="21" t="s">
        <v>12</v>
      </c>
      <c r="G16" s="21" t="s">
        <v>58</v>
      </c>
      <c r="H16" s="22">
        <v>1.36</v>
      </c>
      <c r="I16" s="17">
        <f t="shared" si="0"/>
        <v>272</v>
      </c>
      <c r="J16" s="43">
        <v>5</v>
      </c>
      <c r="K16" s="17">
        <f t="shared" si="2"/>
        <v>285.60000000000002</v>
      </c>
      <c r="L16" s="47" t="s">
        <v>83</v>
      </c>
    </row>
    <row r="17" spans="1:12" ht="40.5" x14ac:dyDescent="0.25">
      <c r="A17" s="32">
        <v>14</v>
      </c>
      <c r="B17" s="16" t="s">
        <v>30</v>
      </c>
      <c r="C17" s="11" t="s">
        <v>13</v>
      </c>
      <c r="D17" s="11" t="s">
        <v>20</v>
      </c>
      <c r="E17" s="23">
        <v>120</v>
      </c>
      <c r="F17" s="13" t="s">
        <v>12</v>
      </c>
      <c r="G17" s="13" t="s">
        <v>59</v>
      </c>
      <c r="H17" s="17">
        <v>0.04</v>
      </c>
      <c r="I17" s="17">
        <f t="shared" si="0"/>
        <v>4.8</v>
      </c>
      <c r="J17" s="41">
        <v>5</v>
      </c>
      <c r="K17" s="17">
        <f t="shared" si="2"/>
        <v>5.04</v>
      </c>
      <c r="L17" s="14" t="s">
        <v>84</v>
      </c>
    </row>
    <row r="18" spans="1:12" ht="27" x14ac:dyDescent="0.25">
      <c r="A18" s="32">
        <v>15</v>
      </c>
      <c r="B18" s="16" t="s">
        <v>30</v>
      </c>
      <c r="C18" s="11" t="s">
        <v>13</v>
      </c>
      <c r="D18" s="11" t="s">
        <v>21</v>
      </c>
      <c r="E18" s="23">
        <v>30</v>
      </c>
      <c r="F18" s="13" t="s">
        <v>5</v>
      </c>
      <c r="G18" s="13" t="s">
        <v>60</v>
      </c>
      <c r="H18" s="17">
        <v>5.35</v>
      </c>
      <c r="I18" s="17">
        <f t="shared" si="0"/>
        <v>160.5</v>
      </c>
      <c r="J18" s="41">
        <v>5</v>
      </c>
      <c r="K18" s="17">
        <f t="shared" si="2"/>
        <v>168.52500000000001</v>
      </c>
      <c r="L18" s="14" t="s">
        <v>90</v>
      </c>
    </row>
    <row r="19" spans="1:12" ht="27" x14ac:dyDescent="0.25">
      <c r="A19" s="34">
        <v>16</v>
      </c>
      <c r="B19" s="24" t="s">
        <v>30</v>
      </c>
      <c r="C19" s="11" t="s">
        <v>13</v>
      </c>
      <c r="D19" s="11" t="s">
        <v>22</v>
      </c>
      <c r="E19" s="25">
        <v>100</v>
      </c>
      <c r="F19" s="25" t="s">
        <v>5</v>
      </c>
      <c r="G19" s="46" t="s">
        <v>61</v>
      </c>
      <c r="H19" s="26">
        <v>1.2</v>
      </c>
      <c r="I19" s="17">
        <f t="shared" si="0"/>
        <v>120</v>
      </c>
      <c r="J19" s="44">
        <v>5</v>
      </c>
      <c r="K19" s="17">
        <f t="shared" si="2"/>
        <v>126</v>
      </c>
      <c r="L19" s="48" t="s">
        <v>81</v>
      </c>
    </row>
    <row r="20" spans="1:12" ht="27" x14ac:dyDescent="0.25">
      <c r="A20" s="35">
        <v>17</v>
      </c>
      <c r="B20" s="27" t="s">
        <v>30</v>
      </c>
      <c r="C20" s="11" t="s">
        <v>15</v>
      </c>
      <c r="D20" s="11" t="s">
        <v>23</v>
      </c>
      <c r="E20" s="38">
        <v>1250</v>
      </c>
      <c r="F20" s="23" t="s">
        <v>12</v>
      </c>
      <c r="G20" s="13" t="s">
        <v>62</v>
      </c>
      <c r="H20" s="28">
        <v>0.8</v>
      </c>
      <c r="I20" s="17">
        <f t="shared" si="0"/>
        <v>1000</v>
      </c>
      <c r="J20" s="45">
        <v>5</v>
      </c>
      <c r="K20" s="17">
        <f t="shared" si="2"/>
        <v>1050</v>
      </c>
      <c r="L20" s="14" t="s">
        <v>86</v>
      </c>
    </row>
    <row r="21" spans="1:12" ht="27" x14ac:dyDescent="0.25">
      <c r="A21" s="35">
        <v>18</v>
      </c>
      <c r="B21" s="27" t="s">
        <v>30</v>
      </c>
      <c r="C21" s="11" t="s">
        <v>15</v>
      </c>
      <c r="D21" s="11" t="s">
        <v>24</v>
      </c>
      <c r="E21" s="23">
        <v>270</v>
      </c>
      <c r="F21" s="23" t="s">
        <v>12</v>
      </c>
      <c r="G21" s="13" t="s">
        <v>63</v>
      </c>
      <c r="H21" s="28">
        <v>0.43</v>
      </c>
      <c r="I21" s="17">
        <f t="shared" si="0"/>
        <v>116.1</v>
      </c>
      <c r="J21" s="45">
        <v>5</v>
      </c>
      <c r="K21" s="17">
        <f t="shared" si="2"/>
        <v>121.905</v>
      </c>
      <c r="L21" s="14" t="s">
        <v>85</v>
      </c>
    </row>
    <row r="22" spans="1:12" ht="40.5" x14ac:dyDescent="0.25">
      <c r="A22" s="35">
        <v>21</v>
      </c>
      <c r="B22" s="29" t="s">
        <v>30</v>
      </c>
      <c r="C22" s="15" t="s">
        <v>13</v>
      </c>
      <c r="D22" s="11" t="s">
        <v>25</v>
      </c>
      <c r="E22" s="23">
        <v>600</v>
      </c>
      <c r="F22" s="23" t="s">
        <v>5</v>
      </c>
      <c r="G22" s="13" t="s">
        <v>71</v>
      </c>
      <c r="H22" s="28">
        <v>3.84</v>
      </c>
      <c r="I22" s="17">
        <f t="shared" si="0"/>
        <v>2304</v>
      </c>
      <c r="J22" s="45">
        <v>5</v>
      </c>
      <c r="K22" s="17">
        <f t="shared" si="2"/>
        <v>2419.2000000000003</v>
      </c>
      <c r="L22" s="14" t="s">
        <v>88</v>
      </c>
    </row>
    <row r="23" spans="1:12" ht="67.5" x14ac:dyDescent="0.25">
      <c r="A23" s="35">
        <v>22</v>
      </c>
      <c r="B23" s="29" t="s">
        <v>30</v>
      </c>
      <c r="C23" s="15" t="s">
        <v>26</v>
      </c>
      <c r="D23" s="11" t="s">
        <v>27</v>
      </c>
      <c r="E23" s="23">
        <v>50</v>
      </c>
      <c r="F23" s="23" t="s">
        <v>5</v>
      </c>
      <c r="G23" s="13" t="s">
        <v>64</v>
      </c>
      <c r="H23" s="28">
        <v>6</v>
      </c>
      <c r="I23" s="17">
        <f t="shared" si="0"/>
        <v>300</v>
      </c>
      <c r="J23" s="45">
        <v>5</v>
      </c>
      <c r="K23" s="17">
        <f t="shared" si="2"/>
        <v>315</v>
      </c>
      <c r="L23" s="14" t="s">
        <v>87</v>
      </c>
    </row>
    <row r="24" spans="1:12" s="60" customFormat="1" ht="40.5" x14ac:dyDescent="0.25">
      <c r="A24" s="50">
        <v>24</v>
      </c>
      <c r="B24" s="51" t="s">
        <v>30</v>
      </c>
      <c r="C24" s="52" t="s">
        <v>28</v>
      </c>
      <c r="D24" s="52" t="s">
        <v>49</v>
      </c>
      <c r="E24" s="53">
        <v>5000</v>
      </c>
      <c r="F24" s="54" t="s">
        <v>29</v>
      </c>
      <c r="G24" s="55" t="s">
        <v>69</v>
      </c>
      <c r="H24" s="56">
        <v>0.12</v>
      </c>
      <c r="I24" s="57">
        <f t="shared" si="0"/>
        <v>600</v>
      </c>
      <c r="J24" s="58">
        <v>5</v>
      </c>
      <c r="K24" s="57">
        <f t="shared" si="2"/>
        <v>630</v>
      </c>
      <c r="L24" s="59" t="s">
        <v>89</v>
      </c>
    </row>
    <row r="25" spans="1:12" x14ac:dyDescent="0.25">
      <c r="K25" s="8"/>
      <c r="L25" s="8"/>
    </row>
    <row r="26" spans="1:12" x14ac:dyDescent="0.25">
      <c r="B26" s="39" t="s">
        <v>68</v>
      </c>
      <c r="C26" s="39"/>
      <c r="D26" s="39"/>
      <c r="E26" s="39"/>
      <c r="F26" s="39"/>
      <c r="G26" s="39"/>
      <c r="H26" s="39"/>
      <c r="I26" s="39"/>
      <c r="J26" s="39"/>
      <c r="K26" s="40"/>
      <c r="L26" s="40"/>
    </row>
    <row r="27" spans="1:12" s="60" customFormat="1" x14ac:dyDescent="0.25">
      <c r="A27" s="61"/>
      <c r="B27" s="65" t="s">
        <v>44</v>
      </c>
      <c r="C27" s="65"/>
      <c r="D27" s="65"/>
      <c r="E27" s="65"/>
      <c r="F27" s="65"/>
      <c r="G27" s="65"/>
      <c r="H27" s="65"/>
      <c r="I27" s="65"/>
      <c r="J27" s="65"/>
      <c r="K27" s="65"/>
      <c r="L27" s="65"/>
    </row>
  </sheetData>
  <mergeCells count="4">
    <mergeCell ref="B27:L27"/>
    <mergeCell ref="C2:D2"/>
    <mergeCell ref="C3:D3"/>
    <mergeCell ref="C1:D1"/>
  </mergeCells>
  <pageMargins left="0.31496062992125984" right="0.51181102362204722" top="0.55118110236220474" bottom="0.15748031496062992"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Spec.reikalavimai</vt:lpstr>
      <vt:lpstr>Techninė specifikacija</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Labas</cp:lastModifiedBy>
  <cp:lastPrinted>2023-07-12T06:34:13Z</cp:lastPrinted>
  <dcterms:created xsi:type="dcterms:W3CDTF">2023-06-28T08:37:36Z</dcterms:created>
  <dcterms:modified xsi:type="dcterms:W3CDTF">2023-08-24T20:06:59Z</dcterms:modified>
</cp:coreProperties>
</file>