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08" yWindow="-108" windowWidth="23256" windowHeight="12576"/>
  </bookViews>
  <sheets>
    <sheet name="specifikacija" sheetId="1" r:id="rId1"/>
  </sheets>
  <definedNames>
    <definedName name="_xlnm._FilterDatabase" localSheetId="0" hidden="1">specifikacija!$K$2:$K$241</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08" i="1"/>
  <c r="I108"/>
  <c r="K108" s="1"/>
  <c r="J107"/>
  <c r="I107"/>
  <c r="K107" s="1"/>
  <c r="I61"/>
  <c r="K61" s="1"/>
  <c r="I47"/>
  <c r="K47" s="1"/>
  <c r="J47"/>
  <c r="I48"/>
  <c r="J48"/>
  <c r="K48"/>
  <c r="I49"/>
  <c r="J49"/>
  <c r="K49"/>
  <c r="I50"/>
  <c r="K50" s="1"/>
  <c r="J50"/>
  <c r="I51"/>
  <c r="K51" s="1"/>
  <c r="J51"/>
  <c r="I52"/>
  <c r="J52"/>
  <c r="K52"/>
  <c r="I53"/>
  <c r="K53" s="1"/>
  <c r="J53"/>
  <c r="I54"/>
  <c r="K54" s="1"/>
  <c r="J54"/>
  <c r="I55"/>
  <c r="K55" s="1"/>
  <c r="J55"/>
  <c r="I56"/>
  <c r="K56" s="1"/>
  <c r="J56"/>
  <c r="I57"/>
  <c r="J57"/>
  <c r="K57"/>
  <c r="I58"/>
  <c r="K58" s="1"/>
  <c r="J58"/>
  <c r="I59"/>
  <c r="K59" s="1"/>
  <c r="J59"/>
  <c r="I60"/>
  <c r="J60"/>
  <c r="K60"/>
  <c r="J61"/>
  <c r="I62"/>
  <c r="K62" s="1"/>
  <c r="J62"/>
  <c r="I63"/>
  <c r="K63" s="1"/>
  <c r="J63"/>
  <c r="I64"/>
  <c r="K64" s="1"/>
  <c r="J64"/>
  <c r="I65"/>
  <c r="K65" s="1"/>
  <c r="J65"/>
  <c r="I66"/>
  <c r="K66" s="1"/>
  <c r="J66"/>
  <c r="K46"/>
  <c r="J46"/>
  <c r="I46"/>
  <c r="I42"/>
  <c r="K42" s="1"/>
  <c r="J42"/>
  <c r="I43"/>
  <c r="K43" s="1"/>
  <c r="J43"/>
  <c r="I44"/>
  <c r="K44" s="1"/>
  <c r="J44"/>
  <c r="I45"/>
  <c r="K45" s="1"/>
  <c r="J45"/>
  <c r="J40"/>
  <c r="I40"/>
  <c r="K40" s="1"/>
  <c r="K39"/>
  <c r="J39"/>
  <c r="I39"/>
  <c r="K34"/>
  <c r="J34"/>
  <c r="I34"/>
  <c r="K33" l="1"/>
  <c r="J33"/>
  <c r="I33"/>
  <c r="J31"/>
  <c r="I31"/>
  <c r="K31" s="1"/>
  <c r="J25"/>
  <c r="I25"/>
  <c r="K25" s="1"/>
  <c r="I22"/>
  <c r="J22"/>
  <c r="K22"/>
  <c r="J21"/>
  <c r="I21"/>
  <c r="K21" s="1"/>
</calcChain>
</file>

<file path=xl/sharedStrings.xml><?xml version="1.0" encoding="utf-8"?>
<sst xmlns="http://schemas.openxmlformats.org/spreadsheetml/2006/main" count="424" uniqueCount="293">
  <si>
    <t>VšĮ VUL Santaros klinikos</t>
  </si>
  <si>
    <t>Specifikacija</t>
  </si>
  <si>
    <t xml:space="preserve">Pirkimo dalies Nr. </t>
  </si>
  <si>
    <t>Matavimo vienetas</t>
  </si>
  <si>
    <t>Firminis priemonių pavadinimas, gamintojas, priemonės kodas gamintojo kataloge*</t>
  </si>
  <si>
    <t>pak.</t>
  </si>
  <si>
    <t>Medžiaga skirta dentino jautrumui gydyti. Greitas ir ilgalaikis hiperjautraus dentino gydymas. Atsparus nusidevėjimui (per 10 000 abrazijos ciklų nusidėvi 1,5 mikrono), tinka aplikuoti ant preparuoto dentino, cervikalinio dentino, savaime susirišantis, šviesa kietinamas,  (lygiavertis “Shield force plus“, Tokuyama). Pakuotėje buteliukas 3 ml, 25 vienkartiniai aplikatoriai</t>
  </si>
  <si>
    <t>Fluoridus išskirianti medžiaga dentino jautrumo gydymui. Padidina atsparumą nusidėvėjimui ir apsaugo nuo abrazijos mažiausiai 3 mėnesius. Sumažina jautrumą iki 1 metų. Nedažo danties audinių. Savaime susirišantis, šviesa kietinamas, (lygiavertis “Seal&amp;Protect“, Denstsply). Supakuota ne didesniuose 4,5 ml buteliukuose</t>
  </si>
  <si>
    <t>ml</t>
  </si>
  <si>
    <t>g</t>
  </si>
  <si>
    <t>Enhance System Kit poliravimo rinkinys skirtas plombų galutiniam poliravimui ( įvairių formų polyrai ir poliravimo pasta) arba jį atitinkantis</t>
  </si>
  <si>
    <t>rinkinys</t>
  </si>
  <si>
    <t xml:space="preserve">Stiklo pluošto kaiščių papildymas (atitinka sistemą eilės Nr. 28), bent 3 skirtingų dydžių kaiščiai, pakuotėje ne daugiau po 10 vnt. </t>
  </si>
  <si>
    <t>Kulties atstatymui skirta taki plombinė adhezyvi medžiaga, dvigubo kietėjimo, tinkama stiklo pluošto kaiščių cementavimui, aplikuoajma iš dvigubo švirkšto su vienkartiniais antgaliukais, dentino spalvos (lygiavertis „Voco Rebilda DC“).Pakuotėje ne mažiau  10 g  dvigubas švirkštas  +  vienkartiniai maišymo antgaliukai + aplikavimo snapeliai</t>
  </si>
  <si>
    <t xml:space="preserve">Metalinė perforuota poliravimo juostelė, be pjūkliuko, mėlyno ir radono žymėjimo pagal grubumą, 2mm aukščio (lygiavetis „Edenta“). Supakuota ne daugiau kaip po 10 vnt.  </t>
  </si>
  <si>
    <t>vnt.</t>
  </si>
  <si>
    <t>Poliravimo pasta po konkrementų nuėmimo su fluoru, (lygiavertis “HAWE Cleanic“).</t>
  </si>
  <si>
    <t>Poliravimo pasta kompozitų poliravimui. 0,5micronų deimantinė poliravimo pasta, 1,2ml švikštas, (lygiavertis „Ultradent Diamond Polish“).  Supakuota ne didesniuose kaip 1,2 ml švirkštuose</t>
  </si>
  <si>
    <t>Plastikiniai pleištukai, anatominiai, įvairaus dydžio, (lygiavertis „TOR No.1.810 „).</t>
  </si>
  <si>
    <t>Artikuliacinis popierius, Artikuliacinė dvipusė kalkė. (raudona/mėlyna), 40µm.</t>
  </si>
  <si>
    <t>Artikuliacinis popierius, Artikuliacinė dvipusė kalkė (raudona/mėlyna), 80 µm.</t>
  </si>
  <si>
    <t>pakuotė</t>
  </si>
  <si>
    <t>Mentelės kompozitams maišyti, vienkartinės (plastikinės), (lygiavertės “GC”).</t>
  </si>
  <si>
    <t>Popieriniai maišymo padeliai padengti izoliacine medžiaga, nesugeriantys skysčių 14 cm x 20 cm, galimas nuokrypis ± 1cm.</t>
  </si>
  <si>
    <t>Standartiniai nerūdijančio plieno vainikėliai pieniniams dantims, pilnas rinkinys.  Rinkinyje  ne mažiau 48 vnt.</t>
  </si>
  <si>
    <t>Standartinių nerūdijančio plieno vainikėlių  pieniniams dantims rinkinio papildymas,  ne mažiau 5 vnt. pakuotėje.</t>
  </si>
  <si>
    <t>Sof-Lex spiraliniai ratukai,  papildymas ( ne mažiau 12 vnt ratukų poliravimo arba blizginimo pasirinktinai )</t>
  </si>
  <si>
    <t>Enhance polyrų papildymas (pakuotėje ne mažiau 10 vnt.) Galimai  įvairių formų : disko, liepsnelės, taurelės formos).</t>
  </si>
  <si>
    <t>Ilgalaikis profilaktinis dangalas su fluoridais, savo sudėtyje turintis kanifolijos, NaF, alkoholio. Dispenseryje ≤ 10 g.</t>
  </si>
  <si>
    <t>dispenseris</t>
  </si>
  <si>
    <t xml:space="preserve">Befluorė dantų pasta apnašo nuvalymui, RDA 237, tūbelėje iki 160 g.Gali būti įvairių skonių (pvz.obuolių braškių arba cinamono). </t>
  </si>
  <si>
    <t>g.</t>
  </si>
  <si>
    <t>Hidrofiliškas kanalų plombavimo sileris. Pakuotėje 11g + 20 maišymo antgalių + 20 tuščių švirkštų + 40 x 29 G lenktų adatų su endostoperiu.  Endorez arba lygiavertis.</t>
  </si>
  <si>
    <t>Kraujavimą stabdantis skystis: 25% (m/m) aliuminio chloridas. Rinkinyje turi būti : 30 ml švirkštas + 10 x 1,2 ml tuščių švirkštų + 40 metalinių antgaliukų su šepetėliais.</t>
  </si>
  <si>
    <t xml:space="preserve">Dentino ir emalio ėsdiklis fosforo rūgšties pagrindu (35%). Rinkinyje turi būti:  30 ml švirkštas, 20 x 1,2 ml tuščių švirkštų ir 40 antgaliukų. Maksimalus ėsdinimo gylis 1,9 µ. </t>
  </si>
  <si>
    <t>Medžiaga skirta laikinam konstrukcijų cementavimui. Be eugenolio, su kalciu, 25 g +25 g.</t>
  </si>
  <si>
    <t>Pasta, savo sudėtyje turinti šlapalo peroksido. 19% EDTA. 30 ml švirkštas + 20  x 1,2 ml tuščių švirkštų + 40 x 29 G lenktų adatų su endostoperiu.</t>
  </si>
  <si>
    <t>Chlorheksidinas 2%, 30 ml švirkšte + 20 x1,2 ml tuščių švirkštų + 40 x 30 G lenktų adatų su endostoperiu</t>
  </si>
  <si>
    <t>20% citrinos rūgšties tirpalas, 30 ml švirkštas + 20 x1,2 tuščių švirkštų + 40 x30 G lenktų adatų su endostoperiu.</t>
  </si>
  <si>
    <t>Takus šviesoje kietėjantis kompomeras A2, A3 spalvos (2 švirkštai + 25 aplikatoriai), 2 x1,8 ml. Rinkinys.</t>
  </si>
  <si>
    <t xml:space="preserve">Biologiškai aktyvi restauracinė, hidrofiliška, 2 takumų, dvigubo kietėjimo medžiaga. Be kancerogeninių sudedamųjų dalių, išskiria hidroksiapatitus (Activa BioActive Base/Liner arba lygiavertė). Pakuotėje 5 ml/7 g švirkštas, + 20 maišymo antgaliukų + 10 x 20 G lankstomų kaniulių. </t>
  </si>
  <si>
    <t>Atsiurbikliai lygiais antgalio kontūrais. Galimybė sterilizuoti autoklave iki 134° C, diametras pasirinktinai ø 11 mm ir ø 16 mm. Pakuotėje  ne mažiau 10 vnt.</t>
  </si>
  <si>
    <t>Žiodiklis – kandiklis, plastmasinis (skirtas vaikams: mažas, vidutinis, galimybė pasirinkti dydį užsakat).</t>
  </si>
  <si>
    <t>Cinko oksido (ZnO)  milteliai</t>
  </si>
  <si>
    <r>
      <t>Kalcio hidroksido (Ca(OH)</t>
    </r>
    <r>
      <rPr>
        <vertAlign val="subscript"/>
        <sz val="11"/>
        <rFont val="Times New Roman"/>
        <family val="1"/>
        <charset val="186"/>
      </rPr>
      <t>2</t>
    </r>
    <r>
      <rPr>
        <sz val="11"/>
        <rFont val="Times New Roman"/>
        <family val="1"/>
        <charset val="186"/>
      </rPr>
      <t>)</t>
    </r>
    <r>
      <rPr>
        <vertAlign val="subscript"/>
        <sz val="11"/>
        <rFont val="Times New Roman"/>
        <family val="1"/>
        <charset val="186"/>
      </rPr>
      <t xml:space="preserve"> </t>
    </r>
    <r>
      <rPr>
        <sz val="11"/>
        <rFont val="Times New Roman"/>
        <family val="1"/>
        <charset val="186"/>
      </rPr>
      <t>milteliai. Fasuotė iki 50g</t>
    </r>
  </si>
  <si>
    <t>Lygios, vienpusės metalinės matricos, žiogelio tipo laikikliui, su pilveliu 19 mm.</t>
  </si>
  <si>
    <t>įpakav.</t>
  </si>
  <si>
    <t>Lygios, vienpusės metalinės matricos, žiogelio tipo laikikliui, su pilveliu 25 mm.</t>
  </si>
  <si>
    <t>Lygios, vienpusės metalinės matricos, žiogelio tipo laikikliui, su pilveliu 28 mm.</t>
  </si>
  <si>
    <t>Profilaktinė pasta su fluoru, tūbelėje iki 100g, valanti ir poliruojanti, RDA 27. Įvairių skonių (pvz. mėtų, kramtomos gumos arba obuolių).</t>
  </si>
  <si>
    <t>gr.</t>
  </si>
  <si>
    <t>Besirezorbuojančios hemostatinės (želatinos) kempinėlės su sidabro koloidu, nesterilios. Fasuojamos buteliukuose iki 50 vnt.</t>
  </si>
  <si>
    <t>Kariozinę ertmę džiovinantis ir nuriebinantis skystis, fasuotė iki 50 ml.</t>
  </si>
  <si>
    <t>Šviesoje kietėjanti Ca (OH) pasta su uretanodimetakrilatu. 2 x1,2 ml švirkšte.</t>
  </si>
  <si>
    <t>Vagelių silantas  su fluoru UltraSeal Hydro arba lygiavertis. Rinkinyje 2 švirkštai x 1,2 ml.</t>
  </si>
  <si>
    <t>Endodontijai skirti instrumentai ir medžiagos</t>
  </si>
  <si>
    <t>Vidutinio storio Koferdamo guma, dėžutėje ≤ 36 lapeliai.</t>
  </si>
  <si>
    <t>Kempinėlės Endodontiniam stoveliui, 50 mm, ≤ 25vnt./dėž.</t>
  </si>
  <si>
    <t xml:space="preserve">Viekartinis instrumentas „Spreader“ </t>
  </si>
  <si>
    <t>dėž.</t>
  </si>
  <si>
    <t>Adatos kanalo praplovimui su įpjovomis (30 ga )</t>
  </si>
  <si>
    <t xml:space="preserve">Švirkštai 5 ml. šaknies kanalų praplovimui, adatos prisukamos </t>
  </si>
  <si>
    <t>Popieriniai kaiščiai</t>
  </si>
  <si>
    <t>Nr. 15, ≤ 200 vnt. dėžutėje</t>
  </si>
  <si>
    <t>Nr. 20, ≤ 200 vnt. dėžutėje</t>
  </si>
  <si>
    <t>Nr. 25, ≤ 200 vnt. dėžutėje</t>
  </si>
  <si>
    <t>Nr. 30,  ≤ 200 vnt. dėžutėje</t>
  </si>
  <si>
    <t>Nr. 35, ≤ 200 vnt. dėžutėje</t>
  </si>
  <si>
    <t>Nr. 40, ≤ 200 vnt. dėžutėje</t>
  </si>
  <si>
    <t>Nr. 45, ≤ 200 vnt. dėžutėje</t>
  </si>
  <si>
    <t>Rinkinys Nr. 15-40, 400 vnt. pakuotėje</t>
  </si>
  <si>
    <t>Rinkinys Nr. 45-80, 400 vnt. pakuotėje</t>
  </si>
  <si>
    <t>Gutaperčos kaiščiai</t>
  </si>
  <si>
    <t>Pagalbiniai gutaperčos kaiščiai</t>
  </si>
  <si>
    <t>5-os kartos surišimo sistema etanolio pagrindu. Sistema vieno buteliuko, 5 ml. Sudėtyje turi būti 15% 0,4 µ dydžio užpildo dalelyčių.</t>
  </si>
  <si>
    <t>buteliukas</t>
  </si>
  <si>
    <t xml:space="preserve">Mikroaplikatoriai, maži </t>
  </si>
  <si>
    <t xml:space="preserve">Mikroaplikatoriai, vidutiniai </t>
  </si>
  <si>
    <t xml:space="preserve">Mikroaplikatoriai, šakniniai </t>
  </si>
  <si>
    <t>Plombų poliravimo šepetėliai, turintys savyje abrazyvinių dalelių (su siaurėjančia viršūne ) sintetinio pluošto</t>
  </si>
  <si>
    <t xml:space="preserve">Kontūruotos metalinės dvipusės matricos premoliarams, pilvelis iš kairės  </t>
  </si>
  <si>
    <t xml:space="preserve">Kontūruotos metalinės dvipusės matricos premoliarams, pilvelis iš dešinės </t>
  </si>
  <si>
    <t xml:space="preserve">Kontūruotos metalinės dvipusės matricos premoliarams su dviem pilveliais </t>
  </si>
  <si>
    <t>Kontūruotos metalinės dvipusės matricos moliarams, pilvelis iš kairės</t>
  </si>
  <si>
    <t xml:space="preserve">Kontūruotos metalinės dvipusės matricos moliarams, pilvelis iš dešinės </t>
  </si>
  <si>
    <t xml:space="preserve">Kontūruotos metalinės dvipusės matricos moliarams su dviem pilveliais </t>
  </si>
  <si>
    <t>Metalinės matricos rulone ≤ 3 m.(6mm/0,03 mm)</t>
  </si>
  <si>
    <t>Metalinės sekcijinės matricos  35µm (mažos). Pakuotėje 10 vnt.</t>
  </si>
  <si>
    <t xml:space="preserve">Skystis, skirtas retrakcinių siūlų impregnavimui  </t>
  </si>
  <si>
    <t>ml.</t>
  </si>
  <si>
    <t>Dantų vagelių mikrošepetėlis kampiniam antgaliui (Ø 1,5 mm) įvairaus kietumo.</t>
  </si>
  <si>
    <t>Plombų poliravimo šepetėliai, turintys savyje abrazyvinių dalelių  (taurelės formos) natūralaus  pluošto</t>
  </si>
  <si>
    <t xml:space="preserve">Lateksiniai ortodontiniai elastikai, Nr. 11, stiprumas 184 g (1,8N), skersmuo 3,2 mm,  </t>
  </si>
  <si>
    <t>Nelateksiniai skaidrūs ortodontiniai elastikai, Nr. 11, stiprumas 184 g (1,8N), skersmuo 3,2 mm</t>
  </si>
  <si>
    <t>Poliravimo diskelių laikiklis (mandrela), (lygiavertis TOR).</t>
  </si>
  <si>
    <t>Apsauginis veido skydas</t>
  </si>
  <si>
    <t>Pakaitinis stiklas apsauginiams veido skydamsPolikarbonato ar lygiavertės medžiagos  pakaitinis stiklas  apsauginiams skydams. Matmenys  20 cm  x 40 cm ± 2 cm. Skaidrus, neiškraipantis vaizdo, tinkamas ilgalaikiam dėvėjimui. Atitinka standarto  EN 166 1B/3B reikalavimus</t>
  </si>
  <si>
    <t>Apsauginis veido skydas, asaugantis  akis ir veidą nuo mechaninio poveikio ir cheminių medžiagų purslų. Galimybė naudoti su optiniais akiniais. Laikiklis lengvas,  ergonomiškas,  užtikrina stabilų tvirtinimą prie galvos, galimybė reguliuoti dydį. Polikarbonato ar lygiavertės medžiagos stiklas skaidrus, neiškraipantis vaizdo, tinkamas ilgalaikiam dėvėjimui,  galimybė stiklą  pakeisti. Atitinka standarto  EN 166 1B/3B reikalavimus.</t>
  </si>
  <si>
    <r>
      <t>Fluoro lakas , kurio sudėtyje yra NaF ir CaF</t>
    </r>
    <r>
      <rPr>
        <vertAlign val="subscript"/>
        <sz val="11"/>
        <rFont val="Times New Roman"/>
        <family val="1"/>
        <charset val="186"/>
      </rPr>
      <t>2</t>
    </r>
    <r>
      <rPr>
        <sz val="11"/>
        <rFont val="Times New Roman"/>
        <family val="1"/>
        <charset val="186"/>
      </rPr>
      <t>.  ne daugiau  10 g/but.</t>
    </r>
  </si>
  <si>
    <t xml:space="preserve">Paviršinio ėduonies infiltracinio gydymo medžiaga, skirta pašalinti pradiniam kariesui (baltos, rusvos dėmelės). Rezultatas matomas iš karto po procedūros atlikimo. Nereikalauja preparacijos,  mikroinvazinis ėduonies dėmių gydymas. Pakuotėje du 0,45ml “Icon dry” švirkštai, du 0,45ml “Icon infiltrant” švirkštai, pagalbinės priemonės aplikavimui, (lygiavertis "ICON caries infiltration kit” DMG). </t>
  </si>
  <si>
    <t xml:space="preserve">Mikroaplikatoriai, prailginti, itin ploni, sunkiai prieinamoms vietoms pasiekti, skirti medžiagoms ant šaknų kanalų sienelių aplikuoti, lankstomas kotelis, vienkartiniai (lygiavertis “Microbrush X”).  Supakuoti  ne daugiau kaip po 100 vnt. </t>
  </si>
  <si>
    <t>Dyract kompomero papildymas (baltas šviesoje kietėjantis kompomeras kapsulėse 0,25 g ) . Papildymo maišelyje (pakuotėje) ne mažiau 20 kapsulių (4 x 5 kapsulės). A2, B1 spalvos.</t>
  </si>
  <si>
    <t>Retrakcinis siūlas, su epinefrinu, pintas. Labai plonas, 244 ± 5 cm. Įpakuotas  buteliuke.</t>
  </si>
  <si>
    <t>MTA cementas. Mineraltrioksido agregatas perforacijų gydymui. Medžiaga mineral trioksido pagrindu, dantų šaknų perforacijų gydymui. Baltos spalvos,  nedažantis danties audinių. (lygiavertis „Pro root“). Pakuotėje 4 pakeliai su milteliais ne daugiau kaip 1g</t>
  </si>
  <si>
    <t>Cirkonio pagrindo profilaktinė/ abrazyvinė poliravimo pasta.Tubelėje 170 gr mėtų skonio.  (lygiavertis Dentsply "Zircate")</t>
  </si>
  <si>
    <t xml:space="preserve">Ėsdinimo rūgštis  (36% fosforo rūgštis, bazinis gelis,  ėsdiklis naudojamas emalio ir dentino ėsdinimui prieš kompozitinių medžiagų, lakų taikymą). Pakuotėje švirkštas su 50 ml preparato, vienkartiniai aplikatoriai, jungtis, dozatorius. </t>
  </si>
  <si>
    <t xml:space="preserve">2% chlorheksidino digliukonatas, farmacinio švarumo vanduo skirtas dantų šaknų kanalų praplovimui. (PAKUOTĖ: Buteliukas, kuriame yra 200 g   preparato, dozatorius/švirkštas 5ml, adapteris su užsukamu dangteliu.(Cerkamed arba lygiavertis). </t>
  </si>
  <si>
    <t xml:space="preserve">40% citrinų rūgšties vandens tirpalas endodontinio gydymo procese šaknų kanalų plovimui.(PAKUOTĖ Buteliukas, kuriame yra  400 g preparato, dozatorius/ švirkštas, adapteris su užsukamu dangteliu. </t>
  </si>
  <si>
    <t>17% EDTA (120 g buteliukas preparato, dozatorius, adapteris su užsukamu dangteliu).Cerkamed arba lygiavertis.</t>
  </si>
  <si>
    <t>pak</t>
  </si>
  <si>
    <t>Vienkartinių  priemonių ir  medžiagų odontologijai  pirkimas</t>
  </si>
  <si>
    <t>G-aenial Bond (7-os kartos  vienkomponentė, savaiminio ėsdinimo  emalio, dentino surišimo sistema). Papildymas/pakuotė (3-jų buteliukų pakuotė 3 x 5 ml).</t>
  </si>
  <si>
    <t>Zn-eugenolinis cementas IRM arba lygiavertis ( rinkinys : milteliai/ skystis -  40 g/ 15ml)</t>
  </si>
  <si>
    <t>Pasta su jodoformu, skirta pieninių dantų kanalų gydymui. Pakuotėje (indelyje) ne daugiau 7 g</t>
  </si>
  <si>
    <t>Kompomerų išstūmimui iš karpulių skirtas aplikatorius su stūmokliu, atitinka  eilės Nr. 17. Supakuota po 1 vnt.</t>
  </si>
  <si>
    <r>
      <t>Biologiškai aktyvi restauracinė, hidrofiliška, 2 takumų, dvigubo kietėjimo medžiaga. Be kancerogeninių sudedamųjų dalių, išskiria hidroksiapatitus (Activa BioActive arba lygiavertė).</t>
    </r>
    <r>
      <rPr>
        <b/>
        <sz val="11"/>
        <rFont val="Times New Roman"/>
        <family val="1"/>
        <charset val="186"/>
      </rPr>
      <t xml:space="preserve"> Papildymo rinkinys:</t>
    </r>
    <r>
      <rPr>
        <sz val="11"/>
        <rFont val="Times New Roman"/>
        <family val="1"/>
        <charset val="186"/>
      </rPr>
      <t xml:space="preserve"> 5 ml/8 g švirkštas, 20 maišymo antgaliukų + 10 x20G lankstomų kaniulių+10 intraoralinių antgaliukų. Spalvos A1, A2, A3, A3.5</t>
    </r>
  </si>
  <si>
    <t>Mediniai tarpdančių kaištukai, vidutinio dydžio. Pakuotėje 100 vnt.</t>
  </si>
  <si>
    <t xml:space="preserve">Hibridinis (mikrofilinė medžiaga Gradia dyrect Flo arba lygiavertė)šviesa kietinamas takus kompozitas. Spalvos: A1, A2, A3,5, AO3, CV ir BW (galimybė užsakyti spalvas pagal poreikį). Pakuotė- 2 x 1,5 g švirkštuose </t>
  </si>
  <si>
    <t>Savaime kietėjanti stiklo jonomerinė plomba skirta  dantų plombavimui kapsulėse, pakuotėje po 50 kapsulių.( EQUIA arba atitinkanti). Bendras procedūros laikas dirbant su medžiaga mažesnis nei 3,5 minutės.Galimos Vita®  spalvos A1, A2, A3, A3,5, B1, B2, B3 ir C4 bei SW (Standard White)</t>
  </si>
  <si>
    <t>Savaime kietėjanti stiklo jonomerinė plomba, skirta pieninių dantų plombavimui arba kaip pamušalinė medžiaga. A2 spalvos, supakuota buteliukuose: milteliai 15g + skystis 6, 5  ml ( 8 g). Galimos Vita®  spalvos A2, A3, A3,5,  B2, B3 ir C4. (GC Fuji IX arba jį atitinkanti).</t>
  </si>
  <si>
    <r>
      <t xml:space="preserve">Biologiškai aktyvi restauracinė, hidrofiliška, 2 takumų, dvigubo kietėjimo medžiaga. Be kancerogeninių sudedamųjų dalių, išskiria hidroksiapatitus (Activa BioActive arba lygiavertė). </t>
    </r>
    <r>
      <rPr>
        <b/>
        <sz val="11"/>
        <rFont val="Times New Roman"/>
        <family val="1"/>
        <charset val="186"/>
      </rPr>
      <t>Startiniame rinkinyje :</t>
    </r>
    <r>
      <rPr>
        <sz val="11"/>
        <rFont val="Times New Roman"/>
        <family val="1"/>
        <charset val="186"/>
      </rPr>
      <t xml:space="preserve"> 5ml/8g švirkštas, dispenseris + 20 maišymo antgaliukų +10 x 20 G lankstomų kaniulių + 10 intraoralinių antgaliukų. Spalvos A1, A2, A3.</t>
    </r>
  </si>
  <si>
    <t>Šviesoje kietėjanti stiklojonomerinė plomba, modifikuota derva, sumažintos stiklo jonomerinio užpildo dalelės. Komplektacijoje turi būti  miltelių 15g ir skysčio (8g)6,8  ml buteliukai. Galimos 11Vita® spalvos: A1, A2,A3, 3.5, A4, B2, B3, B4, C2, C4 IR D2.</t>
  </si>
  <si>
    <t>Grąžtas kietmetalio, darbui su kampiniu mikrovarikliu. Ašmeninis, turi atitinkti ISO standartą. Dydžiai: 008,
010, 012, 014, 016, 018 ,021 ,023 ,027. Konuso diametro (1/10μm.). Skirtas dirbti kampiniu mikrovariklio  antgaliu, daugkartinis, nerūdijančio plieno, darbinė dalis rutulio formos. Šiurkštumas turi būti nurodytas spalviniu žymėjimu ant grąžto kotelio. Ant pakuotės turi būti sužymėta grąžto ISO numeris,  skersmuo, partijos numeris, rekomenduojamas darbinis greitis, turi turėti CE žymą. Būtina nurodyti modelį ir gamintojo pavadinimą.</t>
  </si>
  <si>
    <t>Grąžtas kietmetalio, darbui su kampiniu mikrovarikliu ,prailgintas.   Ašmeninis, prailgintu koteliu, turi atitinkti ISO standartą. Dydžiai: 010,012,014,016,018,021,023, 027, konuso diametro (1/10μm.). Turi būti skirtas dirbti kampiniu mikrovariklio antgaliu, daugkartinis, nerūdijančio  plieno. Darbinė dalis turi būti rutulio formos. Šiurkštumas turi būti nurodytas ant grąžto spalviniu žymėjimu. Šiurkštumas turi atitikti žalia ir mėlyną spalvinį žymėjimą. Ant pakuotės turi būti sužymėta grąžto ISO numeris, skersmuo, partijos numeris, rekomenduojamas  darbinis greitis, turi turėti CE žymą. Būtina nurodyti modelį ir gamintojo pavadinimą.</t>
  </si>
  <si>
    <t>Grąžtas deimantinis apvalus.  Skirtas dirbti turbininiu antgaliu, daugkartinis, kalibruotas, nerūdijančio plieno, padengtas natūraliu deimantu, apvalus. Reikalaujami darbinės dalies galvutės diametrų dydžiai: 007, 008.
Šiurkštumas turi būti pažymėtas ant kotelio spalviniais kodais, atitikti mėlyną, raudoną, geltoną kodavimą. Nedarbinės dalies galas, besifiksuojantis antgalyje turi būti apvalus, bet aštrių briaunų. Ant pakuotės turi būti sužymėta gražto ISO numeris, skersmuo, partijos  numeris, rekomenduojamas darbinis greitis, turi turėti CE žymą. Būtina nurodyti modelį ir gamintojo pavadinimą.</t>
  </si>
  <si>
    <t>Gražtas deimantinis, prailgintas. Labai gilių ertmių preparavimui. Deimantinis, skirtas dirbti turbininiu  antgaliu, kalibruotas. Grąžtas turi būti apvalios formos, šiurkštumas turi būti  nurodytas žaliu ir mėlynu spalviniu  kodu, žymimu ant kotelio.  Reikalaujami dydžiai: 010, 012, 014,  016. Nedarbinės dalies galas,  besifiksuojantis antgalyje turi būti apvalus, be aštrių briaunų. Nedarbinės dalies ilgis 21 mm. (+- 1mm.). Ant pakuotės turi būti  sužymėta grąžto ISO numeris, skersmuo, partijos numeris, rekomenduojamas darbinis greitis, turi turėti CE žymą. Būtina nurodyti modelį ir gamintojo pavadinimą</t>
  </si>
  <si>
    <t>Gražtas su skirtingų rūšių, pjaunančiais paviršiais. Skirtas dirbti turbininiu antgaliu, kalibruotas. Grąžto šiurkštumas turi būti nurodytas  mėlynu spalviniu kodu, žymimu ant kotelio. Darbinė dalis turi būti deimantinė, ne trumpesnė nei 8 mm, tolygiai siaurėjančio konuso formos, darbinės dalies viršūnė turi būti didesnė už konusą, ašmeninė, kietmetalio, apvali. Reikalaujami dydžiai: galimi 012, 014. Nedarbinės dalies galas, besifiksuojantis antgajyje turi būti apvalus, be aštrių briaunų. Ant pakuotės turi būti sužymėta grąžto
ISO numeris, skersmuo, partijos numeris, rekomenduojamas darbinis greitis, turi turėti CE žymą. Būtina nurodyti modelį ir gamintojo pavadinima.</t>
  </si>
  <si>
    <t>Grąžtas deimantinis prailgintu koteliu skirtas endodontijai.  Skirtas dirbti turbininiu antgaliu, kalibruotas, nerūdijančio plieno. Darbinės dalies dydžiai :012, 016, 019. Grąžto šiurkštumas nurodomas spalviniais kodais žymimais ant kotelio: žaliais 107-181 μm.
Padengtas natūraliu deimantu. Nedarbinės dalies galas, besifiksuojantis antgalyje turi būti apvalus, be aštrių briaunų. Ant pakuotės turi būti sužymėta grąžto ISO numeris, skersmuo, partijos numeris, rekomenduojamas darbinis greitis, turi turėti CE žymą.
Būtina nurodyti modelį ir gamintojo pavadinimą.</t>
  </si>
  <si>
    <t>Grąžtas deimantinis spygliuko formos nukirstu galu. Skirtas dirbti turbininiu antgaliu, daugkartinis, kalibruotas, nerūdijančio plieno, padengtas  natūraliu deimantu. Darbinė dalis ne daugiau nei 10 mm. spygliuko formos. Reikalaujami  darbinės dalies galvutės diametro  dydžiai: 016, 018. Šiurkštumas turi būti pažymėtas ant kotelio spalvinius kodu, atitikti mėlyną, juodą, žalią, raudoną, geltoną kodavimą. Nedarbinės dalies galas, besifiksuojantis antgalyje turi būti apvalus, bet aštrių briaunų. Ant pakuotės turi būti sužymėta grąžto ISO numeris, skersmuo, partijos numeris, rekomenduojamas darbinis greitis, turi turėti CE žymą. Būtina nurodyti modelį ir gamintojo pavadinimą.</t>
  </si>
  <si>
    <t>Kietmetalio grąžtas tiesiam antgaliui, ašmenys rožės formos, su dantukais, kaulo grežimui, darbinės dalies skersmuo 3,5-4 mm.</t>
  </si>
  <si>
    <t xml:space="preserve">Kietmetalio grąžtai tiesiam antgaliui  Turi būti Lindemano tipo, ar jam lygiaverčiai, įvairių ilgių, įvairių darbinės dalies ilgių, ašmenys spiralės formos be dantukų. Grąžtai turi būti ypatingai aštrūs, skirti naudoti veido
ir žandikaulio chirurgijoje: šaknų rezekcijai, retinuotų dantų reparacijai, kaulo masės osteotomijai. Ant pakuotės turi būti sužymėta grąžto ISO numeris, skersmuo, partijos numeris, rekomenduojamas darbinis greitis, turi turėti CE žymą.  Siūlomi grąžtai turi būti to paties gamintojo.
 </t>
  </si>
  <si>
    <t xml:space="preserve">Savaime kietėjanti stiklo jonomerinė plomba išskirianti fluorą, skirta  pieninių dantų plombavimui A2 spalvos.Supakuota dėžutėje  po 50 kapsulių. Kapsulėje 0,40 g miltelių ir 0,11 g(0,09 ml) skysčio. Sumaišytas tūris vienoje kapsulėje 0,14 ml.Galimos Vita®  spalvos A2, A3, A3,5,  B2, B3 ir C4  (GC FUJI IX GP arba jį atitinkantis). </t>
  </si>
  <si>
    <t xml:space="preserve">GC kapsulinių plombų įnešiklis </t>
  </si>
  <si>
    <r>
      <rPr>
        <b/>
        <sz val="11"/>
        <rFont val="Times New Roman"/>
        <family val="1"/>
        <charset val="186"/>
      </rPr>
      <t>K-flexofiles</t>
    </r>
    <r>
      <rPr>
        <sz val="11"/>
        <rFont val="Times New Roman"/>
        <family val="1"/>
        <charset val="186"/>
      </rPr>
      <t xml:space="preserve"> tipo adatos, skirtos kanalų platinimui.  Siūlomos adatos turi būti vieno gamintojo. Dydžiai: nuo 06 iki 80 dydžio atskiri dydžiai ir rinkiniai 15-40, 45-80. Ilgiai: 18mm, 21 mm ir 25 mm. Pagamintos iš nerūdijančiojo plieno.  Skirtos kalcifikuotiems ir sunkiai praeinamiems kanalams. Su plastikine rankenėle (ISO spalviniu žymėjimu).Su silikoniniu stoperiu.  Supakuotos po 6 vnt. steriliai, plokštelėje. </t>
    </r>
  </si>
  <si>
    <r>
      <rPr>
        <b/>
        <sz val="11"/>
        <rFont val="Times New Roman"/>
        <family val="1"/>
        <charset val="186"/>
      </rPr>
      <t>K-File tipo</t>
    </r>
    <r>
      <rPr>
        <sz val="11"/>
        <rFont val="Times New Roman"/>
        <family val="1"/>
        <charset val="186"/>
      </rPr>
      <t xml:space="preserve"> adatos kanalų platinimui. Siūlomos adatos  turi būti vieno gamintojo.Nerūdijančiojo plieno. Turi turėti neaktyvią/nekertančią viršūnę. Su silikoniniu stoperiu. Priklausomai nuo dydžio turi spalvinį žymėjimą. Instrumentų dydžiai: 18mm, 21mm, 25mm, 31mm. Dydžiai: nuo 06 iki 80 dydžio atskiri dydžiai ir rinkiniai 15-40, 45-80, 90-140. ISO atitinkantis žymėjimas. Supakuota  po 6 vnt. steriliai, plokštelėje.
</t>
    </r>
  </si>
  <si>
    <t>21 mm ilgio B dydis, ≤ 6 vnt. dėž.</t>
  </si>
  <si>
    <t>21 mm ilgio Rinkinys ( ABCD)</t>
  </si>
  <si>
    <t>25 mm ilgio B dydis, ≤ 6 vnt dėž.</t>
  </si>
  <si>
    <t>25 mm ilgio Rinkinys (ABCD)</t>
  </si>
  <si>
    <t>Pagrindiniai gutaperčos kaiščiai Nr. 50, ≤ 120 vnt. dėžutėje</t>
  </si>
  <si>
    <t>Pagrindiniai gutaperčos kaiščiai Nr. 35, ≤ 120 vnt. dėžutėje</t>
  </si>
  <si>
    <t>Pagrindiniai gutaperčos kaiščiai Nr. 40, ≤ 120 vnt. dėžutėje</t>
  </si>
  <si>
    <t>Pagrindiniai gutaperčos kaiščiai Nr. 55, ≤ 120 vnt. dėžutėje</t>
  </si>
  <si>
    <t>Pagrindiniai gutaperčos kaiščiaiNr. 80, ≤ 120 vnt. dėžutėje</t>
  </si>
  <si>
    <t>Pagrindiniai gutaperčos kaiščiaiNr. 60, ≤ 120 vnt. dėžutėje</t>
  </si>
  <si>
    <t>Pagrindiniai gutaperčos kaiščiaiNr. 70, ≤ 120 vnt. dėžutėje</t>
  </si>
  <si>
    <t>Pagrindiniai gutaperčos kaiščiai Nr. 45, ≤ 120 vnt. dėžutėje</t>
  </si>
  <si>
    <t>Pagrindiniai gutaperčos kaiščiai. Rinkinys Nr. 15-40, 240 vnt. pakuotėje</t>
  </si>
  <si>
    <t>Pagrindiniai gutaperčos kaiščiai. Rinkinys Nr. 45-80, 240 vnt.  pakuotėje</t>
  </si>
  <si>
    <t>Pagalbiniai gutaperčos kaiščiai po ≤ 120 vnt. dėžutėje, dydis A</t>
  </si>
  <si>
    <t>Pagalbiniai gutaperčos kaiščiai, po ≤ 120 vnt. dėžutėje, dydis B</t>
  </si>
  <si>
    <t>Pagalbiniai gutaperčos kaiščiai, po ≤ 120 vnt. dėžutėje dydis C</t>
  </si>
  <si>
    <t>Pagalbiniai gutaperčos kaiščiai, po ≤ 120.vnt. dėžulėje, dydis D</t>
  </si>
  <si>
    <t>Grąžteliai turbininiai, deimantiniai ( labai grubūs (151-213 mkm), grubūs (107-181 mkm), vidutiniai (64-126 mkm), švelnūs (27-76 mkm), labai švelnūs (10-36 mkm), ypač švelnūs (4-14mkm). Su juoda, žalia, mėlyna, raudona, geltona, balta žyma, ) -kriaušės, konuso, atvirkščio konuso, liepsnelės formos. Galimai  L-2.0 mm, 2.7 mm, 2.8mm, 3.0 mm, 3.4 mm, 3.5 mm,5.0 mm, 5.5 mm, 6.0 mm, 7.0 mm, 8.0 mm, 10 mm įvairaus diametro.</t>
  </si>
  <si>
    <r>
      <rPr>
        <b/>
        <sz val="11"/>
        <rFont val="Times New Roman"/>
        <family val="1"/>
        <charset val="186"/>
      </rPr>
      <t>Hedstrom file</t>
    </r>
    <r>
      <rPr>
        <sz val="11"/>
        <rFont val="Times New Roman"/>
        <family val="1"/>
        <charset val="186"/>
      </rPr>
      <t xml:space="preserve"> tipo adatos kanalų platinimui. Siūlomos adatos turi būti vieno gamintojo. Nerūdijančiojo plieno. Turi turėti neaktyvią viršūnę. Su silikoniniu stoperiu. Priklausomai nuo dydžio turi spalvinį žymėjimą (ISO atitinkantis žymėjimas).  Instrumentų dydžiai: 21 mm. 06, 08, 10, (6–10), 15, 20, 25, 30, 35, 40, (15–40), 45, 50, 55, 60, 70, 80, (45–80), 90, 100, 110, (90–110). Instrumentų dydžiai: 25 mm. 06, 08, 10, (6–10), 15, 20, 25, 30, 35, 40, (15–40), 45, 50, 55, 60, 70, 80, (45–80), 90, 100, 110, 120, 130, 140, (90–140). Instrumentų dydžiai: 31 mm. 06, 08, 10, (6–10), 15, 20, 25, 30, 35, 40, (15–40), 45, 50, 55, 60, 70, 80, (45–80), 90, 100, 110, 120, 130, 140, (90–140). Supakuoti po 6 vnt. steriliai, plokštelėje.
</t>
    </r>
  </si>
  <si>
    <t>Paviršinio ėduonies infiltracinio gydymo medžiaga</t>
  </si>
  <si>
    <t>Medžiaga skirta dentino jautrumui gydyti</t>
  </si>
  <si>
    <t>Fluoridus išskirianti medžiaga dentino jautrumo gydymui</t>
  </si>
  <si>
    <t>MTA cementas</t>
  </si>
  <si>
    <t xml:space="preserve">Enhance System Kit poliravimo rinkinys </t>
  </si>
  <si>
    <t>Stiklo pluošto kaiščių papildymas</t>
  </si>
  <si>
    <t>Kulties atstatymui skirta taki plombinė adhezyvi medžiaga</t>
  </si>
  <si>
    <t>Metalinė perforuota poliravimo juostelė</t>
  </si>
  <si>
    <t>Poliravimo pasta po konkrementų</t>
  </si>
  <si>
    <t>Poliravimo pasta kompozitų poliravimui</t>
  </si>
  <si>
    <t>Plastikiniai pleištukai</t>
  </si>
  <si>
    <t>Artikuliacinis popierius</t>
  </si>
  <si>
    <t>Kompomerų išstūmimui iš karpulių skirtas aplikatorius</t>
  </si>
  <si>
    <t>Dyract kompomero papildymas</t>
  </si>
  <si>
    <t>Mikroaplikatoriai</t>
  </si>
  <si>
    <t>Mentelės kompozitams maišyti</t>
  </si>
  <si>
    <t>Popieriniai maišymo padeliai</t>
  </si>
  <si>
    <t>Standartiniai nerūdijančio plieno vainikėliai</t>
  </si>
  <si>
    <t>Standartinių nerūdijančio plieno vainikėlių  pieniniams dantims rinkinio papildymas</t>
  </si>
  <si>
    <t>Sof-Lex spiraliniai ratukai</t>
  </si>
  <si>
    <t xml:space="preserve">Enhance polyrų papildymas </t>
  </si>
  <si>
    <t>Fluoro lakas</t>
  </si>
  <si>
    <t>Ilgalaikis profilaktinis dangalas su fluoridais</t>
  </si>
  <si>
    <t>Befluorė dantų pasta apnašo nuvalymui</t>
  </si>
  <si>
    <t>Hidrofiliškas kanalų plombavimo sileris</t>
  </si>
  <si>
    <t>Kraujavimą stabdantis skystis</t>
  </si>
  <si>
    <t xml:space="preserve">Dentino ir emalio ėsdiklis </t>
  </si>
  <si>
    <t>G-aenial Bond</t>
  </si>
  <si>
    <t>Zn-eugenolinis cementas</t>
  </si>
  <si>
    <t>Pasta su jodoformu</t>
  </si>
  <si>
    <t xml:space="preserve">Medžiaga skirta laikinam konstrukcijų cementavimui. </t>
  </si>
  <si>
    <t>Pasta, savo sudėtyje turinti šlapalo peroksido</t>
  </si>
  <si>
    <t>Chlorheksidinas 2%</t>
  </si>
  <si>
    <t>20% citrinos rūgšties tirpalas</t>
  </si>
  <si>
    <t xml:space="preserve">Takus šviesoje kietėjantis kompomeras </t>
  </si>
  <si>
    <t>17% EDTA</t>
  </si>
  <si>
    <t>Atsiurbikliai lygiais antgalio kontūrais</t>
  </si>
  <si>
    <t>Retrakcinis siūlas</t>
  </si>
  <si>
    <t>Žiodiklis – kandiklis</t>
  </si>
  <si>
    <t>Kalcio hidroksido (Ca(OH)2) milteliai</t>
  </si>
  <si>
    <t>Lygios, vienpusės metalinės matricos</t>
  </si>
  <si>
    <t>Lygios, vienpusės metalinės matricos,</t>
  </si>
  <si>
    <t>Mediniai tarpdančių kaištukai</t>
  </si>
  <si>
    <t>Profilaktinė pasta su fluoru</t>
  </si>
  <si>
    <t>Besirezorbuojančios hemostatinės (želatinos) kempinėlės</t>
  </si>
  <si>
    <t>Hibridinis  šviesa kietinamas takus kompozitas</t>
  </si>
  <si>
    <t xml:space="preserve">Savaime kietėjanti stiklo jonomerinė plomba </t>
  </si>
  <si>
    <t>Savaime kietėjanti stiklo jonomerinė plomba</t>
  </si>
  <si>
    <t>Kariozinę ertmę džiovinantis ir nuriebinantis skystis</t>
  </si>
  <si>
    <t>Biologiškai aktyvi restauracinė, hidrofiliška, 2 takumų, dvigubo kietėjimo medžiaga</t>
  </si>
  <si>
    <t>Šviesoje kietėjanti Ca (OH) pasta</t>
  </si>
  <si>
    <t>Vagelių silantas</t>
  </si>
  <si>
    <t>5-os kartos surišimo sistema etanolio pagrindu</t>
  </si>
  <si>
    <t>Šviesoje kietėjanti stiklojonomerinė plomba</t>
  </si>
  <si>
    <t>Plombų poliravimo šepetėliai</t>
  </si>
  <si>
    <t>Kontūruotos metalinės dvipusės matricos premoliarams</t>
  </si>
  <si>
    <t>Kontūruotos metalinės dvipusės matricos moliarams</t>
  </si>
  <si>
    <t>Metalinės matricos rulone</t>
  </si>
  <si>
    <t>Metalinės sekcijinės matricos</t>
  </si>
  <si>
    <t>Dantų vagelių mikrošepetėlis</t>
  </si>
  <si>
    <t>Grąžtas kietmetalio, darbui su kampiniu mikrovarikliu</t>
  </si>
  <si>
    <t>Grąžtas kietmetalio, darbui su kampiniu mikrovarikliu ,prailgintas</t>
  </si>
  <si>
    <t>Grąžtas deimantinis apvalus</t>
  </si>
  <si>
    <t>Gražtas deimantinis, prailgintas</t>
  </si>
  <si>
    <t>Gražtas su skirtingų rūšių, pjaunančiais paviršiais</t>
  </si>
  <si>
    <t>Grąžtas deimantinis prailgintu koteliu skirtas endodontijai</t>
  </si>
  <si>
    <t>Grąžtas deimantinis spygliuko formos nukirstu galu</t>
  </si>
  <si>
    <t>Grąžteliai turbininiai, deimantiniai</t>
  </si>
  <si>
    <t>Lateksiniai ortodontiniai elastikai</t>
  </si>
  <si>
    <t>Nelateksiniai skaidrūs ortodontiniai elastikai</t>
  </si>
  <si>
    <t>Kietmetalio grąžtas tiesiam antgaliui</t>
  </si>
  <si>
    <t xml:space="preserve">Kietmetalio grąžtai tiesiam antgaliui </t>
  </si>
  <si>
    <t>Poliravimo diskelių laikiklis</t>
  </si>
  <si>
    <t>Cirkonio pagrindo profilaktinė/ abrazyvinė poliravimo pasta</t>
  </si>
  <si>
    <t>Ėsdinimo rūgštis</t>
  </si>
  <si>
    <t>2% chlorheksidino digliukonatas</t>
  </si>
  <si>
    <t>40% citrinų rūgšties vandens tirpalas</t>
  </si>
  <si>
    <t>Preliminarus kiekis( 36 mėn. )</t>
  </si>
  <si>
    <t>Pirkimo dalies pavadinimas</t>
  </si>
  <si>
    <t>Techniniai reikalavimai</t>
  </si>
  <si>
    <t>Įkainis  be PVM Eur</t>
  </si>
  <si>
    <t>PVM tarifas %</t>
  </si>
  <si>
    <t>Įkainis su PVM Eur</t>
  </si>
  <si>
    <t>Suma Eur be PVM</t>
  </si>
  <si>
    <t>Suma Eur su PVM</t>
  </si>
  <si>
    <t>PO Planuojama kaina  Eur su PVM</t>
  </si>
  <si>
    <t xml:space="preserve">1.Prekių kokybė, žymėjimas, informacija vartotojui turi atitikti ES Tarybos Direktyvos 93/42/EEB Medicinos priemonių reglamento (EU) 2017/745  reikalavimus.
2. Prekių charakteristikoms patvirtinti tiekėjai privalo pateikti techninių duomenų lapą ar lygiavertį gamintojo dokumentą. Visoms nurodytoms konkrečioms medžiagoms ir/ar konkretiems prekių pavadinimams, standartams taikoma „arba lygiavertis“. Tiekėjas, siūlantis lygiavertę prekę privalo patikimomis priemonėmis įrodyti, kad siūloma prekė yra lygiavertė ir visiškai atitinka techninėje specifikacijoje keliamus reikalavimus.
3. Techninėje specifikacijoje nurodytas reikalavimas: „Tiekėjo siūlomų prekių parametrai ir jų reikšmės“, reiškia, kad tiekėjas kartu su pasiūlymu privalo pateikti prekių gamintojo tą informaciją teikiamuose dokumentuose ar interneto nuorodoje, kuri įrodytų jo siūlomų prekių atitikimą techninės specifikacijos kiekvienoje eilutėje nustatytiems reikalavimams, jei tiekėjas nepateikia kartu su pasiūlymu gamintojo dokumentų, įrodančių, kad siūlomos prekės atitinka techninės specifikacijos reikalavimus, jo pasiūlymas bus atmestas kaip neatitinkantis pirkimo dokumentų reikalavimų. Šiuose dokumentuose tiekėjas turi grafiškai nurodyti (t. y. pastebimai pažymėti – spalvotai žymėti ir/ar nurodyti rodyklėmis, ir/ar pabraukti) konkrečias teikiamų dokumentų vietas, kur aprašomos reikalaujamų techninių charakteristikų reikšmės.
4. Bendrųjų pirkimo sąlygų 5.7 p.  nustatyta: „Tiekėjo pasiūlymas bei kita korespondencija pateikiami lietuvių kalba. Jei reikalaujami pridėti prie pasiūlymo dokumentai negali būti pateikti lietuvių kalba, šie dokumentai turi būti pateikiami originalo kalba, pridedant vertimą į lietuvių kalbą. Vertimas turi būti patvirtintas vertėjo parašu ir vertimo biuro antspaudu arba tiekėjo vadovo arba jo įgalioto asmens parašu.“ Atsižvelgiant į tai, kad dauguma sertifikatų išduodama anglų kalba bei lengvai suprantami techninei dokumentai anglų kalba gali būti pateikti nepridedant vertimo į lietuvių kalbą, tačiau jei perkančioji organizacija pareikalaus, anglų kalba pateiktų dokumentų vertimas į lietuvių kalbą turės būti pateiktas ne vėliau kaip per 3 darbo dienas, nepateikus dokumentų vertimo per nustatytą terminą, pasiūlymas bus atmestas kaip neatitinkantis pirkimo dokumentų reikalavimų.
5. Specialiųjų pirkimo sąlygų 18 p. nustatyta: „Pasiūlymo (vertinamoji) kaina atskirai kiekvienai pirkimo daliai negali būti didesnė nei perkančiosios organizacijos numatyta pirkimo vertė, nurodyta SPS priede Nr.1 „Techninė specifikacija“ (ją viršijus pasiūlymas bus atmestas tai pirkimo daliai dėl per didelės kainos (BPS 13.1.5 p.)).“
6.*Prekės kodas gamintojo kataloge, jeigu gamintojas turi savo prekių katalogą.
</t>
  </si>
  <si>
    <t>SPS priedas Nr.1</t>
  </si>
  <si>
    <t>60.6.1.</t>
  </si>
  <si>
    <t>60.6.2.</t>
  </si>
  <si>
    <t>60.6.3.</t>
  </si>
  <si>
    <t>60.6.4.</t>
  </si>
  <si>
    <t>60.9.1</t>
  </si>
  <si>
    <t>60.9.2</t>
  </si>
  <si>
    <t>60.9.3</t>
  </si>
  <si>
    <t>60.9.4</t>
  </si>
  <si>
    <t>60.9.5</t>
  </si>
  <si>
    <t>60.9.6</t>
  </si>
  <si>
    <t>60.9.7</t>
  </si>
  <si>
    <t>60.9.8</t>
  </si>
  <si>
    <t>60.9.9</t>
  </si>
  <si>
    <t>60.10.</t>
  </si>
  <si>
    <t>60.10.1</t>
  </si>
  <si>
    <t>60.10.2</t>
  </si>
  <si>
    <t>60.10.3</t>
  </si>
  <si>
    <t>60.10.4</t>
  </si>
  <si>
    <t>60.10.5</t>
  </si>
  <si>
    <t>60.10.6</t>
  </si>
  <si>
    <t>60.10.7</t>
  </si>
  <si>
    <t>60.10.8</t>
  </si>
  <si>
    <t>60.10.9</t>
  </si>
  <si>
    <t>60.10.10</t>
  </si>
  <si>
    <t>60.11.</t>
  </si>
  <si>
    <t>60.11.1</t>
  </si>
  <si>
    <t>60.11.2</t>
  </si>
  <si>
    <t>60.11.3</t>
  </si>
  <si>
    <t>60.11.4</t>
  </si>
  <si>
    <t>91.1.</t>
  </si>
  <si>
    <t>91.2.</t>
  </si>
  <si>
    <t xml:space="preserve">Viso 60 pirkimo daliai: </t>
  </si>
  <si>
    <t xml:space="preserve">Viso 91  pirkimo daliai: </t>
  </si>
  <si>
    <t>Economical dispenser, SDI, 8100120</t>
  </si>
  <si>
    <t>Dyract EXTRA, Dentsply Sirona, 60604901, 60601906</t>
  </si>
  <si>
    <t>3M™ Clinpro™ XT Varnish Durable Fluoride-Releasing Coating, 3M, 12348</t>
  </si>
  <si>
    <t>Viscostat Clear, Ultradent, 645/K</t>
  </si>
  <si>
    <t>FILE-EZE rinkinys, ULTRADENT, 682/K</t>
  </si>
  <si>
    <t>Citric acid 20% rinkinys, ULTRADENT, 329/K</t>
  </si>
  <si>
    <t>Dyract Flow, Dentsply Sirona, 60604402, 60604403</t>
  </si>
  <si>
    <t>RIVA SC, SDI, 8600001-8600008</t>
  </si>
  <si>
    <t>RIVA SC, SDI, 8610501-8610508,8610521-8610523</t>
  </si>
  <si>
    <t>UltraBlend, Ultradent, 1016</t>
  </si>
  <si>
    <t>UltraSeal Hydro, Ultradent, 3534</t>
  </si>
  <si>
    <t>Single Bond 2, 3M, 51202</t>
  </si>
  <si>
    <t>RIVA LC, SDI,8700501-8700516</t>
  </si>
  <si>
    <t>TD mixing pads 14 cm x 20 cm, 415086</t>
  </si>
  <si>
    <t>ACTIVA BioActive Restorative, TOP DENT (Pulpdent), 681272/73/74</t>
  </si>
  <si>
    <t>ACTIVA BioActive Restorative, TOP DENT (Pulpdent), 681275/76/77/78</t>
  </si>
  <si>
    <t>Activa BioActive Base/Liner, TOP DENT (Pulpdent), 679307</t>
  </si>
</sst>
</file>

<file path=xl/styles.xml><?xml version="1.0" encoding="utf-8"?>
<styleSheet xmlns="http://schemas.openxmlformats.org/spreadsheetml/2006/main">
  <numFmts count="2">
    <numFmt numFmtId="164" formatCode="#,##0.000"/>
    <numFmt numFmtId="165" formatCode="0.0000"/>
  </numFmts>
  <fonts count="17">
    <font>
      <sz val="11"/>
      <color theme="1"/>
      <name val="Calibri"/>
      <family val="2"/>
      <charset val="186"/>
      <scheme val="minor"/>
    </font>
    <font>
      <sz val="11"/>
      <name val="Times New Roman"/>
      <family val="1"/>
      <charset val="186"/>
    </font>
    <font>
      <b/>
      <sz val="11"/>
      <name val="Times New Roman"/>
      <family val="1"/>
      <charset val="186"/>
    </font>
    <font>
      <vertAlign val="subscript"/>
      <sz val="11"/>
      <name val="Times New Roman"/>
      <family val="1"/>
      <charset val="186"/>
    </font>
    <font>
      <sz val="10"/>
      <name val="Arial"/>
      <family val="2"/>
      <charset val="186"/>
    </font>
    <font>
      <sz val="11"/>
      <color theme="1"/>
      <name val="Calibri"/>
      <family val="2"/>
      <charset val="186"/>
      <scheme val="minor"/>
    </font>
    <font>
      <b/>
      <sz val="11"/>
      <name val="Times New Roman"/>
      <family val="1"/>
    </font>
    <font>
      <b/>
      <sz val="11"/>
      <color rgb="FF000000"/>
      <name val="Times New Roman"/>
      <family val="1"/>
      <charset val="186"/>
    </font>
    <font>
      <b/>
      <sz val="10"/>
      <color rgb="FF000000"/>
      <name val="Times New Roman"/>
      <family val="1"/>
      <charset val="186"/>
    </font>
    <font>
      <b/>
      <sz val="12"/>
      <name val="Times New Roman"/>
      <family val="1"/>
      <charset val="186"/>
    </font>
    <font>
      <b/>
      <i/>
      <sz val="11"/>
      <name val="Times New Roman"/>
      <family val="1"/>
    </font>
    <font>
      <b/>
      <i/>
      <sz val="11"/>
      <color rgb="FF000000"/>
      <name val="Times New Roman"/>
      <family val="1"/>
    </font>
    <font>
      <b/>
      <i/>
      <sz val="10"/>
      <color rgb="FF000000"/>
      <name val="Times New Roman"/>
      <family val="1"/>
    </font>
    <font>
      <sz val="11"/>
      <color theme="1"/>
      <name val="Times New Roman"/>
      <family val="1"/>
    </font>
    <font>
      <sz val="8"/>
      <name val="Calibri"/>
      <family val="2"/>
      <charset val="186"/>
      <scheme val="minor"/>
    </font>
    <font>
      <sz val="11"/>
      <color rgb="FF000000"/>
      <name val="Calibri"/>
      <scheme val="minor"/>
    </font>
    <font>
      <sz val="11"/>
      <name val="Times New Roman"/>
      <family val="1"/>
    </font>
  </fonts>
  <fills count="3">
    <fill>
      <patternFill patternType="none"/>
    </fill>
    <fill>
      <patternFill patternType="gray125"/>
    </fill>
    <fill>
      <patternFill patternType="solid">
        <fgColor rgb="FFF0F0F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C6C6C6"/>
      </left>
      <right/>
      <top style="thin">
        <color rgb="FFC6C6C6"/>
      </top>
      <bottom style="thin">
        <color rgb="FFC6C6C6"/>
      </bottom>
      <diagonal/>
    </border>
  </borders>
  <cellStyleXfs count="3">
    <xf numFmtId="0" fontId="0" fillId="0" borderId="0"/>
    <xf numFmtId="0" fontId="4" fillId="0" borderId="0"/>
    <xf numFmtId="0" fontId="5" fillId="0" borderId="0"/>
  </cellStyleXfs>
  <cellXfs count="94">
    <xf numFmtId="0" fontId="0" fillId="0" borderId="0" xfId="0"/>
    <xf numFmtId="1" fontId="1" fillId="0" borderId="0" xfId="0" applyNumberFormat="1" applyFont="1" applyFill="1" applyAlignment="1">
      <alignment horizontal="left" vertical="top" wrapText="1"/>
    </xf>
    <xf numFmtId="0" fontId="1" fillId="0" borderId="0" xfId="0" applyFont="1" applyFill="1" applyAlignment="1">
      <alignment horizontal="left" vertical="top" wrapText="1"/>
    </xf>
    <xf numFmtId="2" fontId="1" fillId="0" borderId="1" xfId="0" applyNumberFormat="1" applyFont="1" applyFill="1" applyBorder="1" applyAlignment="1">
      <alignment horizontal="left" vertical="top" wrapText="1"/>
    </xf>
    <xf numFmtId="1" fontId="1" fillId="0" borderId="1" xfId="0" applyNumberFormat="1" applyFont="1" applyFill="1" applyBorder="1" applyAlignment="1">
      <alignment horizontal="left" vertical="top" wrapText="1"/>
    </xf>
    <xf numFmtId="2" fontId="1" fillId="0" borderId="1" xfId="0" applyNumberFormat="1" applyFont="1" applyFill="1" applyBorder="1" applyAlignment="1">
      <alignment horizontal="left" vertical="top"/>
    </xf>
    <xf numFmtId="1" fontId="2" fillId="0" borderId="1" xfId="0" applyNumberFormat="1" applyFont="1" applyFill="1" applyBorder="1" applyAlignment="1">
      <alignment horizontal="left" vertical="top" wrapText="1"/>
    </xf>
    <xf numFmtId="0" fontId="2" fillId="0" borderId="1" xfId="0" applyFont="1" applyFill="1" applyBorder="1" applyAlignment="1">
      <alignment horizontal="left" vertical="top" wrapText="1"/>
    </xf>
    <xf numFmtId="0" fontId="1" fillId="0" borderId="1" xfId="0" applyFont="1" applyFill="1" applyBorder="1" applyAlignment="1">
      <alignment horizontal="left" vertical="top"/>
    </xf>
    <xf numFmtId="0" fontId="1" fillId="0" borderId="0" xfId="0" applyFont="1" applyFill="1" applyAlignment="1">
      <alignment horizontal="left" vertical="top"/>
    </xf>
    <xf numFmtId="0" fontId="1" fillId="0" borderId="1" xfId="0" applyFont="1" applyFill="1" applyBorder="1" applyAlignment="1">
      <alignment horizontal="left" vertical="top" wrapText="1"/>
    </xf>
    <xf numFmtId="2" fontId="1" fillId="0" borderId="1" xfId="1" applyNumberFormat="1" applyFont="1" applyFill="1" applyBorder="1" applyAlignment="1">
      <alignment horizontal="left" vertical="top"/>
    </xf>
    <xf numFmtId="0" fontId="1" fillId="0" borderId="0" xfId="0" applyFont="1" applyFill="1" applyAlignment="1">
      <alignment horizontal="center" vertical="top" wrapText="1"/>
    </xf>
    <xf numFmtId="0" fontId="2" fillId="0" borderId="1" xfId="0" applyFont="1" applyFill="1" applyBorder="1" applyAlignment="1">
      <alignment horizontal="center"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164" fontId="1" fillId="0" borderId="1" xfId="0" applyNumberFormat="1"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xf>
    <xf numFmtId="1" fontId="1" fillId="0" borderId="0" xfId="0" applyNumberFormat="1" applyFont="1" applyFill="1" applyAlignment="1">
      <alignment horizontal="center" vertical="top" wrapText="1"/>
    </xf>
    <xf numFmtId="164" fontId="1" fillId="0" borderId="0" xfId="0" applyNumberFormat="1" applyFont="1" applyFill="1" applyAlignment="1">
      <alignment horizontal="center" vertical="top" wrapText="1"/>
    </xf>
    <xf numFmtId="4" fontId="1" fillId="0" borderId="0" xfId="0" applyNumberFormat="1" applyFont="1" applyFill="1" applyAlignment="1">
      <alignment horizontal="center" vertical="top" wrapText="1"/>
    </xf>
    <xf numFmtId="165" fontId="1" fillId="0" borderId="1" xfId="0" applyNumberFormat="1" applyFont="1" applyFill="1" applyBorder="1" applyAlignment="1">
      <alignment horizontal="center" vertical="top" wrapText="1"/>
    </xf>
    <xf numFmtId="165" fontId="1" fillId="0" borderId="1" xfId="0" applyNumberFormat="1" applyFont="1" applyFill="1" applyBorder="1" applyAlignment="1">
      <alignment horizontal="center" vertical="top"/>
    </xf>
    <xf numFmtId="165" fontId="1" fillId="0" borderId="0" xfId="0" applyNumberFormat="1" applyFont="1" applyFill="1" applyAlignment="1">
      <alignment horizontal="center" vertical="top" wrapText="1"/>
    </xf>
    <xf numFmtId="0" fontId="1" fillId="0" borderId="1" xfId="0" applyFont="1" applyFill="1" applyBorder="1" applyAlignment="1">
      <alignment vertical="top" wrapText="1"/>
    </xf>
    <xf numFmtId="2" fontId="1" fillId="0" borderId="1" xfId="0" applyNumberFormat="1" applyFont="1" applyFill="1" applyBorder="1" applyAlignment="1">
      <alignment vertical="top" wrapText="1"/>
    </xf>
    <xf numFmtId="2" fontId="1" fillId="0" borderId="1" xfId="1" applyNumberFormat="1" applyFont="1" applyFill="1" applyBorder="1" applyAlignment="1">
      <alignment vertical="top" wrapText="1"/>
    </xf>
    <xf numFmtId="0" fontId="1" fillId="0" borderId="0" xfId="0" applyFont="1" applyFill="1" applyAlignment="1">
      <alignment vertical="top" wrapText="1"/>
    </xf>
    <xf numFmtId="3" fontId="2" fillId="0" borderId="1" xfId="0" applyNumberFormat="1" applyFont="1" applyFill="1" applyBorder="1" applyAlignment="1">
      <alignment horizontal="left" vertical="top" wrapText="1"/>
    </xf>
    <xf numFmtId="3" fontId="1" fillId="0" borderId="1" xfId="0" applyNumberFormat="1" applyFont="1" applyFill="1" applyBorder="1" applyAlignment="1">
      <alignment horizontal="left" vertical="top" wrapText="1"/>
    </xf>
    <xf numFmtId="3" fontId="1" fillId="0" borderId="0" xfId="0" applyNumberFormat="1" applyFont="1" applyFill="1" applyAlignment="1">
      <alignment horizontal="left" vertical="top" wrapText="1"/>
    </xf>
    <xf numFmtId="0" fontId="1" fillId="0" borderId="0" xfId="0" applyFont="1" applyFill="1" applyAlignment="1">
      <alignment horizontal="center"/>
    </xf>
    <xf numFmtId="0" fontId="1" fillId="0" borderId="1" xfId="0" applyFont="1" applyFill="1" applyBorder="1" applyAlignment="1">
      <alignment horizontal="left" vertical="top" wrapText="1"/>
    </xf>
    <xf numFmtId="0" fontId="2" fillId="0" borderId="1" xfId="0" applyFont="1" applyFill="1" applyBorder="1" applyAlignment="1">
      <alignment horizontal="right" vertical="top" wrapText="1"/>
    </xf>
    <xf numFmtId="0" fontId="2"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4" fontId="1" fillId="0" borderId="1" xfId="0" applyNumberFormat="1" applyFont="1" applyBorder="1" applyAlignment="1">
      <alignment horizontal="center" vertical="top" wrapText="1"/>
    </xf>
    <xf numFmtId="165" fontId="1" fillId="0" borderId="7" xfId="0" applyNumberFormat="1" applyFont="1" applyFill="1" applyBorder="1" applyAlignment="1">
      <alignment horizontal="center" vertical="top" wrapText="1"/>
    </xf>
    <xf numFmtId="164" fontId="1" fillId="0" borderId="7" xfId="0" applyNumberFormat="1" applyFont="1" applyFill="1" applyBorder="1" applyAlignment="1">
      <alignment horizontal="center" vertical="top" wrapText="1"/>
    </xf>
    <xf numFmtId="4" fontId="1" fillId="0" borderId="7" xfId="0" applyNumberFormat="1" applyFont="1" applyFill="1" applyBorder="1" applyAlignment="1">
      <alignment horizontal="center" vertical="top" wrapText="1"/>
    </xf>
    <xf numFmtId="0" fontId="1" fillId="0" borderId="1" xfId="0" applyFont="1" applyFill="1" applyBorder="1" applyAlignment="1">
      <alignment horizontal="center"/>
    </xf>
    <xf numFmtId="4" fontId="1" fillId="0" borderId="6" xfId="0" applyNumberFormat="1" applyFont="1" applyFill="1" applyBorder="1" applyAlignment="1">
      <alignment horizontal="center" vertical="top" wrapText="1"/>
    </xf>
    <xf numFmtId="4" fontId="1" fillId="0" borderId="4" xfId="0" applyNumberFormat="1" applyFont="1" applyFill="1" applyBorder="1" applyAlignment="1">
      <alignment horizontal="center" vertical="top" wrapText="1"/>
    </xf>
    <xf numFmtId="4" fontId="1" fillId="0" borderId="4" xfId="0" applyNumberFormat="1" applyFont="1" applyFill="1" applyBorder="1" applyAlignment="1">
      <alignment horizontal="center" vertical="top"/>
    </xf>
    <xf numFmtId="1" fontId="7" fillId="0" borderId="1" xfId="0" applyNumberFormat="1" applyFont="1" applyBorder="1" applyAlignment="1">
      <alignment horizontal="center" vertical="center" wrapText="1"/>
    </xf>
    <xf numFmtId="1" fontId="10"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1" fontId="10"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1" fillId="0" borderId="1" xfId="0" applyFont="1" applyFill="1" applyBorder="1" applyAlignment="1">
      <alignment horizontal="left" vertical="top" wrapText="1"/>
    </xf>
    <xf numFmtId="49" fontId="1" fillId="0" borderId="1" xfId="0" applyNumberFormat="1" applyFont="1" applyFill="1" applyBorder="1" applyAlignment="1">
      <alignment horizontal="left" vertical="top"/>
    </xf>
    <xf numFmtId="49" fontId="1" fillId="0" borderId="1" xfId="1" applyNumberFormat="1" applyFont="1" applyFill="1" applyBorder="1" applyAlignment="1">
      <alignment horizontal="left" vertical="top"/>
    </xf>
    <xf numFmtId="4" fontId="1" fillId="0" borderId="4" xfId="0" applyNumberFormat="1" applyFont="1" applyBorder="1" applyAlignment="1">
      <alignment horizontal="center" vertical="top" wrapText="1"/>
    </xf>
    <xf numFmtId="49" fontId="1" fillId="0" borderId="1" xfId="0" applyNumberFormat="1" applyFont="1" applyFill="1" applyBorder="1" applyAlignment="1">
      <alignment horizontal="center" vertical="top" wrapText="1"/>
    </xf>
    <xf numFmtId="49" fontId="1" fillId="0" borderId="1" xfId="0" applyNumberFormat="1" applyFont="1" applyFill="1" applyBorder="1" applyAlignment="1">
      <alignment horizontal="center" vertical="top"/>
    </xf>
    <xf numFmtId="49" fontId="1" fillId="0" borderId="4" xfId="0" applyNumberFormat="1" applyFont="1" applyFill="1" applyBorder="1" applyAlignment="1">
      <alignment horizontal="center" vertical="top" wrapText="1"/>
    </xf>
    <xf numFmtId="49" fontId="1" fillId="0" borderId="1" xfId="0" applyNumberFormat="1" applyFont="1" applyFill="1" applyBorder="1" applyAlignment="1">
      <alignment horizontal="right" vertical="top" wrapText="1"/>
    </xf>
    <xf numFmtId="49" fontId="2" fillId="0" borderId="4"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1" fillId="0" borderId="4" xfId="0" applyFont="1" applyFill="1" applyBorder="1" applyAlignment="1">
      <alignment horizontal="center"/>
    </xf>
    <xf numFmtId="1" fontId="10" fillId="0" borderId="9" xfId="0" applyNumberFormat="1" applyFont="1" applyFill="1" applyBorder="1" applyAlignment="1">
      <alignment horizontal="center" vertical="center"/>
    </xf>
    <xf numFmtId="49" fontId="13" fillId="0" borderId="1" xfId="0" applyNumberFormat="1" applyFont="1" applyBorder="1" applyAlignment="1">
      <alignment horizontal="center" vertical="center" wrapText="1"/>
    </xf>
    <xf numFmtId="49" fontId="1" fillId="0" borderId="10" xfId="0" applyNumberFormat="1" applyFont="1" applyFill="1" applyBorder="1" applyAlignment="1">
      <alignment horizontal="center"/>
    </xf>
    <xf numFmtId="0" fontId="13" fillId="0" borderId="1" xfId="0" applyFont="1" applyBorder="1" applyAlignment="1">
      <alignment horizontal="center" vertical="center" wrapText="1"/>
    </xf>
    <xf numFmtId="4" fontId="1" fillId="0" borderId="10" xfId="0" applyNumberFormat="1" applyFont="1" applyBorder="1" applyAlignment="1">
      <alignment horizontal="center" vertical="top" wrapText="1"/>
    </xf>
    <xf numFmtId="0" fontId="1" fillId="0" borderId="0" xfId="0" applyFont="1" applyFill="1" applyBorder="1" applyAlignment="1">
      <alignment horizontal="center"/>
    </xf>
    <xf numFmtId="0" fontId="1" fillId="0" borderId="10" xfId="0" applyFont="1" applyFill="1" applyBorder="1" applyAlignment="1">
      <alignment horizontal="center"/>
    </xf>
    <xf numFmtId="49" fontId="1" fillId="0" borderId="4" xfId="0" applyNumberFormat="1" applyFont="1" applyFill="1" applyBorder="1" applyAlignment="1">
      <alignment horizontal="center"/>
    </xf>
    <xf numFmtId="1" fontId="1" fillId="0" borderId="1" xfId="0" applyNumberFormat="1" applyFont="1" applyFill="1" applyBorder="1" applyAlignment="1">
      <alignment horizontal="left" vertical="top" wrapText="1"/>
    </xf>
    <xf numFmtId="3" fontId="1" fillId="0" borderId="1" xfId="0" applyNumberFormat="1" applyFont="1" applyFill="1" applyBorder="1" applyAlignment="1">
      <alignment horizontal="center" vertical="top" wrapText="1"/>
    </xf>
    <xf numFmtId="49" fontId="15" fillId="2" borderId="11" xfId="0" applyNumberFormat="1" applyFont="1" applyFill="1" applyBorder="1" applyAlignment="1">
      <alignment wrapText="1"/>
    </xf>
    <xf numFmtId="0" fontId="1" fillId="0" borderId="4"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1"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2" fillId="0" borderId="4" xfId="0" applyFont="1" applyFill="1" applyBorder="1" applyAlignment="1">
      <alignment horizontal="right" vertical="top" wrapText="1"/>
    </xf>
    <xf numFmtId="0" fontId="2" fillId="0" borderId="8" xfId="0" applyFont="1" applyFill="1" applyBorder="1" applyAlignment="1">
      <alignment horizontal="right" vertical="top" wrapText="1"/>
    </xf>
    <xf numFmtId="0" fontId="2" fillId="0" borderId="5" xfId="0" applyFont="1" applyFill="1" applyBorder="1" applyAlignment="1">
      <alignment horizontal="right" vertical="top" wrapText="1"/>
    </xf>
    <xf numFmtId="1" fontId="1" fillId="0" borderId="1" xfId="0" applyNumberFormat="1" applyFont="1" applyFill="1" applyBorder="1" applyAlignment="1">
      <alignment horizontal="left" vertical="top" wrapText="1"/>
    </xf>
    <xf numFmtId="1" fontId="1" fillId="0" borderId="1" xfId="0" applyNumberFormat="1" applyFont="1" applyFill="1" applyBorder="1" applyAlignment="1">
      <alignment horizontal="left" vertical="top"/>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1" xfId="0" applyFont="1" applyFill="1" applyBorder="1" applyAlignment="1">
      <alignment horizontal="left" vertical="top" wrapText="1"/>
    </xf>
    <xf numFmtId="0" fontId="9" fillId="0" borderId="1" xfId="0" applyFont="1" applyFill="1" applyBorder="1" applyAlignment="1">
      <alignment horizontal="center" vertical="top"/>
    </xf>
    <xf numFmtId="0" fontId="1" fillId="0" borderId="1" xfId="0" applyFont="1" applyFill="1" applyBorder="1" applyAlignment="1">
      <alignment horizontal="center" vertical="top"/>
    </xf>
    <xf numFmtId="0" fontId="1" fillId="0" borderId="0" xfId="0" applyFont="1" applyFill="1" applyAlignment="1">
      <alignment horizontal="right" vertical="top"/>
    </xf>
    <xf numFmtId="0" fontId="2" fillId="0" borderId="1" xfId="0" applyFont="1" applyFill="1" applyBorder="1" applyAlignment="1">
      <alignment horizontal="left" vertical="top" wrapText="1"/>
    </xf>
    <xf numFmtId="2" fontId="16" fillId="0" borderId="1" xfId="0" applyNumberFormat="1" applyFont="1" applyFill="1" applyBorder="1" applyAlignment="1">
      <alignment horizontal="center" vertical="top" wrapText="1"/>
    </xf>
  </cellXfs>
  <cellStyles count="3">
    <cellStyle name="Normal" xfId="0" builtinId="0"/>
    <cellStyle name="Normal 2" xfId="1"/>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47"/>
  <sheetViews>
    <sheetView tabSelected="1" zoomScale="85" zoomScaleNormal="85" workbookViewId="0">
      <pane ySplit="7" topLeftCell="A8" activePane="bottomLeft" state="frozen"/>
      <selection pane="bottomLeft" activeCell="G108" sqref="G108"/>
    </sheetView>
  </sheetViews>
  <sheetFormatPr defaultColWidth="9.109375" defaultRowHeight="13.8"/>
  <cols>
    <col min="1" max="1" width="9.6640625" style="9" customWidth="1"/>
    <col min="2" max="2" width="24" style="19" customWidth="1"/>
    <col min="3" max="3" width="44" style="1" customWidth="1"/>
    <col min="4" max="4" width="9.5546875" style="28" customWidth="1"/>
    <col min="5" max="5" width="9" style="2" customWidth="1"/>
    <col min="6" max="6" width="19.21875" style="31" customWidth="1"/>
    <col min="7" max="7" width="12.109375" style="12" customWidth="1"/>
    <col min="8" max="8" width="7" style="24" customWidth="1"/>
    <col min="9" max="9" width="10.44140625" style="20" customWidth="1"/>
    <col min="10" max="10" width="9.109375" style="21" customWidth="1"/>
    <col min="11" max="11" width="13.88671875" style="21" customWidth="1"/>
    <col min="12" max="12" width="12.88671875" style="32" customWidth="1"/>
    <col min="13" max="13" width="15.6640625" style="32" customWidth="1"/>
    <col min="14" max="16384" width="9.109375" style="32"/>
  </cols>
  <sheetData>
    <row r="1" spans="1:12" ht="19.8" customHeight="1">
      <c r="A1" s="91" t="s">
        <v>242</v>
      </c>
      <c r="B1" s="91"/>
      <c r="C1" s="91"/>
      <c r="D1" s="91"/>
      <c r="E1" s="91"/>
      <c r="F1" s="91"/>
      <c r="G1" s="91"/>
      <c r="H1" s="91"/>
      <c r="I1" s="91"/>
      <c r="J1" s="91"/>
      <c r="K1" s="91"/>
      <c r="L1" s="91"/>
    </row>
    <row r="2" spans="1:12" ht="16.2" customHeight="1">
      <c r="A2" s="89" t="s">
        <v>0</v>
      </c>
      <c r="B2" s="89"/>
      <c r="C2" s="89"/>
      <c r="D2" s="89"/>
      <c r="E2" s="89"/>
      <c r="F2" s="89"/>
      <c r="G2" s="89"/>
      <c r="H2" s="89"/>
      <c r="I2" s="89"/>
      <c r="J2" s="89"/>
      <c r="K2" s="89"/>
      <c r="L2" s="89"/>
    </row>
    <row r="3" spans="1:12" ht="15.6">
      <c r="A3" s="89" t="s">
        <v>110</v>
      </c>
      <c r="B3" s="89"/>
      <c r="C3" s="89"/>
      <c r="D3" s="89"/>
      <c r="E3" s="89"/>
      <c r="F3" s="89"/>
      <c r="G3" s="89"/>
      <c r="H3" s="89"/>
      <c r="I3" s="89"/>
      <c r="J3" s="89"/>
      <c r="K3" s="89"/>
      <c r="L3" s="89"/>
    </row>
    <row r="4" spans="1:12" ht="16.2" customHeight="1">
      <c r="A4" s="90" t="s">
        <v>1</v>
      </c>
      <c r="B4" s="90"/>
      <c r="C4" s="90"/>
      <c r="D4" s="90"/>
      <c r="E4" s="90"/>
      <c r="F4" s="90"/>
      <c r="G4" s="90"/>
      <c r="H4" s="90"/>
      <c r="I4" s="90"/>
      <c r="J4" s="90"/>
      <c r="K4" s="90"/>
      <c r="L4" s="90"/>
    </row>
    <row r="5" spans="1:12" ht="198" customHeight="1">
      <c r="A5" s="84" t="s">
        <v>241</v>
      </c>
      <c r="B5" s="85"/>
      <c r="C5" s="85"/>
      <c r="D5" s="85"/>
      <c r="E5" s="85"/>
      <c r="F5" s="85"/>
      <c r="G5" s="85"/>
      <c r="H5" s="85"/>
      <c r="I5" s="85"/>
      <c r="J5" s="85"/>
      <c r="K5" s="85"/>
      <c r="L5" s="85"/>
    </row>
    <row r="6" spans="1:12" ht="69">
      <c r="A6" s="6" t="s">
        <v>2</v>
      </c>
      <c r="B6" s="36" t="s">
        <v>233</v>
      </c>
      <c r="C6" s="37" t="s">
        <v>234</v>
      </c>
      <c r="D6" s="7" t="s">
        <v>3</v>
      </c>
      <c r="E6" s="35" t="s">
        <v>232</v>
      </c>
      <c r="F6" s="13" t="s">
        <v>4</v>
      </c>
      <c r="G6" s="46" t="s">
        <v>235</v>
      </c>
      <c r="H6" s="46" t="s">
        <v>236</v>
      </c>
      <c r="I6" s="46" t="s">
        <v>237</v>
      </c>
      <c r="J6" s="46" t="s">
        <v>238</v>
      </c>
      <c r="K6" s="46" t="s">
        <v>239</v>
      </c>
      <c r="L6" s="46" t="s">
        <v>240</v>
      </c>
    </row>
    <row r="7" spans="1:12" ht="14.4">
      <c r="A7" s="47">
        <v>1</v>
      </c>
      <c r="B7" s="48">
        <v>2</v>
      </c>
      <c r="C7" s="49">
        <v>3</v>
      </c>
      <c r="D7" s="50">
        <v>4</v>
      </c>
      <c r="E7" s="51">
        <v>5</v>
      </c>
      <c r="F7" s="50">
        <v>6</v>
      </c>
      <c r="G7" s="47">
        <v>7</v>
      </c>
      <c r="H7" s="47">
        <v>8</v>
      </c>
      <c r="I7" s="47">
        <v>9</v>
      </c>
      <c r="J7" s="47">
        <v>10</v>
      </c>
      <c r="K7" s="52">
        <v>11</v>
      </c>
      <c r="L7" s="65">
        <v>12</v>
      </c>
    </row>
    <row r="8" spans="1:12" ht="126" customHeight="1">
      <c r="A8" s="8">
        <v>1</v>
      </c>
      <c r="B8" s="10" t="s">
        <v>155</v>
      </c>
      <c r="C8" s="25" t="s">
        <v>99</v>
      </c>
      <c r="D8" s="10" t="s">
        <v>5</v>
      </c>
      <c r="E8" s="53">
        <v>20</v>
      </c>
      <c r="F8" s="15"/>
      <c r="G8" s="63"/>
      <c r="H8" s="74"/>
      <c r="I8" s="17"/>
      <c r="J8" s="17"/>
      <c r="K8" s="57"/>
      <c r="L8" s="66">
        <v>1360.04</v>
      </c>
    </row>
    <row r="9" spans="1:12" ht="112.2" customHeight="1">
      <c r="A9" s="8">
        <v>2</v>
      </c>
      <c r="B9" s="4" t="s">
        <v>156</v>
      </c>
      <c r="C9" s="25" t="s">
        <v>6</v>
      </c>
      <c r="D9" s="10" t="s">
        <v>5</v>
      </c>
      <c r="E9" s="53">
        <v>3</v>
      </c>
      <c r="F9" s="15"/>
      <c r="G9" s="22"/>
      <c r="H9" s="16"/>
      <c r="I9" s="17"/>
      <c r="J9" s="17"/>
      <c r="K9" s="57"/>
      <c r="L9" s="66">
        <v>112.53</v>
      </c>
    </row>
    <row r="10" spans="1:12" ht="97.2" customHeight="1">
      <c r="A10" s="8">
        <v>3</v>
      </c>
      <c r="B10" s="4" t="s">
        <v>157</v>
      </c>
      <c r="C10" s="25" t="s">
        <v>7</v>
      </c>
      <c r="D10" s="10" t="s">
        <v>8</v>
      </c>
      <c r="E10" s="53">
        <v>45</v>
      </c>
      <c r="F10" s="15"/>
      <c r="G10" s="22"/>
      <c r="H10" s="16"/>
      <c r="I10" s="17"/>
      <c r="J10" s="17"/>
      <c r="K10" s="57"/>
      <c r="L10" s="66">
        <v>272.25</v>
      </c>
    </row>
    <row r="11" spans="1:12" ht="85.2" customHeight="1">
      <c r="A11" s="8">
        <v>4</v>
      </c>
      <c r="B11" s="4" t="s">
        <v>158</v>
      </c>
      <c r="C11" s="25" t="s">
        <v>103</v>
      </c>
      <c r="D11" s="10" t="s">
        <v>9</v>
      </c>
      <c r="E11" s="53">
        <v>40</v>
      </c>
      <c r="F11" s="15"/>
      <c r="G11" s="22"/>
      <c r="H11" s="16"/>
      <c r="I11" s="17"/>
      <c r="J11" s="17"/>
      <c r="K11" s="57"/>
      <c r="L11" s="66">
        <v>484</v>
      </c>
    </row>
    <row r="12" spans="1:12" ht="45.6" customHeight="1">
      <c r="A12" s="8">
        <v>5</v>
      </c>
      <c r="B12" s="33" t="s">
        <v>159</v>
      </c>
      <c r="C12" s="25" t="s">
        <v>10</v>
      </c>
      <c r="D12" s="10" t="s">
        <v>11</v>
      </c>
      <c r="E12" s="53">
        <v>5</v>
      </c>
      <c r="F12" s="15"/>
      <c r="G12" s="22"/>
      <c r="H12" s="16"/>
      <c r="I12" s="17"/>
      <c r="J12" s="17"/>
      <c r="K12" s="57"/>
      <c r="L12" s="66">
        <v>574.75</v>
      </c>
    </row>
    <row r="13" spans="1:12" ht="44.4" customHeight="1">
      <c r="A13" s="8">
        <v>6</v>
      </c>
      <c r="B13" s="33" t="s">
        <v>160</v>
      </c>
      <c r="C13" s="25" t="s">
        <v>12</v>
      </c>
      <c r="D13" s="10" t="s">
        <v>5</v>
      </c>
      <c r="E13" s="53">
        <v>10</v>
      </c>
      <c r="F13" s="15"/>
      <c r="G13" s="22"/>
      <c r="H13" s="16"/>
      <c r="I13" s="17"/>
      <c r="J13" s="17"/>
      <c r="K13" s="57"/>
      <c r="L13" s="66">
        <v>302.5</v>
      </c>
    </row>
    <row r="14" spans="1:12" ht="99" customHeight="1">
      <c r="A14" s="8">
        <v>7</v>
      </c>
      <c r="B14" s="4" t="s">
        <v>161</v>
      </c>
      <c r="C14" s="25" t="s">
        <v>13</v>
      </c>
      <c r="D14" s="10" t="s">
        <v>5</v>
      </c>
      <c r="E14" s="53">
        <v>5</v>
      </c>
      <c r="F14" s="15"/>
      <c r="G14" s="22"/>
      <c r="H14" s="16"/>
      <c r="I14" s="17"/>
      <c r="J14" s="17"/>
      <c r="K14" s="57"/>
      <c r="L14" s="66">
        <v>308.55</v>
      </c>
    </row>
    <row r="15" spans="1:12" ht="54.6" customHeight="1">
      <c r="A15" s="8">
        <v>8</v>
      </c>
      <c r="B15" s="33" t="s">
        <v>162</v>
      </c>
      <c r="C15" s="25" t="s">
        <v>14</v>
      </c>
      <c r="D15" s="10" t="s">
        <v>15</v>
      </c>
      <c r="E15" s="53">
        <v>800</v>
      </c>
      <c r="F15" s="15"/>
      <c r="G15" s="22"/>
      <c r="H15" s="16"/>
      <c r="I15" s="17"/>
      <c r="J15" s="17"/>
      <c r="K15" s="57"/>
      <c r="L15" s="66">
        <v>106.48</v>
      </c>
    </row>
    <row r="16" spans="1:12" ht="28.2" customHeight="1">
      <c r="A16" s="8">
        <v>9</v>
      </c>
      <c r="B16" s="4" t="s">
        <v>163</v>
      </c>
      <c r="C16" s="25" t="s">
        <v>16</v>
      </c>
      <c r="D16" s="10" t="s">
        <v>9</v>
      </c>
      <c r="E16" s="53">
        <v>200</v>
      </c>
      <c r="F16" s="15"/>
      <c r="G16" s="22"/>
      <c r="H16" s="16"/>
      <c r="I16" s="17"/>
      <c r="J16" s="17"/>
      <c r="K16" s="57"/>
      <c r="L16" s="66">
        <v>16.940000000000001</v>
      </c>
    </row>
    <row r="17" spans="1:12" ht="57.6" customHeight="1">
      <c r="A17" s="8">
        <v>10</v>
      </c>
      <c r="B17" s="4" t="s">
        <v>164</v>
      </c>
      <c r="C17" s="25" t="s">
        <v>17</v>
      </c>
      <c r="D17" s="10" t="s">
        <v>8</v>
      </c>
      <c r="E17" s="53">
        <v>78</v>
      </c>
      <c r="F17" s="15"/>
      <c r="G17" s="22"/>
      <c r="H17" s="16"/>
      <c r="I17" s="17"/>
      <c r="J17" s="17"/>
      <c r="K17" s="57"/>
      <c r="L17" s="66">
        <v>188.76</v>
      </c>
    </row>
    <row r="18" spans="1:12" ht="31.2" customHeight="1">
      <c r="A18" s="8">
        <v>11</v>
      </c>
      <c r="B18" s="4" t="s">
        <v>165</v>
      </c>
      <c r="C18" s="25" t="s">
        <v>18</v>
      </c>
      <c r="D18" s="10" t="s">
        <v>15</v>
      </c>
      <c r="E18" s="53">
        <v>500</v>
      </c>
      <c r="F18" s="15"/>
      <c r="G18" s="22"/>
      <c r="H18" s="16"/>
      <c r="I18" s="17"/>
      <c r="J18" s="17"/>
      <c r="K18" s="57"/>
      <c r="L18" s="66">
        <v>151.25</v>
      </c>
    </row>
    <row r="19" spans="1:12" ht="30" customHeight="1">
      <c r="A19" s="8">
        <v>12</v>
      </c>
      <c r="B19" s="4" t="s">
        <v>166</v>
      </c>
      <c r="C19" s="25" t="s">
        <v>19</v>
      </c>
      <c r="D19" s="10" t="s">
        <v>15</v>
      </c>
      <c r="E19" s="53">
        <v>2000</v>
      </c>
      <c r="F19" s="15"/>
      <c r="G19" s="23"/>
      <c r="H19" s="16"/>
      <c r="I19" s="17"/>
      <c r="J19" s="17"/>
      <c r="K19" s="57"/>
      <c r="L19" s="66">
        <v>363</v>
      </c>
    </row>
    <row r="20" spans="1:12" ht="28.8" customHeight="1">
      <c r="A20" s="8">
        <v>13</v>
      </c>
      <c r="B20" s="4" t="s">
        <v>166</v>
      </c>
      <c r="C20" s="25" t="s">
        <v>20</v>
      </c>
      <c r="D20" s="5" t="s">
        <v>15</v>
      </c>
      <c r="E20" s="55">
        <v>2000</v>
      </c>
      <c r="F20" s="15"/>
      <c r="G20" s="22"/>
      <c r="H20" s="16"/>
      <c r="I20" s="17"/>
      <c r="J20" s="17"/>
      <c r="K20" s="57"/>
      <c r="L20" s="66">
        <v>363</v>
      </c>
    </row>
    <row r="21" spans="1:12" ht="48.75" customHeight="1">
      <c r="A21" s="8">
        <v>14</v>
      </c>
      <c r="B21" s="4" t="s">
        <v>167</v>
      </c>
      <c r="C21" s="25" t="s">
        <v>114</v>
      </c>
      <c r="D21" s="10" t="s">
        <v>15</v>
      </c>
      <c r="E21" s="53">
        <v>10</v>
      </c>
      <c r="F21" s="15" t="s">
        <v>276</v>
      </c>
      <c r="G21" s="18">
        <v>21.65</v>
      </c>
      <c r="H21" s="74">
        <v>21</v>
      </c>
      <c r="I21" s="17">
        <f>G21*1.21</f>
        <v>26.196499999999997</v>
      </c>
      <c r="J21" s="17">
        <f>E21*G21</f>
        <v>216.5</v>
      </c>
      <c r="K21" s="57">
        <f>E21*I21</f>
        <v>261.96499999999997</v>
      </c>
      <c r="L21" s="66">
        <v>317.02</v>
      </c>
    </row>
    <row r="22" spans="1:12" ht="57.6" customHeight="1">
      <c r="A22" s="8">
        <v>15</v>
      </c>
      <c r="B22" s="4" t="s">
        <v>168</v>
      </c>
      <c r="C22" s="26" t="s">
        <v>101</v>
      </c>
      <c r="D22" s="3" t="s">
        <v>21</v>
      </c>
      <c r="E22" s="53">
        <v>60</v>
      </c>
      <c r="F22" s="15" t="s">
        <v>277</v>
      </c>
      <c r="G22" s="63">
        <v>58.89</v>
      </c>
      <c r="H22" s="74">
        <v>21</v>
      </c>
      <c r="I22" s="17">
        <f>G22*1.21</f>
        <v>71.256900000000002</v>
      </c>
      <c r="J22" s="17">
        <f>E22*G22</f>
        <v>3533.4</v>
      </c>
      <c r="K22" s="57">
        <f>E22*I22</f>
        <v>4275.4139999999998</v>
      </c>
      <c r="L22" s="66">
        <v>4283.3999999999996</v>
      </c>
    </row>
    <row r="23" spans="1:12" ht="69" customHeight="1">
      <c r="A23" s="8">
        <v>16</v>
      </c>
      <c r="B23" s="33" t="s">
        <v>169</v>
      </c>
      <c r="C23" s="25" t="s">
        <v>100</v>
      </c>
      <c r="D23" s="10" t="s">
        <v>15</v>
      </c>
      <c r="E23" s="53">
        <v>1000</v>
      </c>
      <c r="F23" s="15"/>
      <c r="G23" s="22"/>
      <c r="H23" s="74"/>
      <c r="I23" s="17"/>
      <c r="J23" s="17"/>
      <c r="K23" s="57"/>
      <c r="L23" s="66">
        <v>48.4</v>
      </c>
    </row>
    <row r="24" spans="1:12" ht="27.6" customHeight="1">
      <c r="A24" s="8">
        <v>17</v>
      </c>
      <c r="B24" s="33" t="s">
        <v>170</v>
      </c>
      <c r="C24" s="25" t="s">
        <v>22</v>
      </c>
      <c r="D24" s="10" t="s">
        <v>15</v>
      </c>
      <c r="E24" s="53">
        <v>1000</v>
      </c>
      <c r="F24" s="15"/>
      <c r="G24" s="23"/>
      <c r="H24" s="16"/>
      <c r="I24" s="17"/>
      <c r="J24" s="17"/>
      <c r="K24" s="57"/>
      <c r="L24" s="66">
        <v>54.45</v>
      </c>
    </row>
    <row r="25" spans="1:12" ht="43.8" customHeight="1">
      <c r="A25" s="8">
        <v>18</v>
      </c>
      <c r="B25" s="33" t="s">
        <v>171</v>
      </c>
      <c r="C25" s="26" t="s">
        <v>23</v>
      </c>
      <c r="D25" s="5" t="s">
        <v>15</v>
      </c>
      <c r="E25" s="55">
        <v>1000</v>
      </c>
      <c r="F25" s="15" t="s">
        <v>289</v>
      </c>
      <c r="G25" s="18">
        <v>0.22</v>
      </c>
      <c r="H25" s="74">
        <v>21</v>
      </c>
      <c r="I25" s="17">
        <f>G25*1.21</f>
        <v>0.26619999999999999</v>
      </c>
      <c r="J25" s="17">
        <f>E25*G25</f>
        <v>220</v>
      </c>
      <c r="K25" s="57">
        <f>E25*I25</f>
        <v>266.2</v>
      </c>
      <c r="L25" s="66">
        <v>278.3</v>
      </c>
    </row>
    <row r="26" spans="1:12" ht="42.6" customHeight="1">
      <c r="A26" s="8">
        <v>19</v>
      </c>
      <c r="B26" s="33" t="s">
        <v>172</v>
      </c>
      <c r="C26" s="26" t="s">
        <v>24</v>
      </c>
      <c r="D26" s="3" t="s">
        <v>11</v>
      </c>
      <c r="E26" s="53">
        <v>3</v>
      </c>
      <c r="F26" s="15"/>
      <c r="G26" s="23"/>
      <c r="H26" s="16"/>
      <c r="I26" s="17"/>
      <c r="J26" s="17"/>
      <c r="K26" s="57"/>
      <c r="L26" s="66">
        <v>1597.2</v>
      </c>
    </row>
    <row r="27" spans="1:12" ht="42.6" customHeight="1">
      <c r="A27" s="8">
        <v>20</v>
      </c>
      <c r="B27" s="33" t="s">
        <v>173</v>
      </c>
      <c r="C27" s="26" t="s">
        <v>25</v>
      </c>
      <c r="D27" s="3" t="s">
        <v>21</v>
      </c>
      <c r="E27" s="53">
        <v>15</v>
      </c>
      <c r="F27" s="15"/>
      <c r="G27" s="23"/>
      <c r="H27" s="16"/>
      <c r="I27" s="17"/>
      <c r="J27" s="17"/>
      <c r="K27" s="57"/>
      <c r="L27" s="66">
        <v>780.45</v>
      </c>
    </row>
    <row r="28" spans="1:12" ht="40.200000000000003" customHeight="1">
      <c r="A28" s="8">
        <v>21</v>
      </c>
      <c r="B28" s="33" t="s">
        <v>174</v>
      </c>
      <c r="C28" s="26" t="s">
        <v>26</v>
      </c>
      <c r="D28" s="3" t="s">
        <v>21</v>
      </c>
      <c r="E28" s="53">
        <v>5</v>
      </c>
      <c r="F28" s="15"/>
      <c r="G28" s="23"/>
      <c r="H28" s="74"/>
      <c r="I28" s="17"/>
      <c r="J28" s="17"/>
      <c r="K28" s="57"/>
      <c r="L28" s="66">
        <v>211.75</v>
      </c>
    </row>
    <row r="29" spans="1:12" ht="42.6" customHeight="1">
      <c r="A29" s="8">
        <v>22</v>
      </c>
      <c r="B29" s="33" t="s">
        <v>175</v>
      </c>
      <c r="C29" s="26" t="s">
        <v>27</v>
      </c>
      <c r="D29" s="3" t="s">
        <v>15</v>
      </c>
      <c r="E29" s="53">
        <v>600</v>
      </c>
      <c r="F29" s="15"/>
      <c r="G29" s="23"/>
      <c r="H29" s="74"/>
      <c r="I29" s="17"/>
      <c r="J29" s="17"/>
      <c r="K29" s="57"/>
      <c r="L29" s="66">
        <v>871.2</v>
      </c>
    </row>
    <row r="30" spans="1:12" ht="31.2" customHeight="1">
      <c r="A30" s="8">
        <v>23</v>
      </c>
      <c r="B30" s="4" t="s">
        <v>176</v>
      </c>
      <c r="C30" s="26" t="s">
        <v>98</v>
      </c>
      <c r="D30" s="3" t="s">
        <v>9</v>
      </c>
      <c r="E30" s="53">
        <v>60</v>
      </c>
      <c r="F30" s="15"/>
      <c r="G30" s="23"/>
      <c r="H30" s="74"/>
      <c r="I30" s="17"/>
      <c r="J30" s="17"/>
      <c r="K30" s="57"/>
      <c r="L30" s="66">
        <v>225.06</v>
      </c>
    </row>
    <row r="31" spans="1:12" ht="58.8" customHeight="1">
      <c r="A31" s="8">
        <v>24</v>
      </c>
      <c r="B31" s="4" t="s">
        <v>177</v>
      </c>
      <c r="C31" s="26" t="s">
        <v>28</v>
      </c>
      <c r="D31" s="3" t="s">
        <v>29</v>
      </c>
      <c r="E31" s="53">
        <v>3</v>
      </c>
      <c r="F31" s="15" t="s">
        <v>278</v>
      </c>
      <c r="G31" s="18">
        <v>97.36</v>
      </c>
      <c r="H31" s="74">
        <v>21</v>
      </c>
      <c r="I31" s="17">
        <f>G31*1.21</f>
        <v>117.8056</v>
      </c>
      <c r="J31" s="17">
        <f>E31*G31</f>
        <v>292.08</v>
      </c>
      <c r="K31" s="57">
        <f>E31*I31</f>
        <v>353.41679999999997</v>
      </c>
      <c r="L31" s="66">
        <v>508.2</v>
      </c>
    </row>
    <row r="32" spans="1:12" ht="43.2" customHeight="1">
      <c r="A32" s="8">
        <v>25</v>
      </c>
      <c r="B32" s="4" t="s">
        <v>178</v>
      </c>
      <c r="C32" s="26" t="s">
        <v>30</v>
      </c>
      <c r="D32" s="3" t="s">
        <v>31</v>
      </c>
      <c r="E32" s="53">
        <v>1600</v>
      </c>
      <c r="F32" s="15"/>
      <c r="G32" s="23"/>
      <c r="H32" s="16"/>
      <c r="I32" s="17"/>
      <c r="J32" s="17"/>
      <c r="K32" s="57"/>
      <c r="L32" s="66">
        <v>484</v>
      </c>
    </row>
    <row r="33" spans="1:12" ht="58.2" customHeight="1">
      <c r="A33" s="8">
        <v>26</v>
      </c>
      <c r="B33" s="4" t="s">
        <v>179</v>
      </c>
      <c r="C33" s="26" t="s">
        <v>32</v>
      </c>
      <c r="D33" s="3" t="s">
        <v>11</v>
      </c>
      <c r="E33" s="53">
        <v>10</v>
      </c>
      <c r="F33" s="15"/>
      <c r="G33" s="23"/>
      <c r="H33" s="74">
        <v>21</v>
      </c>
      <c r="I33" s="17">
        <f>G33*1.21</f>
        <v>0</v>
      </c>
      <c r="J33" s="17">
        <f>E33*G33</f>
        <v>0</v>
      </c>
      <c r="K33" s="57">
        <f>E33*I33</f>
        <v>0</v>
      </c>
      <c r="L33" s="66">
        <v>1295.9100000000001</v>
      </c>
    </row>
    <row r="34" spans="1:12" ht="62.25" customHeight="1">
      <c r="A34" s="8">
        <v>27</v>
      </c>
      <c r="B34" s="4" t="s">
        <v>180</v>
      </c>
      <c r="C34" s="26" t="s">
        <v>33</v>
      </c>
      <c r="D34" s="3" t="s">
        <v>11</v>
      </c>
      <c r="E34" s="53">
        <v>10</v>
      </c>
      <c r="F34" s="15" t="s">
        <v>279</v>
      </c>
      <c r="G34" s="18">
        <v>66.97</v>
      </c>
      <c r="H34" s="74">
        <v>21</v>
      </c>
      <c r="I34" s="17">
        <f>G34*1.21</f>
        <v>81.033699999999996</v>
      </c>
      <c r="J34" s="17">
        <f>E34*G34</f>
        <v>669.7</v>
      </c>
      <c r="K34" s="57">
        <f>E34*I34</f>
        <v>810.33699999999999</v>
      </c>
      <c r="L34" s="66">
        <v>1173.7</v>
      </c>
    </row>
    <row r="35" spans="1:12" ht="60" customHeight="1">
      <c r="A35" s="8">
        <v>28</v>
      </c>
      <c r="B35" s="4" t="s">
        <v>181</v>
      </c>
      <c r="C35" s="26" t="s">
        <v>34</v>
      </c>
      <c r="D35" s="3" t="s">
        <v>11</v>
      </c>
      <c r="E35" s="53">
        <v>5</v>
      </c>
      <c r="F35" s="15"/>
      <c r="G35" s="18"/>
      <c r="H35" s="74"/>
      <c r="I35" s="17"/>
      <c r="J35" s="17"/>
      <c r="K35" s="57"/>
      <c r="L35" s="66">
        <v>314.60000000000002</v>
      </c>
    </row>
    <row r="36" spans="1:12" ht="64.2" customHeight="1">
      <c r="A36" s="8">
        <v>29</v>
      </c>
      <c r="B36" s="4" t="s">
        <v>182</v>
      </c>
      <c r="C36" s="26" t="s">
        <v>111</v>
      </c>
      <c r="D36" s="3" t="s">
        <v>21</v>
      </c>
      <c r="E36" s="53">
        <v>5</v>
      </c>
      <c r="F36" s="15"/>
      <c r="G36" s="18"/>
      <c r="H36" s="74"/>
      <c r="I36" s="17"/>
      <c r="J36" s="17"/>
      <c r="K36" s="57"/>
      <c r="L36" s="66">
        <v>538.45000000000005</v>
      </c>
    </row>
    <row r="37" spans="1:12" ht="31.8" customHeight="1">
      <c r="A37" s="8">
        <v>30</v>
      </c>
      <c r="B37" s="4" t="s">
        <v>183</v>
      </c>
      <c r="C37" s="26" t="s">
        <v>112</v>
      </c>
      <c r="D37" s="3" t="s">
        <v>21</v>
      </c>
      <c r="E37" s="53">
        <v>10</v>
      </c>
      <c r="F37" s="15"/>
      <c r="G37" s="23"/>
      <c r="H37" s="16"/>
      <c r="I37" s="17"/>
      <c r="J37" s="17"/>
      <c r="K37" s="57"/>
      <c r="L37" s="66">
        <v>302.5</v>
      </c>
    </row>
    <row r="38" spans="1:12" ht="29.4" customHeight="1">
      <c r="A38" s="8">
        <v>31</v>
      </c>
      <c r="B38" s="4" t="s">
        <v>184</v>
      </c>
      <c r="C38" s="26" t="s">
        <v>113</v>
      </c>
      <c r="D38" s="3" t="s">
        <v>9</v>
      </c>
      <c r="E38" s="53">
        <v>70</v>
      </c>
      <c r="F38" s="15"/>
      <c r="G38" s="23"/>
      <c r="H38" s="16"/>
      <c r="I38" s="17"/>
      <c r="J38" s="17"/>
      <c r="K38" s="57"/>
      <c r="L38" s="66">
        <v>313.39</v>
      </c>
    </row>
    <row r="39" spans="1:12" ht="30.6" customHeight="1">
      <c r="A39" s="8">
        <v>32</v>
      </c>
      <c r="B39" s="4" t="s">
        <v>185</v>
      </c>
      <c r="C39" s="26" t="s">
        <v>35</v>
      </c>
      <c r="D39" s="3" t="s">
        <v>11</v>
      </c>
      <c r="E39" s="53">
        <v>10</v>
      </c>
      <c r="F39" s="15"/>
      <c r="G39" s="18"/>
      <c r="H39" s="74">
        <v>21</v>
      </c>
      <c r="I39" s="17">
        <f>G39*1.21</f>
        <v>0</v>
      </c>
      <c r="J39" s="17">
        <f>E39*G39</f>
        <v>0</v>
      </c>
      <c r="K39" s="57">
        <f>E39*I39</f>
        <v>0</v>
      </c>
      <c r="L39" s="66">
        <v>203.28</v>
      </c>
    </row>
    <row r="40" spans="1:12" ht="45.6" customHeight="1">
      <c r="A40" s="8">
        <v>33</v>
      </c>
      <c r="B40" s="4" t="s">
        <v>186</v>
      </c>
      <c r="C40" s="26" t="s">
        <v>36</v>
      </c>
      <c r="D40" s="3" t="s">
        <v>11</v>
      </c>
      <c r="E40" s="53">
        <v>6</v>
      </c>
      <c r="F40" s="15" t="s">
        <v>280</v>
      </c>
      <c r="G40" s="18">
        <v>119.33</v>
      </c>
      <c r="H40" s="74">
        <v>21</v>
      </c>
      <c r="I40" s="17">
        <f>G40*1.21</f>
        <v>144.38929999999999</v>
      </c>
      <c r="J40" s="17">
        <f>E40*G40</f>
        <v>715.98</v>
      </c>
      <c r="K40" s="57">
        <f>E40*I40</f>
        <v>866.33579999999995</v>
      </c>
      <c r="L40" s="66">
        <v>1023.66</v>
      </c>
    </row>
    <row r="41" spans="1:12" ht="45" customHeight="1">
      <c r="A41" s="8">
        <v>34</v>
      </c>
      <c r="B41" s="4" t="s">
        <v>187</v>
      </c>
      <c r="C41" s="26" t="s">
        <v>37</v>
      </c>
      <c r="D41" s="3" t="s">
        <v>11</v>
      </c>
      <c r="E41" s="53">
        <v>15</v>
      </c>
      <c r="F41" s="15"/>
      <c r="G41" s="23"/>
      <c r="H41" s="74"/>
      <c r="I41" s="17"/>
      <c r="J41" s="17"/>
      <c r="K41" s="57"/>
      <c r="L41" s="66">
        <v>123.42</v>
      </c>
    </row>
    <row r="42" spans="1:12" ht="43.8" customHeight="1">
      <c r="A42" s="8">
        <v>35</v>
      </c>
      <c r="B42" s="73" t="s">
        <v>188</v>
      </c>
      <c r="C42" s="26" t="s">
        <v>38</v>
      </c>
      <c r="D42" s="3" t="s">
        <v>11</v>
      </c>
      <c r="E42" s="53">
        <v>6</v>
      </c>
      <c r="F42" s="15" t="s">
        <v>281</v>
      </c>
      <c r="G42" s="18">
        <v>95.43</v>
      </c>
      <c r="H42" s="74">
        <v>21</v>
      </c>
      <c r="I42" s="17">
        <f t="shared" ref="I42:I45" si="0">G42*1.21</f>
        <v>115.47030000000001</v>
      </c>
      <c r="J42" s="17">
        <f t="shared" ref="J42:J45" si="1">E42*G42</f>
        <v>572.58000000000004</v>
      </c>
      <c r="K42" s="57">
        <f t="shared" ref="K42:K45" si="2">E42*I42</f>
        <v>692.82180000000005</v>
      </c>
      <c r="L42" s="66">
        <v>958.32</v>
      </c>
    </row>
    <row r="43" spans="1:12" ht="52.8" customHeight="1">
      <c r="A43" s="8">
        <v>36</v>
      </c>
      <c r="B43" s="4" t="s">
        <v>189</v>
      </c>
      <c r="C43" s="26" t="s">
        <v>39</v>
      </c>
      <c r="D43" s="3" t="s">
        <v>11</v>
      </c>
      <c r="E43" s="53">
        <v>20</v>
      </c>
      <c r="F43" s="75" t="s">
        <v>282</v>
      </c>
      <c r="G43" s="18">
        <v>58.65</v>
      </c>
      <c r="H43" s="74">
        <v>21</v>
      </c>
      <c r="I43" s="17">
        <f t="shared" si="0"/>
        <v>70.966499999999996</v>
      </c>
      <c r="J43" s="17">
        <f t="shared" si="1"/>
        <v>1173</v>
      </c>
      <c r="K43" s="57">
        <f t="shared" si="2"/>
        <v>1419.33</v>
      </c>
      <c r="L43" s="66">
        <v>1669.8</v>
      </c>
    </row>
    <row r="44" spans="1:12" ht="47.4" customHeight="1">
      <c r="A44" s="8">
        <v>37</v>
      </c>
      <c r="B44" s="33" t="s">
        <v>190</v>
      </c>
      <c r="C44" s="26" t="s">
        <v>108</v>
      </c>
      <c r="D44" s="10" t="s">
        <v>109</v>
      </c>
      <c r="E44" s="53">
        <v>10</v>
      </c>
      <c r="F44" s="18"/>
      <c r="G44" s="23"/>
      <c r="H44" s="74">
        <v>21</v>
      </c>
      <c r="I44" s="17">
        <f t="shared" si="0"/>
        <v>0</v>
      </c>
      <c r="J44" s="17">
        <f t="shared" si="1"/>
        <v>0</v>
      </c>
      <c r="K44" s="57">
        <f t="shared" si="2"/>
        <v>0</v>
      </c>
      <c r="L44" s="66">
        <v>1996.5</v>
      </c>
    </row>
    <row r="45" spans="1:12" ht="60.6" customHeight="1">
      <c r="A45" s="8">
        <v>38</v>
      </c>
      <c r="B45" s="33" t="s">
        <v>191</v>
      </c>
      <c r="C45" s="26" t="s">
        <v>41</v>
      </c>
      <c r="D45" s="5" t="s">
        <v>15</v>
      </c>
      <c r="E45" s="55">
        <v>500</v>
      </c>
      <c r="F45" s="15"/>
      <c r="G45" s="23"/>
      <c r="H45" s="74">
        <v>21</v>
      </c>
      <c r="I45" s="17">
        <f t="shared" si="0"/>
        <v>0</v>
      </c>
      <c r="J45" s="17">
        <f t="shared" si="1"/>
        <v>0</v>
      </c>
      <c r="K45" s="57">
        <f t="shared" si="2"/>
        <v>0</v>
      </c>
      <c r="L45" s="66">
        <v>163.35</v>
      </c>
    </row>
    <row r="46" spans="1:12" ht="30" customHeight="1">
      <c r="A46" s="8">
        <v>39</v>
      </c>
      <c r="B46" s="33" t="s">
        <v>192</v>
      </c>
      <c r="C46" s="27" t="s">
        <v>102</v>
      </c>
      <c r="D46" s="11" t="s">
        <v>15</v>
      </c>
      <c r="E46" s="56">
        <v>10</v>
      </c>
      <c r="F46" s="15"/>
      <c r="G46" s="23"/>
      <c r="H46" s="74">
        <v>21</v>
      </c>
      <c r="I46" s="17">
        <f t="shared" ref="I46:I47" si="3">G46*1.21</f>
        <v>0</v>
      </c>
      <c r="J46" s="17">
        <f t="shared" ref="J46:J47" si="4">E46*G46</f>
        <v>0</v>
      </c>
      <c r="K46" s="57">
        <f t="shared" ref="K46:K47" si="5">E46*I46</f>
        <v>0</v>
      </c>
      <c r="L46" s="66">
        <v>127.05</v>
      </c>
    </row>
    <row r="47" spans="1:12" ht="27" customHeight="1">
      <c r="A47" s="8">
        <v>40</v>
      </c>
      <c r="B47" s="33" t="s">
        <v>193</v>
      </c>
      <c r="C47" s="26" t="s">
        <v>42</v>
      </c>
      <c r="D47" s="5" t="s">
        <v>15</v>
      </c>
      <c r="E47" s="55">
        <v>50</v>
      </c>
      <c r="F47" s="15"/>
      <c r="G47" s="23"/>
      <c r="H47" s="74">
        <v>21</v>
      </c>
      <c r="I47" s="17">
        <f t="shared" si="3"/>
        <v>0</v>
      </c>
      <c r="J47" s="17">
        <f t="shared" si="4"/>
        <v>0</v>
      </c>
      <c r="K47" s="57">
        <f t="shared" si="5"/>
        <v>0</v>
      </c>
      <c r="L47" s="66">
        <v>713.9</v>
      </c>
    </row>
    <row r="48" spans="1:12" ht="27.6">
      <c r="A48" s="8">
        <v>41</v>
      </c>
      <c r="B48" s="33" t="s">
        <v>43</v>
      </c>
      <c r="C48" s="25" t="s">
        <v>43</v>
      </c>
      <c r="D48" s="10" t="s">
        <v>9</v>
      </c>
      <c r="E48" s="53">
        <v>600</v>
      </c>
      <c r="F48" s="15"/>
      <c r="G48" s="23"/>
      <c r="H48" s="74">
        <v>21</v>
      </c>
      <c r="I48" s="17">
        <f t="shared" ref="I48:I66" si="6">G48*1.21</f>
        <v>0</v>
      </c>
      <c r="J48" s="17">
        <f t="shared" ref="J48:J66" si="7">E48*G48</f>
        <v>0</v>
      </c>
      <c r="K48" s="57">
        <f t="shared" ref="K48:K66" si="8">E48*I48</f>
        <v>0</v>
      </c>
      <c r="L48" s="66">
        <v>36.299999999999997</v>
      </c>
    </row>
    <row r="49" spans="1:12" ht="33.6" customHeight="1">
      <c r="A49" s="8">
        <v>42</v>
      </c>
      <c r="B49" s="33" t="s">
        <v>194</v>
      </c>
      <c r="C49" s="25" t="s">
        <v>44</v>
      </c>
      <c r="D49" s="10" t="s">
        <v>9</v>
      </c>
      <c r="E49" s="53">
        <v>600</v>
      </c>
      <c r="F49" s="15"/>
      <c r="G49" s="23"/>
      <c r="H49" s="74">
        <v>21</v>
      </c>
      <c r="I49" s="17">
        <f t="shared" si="6"/>
        <v>0</v>
      </c>
      <c r="J49" s="17">
        <f t="shared" si="7"/>
        <v>0</v>
      </c>
      <c r="K49" s="57">
        <f t="shared" si="8"/>
        <v>0</v>
      </c>
      <c r="L49" s="66">
        <v>47.19</v>
      </c>
    </row>
    <row r="50" spans="1:12" ht="29.4" customHeight="1">
      <c r="A50" s="8">
        <v>43</v>
      </c>
      <c r="B50" s="33" t="s">
        <v>195</v>
      </c>
      <c r="C50" s="25" t="s">
        <v>45</v>
      </c>
      <c r="D50" s="8" t="s">
        <v>46</v>
      </c>
      <c r="E50" s="55">
        <v>2</v>
      </c>
      <c r="F50" s="15"/>
      <c r="G50" s="23"/>
      <c r="H50" s="74">
        <v>21</v>
      </c>
      <c r="I50" s="17">
        <f t="shared" si="6"/>
        <v>0</v>
      </c>
      <c r="J50" s="17">
        <f t="shared" si="7"/>
        <v>0</v>
      </c>
      <c r="K50" s="57">
        <f t="shared" si="8"/>
        <v>0</v>
      </c>
      <c r="L50" s="66">
        <v>7.26</v>
      </c>
    </row>
    <row r="51" spans="1:12" ht="28.2" customHeight="1">
      <c r="A51" s="8">
        <v>44</v>
      </c>
      <c r="B51" s="33" t="s">
        <v>196</v>
      </c>
      <c r="C51" s="25" t="s">
        <v>47</v>
      </c>
      <c r="D51" s="8" t="s">
        <v>46</v>
      </c>
      <c r="E51" s="55">
        <v>2</v>
      </c>
      <c r="F51" s="15"/>
      <c r="G51" s="23"/>
      <c r="H51" s="74">
        <v>21</v>
      </c>
      <c r="I51" s="17">
        <f t="shared" si="6"/>
        <v>0</v>
      </c>
      <c r="J51" s="17">
        <f t="shared" si="7"/>
        <v>0</v>
      </c>
      <c r="K51" s="57">
        <f t="shared" si="8"/>
        <v>0</v>
      </c>
      <c r="L51" s="66">
        <v>7.26</v>
      </c>
    </row>
    <row r="52" spans="1:12" ht="28.8" customHeight="1">
      <c r="A52" s="8">
        <v>45</v>
      </c>
      <c r="B52" s="33" t="s">
        <v>195</v>
      </c>
      <c r="C52" s="25" t="s">
        <v>48</v>
      </c>
      <c r="D52" s="8" t="s">
        <v>46</v>
      </c>
      <c r="E52" s="55">
        <v>2</v>
      </c>
      <c r="F52" s="15"/>
      <c r="G52" s="23"/>
      <c r="H52" s="74">
        <v>21</v>
      </c>
      <c r="I52" s="17">
        <f t="shared" si="6"/>
        <v>0</v>
      </c>
      <c r="J52" s="17">
        <f t="shared" si="7"/>
        <v>0</v>
      </c>
      <c r="K52" s="57">
        <f t="shared" si="8"/>
        <v>0</v>
      </c>
      <c r="L52" s="66">
        <v>7.26</v>
      </c>
    </row>
    <row r="53" spans="1:12" ht="27.6" customHeight="1">
      <c r="A53" s="8">
        <v>46</v>
      </c>
      <c r="B53" s="33" t="s">
        <v>197</v>
      </c>
      <c r="C53" s="25" t="s">
        <v>116</v>
      </c>
      <c r="D53" s="8" t="s">
        <v>15</v>
      </c>
      <c r="E53" s="55">
        <v>1500</v>
      </c>
      <c r="F53" s="15"/>
      <c r="G53" s="23"/>
      <c r="H53" s="74">
        <v>21</v>
      </c>
      <c r="I53" s="17">
        <f t="shared" si="6"/>
        <v>0</v>
      </c>
      <c r="J53" s="17">
        <f t="shared" si="7"/>
        <v>0</v>
      </c>
      <c r="K53" s="57">
        <f t="shared" si="8"/>
        <v>0</v>
      </c>
      <c r="L53" s="66">
        <v>90.75</v>
      </c>
    </row>
    <row r="54" spans="1:12" ht="46.8" customHeight="1">
      <c r="A54" s="8">
        <v>47</v>
      </c>
      <c r="B54" s="33" t="s">
        <v>198</v>
      </c>
      <c r="C54" s="25" t="s">
        <v>49</v>
      </c>
      <c r="D54" s="10" t="s">
        <v>50</v>
      </c>
      <c r="E54" s="53">
        <v>600</v>
      </c>
      <c r="F54" s="15"/>
      <c r="G54" s="23"/>
      <c r="H54" s="74">
        <v>21</v>
      </c>
      <c r="I54" s="17">
        <f t="shared" si="6"/>
        <v>0</v>
      </c>
      <c r="J54" s="17">
        <f t="shared" si="7"/>
        <v>0</v>
      </c>
      <c r="K54" s="57">
        <f t="shared" si="8"/>
        <v>0</v>
      </c>
      <c r="L54" s="66">
        <v>108.9</v>
      </c>
    </row>
    <row r="55" spans="1:12" ht="44.4" customHeight="1">
      <c r="A55" s="8">
        <v>48</v>
      </c>
      <c r="B55" s="33" t="s">
        <v>199</v>
      </c>
      <c r="C55" s="25" t="s">
        <v>51</v>
      </c>
      <c r="D55" s="10" t="s">
        <v>15</v>
      </c>
      <c r="E55" s="53">
        <v>600</v>
      </c>
      <c r="F55" s="15"/>
      <c r="G55" s="23"/>
      <c r="H55" s="74">
        <v>21</v>
      </c>
      <c r="I55" s="17">
        <f t="shared" si="6"/>
        <v>0</v>
      </c>
      <c r="J55" s="17">
        <f t="shared" si="7"/>
        <v>0</v>
      </c>
      <c r="K55" s="57">
        <f t="shared" si="8"/>
        <v>0</v>
      </c>
      <c r="L55" s="66">
        <v>254.1</v>
      </c>
    </row>
    <row r="56" spans="1:12" ht="76.2" customHeight="1">
      <c r="A56" s="8">
        <v>49</v>
      </c>
      <c r="B56" s="33" t="s">
        <v>200</v>
      </c>
      <c r="C56" s="25" t="s">
        <v>117</v>
      </c>
      <c r="D56" s="10" t="s">
        <v>21</v>
      </c>
      <c r="E56" s="53">
        <v>30</v>
      </c>
      <c r="F56" s="15"/>
      <c r="G56" s="23"/>
      <c r="H56" s="74">
        <v>21</v>
      </c>
      <c r="I56" s="17">
        <f t="shared" si="6"/>
        <v>0</v>
      </c>
      <c r="J56" s="17">
        <f t="shared" si="7"/>
        <v>0</v>
      </c>
      <c r="K56" s="57">
        <f t="shared" si="8"/>
        <v>0</v>
      </c>
      <c r="L56" s="66">
        <v>907.5</v>
      </c>
    </row>
    <row r="57" spans="1:12" ht="90" customHeight="1">
      <c r="A57" s="8">
        <v>50</v>
      </c>
      <c r="B57" s="33" t="s">
        <v>201</v>
      </c>
      <c r="C57" s="25" t="s">
        <v>118</v>
      </c>
      <c r="D57" s="10" t="s">
        <v>11</v>
      </c>
      <c r="E57" s="53">
        <v>30</v>
      </c>
      <c r="F57" s="15"/>
      <c r="G57" s="23"/>
      <c r="H57" s="74">
        <v>21</v>
      </c>
      <c r="I57" s="17">
        <f t="shared" si="6"/>
        <v>0</v>
      </c>
      <c r="J57" s="17">
        <f t="shared" si="7"/>
        <v>0</v>
      </c>
      <c r="K57" s="57">
        <f t="shared" si="8"/>
        <v>0</v>
      </c>
      <c r="L57" s="66">
        <v>3194.4</v>
      </c>
    </row>
    <row r="58" spans="1:12" ht="100.2" customHeight="1">
      <c r="A58" s="8">
        <v>51</v>
      </c>
      <c r="B58" s="33" t="s">
        <v>202</v>
      </c>
      <c r="C58" s="25" t="s">
        <v>131</v>
      </c>
      <c r="D58" s="10" t="s">
        <v>11</v>
      </c>
      <c r="E58" s="53">
        <v>30</v>
      </c>
      <c r="F58" s="15" t="s">
        <v>283</v>
      </c>
      <c r="G58" s="18">
        <v>79.849999999999994</v>
      </c>
      <c r="H58" s="74">
        <v>21</v>
      </c>
      <c r="I58" s="17">
        <f t="shared" si="6"/>
        <v>96.618499999999997</v>
      </c>
      <c r="J58" s="17">
        <f t="shared" si="7"/>
        <v>2395.5</v>
      </c>
      <c r="K58" s="57">
        <f t="shared" si="8"/>
        <v>2898.5549999999998</v>
      </c>
      <c r="L58" s="66">
        <v>2976.6</v>
      </c>
    </row>
    <row r="59" spans="1:12" ht="27.6">
      <c r="A59" s="8">
        <v>52</v>
      </c>
      <c r="B59" s="33" t="s">
        <v>132</v>
      </c>
      <c r="C59" s="25" t="s">
        <v>132</v>
      </c>
      <c r="D59" s="10" t="s">
        <v>15</v>
      </c>
      <c r="E59" s="53">
        <v>3</v>
      </c>
      <c r="F59" s="15"/>
      <c r="G59" s="23"/>
      <c r="H59" s="74">
        <v>21</v>
      </c>
      <c r="I59" s="17">
        <f t="shared" si="6"/>
        <v>0</v>
      </c>
      <c r="J59" s="17">
        <f t="shared" si="7"/>
        <v>0</v>
      </c>
      <c r="K59" s="57">
        <f t="shared" si="8"/>
        <v>0</v>
      </c>
      <c r="L59" s="66">
        <v>65.34</v>
      </c>
    </row>
    <row r="60" spans="1:12" ht="45.6" customHeight="1">
      <c r="A60" s="8">
        <v>53</v>
      </c>
      <c r="B60" s="33" t="s">
        <v>203</v>
      </c>
      <c r="C60" s="25" t="s">
        <v>52</v>
      </c>
      <c r="D60" s="10" t="s">
        <v>8</v>
      </c>
      <c r="E60" s="53">
        <v>150</v>
      </c>
      <c r="F60" s="15"/>
      <c r="G60" s="23"/>
      <c r="H60" s="74">
        <v>21</v>
      </c>
      <c r="I60" s="17">
        <f t="shared" si="6"/>
        <v>0</v>
      </c>
      <c r="J60" s="17">
        <f t="shared" si="7"/>
        <v>0</v>
      </c>
      <c r="K60" s="57">
        <f t="shared" si="8"/>
        <v>0</v>
      </c>
      <c r="L60" s="66">
        <v>29.04</v>
      </c>
    </row>
    <row r="61" spans="1:12" ht="91.8" customHeight="1">
      <c r="A61" s="8">
        <v>54</v>
      </c>
      <c r="B61" s="33" t="s">
        <v>202</v>
      </c>
      <c r="C61" s="25" t="s">
        <v>119</v>
      </c>
      <c r="D61" s="8" t="s">
        <v>11</v>
      </c>
      <c r="E61" s="55">
        <v>30</v>
      </c>
      <c r="F61" s="15" t="s">
        <v>284</v>
      </c>
      <c r="G61" s="23">
        <v>28.25</v>
      </c>
      <c r="H61" s="74">
        <v>21</v>
      </c>
      <c r="I61" s="17">
        <f t="shared" si="6"/>
        <v>34.182499999999997</v>
      </c>
      <c r="J61" s="17">
        <f t="shared" si="7"/>
        <v>847.5</v>
      </c>
      <c r="K61" s="57">
        <f t="shared" si="8"/>
        <v>1025.4749999999999</v>
      </c>
      <c r="L61" s="66">
        <v>2178</v>
      </c>
    </row>
    <row r="62" spans="1:12" ht="114" customHeight="1">
      <c r="A62" s="8">
        <v>55</v>
      </c>
      <c r="B62" s="33" t="s">
        <v>204</v>
      </c>
      <c r="C62" s="25" t="s">
        <v>120</v>
      </c>
      <c r="D62" s="8" t="s">
        <v>11</v>
      </c>
      <c r="E62" s="55">
        <v>2</v>
      </c>
      <c r="F62" s="15" t="s">
        <v>290</v>
      </c>
      <c r="G62" s="18">
        <v>128.94999999999999</v>
      </c>
      <c r="H62" s="74">
        <v>21</v>
      </c>
      <c r="I62" s="17">
        <f t="shared" si="6"/>
        <v>156.02949999999998</v>
      </c>
      <c r="J62" s="17">
        <f t="shared" si="7"/>
        <v>257.89999999999998</v>
      </c>
      <c r="K62" s="57">
        <f t="shared" si="8"/>
        <v>312.05899999999997</v>
      </c>
      <c r="L62" s="66">
        <v>314.60000000000002</v>
      </c>
    </row>
    <row r="63" spans="1:12" ht="117.6" customHeight="1">
      <c r="A63" s="8">
        <v>56</v>
      </c>
      <c r="B63" s="33" t="s">
        <v>204</v>
      </c>
      <c r="C63" s="25" t="s">
        <v>115</v>
      </c>
      <c r="D63" s="8" t="s">
        <v>11</v>
      </c>
      <c r="E63" s="55">
        <v>20</v>
      </c>
      <c r="F63" s="15" t="s">
        <v>291</v>
      </c>
      <c r="G63" s="18">
        <v>79.03</v>
      </c>
      <c r="H63" s="74">
        <v>21</v>
      </c>
      <c r="I63" s="17">
        <f t="shared" si="6"/>
        <v>95.626300000000001</v>
      </c>
      <c r="J63" s="17">
        <f t="shared" si="7"/>
        <v>1580.6</v>
      </c>
      <c r="K63" s="57">
        <f t="shared" si="8"/>
        <v>1912.5260000000001</v>
      </c>
      <c r="L63" s="66">
        <v>2299</v>
      </c>
    </row>
    <row r="64" spans="1:12" ht="99" customHeight="1">
      <c r="A64" s="8">
        <v>57</v>
      </c>
      <c r="B64" s="4" t="s">
        <v>204</v>
      </c>
      <c r="C64" s="26" t="s">
        <v>40</v>
      </c>
      <c r="D64" s="5" t="s">
        <v>5</v>
      </c>
      <c r="E64" s="55">
        <v>18</v>
      </c>
      <c r="F64" s="15" t="s">
        <v>292</v>
      </c>
      <c r="G64" s="18">
        <v>78.290000000000006</v>
      </c>
      <c r="H64" s="74">
        <v>21</v>
      </c>
      <c r="I64" s="17">
        <f t="shared" si="6"/>
        <v>94.730900000000005</v>
      </c>
      <c r="J64" s="17">
        <f t="shared" si="7"/>
        <v>1409.22</v>
      </c>
      <c r="K64" s="57">
        <f t="shared" si="8"/>
        <v>1705.1562000000001</v>
      </c>
      <c r="L64" s="66">
        <v>3267</v>
      </c>
    </row>
    <row r="65" spans="1:13" ht="28.2" customHeight="1">
      <c r="A65" s="8">
        <v>58</v>
      </c>
      <c r="B65" s="33" t="s">
        <v>205</v>
      </c>
      <c r="C65" s="25" t="s">
        <v>53</v>
      </c>
      <c r="D65" s="10" t="s">
        <v>15</v>
      </c>
      <c r="E65" s="53">
        <v>20</v>
      </c>
      <c r="F65" s="15" t="s">
        <v>285</v>
      </c>
      <c r="G65" s="18">
        <v>24.49</v>
      </c>
      <c r="H65" s="74">
        <v>21</v>
      </c>
      <c r="I65" s="17">
        <f t="shared" si="6"/>
        <v>29.632899999999996</v>
      </c>
      <c r="J65" s="17">
        <f t="shared" si="7"/>
        <v>489.79999999999995</v>
      </c>
      <c r="K65" s="57">
        <f t="shared" si="8"/>
        <v>592.6579999999999</v>
      </c>
      <c r="L65" s="66">
        <v>592.9</v>
      </c>
    </row>
    <row r="66" spans="1:13" ht="30.6" customHeight="1">
      <c r="A66" s="8">
        <v>59</v>
      </c>
      <c r="B66" s="33" t="s">
        <v>206</v>
      </c>
      <c r="C66" s="25" t="s">
        <v>54</v>
      </c>
      <c r="D66" s="10" t="s">
        <v>11</v>
      </c>
      <c r="E66" s="53">
        <v>40</v>
      </c>
      <c r="F66" s="15" t="s">
        <v>286</v>
      </c>
      <c r="G66" s="93">
        <v>35.49</v>
      </c>
      <c r="H66" s="74">
        <v>21</v>
      </c>
      <c r="I66" s="17">
        <f t="shared" si="6"/>
        <v>42.942900000000002</v>
      </c>
      <c r="J66" s="17">
        <f t="shared" si="7"/>
        <v>1419.6000000000001</v>
      </c>
      <c r="K66" s="57">
        <f t="shared" si="8"/>
        <v>1717.7160000000001</v>
      </c>
      <c r="L66" s="66">
        <v>1718.2</v>
      </c>
    </row>
    <row r="67" spans="1:13" ht="22.8" customHeight="1">
      <c r="A67" s="8">
        <v>60</v>
      </c>
      <c r="B67" s="92" t="s">
        <v>55</v>
      </c>
      <c r="C67" s="92"/>
      <c r="D67" s="7"/>
      <c r="E67" s="29"/>
      <c r="F67" s="13"/>
      <c r="G67" s="22"/>
      <c r="H67" s="16"/>
      <c r="I67" s="17"/>
      <c r="J67" s="17"/>
      <c r="K67" s="42"/>
      <c r="L67" s="67"/>
    </row>
    <row r="68" spans="1:13" ht="18.600000000000001" customHeight="1">
      <c r="A68" s="8">
        <v>60.1</v>
      </c>
      <c r="B68" s="78" t="s">
        <v>56</v>
      </c>
      <c r="C68" s="78"/>
      <c r="D68" s="10" t="s">
        <v>15</v>
      </c>
      <c r="E68" s="30">
        <v>720</v>
      </c>
      <c r="F68" s="15"/>
      <c r="G68" s="22"/>
      <c r="H68" s="16"/>
      <c r="I68" s="17"/>
      <c r="J68" s="17"/>
      <c r="K68" s="64"/>
      <c r="L68" s="68">
        <v>174.24</v>
      </c>
    </row>
    <row r="69" spans="1:13" ht="18.600000000000001" customHeight="1">
      <c r="A69" s="8">
        <v>60.2</v>
      </c>
      <c r="B69" s="78" t="s">
        <v>57</v>
      </c>
      <c r="C69" s="78"/>
      <c r="D69" s="10" t="s">
        <v>15</v>
      </c>
      <c r="E69" s="30">
        <v>200</v>
      </c>
      <c r="F69" s="15"/>
      <c r="G69" s="22"/>
      <c r="H69" s="16"/>
      <c r="I69" s="17"/>
      <c r="J69" s="17"/>
      <c r="K69" s="64"/>
      <c r="L69" s="68">
        <v>101.64</v>
      </c>
    </row>
    <row r="70" spans="1:13" ht="85.2" customHeight="1">
      <c r="A70" s="8">
        <v>60.3</v>
      </c>
      <c r="B70" s="78" t="s">
        <v>133</v>
      </c>
      <c r="C70" s="78"/>
      <c r="D70" s="10" t="s">
        <v>15</v>
      </c>
      <c r="E70" s="30">
        <v>6000</v>
      </c>
      <c r="F70" s="15"/>
      <c r="G70" s="22"/>
      <c r="H70" s="16"/>
      <c r="I70" s="17"/>
      <c r="J70" s="17"/>
      <c r="K70" s="64"/>
      <c r="L70" s="66">
        <v>11616</v>
      </c>
    </row>
    <row r="71" spans="1:13" ht="84.6" customHeight="1">
      <c r="A71" s="8">
        <v>60.4</v>
      </c>
      <c r="B71" s="78" t="s">
        <v>134</v>
      </c>
      <c r="C71" s="78"/>
      <c r="D71" s="10" t="s">
        <v>15</v>
      </c>
      <c r="E71" s="30">
        <v>6000</v>
      </c>
      <c r="F71" s="15"/>
      <c r="G71" s="22"/>
      <c r="H71" s="16"/>
      <c r="I71" s="17"/>
      <c r="J71" s="17"/>
      <c r="K71" s="64"/>
      <c r="L71" s="66">
        <v>10890</v>
      </c>
    </row>
    <row r="72" spans="1:13" ht="146.4" customHeight="1">
      <c r="A72" s="8">
        <v>60.5</v>
      </c>
      <c r="B72" s="78" t="s">
        <v>154</v>
      </c>
      <c r="C72" s="78"/>
      <c r="D72" s="10" t="s">
        <v>15</v>
      </c>
      <c r="E72" s="30">
        <v>600</v>
      </c>
      <c r="F72" s="15"/>
      <c r="G72" s="39"/>
      <c r="H72" s="40"/>
      <c r="I72" s="41"/>
      <c r="J72" s="43"/>
      <c r="K72" s="64"/>
      <c r="L72" s="66">
        <v>1234.2</v>
      </c>
    </row>
    <row r="73" spans="1:13" ht="16.2" customHeight="1">
      <c r="A73" s="8">
        <v>60.6</v>
      </c>
      <c r="B73" s="86" t="s">
        <v>58</v>
      </c>
      <c r="C73" s="87"/>
      <c r="D73" s="10"/>
      <c r="E73" s="30"/>
      <c r="F73" s="14"/>
      <c r="G73" s="22"/>
      <c r="H73" s="16"/>
      <c r="I73" s="17"/>
      <c r="J73" s="44"/>
      <c r="K73" s="42"/>
      <c r="L73" s="69"/>
    </row>
    <row r="74" spans="1:13" ht="15.6" customHeight="1">
      <c r="A74" s="10" t="s">
        <v>243</v>
      </c>
      <c r="B74" s="78" t="s">
        <v>135</v>
      </c>
      <c r="C74" s="78"/>
      <c r="D74" s="10" t="s">
        <v>15</v>
      </c>
      <c r="E74" s="53">
        <v>144</v>
      </c>
      <c r="F74" s="14"/>
      <c r="G74" s="22"/>
      <c r="H74" s="16"/>
      <c r="I74" s="17"/>
      <c r="J74" s="44"/>
      <c r="K74" s="64"/>
      <c r="L74" s="68">
        <v>435.6</v>
      </c>
      <c r="M74" s="70"/>
    </row>
    <row r="75" spans="1:13" ht="18" customHeight="1">
      <c r="A75" s="54" t="s">
        <v>244</v>
      </c>
      <c r="B75" s="78" t="s">
        <v>136</v>
      </c>
      <c r="C75" s="78"/>
      <c r="D75" s="10" t="s">
        <v>59</v>
      </c>
      <c r="E75" s="53">
        <v>12</v>
      </c>
      <c r="F75" s="14"/>
      <c r="G75" s="22"/>
      <c r="H75" s="16"/>
      <c r="I75" s="17"/>
      <c r="J75" s="44"/>
      <c r="K75" s="64"/>
      <c r="L75" s="68">
        <v>137.94</v>
      </c>
      <c r="M75" s="70"/>
    </row>
    <row r="76" spans="1:13" ht="14.4" customHeight="1">
      <c r="A76" s="54" t="s">
        <v>245</v>
      </c>
      <c r="B76" s="78" t="s">
        <v>137</v>
      </c>
      <c r="C76" s="78"/>
      <c r="D76" s="10" t="s">
        <v>15</v>
      </c>
      <c r="E76" s="53">
        <v>144</v>
      </c>
      <c r="F76" s="14"/>
      <c r="G76" s="22"/>
      <c r="H76" s="16"/>
      <c r="I76" s="17"/>
      <c r="J76" s="44"/>
      <c r="K76" s="64"/>
      <c r="L76" s="68">
        <v>435.6</v>
      </c>
      <c r="M76" s="70"/>
    </row>
    <row r="77" spans="1:13" ht="14.4" customHeight="1">
      <c r="A77" s="54" t="s">
        <v>246</v>
      </c>
      <c r="B77" s="78" t="s">
        <v>138</v>
      </c>
      <c r="C77" s="78"/>
      <c r="D77" s="10" t="s">
        <v>59</v>
      </c>
      <c r="E77" s="53">
        <v>12</v>
      </c>
      <c r="F77" s="14"/>
      <c r="G77" s="22"/>
      <c r="H77" s="16"/>
      <c r="I77" s="17"/>
      <c r="J77" s="44"/>
      <c r="K77" s="64"/>
      <c r="L77" s="68">
        <v>137.94</v>
      </c>
      <c r="M77" s="70"/>
    </row>
    <row r="78" spans="1:13" ht="14.4" customHeight="1">
      <c r="A78" s="10">
        <v>60.7</v>
      </c>
      <c r="B78" s="78" t="s">
        <v>60</v>
      </c>
      <c r="C78" s="78"/>
      <c r="D78" s="10" t="s">
        <v>15</v>
      </c>
      <c r="E78" s="53">
        <v>1200</v>
      </c>
      <c r="F78" s="14"/>
      <c r="G78" s="22"/>
      <c r="H78" s="16"/>
      <c r="I78" s="17"/>
      <c r="J78" s="44"/>
      <c r="K78" s="64"/>
      <c r="L78" s="68">
        <v>363</v>
      </c>
      <c r="M78" s="70"/>
    </row>
    <row r="79" spans="1:13" ht="14.4" customHeight="1">
      <c r="A79" s="10">
        <v>60.8</v>
      </c>
      <c r="B79" s="78" t="s">
        <v>61</v>
      </c>
      <c r="C79" s="78"/>
      <c r="D79" s="10" t="s">
        <v>15</v>
      </c>
      <c r="E79" s="53">
        <v>1200</v>
      </c>
      <c r="F79" s="14"/>
      <c r="G79" s="22"/>
      <c r="H79" s="16"/>
      <c r="I79" s="17"/>
      <c r="J79" s="44"/>
      <c r="K79" s="64"/>
      <c r="L79" s="68">
        <v>363</v>
      </c>
      <c r="M79" s="70"/>
    </row>
    <row r="80" spans="1:13" ht="21" customHeight="1">
      <c r="A80" s="54">
        <v>60.9</v>
      </c>
      <c r="B80" s="88" t="s">
        <v>62</v>
      </c>
      <c r="C80" s="88"/>
      <c r="D80" s="10"/>
      <c r="E80" s="53"/>
      <c r="F80" s="14"/>
      <c r="G80" s="22"/>
      <c r="H80" s="16"/>
      <c r="I80" s="17"/>
      <c r="J80" s="44"/>
      <c r="K80" s="64"/>
      <c r="L80" s="38"/>
      <c r="M80" s="70"/>
    </row>
    <row r="81" spans="1:13" ht="21.75" customHeight="1">
      <c r="A81" s="10" t="s">
        <v>247</v>
      </c>
      <c r="B81" s="78" t="s">
        <v>63</v>
      </c>
      <c r="C81" s="78"/>
      <c r="D81" s="10" t="s">
        <v>15</v>
      </c>
      <c r="E81" s="53">
        <v>3600</v>
      </c>
      <c r="F81" s="14"/>
      <c r="G81" s="22"/>
      <c r="H81" s="16"/>
      <c r="I81" s="17"/>
      <c r="J81" s="44"/>
      <c r="K81" s="64"/>
      <c r="L81" s="68">
        <v>43.56</v>
      </c>
      <c r="M81" s="70"/>
    </row>
    <row r="82" spans="1:13" ht="21.75" customHeight="1">
      <c r="A82" s="54" t="s">
        <v>248</v>
      </c>
      <c r="B82" s="78" t="s">
        <v>64</v>
      </c>
      <c r="C82" s="78"/>
      <c r="D82" s="10" t="s">
        <v>15</v>
      </c>
      <c r="E82" s="53">
        <v>3600</v>
      </c>
      <c r="F82" s="14"/>
      <c r="G82" s="22"/>
      <c r="H82" s="16"/>
      <c r="I82" s="17"/>
      <c r="J82" s="44"/>
      <c r="K82" s="64"/>
      <c r="L82" s="68">
        <v>43.56</v>
      </c>
      <c r="M82" s="70"/>
    </row>
    <row r="83" spans="1:13" ht="14.4" customHeight="1">
      <c r="A83" s="54" t="s">
        <v>249</v>
      </c>
      <c r="B83" s="78" t="s">
        <v>65</v>
      </c>
      <c r="C83" s="78"/>
      <c r="D83" s="10" t="s">
        <v>15</v>
      </c>
      <c r="E83" s="53">
        <v>4800</v>
      </c>
      <c r="F83" s="14"/>
      <c r="G83" s="22"/>
      <c r="H83" s="16"/>
      <c r="I83" s="17"/>
      <c r="J83" s="44"/>
      <c r="K83" s="64"/>
      <c r="L83" s="68">
        <v>58.08</v>
      </c>
      <c r="M83" s="70"/>
    </row>
    <row r="84" spans="1:13" ht="14.4" customHeight="1">
      <c r="A84" s="54" t="s">
        <v>250</v>
      </c>
      <c r="B84" s="78" t="s">
        <v>66</v>
      </c>
      <c r="C84" s="78"/>
      <c r="D84" s="10" t="s">
        <v>15</v>
      </c>
      <c r="E84" s="53">
        <v>4800</v>
      </c>
      <c r="F84" s="14"/>
      <c r="G84" s="22"/>
      <c r="H84" s="16"/>
      <c r="I84" s="17"/>
      <c r="J84" s="44"/>
      <c r="K84" s="64"/>
      <c r="L84" s="68">
        <v>58.08</v>
      </c>
      <c r="M84" s="70"/>
    </row>
    <row r="85" spans="1:13" ht="14.4" customHeight="1">
      <c r="A85" s="54" t="s">
        <v>251</v>
      </c>
      <c r="B85" s="78" t="s">
        <v>67</v>
      </c>
      <c r="C85" s="78"/>
      <c r="D85" s="10" t="s">
        <v>15</v>
      </c>
      <c r="E85" s="53">
        <v>4800</v>
      </c>
      <c r="F85" s="14"/>
      <c r="G85" s="22"/>
      <c r="H85" s="16"/>
      <c r="I85" s="17"/>
      <c r="J85" s="44"/>
      <c r="K85" s="64"/>
      <c r="L85" s="68">
        <v>58.08</v>
      </c>
      <c r="M85" s="70"/>
    </row>
    <row r="86" spans="1:13" ht="14.4" customHeight="1">
      <c r="A86" s="54" t="s">
        <v>252</v>
      </c>
      <c r="B86" s="78" t="s">
        <v>68</v>
      </c>
      <c r="C86" s="78"/>
      <c r="D86" s="10" t="s">
        <v>15</v>
      </c>
      <c r="E86" s="53">
        <v>4800</v>
      </c>
      <c r="F86" s="14"/>
      <c r="G86" s="22"/>
      <c r="H86" s="16"/>
      <c r="I86" s="17"/>
      <c r="J86" s="44"/>
      <c r="K86" s="64"/>
      <c r="L86" s="68">
        <v>58.08</v>
      </c>
      <c r="M86" s="70"/>
    </row>
    <row r="87" spans="1:13" ht="14.4" customHeight="1">
      <c r="A87" s="54" t="s">
        <v>253</v>
      </c>
      <c r="B87" s="78" t="s">
        <v>69</v>
      </c>
      <c r="C87" s="78"/>
      <c r="D87" s="10" t="s">
        <v>15</v>
      </c>
      <c r="E87" s="53">
        <v>4800</v>
      </c>
      <c r="F87" s="14"/>
      <c r="G87" s="22"/>
      <c r="H87" s="16"/>
      <c r="I87" s="17"/>
      <c r="J87" s="44"/>
      <c r="K87" s="64"/>
      <c r="L87" s="68">
        <v>58.08</v>
      </c>
      <c r="M87" s="70"/>
    </row>
    <row r="88" spans="1:13" ht="14.4" customHeight="1">
      <c r="A88" s="54" t="s">
        <v>254</v>
      </c>
      <c r="B88" s="78" t="s">
        <v>70</v>
      </c>
      <c r="C88" s="78"/>
      <c r="D88" s="10" t="s">
        <v>5</v>
      </c>
      <c r="E88" s="53">
        <v>24</v>
      </c>
      <c r="F88" s="14"/>
      <c r="G88" s="22"/>
      <c r="H88" s="16"/>
      <c r="I88" s="17"/>
      <c r="J88" s="44"/>
      <c r="K88" s="64"/>
      <c r="L88" s="68">
        <v>58.08</v>
      </c>
      <c r="M88" s="70"/>
    </row>
    <row r="89" spans="1:13" ht="14.4" customHeight="1">
      <c r="A89" s="54" t="s">
        <v>255</v>
      </c>
      <c r="B89" s="78" t="s">
        <v>71</v>
      </c>
      <c r="C89" s="78"/>
      <c r="D89" s="10" t="s">
        <v>5</v>
      </c>
      <c r="E89" s="53">
        <v>24</v>
      </c>
      <c r="F89" s="14"/>
      <c r="G89" s="22"/>
      <c r="H89" s="16"/>
      <c r="I89" s="17"/>
      <c r="J89" s="44"/>
      <c r="K89" s="64"/>
      <c r="L89" s="68">
        <v>58.08</v>
      </c>
      <c r="M89" s="70"/>
    </row>
    <row r="90" spans="1:13" ht="14.4" customHeight="1">
      <c r="A90" s="10" t="s">
        <v>256</v>
      </c>
      <c r="B90" s="88" t="s">
        <v>72</v>
      </c>
      <c r="C90" s="88"/>
      <c r="D90" s="10"/>
      <c r="E90" s="53"/>
      <c r="F90" s="14"/>
      <c r="G90" s="22"/>
      <c r="H90" s="16"/>
      <c r="I90" s="17"/>
      <c r="J90" s="44"/>
      <c r="K90" s="42"/>
      <c r="L90" s="69"/>
    </row>
    <row r="91" spans="1:13" ht="14.25" customHeight="1">
      <c r="A91" s="10" t="s">
        <v>257</v>
      </c>
      <c r="B91" s="76" t="s">
        <v>139</v>
      </c>
      <c r="C91" s="77"/>
      <c r="D91" s="10" t="s">
        <v>15</v>
      </c>
      <c r="E91" s="53">
        <v>1920</v>
      </c>
      <c r="F91" s="14"/>
      <c r="G91" s="22"/>
      <c r="H91" s="16"/>
      <c r="I91" s="17"/>
      <c r="J91" s="44"/>
      <c r="K91" s="64"/>
      <c r="L91" s="68">
        <v>116.16</v>
      </c>
    </row>
    <row r="92" spans="1:13" ht="14.4" customHeight="1">
      <c r="A92" s="10" t="s">
        <v>258</v>
      </c>
      <c r="B92" s="76" t="s">
        <v>140</v>
      </c>
      <c r="C92" s="77"/>
      <c r="D92" s="10" t="s">
        <v>15</v>
      </c>
      <c r="E92" s="53">
        <v>1920</v>
      </c>
      <c r="F92" s="14"/>
      <c r="G92" s="22"/>
      <c r="H92" s="16"/>
      <c r="I92" s="17"/>
      <c r="J92" s="44"/>
      <c r="K92" s="64"/>
      <c r="L92" s="68">
        <v>116.16</v>
      </c>
    </row>
    <row r="93" spans="1:13" ht="14.4" customHeight="1">
      <c r="A93" s="54" t="s">
        <v>259</v>
      </c>
      <c r="B93" s="76" t="s">
        <v>141</v>
      </c>
      <c r="C93" s="77"/>
      <c r="D93" s="10" t="s">
        <v>15</v>
      </c>
      <c r="E93" s="53">
        <v>2400</v>
      </c>
      <c r="F93" s="14"/>
      <c r="G93" s="22"/>
      <c r="H93" s="16"/>
      <c r="I93" s="17"/>
      <c r="J93" s="44"/>
      <c r="K93" s="64"/>
      <c r="L93" s="68">
        <v>58.08</v>
      </c>
    </row>
    <row r="94" spans="1:13" ht="14.4" customHeight="1">
      <c r="A94" s="54" t="s">
        <v>260</v>
      </c>
      <c r="B94" s="76" t="s">
        <v>142</v>
      </c>
      <c r="C94" s="77"/>
      <c r="D94" s="10" t="s">
        <v>15</v>
      </c>
      <c r="E94" s="53">
        <v>1440</v>
      </c>
      <c r="F94" s="14"/>
      <c r="G94" s="22"/>
      <c r="H94" s="16"/>
      <c r="I94" s="17"/>
      <c r="J94" s="44"/>
      <c r="K94" s="64"/>
      <c r="L94" s="68">
        <v>87.12</v>
      </c>
    </row>
    <row r="95" spans="1:13" ht="14.4" customHeight="1">
      <c r="A95" s="54" t="s">
        <v>261</v>
      </c>
      <c r="B95" s="76" t="s">
        <v>143</v>
      </c>
      <c r="C95" s="77"/>
      <c r="D95" s="10" t="s">
        <v>15</v>
      </c>
      <c r="E95" s="53">
        <v>1440</v>
      </c>
      <c r="F95" s="14"/>
      <c r="G95" s="22"/>
      <c r="H95" s="16"/>
      <c r="I95" s="17"/>
      <c r="J95" s="44"/>
      <c r="K95" s="64"/>
      <c r="L95" s="68">
        <v>87.12</v>
      </c>
    </row>
    <row r="96" spans="1:13" ht="14.4" customHeight="1">
      <c r="A96" s="54" t="s">
        <v>262</v>
      </c>
      <c r="B96" s="76" t="s">
        <v>144</v>
      </c>
      <c r="C96" s="77"/>
      <c r="D96" s="10" t="s">
        <v>15</v>
      </c>
      <c r="E96" s="53">
        <v>1440</v>
      </c>
      <c r="F96" s="14"/>
      <c r="G96" s="22"/>
      <c r="H96" s="16"/>
      <c r="I96" s="17"/>
      <c r="J96" s="44"/>
      <c r="K96" s="64"/>
      <c r="L96" s="68">
        <v>87.12</v>
      </c>
    </row>
    <row r="97" spans="1:12" ht="14.4" customHeight="1">
      <c r="A97" s="54" t="s">
        <v>263</v>
      </c>
      <c r="B97" s="78" t="s">
        <v>145</v>
      </c>
      <c r="C97" s="78"/>
      <c r="D97" s="10" t="s">
        <v>15</v>
      </c>
      <c r="E97" s="53">
        <v>1440</v>
      </c>
      <c r="F97" s="14"/>
      <c r="G97" s="22"/>
      <c r="H97" s="16"/>
      <c r="I97" s="17"/>
      <c r="J97" s="44"/>
      <c r="K97" s="64"/>
      <c r="L97" s="68">
        <v>87.12</v>
      </c>
    </row>
    <row r="98" spans="1:12" ht="14.4" customHeight="1">
      <c r="A98" s="54" t="s">
        <v>264</v>
      </c>
      <c r="B98" s="78" t="s">
        <v>146</v>
      </c>
      <c r="C98" s="78"/>
      <c r="D98" s="10" t="s">
        <v>15</v>
      </c>
      <c r="E98" s="53">
        <v>2400</v>
      </c>
      <c r="F98" s="14"/>
      <c r="G98" s="22"/>
      <c r="H98" s="16"/>
      <c r="I98" s="17"/>
      <c r="J98" s="44"/>
      <c r="K98" s="64"/>
      <c r="L98" s="68">
        <v>58.08</v>
      </c>
    </row>
    <row r="99" spans="1:12" ht="14.4" customHeight="1">
      <c r="A99" s="54" t="s">
        <v>265</v>
      </c>
      <c r="B99" s="78" t="s">
        <v>147</v>
      </c>
      <c r="C99" s="78"/>
      <c r="D99" s="10" t="s">
        <v>5</v>
      </c>
      <c r="E99" s="53">
        <v>24</v>
      </c>
      <c r="F99" s="14"/>
      <c r="G99" s="22"/>
      <c r="H99" s="16"/>
      <c r="I99" s="17"/>
      <c r="J99" s="44"/>
      <c r="K99" s="64"/>
      <c r="L99" s="68">
        <v>72.599999999999994</v>
      </c>
    </row>
    <row r="100" spans="1:12" ht="14.4" customHeight="1">
      <c r="A100" s="54" t="s">
        <v>266</v>
      </c>
      <c r="B100" s="78" t="s">
        <v>148</v>
      </c>
      <c r="C100" s="78"/>
      <c r="D100" s="10" t="s">
        <v>5</v>
      </c>
      <c r="E100" s="53">
        <v>24</v>
      </c>
      <c r="F100" s="14"/>
      <c r="G100" s="22"/>
      <c r="H100" s="16"/>
      <c r="I100" s="17"/>
      <c r="J100" s="44"/>
      <c r="K100" s="64"/>
      <c r="L100" s="68">
        <v>72.599999999999994</v>
      </c>
    </row>
    <row r="101" spans="1:12" ht="14.4" customHeight="1">
      <c r="A101" s="10" t="s">
        <v>267</v>
      </c>
      <c r="B101" s="78" t="s">
        <v>73</v>
      </c>
      <c r="C101" s="78"/>
      <c r="D101" s="10"/>
      <c r="E101" s="53"/>
      <c r="F101" s="14"/>
      <c r="G101" s="22"/>
      <c r="H101" s="16"/>
      <c r="I101" s="17"/>
      <c r="J101" s="44"/>
      <c r="K101" s="42"/>
      <c r="L101" s="71"/>
    </row>
    <row r="102" spans="1:12" ht="14.4" customHeight="1">
      <c r="A102" s="10" t="s">
        <v>268</v>
      </c>
      <c r="B102" s="78" t="s">
        <v>149</v>
      </c>
      <c r="C102" s="78"/>
      <c r="D102" s="10" t="s">
        <v>15</v>
      </c>
      <c r="E102" s="53">
        <v>5760</v>
      </c>
      <c r="F102" s="14"/>
      <c r="G102" s="22"/>
      <c r="H102" s="16"/>
      <c r="I102" s="17"/>
      <c r="J102" s="44"/>
      <c r="K102" s="64"/>
      <c r="L102" s="68">
        <v>696.96</v>
      </c>
    </row>
    <row r="103" spans="1:12" ht="14.4" customHeight="1">
      <c r="A103" s="33" t="s">
        <v>269</v>
      </c>
      <c r="B103" s="78" t="s">
        <v>150</v>
      </c>
      <c r="C103" s="78"/>
      <c r="D103" s="10" t="s">
        <v>15</v>
      </c>
      <c r="E103" s="53">
        <v>8640</v>
      </c>
      <c r="F103" s="14"/>
      <c r="G103" s="22"/>
      <c r="H103" s="16"/>
      <c r="I103" s="17"/>
      <c r="J103" s="44"/>
      <c r="K103" s="64"/>
      <c r="L103" s="66">
        <v>1045.44</v>
      </c>
    </row>
    <row r="104" spans="1:12" ht="14.4" customHeight="1">
      <c r="A104" s="54" t="s">
        <v>270</v>
      </c>
      <c r="B104" s="78" t="s">
        <v>151</v>
      </c>
      <c r="C104" s="78"/>
      <c r="D104" s="10" t="s">
        <v>15</v>
      </c>
      <c r="E104" s="53">
        <v>1440</v>
      </c>
      <c r="F104" s="14"/>
      <c r="G104" s="22"/>
      <c r="H104" s="16"/>
      <c r="I104" s="17"/>
      <c r="J104" s="44"/>
      <c r="K104" s="45"/>
      <c r="L104" s="68">
        <v>174.24</v>
      </c>
    </row>
    <row r="105" spans="1:12" ht="14.4" customHeight="1">
      <c r="A105" s="54" t="s">
        <v>271</v>
      </c>
      <c r="B105" s="78" t="s">
        <v>152</v>
      </c>
      <c r="C105" s="78"/>
      <c r="D105" s="10" t="s">
        <v>15</v>
      </c>
      <c r="E105" s="53">
        <v>1440</v>
      </c>
      <c r="F105" s="14"/>
      <c r="G105" s="34"/>
      <c r="H105" s="34"/>
      <c r="I105" s="34"/>
      <c r="J105" s="45"/>
      <c r="K105" s="64"/>
      <c r="L105" s="68">
        <v>174.24</v>
      </c>
    </row>
    <row r="106" spans="1:12" ht="14.4" customHeight="1">
      <c r="A106" s="81" t="s">
        <v>274</v>
      </c>
      <c r="B106" s="82"/>
      <c r="C106" s="82"/>
      <c r="D106" s="82"/>
      <c r="E106" s="82"/>
      <c r="F106" s="82"/>
      <c r="G106" s="82"/>
      <c r="H106" s="82"/>
      <c r="I106" s="82"/>
      <c r="J106" s="82"/>
      <c r="K106" s="83"/>
      <c r="L106" s="71"/>
    </row>
    <row r="107" spans="1:12" ht="45" customHeight="1">
      <c r="A107" s="8">
        <v>61</v>
      </c>
      <c r="B107" s="33" t="s">
        <v>207</v>
      </c>
      <c r="C107" s="25" t="s">
        <v>74</v>
      </c>
      <c r="D107" s="10" t="s">
        <v>75</v>
      </c>
      <c r="E107" s="53">
        <v>20</v>
      </c>
      <c r="F107" s="15" t="s">
        <v>287</v>
      </c>
      <c r="G107" s="18">
        <v>46.59</v>
      </c>
      <c r="H107" s="74">
        <v>21</v>
      </c>
      <c r="I107" s="17">
        <f t="shared" ref="I107" si="9">G107*1.21</f>
        <v>56.373899999999999</v>
      </c>
      <c r="J107" s="17">
        <f t="shared" ref="J107" si="10">E107*G107</f>
        <v>931.80000000000007</v>
      </c>
      <c r="K107" s="57">
        <f t="shared" ref="K107" si="11">E107*I107</f>
        <v>1127.4780000000001</v>
      </c>
      <c r="L107" s="66">
        <v>1132.56</v>
      </c>
    </row>
    <row r="108" spans="1:12" ht="85.8" customHeight="1">
      <c r="A108" s="8">
        <v>62</v>
      </c>
      <c r="B108" s="33" t="s">
        <v>208</v>
      </c>
      <c r="C108" s="25" t="s">
        <v>121</v>
      </c>
      <c r="D108" s="10" t="s">
        <v>11</v>
      </c>
      <c r="E108" s="53">
        <v>30</v>
      </c>
      <c r="F108" s="15" t="s">
        <v>288</v>
      </c>
      <c r="G108" s="18">
        <v>33.33</v>
      </c>
      <c r="H108" s="74">
        <v>21</v>
      </c>
      <c r="I108" s="17">
        <f t="shared" ref="I108" si="12">G108*1.21</f>
        <v>40.329299999999996</v>
      </c>
      <c r="J108" s="17">
        <f t="shared" ref="J108" si="13">E108*G108</f>
        <v>999.9</v>
      </c>
      <c r="K108" s="57">
        <f t="shared" ref="K108" si="14">E108*I108</f>
        <v>1209.8789999999999</v>
      </c>
      <c r="L108" s="66">
        <v>1825.89</v>
      </c>
    </row>
    <row r="109" spans="1:12" ht="13.8" customHeight="1">
      <c r="A109" s="8">
        <v>63</v>
      </c>
      <c r="B109" s="33" t="s">
        <v>169</v>
      </c>
      <c r="C109" s="25" t="s">
        <v>76</v>
      </c>
      <c r="D109" s="10" t="s">
        <v>15</v>
      </c>
      <c r="E109" s="53">
        <v>3000</v>
      </c>
      <c r="F109" s="15"/>
      <c r="G109" s="23"/>
      <c r="H109" s="16"/>
      <c r="I109" s="17"/>
      <c r="J109" s="44"/>
      <c r="K109" s="64"/>
      <c r="L109" s="66">
        <v>72.599999999999994</v>
      </c>
    </row>
    <row r="110" spans="1:12" ht="13.2" customHeight="1">
      <c r="A110" s="8">
        <v>64</v>
      </c>
      <c r="B110" s="33" t="s">
        <v>169</v>
      </c>
      <c r="C110" s="25" t="s">
        <v>77</v>
      </c>
      <c r="D110" s="10" t="s">
        <v>15</v>
      </c>
      <c r="E110" s="53">
        <v>3000</v>
      </c>
      <c r="F110" s="15"/>
      <c r="G110" s="23"/>
      <c r="H110" s="16"/>
      <c r="I110" s="17"/>
      <c r="J110" s="44"/>
      <c r="K110" s="64"/>
      <c r="L110" s="66">
        <v>72.599999999999994</v>
      </c>
    </row>
    <row r="111" spans="1:12" ht="19.8" customHeight="1">
      <c r="A111" s="8">
        <v>65</v>
      </c>
      <c r="B111" s="33" t="s">
        <v>169</v>
      </c>
      <c r="C111" s="25" t="s">
        <v>78</v>
      </c>
      <c r="D111" s="10" t="s">
        <v>15</v>
      </c>
      <c r="E111" s="53">
        <v>1000</v>
      </c>
      <c r="F111" s="15"/>
      <c r="G111" s="23"/>
      <c r="H111" s="16"/>
      <c r="I111" s="17"/>
      <c r="J111" s="44"/>
      <c r="K111" s="64"/>
      <c r="L111" s="66">
        <v>72.599999999999994</v>
      </c>
    </row>
    <row r="112" spans="1:12" ht="40.799999999999997" customHeight="1">
      <c r="A112" s="8">
        <v>66</v>
      </c>
      <c r="B112" s="33" t="s">
        <v>209</v>
      </c>
      <c r="C112" s="25" t="s">
        <v>79</v>
      </c>
      <c r="D112" s="10" t="s">
        <v>15</v>
      </c>
      <c r="E112" s="53">
        <v>30</v>
      </c>
      <c r="F112" s="15"/>
      <c r="G112" s="23"/>
      <c r="H112" s="16"/>
      <c r="I112" s="17"/>
      <c r="J112" s="44"/>
      <c r="K112" s="64"/>
      <c r="L112" s="66">
        <v>166.98</v>
      </c>
    </row>
    <row r="113" spans="1:12" ht="48.75" customHeight="1">
      <c r="A113" s="8">
        <v>67</v>
      </c>
      <c r="B113" s="33" t="s">
        <v>210</v>
      </c>
      <c r="C113" s="25" t="s">
        <v>80</v>
      </c>
      <c r="D113" s="10" t="s">
        <v>15</v>
      </c>
      <c r="E113" s="53">
        <v>30</v>
      </c>
      <c r="F113" s="15"/>
      <c r="G113" s="23"/>
      <c r="H113" s="16"/>
      <c r="I113" s="17"/>
      <c r="J113" s="44"/>
      <c r="K113" s="64"/>
      <c r="L113" s="66">
        <v>10.89</v>
      </c>
    </row>
    <row r="114" spans="1:12" ht="45.6" customHeight="1">
      <c r="A114" s="8">
        <v>68</v>
      </c>
      <c r="B114" s="33" t="s">
        <v>210</v>
      </c>
      <c r="C114" s="25" t="s">
        <v>81</v>
      </c>
      <c r="D114" s="10" t="s">
        <v>15</v>
      </c>
      <c r="E114" s="53">
        <v>30</v>
      </c>
      <c r="F114" s="15"/>
      <c r="G114" s="23"/>
      <c r="H114" s="16"/>
      <c r="I114" s="17"/>
      <c r="J114" s="44"/>
      <c r="K114" s="64"/>
      <c r="L114" s="66">
        <v>10.89</v>
      </c>
    </row>
    <row r="115" spans="1:12" ht="41.4">
      <c r="A115" s="8">
        <v>69</v>
      </c>
      <c r="B115" s="33" t="s">
        <v>210</v>
      </c>
      <c r="C115" s="25" t="s">
        <v>82</v>
      </c>
      <c r="D115" s="10" t="s">
        <v>15</v>
      </c>
      <c r="E115" s="53">
        <v>30</v>
      </c>
      <c r="F115" s="15"/>
      <c r="G115" s="23"/>
      <c r="H115" s="16"/>
      <c r="I115" s="17"/>
      <c r="J115" s="44"/>
      <c r="K115" s="64"/>
      <c r="L115" s="66">
        <v>10.89</v>
      </c>
    </row>
    <row r="116" spans="1:12" ht="41.4">
      <c r="A116" s="8">
        <v>70</v>
      </c>
      <c r="B116" s="33" t="s">
        <v>211</v>
      </c>
      <c r="C116" s="25" t="s">
        <v>83</v>
      </c>
      <c r="D116" s="10" t="s">
        <v>15</v>
      </c>
      <c r="E116" s="53">
        <v>30</v>
      </c>
      <c r="F116" s="15"/>
      <c r="G116" s="23"/>
      <c r="H116" s="16"/>
      <c r="I116" s="17"/>
      <c r="J116" s="44"/>
      <c r="K116" s="64"/>
      <c r="L116" s="66">
        <v>10.89</v>
      </c>
    </row>
    <row r="117" spans="1:12" ht="41.4">
      <c r="A117" s="8">
        <v>71</v>
      </c>
      <c r="B117" s="33" t="s">
        <v>211</v>
      </c>
      <c r="C117" s="25" t="s">
        <v>84</v>
      </c>
      <c r="D117" s="10" t="s">
        <v>15</v>
      </c>
      <c r="E117" s="53">
        <v>30</v>
      </c>
      <c r="F117" s="15"/>
      <c r="G117" s="23"/>
      <c r="H117" s="16"/>
      <c r="I117" s="17"/>
      <c r="J117" s="44"/>
      <c r="K117" s="64"/>
      <c r="L117" s="66">
        <v>10.89</v>
      </c>
    </row>
    <row r="118" spans="1:12" ht="51" customHeight="1">
      <c r="A118" s="8">
        <v>72</v>
      </c>
      <c r="B118" s="33" t="s">
        <v>211</v>
      </c>
      <c r="C118" s="25" t="s">
        <v>85</v>
      </c>
      <c r="D118" s="10" t="s">
        <v>15</v>
      </c>
      <c r="E118" s="53">
        <v>30</v>
      </c>
      <c r="F118" s="15"/>
      <c r="G118" s="22"/>
      <c r="H118" s="16"/>
      <c r="I118" s="17"/>
      <c r="J118" s="44"/>
      <c r="K118" s="64"/>
      <c r="L118" s="66">
        <v>10.89</v>
      </c>
    </row>
    <row r="119" spans="1:12">
      <c r="A119" s="8">
        <v>73</v>
      </c>
      <c r="B119" s="33" t="s">
        <v>212</v>
      </c>
      <c r="C119" s="25" t="s">
        <v>86</v>
      </c>
      <c r="D119" s="10" t="s">
        <v>15</v>
      </c>
      <c r="E119" s="53">
        <v>1</v>
      </c>
      <c r="F119" s="15"/>
      <c r="G119" s="23"/>
      <c r="H119" s="16"/>
      <c r="I119" s="17"/>
      <c r="J119" s="44"/>
      <c r="K119" s="64"/>
      <c r="L119" s="66">
        <v>30.39</v>
      </c>
    </row>
    <row r="120" spans="1:12" ht="27.6">
      <c r="A120" s="8">
        <v>74</v>
      </c>
      <c r="B120" s="33" t="s">
        <v>213</v>
      </c>
      <c r="C120" s="25" t="s">
        <v>87</v>
      </c>
      <c r="D120" s="10" t="s">
        <v>21</v>
      </c>
      <c r="E120" s="53">
        <v>10</v>
      </c>
      <c r="F120" s="15"/>
      <c r="G120" s="23"/>
      <c r="H120" s="16"/>
      <c r="I120" s="17"/>
      <c r="J120" s="44"/>
      <c r="K120" s="64"/>
      <c r="L120" s="66">
        <v>27.83</v>
      </c>
    </row>
    <row r="121" spans="1:12" ht="27.6">
      <c r="A121" s="8">
        <v>75</v>
      </c>
      <c r="B121" s="33" t="s">
        <v>88</v>
      </c>
      <c r="C121" s="25" t="s">
        <v>88</v>
      </c>
      <c r="D121" s="10" t="s">
        <v>89</v>
      </c>
      <c r="E121" s="53">
        <v>100</v>
      </c>
      <c r="F121" s="15"/>
      <c r="G121" s="23"/>
      <c r="H121" s="16"/>
      <c r="I121" s="17"/>
      <c r="J121" s="44"/>
      <c r="K121" s="64"/>
      <c r="L121" s="66">
        <v>48.4</v>
      </c>
    </row>
    <row r="122" spans="1:12" ht="27.6">
      <c r="A122" s="8">
        <v>76</v>
      </c>
      <c r="B122" s="33" t="s">
        <v>214</v>
      </c>
      <c r="C122" s="25" t="s">
        <v>90</v>
      </c>
      <c r="D122" s="10" t="s">
        <v>15</v>
      </c>
      <c r="E122" s="53">
        <v>30</v>
      </c>
      <c r="F122" s="15"/>
      <c r="G122" s="23"/>
      <c r="H122" s="16"/>
      <c r="I122" s="17"/>
      <c r="J122" s="44"/>
      <c r="K122" s="64"/>
      <c r="L122" s="66">
        <v>21.78</v>
      </c>
    </row>
    <row r="123" spans="1:12" ht="48.75" customHeight="1">
      <c r="A123" s="8">
        <v>77</v>
      </c>
      <c r="B123" s="33" t="s">
        <v>209</v>
      </c>
      <c r="C123" s="25" t="s">
        <v>91</v>
      </c>
      <c r="D123" s="10" t="s">
        <v>15</v>
      </c>
      <c r="E123" s="53">
        <v>100</v>
      </c>
      <c r="F123" s="15"/>
      <c r="G123" s="23"/>
      <c r="H123" s="16"/>
      <c r="I123" s="17"/>
      <c r="J123" s="44"/>
      <c r="K123" s="64"/>
      <c r="L123" s="66">
        <v>363</v>
      </c>
    </row>
    <row r="124" spans="1:12" ht="160.19999999999999" customHeight="1">
      <c r="A124" s="8">
        <v>78</v>
      </c>
      <c r="B124" s="33" t="s">
        <v>215</v>
      </c>
      <c r="C124" s="25" t="s">
        <v>122</v>
      </c>
      <c r="D124" s="10" t="s">
        <v>15</v>
      </c>
      <c r="E124" s="53">
        <v>150</v>
      </c>
      <c r="F124" s="15"/>
      <c r="G124" s="23"/>
      <c r="H124" s="16"/>
      <c r="I124" s="17"/>
      <c r="J124" s="44"/>
      <c r="K124" s="64"/>
      <c r="L124" s="66">
        <v>943.8</v>
      </c>
    </row>
    <row r="125" spans="1:12" ht="189.6" customHeight="1">
      <c r="A125" s="8">
        <v>79</v>
      </c>
      <c r="B125" s="33" t="s">
        <v>216</v>
      </c>
      <c r="C125" s="25" t="s">
        <v>123</v>
      </c>
      <c r="D125" s="10" t="s">
        <v>15</v>
      </c>
      <c r="E125" s="53">
        <v>150</v>
      </c>
      <c r="F125" s="15"/>
      <c r="G125" s="23"/>
      <c r="H125" s="16"/>
      <c r="I125" s="17"/>
      <c r="J125" s="44"/>
      <c r="K125" s="64"/>
      <c r="L125" s="66">
        <v>943.8</v>
      </c>
    </row>
    <row r="126" spans="1:12" ht="170.4" customHeight="1">
      <c r="A126" s="8">
        <v>80</v>
      </c>
      <c r="B126" s="33" t="s">
        <v>217</v>
      </c>
      <c r="C126" s="25" t="s">
        <v>124</v>
      </c>
      <c r="D126" s="10" t="s">
        <v>15</v>
      </c>
      <c r="E126" s="53">
        <v>300</v>
      </c>
      <c r="F126" s="15"/>
      <c r="G126" s="23"/>
      <c r="H126" s="16"/>
      <c r="I126" s="17"/>
      <c r="J126" s="44"/>
      <c r="K126" s="64"/>
      <c r="L126" s="66">
        <v>1089</v>
      </c>
    </row>
    <row r="127" spans="1:12" ht="172.8" customHeight="1">
      <c r="A127" s="8">
        <v>81</v>
      </c>
      <c r="B127" s="33" t="s">
        <v>218</v>
      </c>
      <c r="C127" s="25" t="s">
        <v>125</v>
      </c>
      <c r="D127" s="10" t="s">
        <v>15</v>
      </c>
      <c r="E127" s="53">
        <v>300</v>
      </c>
      <c r="F127" s="15"/>
      <c r="G127" s="23"/>
      <c r="H127" s="16"/>
      <c r="I127" s="17"/>
      <c r="J127" s="44"/>
      <c r="K127" s="64"/>
      <c r="L127" s="66">
        <v>1089</v>
      </c>
    </row>
    <row r="128" spans="1:12" ht="186" customHeight="1">
      <c r="A128" s="8">
        <v>82</v>
      </c>
      <c r="B128" s="33" t="s">
        <v>219</v>
      </c>
      <c r="C128" s="25" t="s">
        <v>126</v>
      </c>
      <c r="D128" s="10" t="s">
        <v>15</v>
      </c>
      <c r="E128" s="53">
        <v>100</v>
      </c>
      <c r="F128" s="15"/>
      <c r="G128" s="23"/>
      <c r="H128" s="16"/>
      <c r="I128" s="17"/>
      <c r="J128" s="44"/>
      <c r="K128" s="64"/>
      <c r="L128" s="66">
        <v>387.2</v>
      </c>
    </row>
    <row r="129" spans="1:12" ht="192" customHeight="1">
      <c r="A129" s="8">
        <v>83</v>
      </c>
      <c r="B129" s="33" t="s">
        <v>220</v>
      </c>
      <c r="C129" s="25" t="s">
        <v>127</v>
      </c>
      <c r="D129" s="10" t="s">
        <v>15</v>
      </c>
      <c r="E129" s="53">
        <v>100</v>
      </c>
      <c r="F129" s="15"/>
      <c r="G129" s="23"/>
      <c r="H129" s="16"/>
      <c r="I129" s="17"/>
      <c r="J129" s="44"/>
      <c r="K129" s="64"/>
      <c r="L129" s="66">
        <v>375.1</v>
      </c>
    </row>
    <row r="130" spans="1:12" ht="202.2" customHeight="1">
      <c r="A130" s="8">
        <v>84</v>
      </c>
      <c r="B130" s="33" t="s">
        <v>221</v>
      </c>
      <c r="C130" s="25" t="s">
        <v>128</v>
      </c>
      <c r="D130" s="10" t="s">
        <v>15</v>
      </c>
      <c r="E130" s="53">
        <v>100</v>
      </c>
      <c r="F130" s="15"/>
      <c r="G130" s="23"/>
      <c r="H130" s="16"/>
      <c r="I130" s="17"/>
      <c r="J130" s="44"/>
      <c r="K130" s="64"/>
      <c r="L130" s="66">
        <v>375.1</v>
      </c>
    </row>
    <row r="131" spans="1:12" ht="127.2" customHeight="1">
      <c r="A131" s="8">
        <v>85</v>
      </c>
      <c r="B131" s="33" t="s">
        <v>222</v>
      </c>
      <c r="C131" s="25" t="s">
        <v>153</v>
      </c>
      <c r="D131" s="10" t="s">
        <v>15</v>
      </c>
      <c r="E131" s="53">
        <v>500</v>
      </c>
      <c r="F131" s="15"/>
      <c r="G131" s="23"/>
      <c r="H131" s="16"/>
      <c r="I131" s="17"/>
      <c r="J131" s="44"/>
      <c r="K131" s="64"/>
      <c r="L131" s="66">
        <v>1815</v>
      </c>
    </row>
    <row r="132" spans="1:12" ht="41.4" customHeight="1">
      <c r="A132" s="8">
        <v>86</v>
      </c>
      <c r="B132" s="33" t="s">
        <v>223</v>
      </c>
      <c r="C132" s="25" t="s">
        <v>92</v>
      </c>
      <c r="D132" s="10" t="s">
        <v>15</v>
      </c>
      <c r="E132" s="53">
        <v>20000</v>
      </c>
      <c r="F132" s="15"/>
      <c r="G132" s="23"/>
      <c r="H132" s="16"/>
      <c r="I132" s="17"/>
      <c r="J132" s="44"/>
      <c r="K132" s="64"/>
      <c r="L132" s="66">
        <v>484</v>
      </c>
    </row>
    <row r="133" spans="1:12" ht="35.4" customHeight="1">
      <c r="A133" s="8">
        <v>87</v>
      </c>
      <c r="B133" s="33" t="s">
        <v>224</v>
      </c>
      <c r="C133" s="25" t="s">
        <v>93</v>
      </c>
      <c r="D133" s="10" t="s">
        <v>15</v>
      </c>
      <c r="E133" s="53">
        <v>20000</v>
      </c>
      <c r="F133" s="15"/>
      <c r="G133" s="23"/>
      <c r="H133" s="16"/>
      <c r="I133" s="17"/>
      <c r="J133" s="44"/>
      <c r="K133" s="64"/>
      <c r="L133" s="66">
        <v>484</v>
      </c>
    </row>
    <row r="134" spans="1:12" ht="49.2" customHeight="1">
      <c r="A134" s="8">
        <v>88</v>
      </c>
      <c r="B134" s="33" t="s">
        <v>225</v>
      </c>
      <c r="C134" s="25" t="s">
        <v>129</v>
      </c>
      <c r="D134" s="10" t="s">
        <v>15</v>
      </c>
      <c r="E134" s="53">
        <v>30</v>
      </c>
      <c r="F134" s="15"/>
      <c r="G134" s="23"/>
      <c r="H134" s="16"/>
      <c r="I134" s="17"/>
      <c r="J134" s="44"/>
      <c r="K134" s="64"/>
      <c r="L134" s="66">
        <v>435.6</v>
      </c>
    </row>
    <row r="135" spans="1:12" ht="157.80000000000001" customHeight="1">
      <c r="A135" s="8">
        <v>89</v>
      </c>
      <c r="B135" s="33" t="s">
        <v>226</v>
      </c>
      <c r="C135" s="25" t="s">
        <v>130</v>
      </c>
      <c r="D135" s="10" t="s">
        <v>15</v>
      </c>
      <c r="E135" s="53">
        <v>30</v>
      </c>
      <c r="F135" s="15"/>
      <c r="G135" s="23"/>
      <c r="H135" s="16"/>
      <c r="I135" s="17"/>
      <c r="J135" s="44"/>
      <c r="K135" s="64"/>
      <c r="L135" s="66">
        <v>544.5</v>
      </c>
    </row>
    <row r="136" spans="1:12" ht="34.200000000000003" customHeight="1">
      <c r="A136" s="8">
        <v>90</v>
      </c>
      <c r="B136" s="33" t="s">
        <v>227</v>
      </c>
      <c r="C136" s="25" t="s">
        <v>94</v>
      </c>
      <c r="D136" s="10" t="s">
        <v>15</v>
      </c>
      <c r="E136" s="53">
        <v>100</v>
      </c>
      <c r="F136" s="15"/>
      <c r="G136" s="23"/>
      <c r="H136" s="16"/>
      <c r="I136" s="17"/>
      <c r="J136" s="44"/>
      <c r="K136" s="64"/>
      <c r="L136" s="66">
        <v>242</v>
      </c>
    </row>
    <row r="137" spans="1:12">
      <c r="A137" s="8">
        <v>91</v>
      </c>
      <c r="B137" s="79" t="s">
        <v>95</v>
      </c>
      <c r="C137" s="80"/>
      <c r="D137" s="10"/>
      <c r="E137" s="53"/>
      <c r="F137" s="15"/>
      <c r="G137" s="23"/>
      <c r="H137" s="16"/>
      <c r="I137" s="17"/>
      <c r="J137" s="44"/>
      <c r="K137" s="42"/>
      <c r="L137" s="67"/>
    </row>
    <row r="138" spans="1:12" ht="93" customHeight="1">
      <c r="A138" s="8" t="s">
        <v>272</v>
      </c>
      <c r="B138" s="76" t="s">
        <v>97</v>
      </c>
      <c r="C138" s="77"/>
      <c r="D138" s="10" t="s">
        <v>15</v>
      </c>
      <c r="E138" s="53">
        <v>10</v>
      </c>
      <c r="F138" s="15"/>
      <c r="G138" s="23"/>
      <c r="H138" s="16"/>
      <c r="I138" s="17"/>
      <c r="J138" s="44"/>
      <c r="K138" s="45"/>
      <c r="L138" s="66">
        <v>239.58</v>
      </c>
    </row>
    <row r="139" spans="1:12" ht="57.6" customHeight="1">
      <c r="A139" s="8" t="s">
        <v>273</v>
      </c>
      <c r="B139" s="76" t="s">
        <v>96</v>
      </c>
      <c r="C139" s="77"/>
      <c r="D139" s="10" t="s">
        <v>15</v>
      </c>
      <c r="E139" s="53">
        <v>30</v>
      </c>
      <c r="F139" s="15"/>
      <c r="G139" s="34"/>
      <c r="H139" s="34"/>
      <c r="I139" s="34"/>
      <c r="J139" s="45"/>
      <c r="K139" s="64"/>
      <c r="L139" s="66">
        <v>185.13</v>
      </c>
    </row>
    <row r="140" spans="1:12" ht="45.6" customHeight="1">
      <c r="A140" s="81" t="s">
        <v>275</v>
      </c>
      <c r="B140" s="82"/>
      <c r="C140" s="82"/>
      <c r="D140" s="82"/>
      <c r="E140" s="82"/>
      <c r="F140" s="82"/>
      <c r="G140" s="82"/>
      <c r="H140" s="82"/>
      <c r="I140" s="82"/>
      <c r="J140" s="82"/>
      <c r="K140" s="83"/>
      <c r="L140" s="67"/>
    </row>
    <row r="141" spans="1:12" ht="49.2" customHeight="1">
      <c r="A141" s="8">
        <v>92</v>
      </c>
      <c r="B141" s="33" t="s">
        <v>228</v>
      </c>
      <c r="C141" s="25" t="s">
        <v>104</v>
      </c>
      <c r="D141" s="10" t="s">
        <v>9</v>
      </c>
      <c r="E141" s="30">
        <v>400</v>
      </c>
      <c r="F141" s="58"/>
      <c r="G141" s="59"/>
      <c r="H141" s="58"/>
      <c r="I141" s="58"/>
      <c r="J141" s="60"/>
      <c r="K141" s="72"/>
      <c r="L141" s="66">
        <v>145.19999999999999</v>
      </c>
    </row>
    <row r="142" spans="1:12" ht="70.8" customHeight="1">
      <c r="A142" s="8">
        <v>93</v>
      </c>
      <c r="B142" s="33" t="s">
        <v>229</v>
      </c>
      <c r="C142" s="26" t="s">
        <v>105</v>
      </c>
      <c r="D142" s="10" t="s">
        <v>5</v>
      </c>
      <c r="E142" s="30">
        <v>3</v>
      </c>
      <c r="F142" s="59"/>
      <c r="G142" s="59"/>
      <c r="H142" s="58"/>
      <c r="I142" s="58"/>
      <c r="J142" s="60"/>
      <c r="K142" s="72"/>
      <c r="L142" s="66">
        <v>72.599999999999994</v>
      </c>
    </row>
    <row r="143" spans="1:12" ht="71.400000000000006" customHeight="1">
      <c r="A143" s="8">
        <v>94</v>
      </c>
      <c r="B143" s="33" t="s">
        <v>230</v>
      </c>
      <c r="C143" s="26" t="s">
        <v>106</v>
      </c>
      <c r="D143" s="10" t="s">
        <v>109</v>
      </c>
      <c r="E143" s="30">
        <v>15</v>
      </c>
      <c r="F143" s="59"/>
      <c r="G143" s="61"/>
      <c r="H143" s="61"/>
      <c r="I143" s="61"/>
      <c r="J143" s="62"/>
      <c r="K143" s="62"/>
      <c r="L143" s="66">
        <v>152.46</v>
      </c>
    </row>
    <row r="144" spans="1:12" ht="65.400000000000006" customHeight="1">
      <c r="A144" s="8">
        <v>95</v>
      </c>
      <c r="B144" s="33" t="s">
        <v>231</v>
      </c>
      <c r="C144" s="26" t="s">
        <v>107</v>
      </c>
      <c r="D144" s="10" t="s">
        <v>5</v>
      </c>
      <c r="E144" s="30">
        <v>6</v>
      </c>
      <c r="F144" s="59"/>
      <c r="G144" s="42"/>
      <c r="H144" s="42"/>
      <c r="I144" s="42"/>
      <c r="J144" s="42"/>
      <c r="K144" s="60"/>
      <c r="L144" s="66">
        <v>958.32</v>
      </c>
    </row>
    <row r="145" spans="1:11" ht="69" customHeight="1">
      <c r="A145" s="32"/>
      <c r="B145" s="32"/>
      <c r="C145" s="32"/>
      <c r="D145" s="32"/>
      <c r="E145" s="32"/>
      <c r="F145" s="32"/>
      <c r="G145" s="32"/>
      <c r="H145" s="32"/>
      <c r="I145" s="32"/>
      <c r="J145" s="32"/>
      <c r="K145" s="32"/>
    </row>
    <row r="146" spans="1:11" ht="53.25" customHeight="1">
      <c r="A146" s="32"/>
      <c r="B146" s="32"/>
      <c r="C146" s="32"/>
      <c r="D146" s="32"/>
      <c r="E146" s="32"/>
      <c r="F146" s="32"/>
      <c r="K146" s="32"/>
    </row>
    <row r="147" spans="1:11" ht="60.75" customHeight="1"/>
  </sheetData>
  <mergeCells count="49">
    <mergeCell ref="A2:L2"/>
    <mergeCell ref="A3:L3"/>
    <mergeCell ref="A4:L4"/>
    <mergeCell ref="A1:L1"/>
    <mergeCell ref="A106:K106"/>
    <mergeCell ref="B67:C67"/>
    <mergeCell ref="B97:C97"/>
    <mergeCell ref="B98:C98"/>
    <mergeCell ref="B99:C99"/>
    <mergeCell ref="B100:C100"/>
    <mergeCell ref="B101:C101"/>
    <mergeCell ref="B92:C92"/>
    <mergeCell ref="B93:C93"/>
    <mergeCell ref="B94:C94"/>
    <mergeCell ref="B95:C95"/>
    <mergeCell ref="B96:C96"/>
    <mergeCell ref="B87:C87"/>
    <mergeCell ref="B88:C88"/>
    <mergeCell ref="B89:C89"/>
    <mergeCell ref="B90:C90"/>
    <mergeCell ref="B91:C91"/>
    <mergeCell ref="B68:C68"/>
    <mergeCell ref="B69:C69"/>
    <mergeCell ref="B70:C70"/>
    <mergeCell ref="B71:C71"/>
    <mergeCell ref="B86:C86"/>
    <mergeCell ref="A140:K140"/>
    <mergeCell ref="A5:L5"/>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139:C139"/>
    <mergeCell ref="B102:C102"/>
    <mergeCell ref="B103:C103"/>
    <mergeCell ref="B104:C104"/>
    <mergeCell ref="B105:C105"/>
    <mergeCell ref="B138:C138"/>
    <mergeCell ref="B137:C137"/>
  </mergeCells>
  <phoneticPr fontId="14" type="noConversion"/>
  <pageMargins left="0.7" right="0.7" top="0.75" bottom="0.75" header="0.3" footer="0.3"/>
  <pageSetup paperSize="9" orientation="landscape" r:id="rId1"/>
  <ignoredErrors>
    <ignoredError sqref="B8:E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cerut</cp:lastModifiedBy>
  <dcterms:created xsi:type="dcterms:W3CDTF">2020-11-13T13:30:25Z</dcterms:created>
  <dcterms:modified xsi:type="dcterms:W3CDTF">2020-12-15T12:47:13Z</dcterms:modified>
</cp:coreProperties>
</file>