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polt0-my.sharepoint.com/personal/j_kuzmaite_cpo_lt/Documents/Desktop/Pirkimai_2024/14582-5_Vienkartiniai_apklotų_rinkiniai/Sutartys/JaMedica/"/>
    </mc:Choice>
  </mc:AlternateContent>
  <xr:revisionPtr revIDLastSave="2" documentId="8_{66D39276-FAED-4B02-A36A-380B5DECB68E}" xr6:coauthVersionLast="47" xr6:coauthVersionMax="47" xr10:uidLastSave="{7FEC7494-B708-4ADD-911B-F399BC3C0FEB}"/>
  <bookViews>
    <workbookView xWindow="-108" yWindow="-108" windowWidth="23256" windowHeight="12576"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 i="1" l="1"/>
  <c r="F37" i="1"/>
  <c r="G61" i="1" s="1"/>
  <c r="G21" i="1"/>
  <c r="F61" i="1" l="1"/>
  <c r="F62" i="1" s="1"/>
  <c r="F63" i="1" s="1"/>
</calcChain>
</file>

<file path=xl/sharedStrings.xml><?xml version="1.0" encoding="utf-8"?>
<sst xmlns="http://schemas.openxmlformats.org/spreadsheetml/2006/main" count="147" uniqueCount="121">
  <si>
    <t>VIENKARTINIAI APKLOTŲ RINKINIAI</t>
  </si>
  <si>
    <t>Kam:</t>
  </si>
  <si>
    <t>Respublikinė Panevėžio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</si>
  <si>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</si>
  <si>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</si>
  <si>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</si>
  <si>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</si>
  <si>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</si>
  <si>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</si>
  <si>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</si>
  <si>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</si>
  <si>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</si>
  <si>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</si>
  <si>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</si>
  <si>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</si>
  <si>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</si>
  <si>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</si>
  <si>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</si>
  <si>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</si>
  <si>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</si>
  <si>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</si>
  <si>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</si>
  <si>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</si>
  <si>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1. DALIS</t>
  </si>
  <si>
    <t>APKLOTŲ RINKINYS OFTALMOLOGINĖMS OPERACIJOMS</t>
  </si>
  <si>
    <t>Tiekėjo pasiūlymas:</t>
  </si>
  <si>
    <t>Nr.</t>
  </si>
  <si>
    <t>Pavadinimas</t>
  </si>
  <si>
    <t>Preliminarūs kiekis</t>
  </si>
  <si>
    <t>Mato vienetas</t>
  </si>
  <si>
    <t>Kaina be PVM, Eur</t>
  </si>
  <si>
    <t>Suma be PVM, Eur</t>
  </si>
  <si>
    <t>Gamintojas, modelis, prekės kodas</t>
  </si>
  <si>
    <t xml:space="preserve">Gamintojo techninės charakteristikos ir atitikimo techniniams reikalavimams patvirtinimas su nuoroda į kartu su pasiūlymu pateikto dokumento puslapį. Pildo tiekėjas </t>
  </si>
  <si>
    <t>1.</t>
  </si>
  <si>
    <t>Apklotų rinkinys oftalmologinėms operacijoms</t>
  </si>
  <si>
    <t>1.1.</t>
  </si>
  <si>
    <t>vnt.</t>
  </si>
  <si>
    <t>1.1.1.</t>
  </si>
  <si>
    <t>1. Instrumentavimo staliuko apklotas – 1 vnt.:</t>
  </si>
  <si>
    <t>1.1.2.</t>
  </si>
  <si>
    <t>140 x 190 cm ±10 cm;</t>
  </si>
  <si>
    <t>1.1.3.</t>
  </si>
  <si>
    <t>sustiprintos zonos dydis ne mažesnis nei 70x190 cm;</t>
  </si>
  <si>
    <t>1.1.4.</t>
  </si>
  <si>
    <t>apklotas pagamintas iš vientisos polipropileno arba lygiavertės medžiagos, kurios svoris ne mažesnis kaip 40 g/m²;</t>
  </si>
  <si>
    <t>1.1.5.</t>
  </si>
  <si>
    <t>2. Paciento apklotas – 1 vnt.:</t>
  </si>
  <si>
    <t>1.1.6.</t>
  </si>
  <si>
    <t>165x180 cm ±15 cm;</t>
  </si>
  <si>
    <t>1.1.7.</t>
  </si>
  <si>
    <t>su 11x13 cm ±1cm anga;</t>
  </si>
  <si>
    <t>1.1.8.</t>
  </si>
  <si>
    <t>dengta incizine plėvele;</t>
  </si>
  <si>
    <t>1.1.9.</t>
  </si>
  <si>
    <t>angos šonuose 2 vnt. skysčių surinkimo maišai, su vielute formavimui;</t>
  </si>
  <si>
    <t>1.1.10.</t>
  </si>
  <si>
    <t>apklotas pagamintas iš vientisos hidrofobiškos medžiagos, kurios svoris ne mažesnis nei 43 g/m²;</t>
  </si>
  <si>
    <t>1.1.11.</t>
  </si>
  <si>
    <t>kietųjų dalelių sklaida ne didesnė kaip 2,5 Log₁₀ (dalelių sk.);</t>
  </si>
  <si>
    <t>1.1.12.</t>
  </si>
  <si>
    <t>apkloto atsparumas skysčių įsiskverbimui - ne mažesnis kaip 30 cm H₂O.</t>
  </si>
  <si>
    <t>1.1.13.</t>
  </si>
  <si>
    <t>Rinkinys supakuotas viename steriliame gamykliniame plastiko arba lygiavertis įpakavime.</t>
  </si>
  <si>
    <t>1.1.14.</t>
  </si>
  <si>
    <t>Įpakavimas gerai matomoje vietoje turi turėti etiketę su viduje esančių prekių aprašymu.</t>
  </si>
  <si>
    <t>1.1.15.</t>
  </si>
  <si>
    <t>Etiketėje turi būti: rinkinio sudėtis lietuvių/anglų kalba.</t>
  </si>
  <si>
    <t>1.1.16.</t>
  </si>
  <si>
    <t>Etiketėje turi būti: sterilumo kontrolės sistema (ne mažiau 2 lipdukų su pakuotės sterilumo ir gamybos duomenimis, lipdukai turi atsiklijuoti su galimybe juos vėl priklijuoti į kitą vietą).</t>
  </si>
  <si>
    <t>1.1.17.</t>
  </si>
  <si>
    <t xml:space="preserve">Sterili pakuotė turi atplėšimo kampų žymėjimus ir atidarant plyšta per pakuotės sujungimo vietas. </t>
  </si>
  <si>
    <t>1.1.18.</t>
  </si>
  <si>
    <t>Ant rinkinio turi būti lipdukas-rodyklė, nurodanti išpakavimo kryptį.</t>
  </si>
  <si>
    <t>1.1.19.</t>
  </si>
  <si>
    <t>Paciento apklotas turi piktogramas, kurios nurodo teisingą apkloto išlankstymo kryptį paciento atžvilgiu.</t>
  </si>
  <si>
    <t>1.1.20.</t>
  </si>
  <si>
    <t>Lipnios apkloto dalys yra padengtos nealergizuojančiais klijais ir apsaugotos popieriumi arba lygiavertis.</t>
  </si>
  <si>
    <t>1.1.21.</t>
  </si>
  <si>
    <t>Apklotas gerai limpa prie odos ir nereikalauja papildomų judesių, fiksuojant prie paciento odos.</t>
  </si>
  <si>
    <t>1.1.22.</t>
  </si>
  <si>
    <t>Sudėtyje neturi būti latekso.</t>
  </si>
  <si>
    <t>1.1.23.</t>
  </si>
  <si>
    <t>Pakuotė trijų lygių.</t>
  </si>
  <si>
    <t>Suma be PVM</t>
  </si>
  <si>
    <t>Taikomas PVM dydis (%)</t>
  </si>
  <si>
    <t>PVM suma</t>
  </si>
  <si>
    <t>Suma su PVM</t>
  </si>
  <si>
    <t>Dalies biudžetas su PVM: 29200,5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</si>
  <si>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</si>
  <si>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</si>
  <si>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</si>
  <si>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</si>
  <si>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</si>
  <si>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</si>
  <si>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</si>
  <si>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</si>
  <si>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</si>
  <si>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</si>
  <si>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</si>
  <si>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</si>
  <si>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</si>
  <si>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</si>
  <si>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</si>
  <si>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</si>
  <si>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</si>
  <si>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</si>
  <si>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</si>
  <si>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</si>
  <si>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</si>
  <si>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</si>
  <si>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14582-6 2025-07-29 14:01:20</t>
  </si>
  <si>
    <t>Tais atvejais, kai pagal galiojančius teisės aktus tiekėjui nereikia mokėti PVM, jis nurodo priežastis, dėl kurių PVM nemoka:</t>
  </si>
  <si>
    <t>Tiekėjas kainas pateikia, nurodydamas ne daugiau skaičių po kablelio, nei leidžiama pirkimo dokumentuose.</t>
  </si>
  <si>
    <t>2025.08.06</t>
  </si>
  <si>
    <t>Kaunas</t>
  </si>
  <si>
    <t>MB JAMedica</t>
  </si>
  <si>
    <t>Disposable Sterile Drape Set For Ophtalmological Operations</t>
  </si>
  <si>
    <t>180x180 cm;</t>
  </si>
  <si>
    <t>150 x 200 cm;</t>
  </si>
  <si>
    <t>SUTARTIES 1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</si>
</sst>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6">
    <xf numFmtId="0" fontId="0" fillId="0" borderId="0" xfId="0"/>
    <xf numFmtId="0" fontId="2" fillId="2" borderId="0" xfId="0" applyFont="1" applyFill="1"/>
    <xf numFmtId="0" fontId="3" fillId="2" borderId="0" xfId="0" applyFont="1" applyFill="1"/>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1" fillId="4" borderId="0" xfId="0" applyFont="1" applyFill="1"/>
    <xf numFmtId="0" fontId="3" fillId="2" borderId="0" xfId="0" applyFont="1" applyFill="1" applyAlignment="1">
      <alignment wrapText="1"/>
    </xf>
    <xf numFmtId="0" fontId="3" fillId="2" borderId="0" xfId="0" applyFont="1" applyFill="1" applyAlignment="1">
      <alignment horizontal="center" wrapText="1"/>
    </xf>
    <xf numFmtId="0" fontId="3" fillId="4" borderId="0" xfId="0" applyFont="1" applyFill="1" applyAlignment="1">
      <alignment wrapText="1"/>
    </xf>
    <xf numFmtId="0" fontId="2" fillId="5" borderId="1" xfId="0" applyFont="1" applyFill="1" applyBorder="1" applyAlignment="1" applyProtection="1">
      <alignment wrapText="1"/>
      <protection locked="0"/>
    </xf>
    <xf numFmtId="0" fontId="3" fillId="4" borderId="23" xfId="0" applyFont="1" applyFill="1" applyBorder="1" applyAlignment="1">
      <alignment wrapText="1"/>
    </xf>
    <xf numFmtId="0" fontId="2" fillId="4" borderId="23" xfId="0" applyFont="1" applyFill="1" applyBorder="1" applyAlignment="1">
      <alignment wrapText="1"/>
    </xf>
    <xf numFmtId="0" fontId="3" fillId="4" borderId="23" xfId="0" applyFont="1" applyFill="1" applyBorder="1" applyAlignment="1">
      <alignment horizontal="center"/>
    </xf>
    <xf numFmtId="0" fontId="3" fillId="4" borderId="23" xfId="0" applyFont="1" applyFill="1" applyBorder="1" applyAlignment="1">
      <alignment horizontal="center" wrapText="1"/>
    </xf>
    <xf numFmtId="0" fontId="2" fillId="2" borderId="0" xfId="0" applyFont="1" applyFill="1" applyAlignment="1">
      <alignment horizontal="center"/>
    </xf>
    <xf numFmtId="0" fontId="2" fillId="4" borderId="23" xfId="0" applyFont="1" applyFill="1" applyBorder="1" applyAlignment="1">
      <alignment horizontal="center"/>
    </xf>
    <xf numFmtId="0" fontId="2" fillId="5" borderId="0" xfId="0" applyFont="1" applyFill="1" applyAlignment="1" applyProtection="1">
      <alignment horizontal="center"/>
      <protection locked="0"/>
    </xf>
    <xf numFmtId="0" fontId="2" fillId="5" borderId="23" xfId="0" applyFont="1" applyFill="1" applyBorder="1" applyAlignment="1" applyProtection="1">
      <alignment horizontal="center"/>
      <protection locked="0"/>
    </xf>
    <xf numFmtId="0" fontId="2" fillId="2" borderId="0" xfId="0" applyFont="1" applyFill="1" applyAlignment="1">
      <alignment horizontal="center" wrapText="1"/>
    </xf>
    <xf numFmtId="0" fontId="2" fillId="4" borderId="0" xfId="0" applyFont="1" applyFill="1" applyAlignment="1">
      <alignment horizontal="center" wrapText="1"/>
    </xf>
    <xf numFmtId="0" fontId="2" fillId="4" borderId="23" xfId="0" applyFont="1" applyFill="1" applyBorder="1" applyAlignment="1">
      <alignment horizontal="center" wrapText="1"/>
    </xf>
    <xf numFmtId="0" fontId="2" fillId="5" borderId="23" xfId="0" applyFont="1" applyFill="1" applyBorder="1" applyAlignment="1" applyProtection="1">
      <alignment horizontal="center" wrapText="1"/>
      <protection locked="0"/>
    </xf>
    <xf numFmtId="0" fontId="1" fillId="5" borderId="1" xfId="0" applyFont="1" applyFill="1" applyBorder="1" applyAlignment="1" applyProtection="1">
      <alignment wrapText="1"/>
      <protection locked="0"/>
    </xf>
    <xf numFmtId="0" fontId="1" fillId="5" borderId="23" xfId="0" applyFont="1" applyFill="1" applyBorder="1" applyAlignment="1" applyProtection="1">
      <alignment horizontal="center" wrapText="1"/>
      <protection locked="0"/>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1" fillId="5" borderId="1" xfId="0" applyFont="1" applyFill="1" applyBorder="1" applyAlignment="1" applyProtection="1">
      <alignment horizontal="center" vertical="center" wrapText="1"/>
      <protection locked="0"/>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3" fillId="2" borderId="0" xfId="0" applyFont="1" applyFill="1" applyAlignment="1">
      <alignment horizontal="left"/>
    </xf>
    <xf numFmtId="0" fontId="2" fillId="3" borderId="0" xfId="0" applyFont="1" applyFill="1" applyProtection="1">
      <protection locked="0"/>
    </xf>
    <xf numFmtId="0" fontId="2" fillId="4" borderId="1"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3" fillId="2" borderId="0" xfId="0" applyFont="1" applyFill="1" applyAlignment="1">
      <alignment horizontal="left" vertical="center" wrapText="1"/>
    </xf>
    <xf numFmtId="0" fontId="3"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3"/>
  <sheetViews>
    <sheetView tabSelected="1" topLeftCell="A52" zoomScale="87" zoomScaleNormal="87" workbookViewId="0">
      <selection activeCell="B36" sqref="B36"/>
    </sheetView>
  </sheetViews>
  <sheetFormatPr defaultColWidth="10.69921875" defaultRowHeight="14.4" x14ac:dyDescent="0.3"/>
  <cols>
    <col min="1" max="1" width="9.19921875" style="1" customWidth="1"/>
    <col min="2" max="2" width="78" style="11" customWidth="1"/>
    <col min="3" max="4" width="29.19921875" style="30" customWidth="1"/>
    <col min="5" max="6" width="29.19921875" style="1" customWidth="1"/>
    <col min="7" max="7" width="20.5" style="34" customWidth="1"/>
    <col min="8" max="8" width="26.5" style="34" customWidth="1"/>
    <col min="9" max="15" width="25" style="1" customWidth="1"/>
    <col min="16" max="16" width="10.69921875" style="1" customWidth="1"/>
    <col min="17" max="16384" width="10.69921875" style="1"/>
  </cols>
  <sheetData>
    <row r="2" spans="1:6" x14ac:dyDescent="0.3">
      <c r="A2" s="12" t="s">
        <v>120</v>
      </c>
      <c r="B2" s="22"/>
    </row>
    <row r="3" spans="1:6" x14ac:dyDescent="0.3">
      <c r="B3" s="23"/>
    </row>
    <row r="4" spans="1:6" x14ac:dyDescent="0.3">
      <c r="A4" s="12" t="s">
        <v>0</v>
      </c>
      <c r="B4" s="22"/>
    </row>
    <row r="5" spans="1:6" x14ac:dyDescent="0.3">
      <c r="A5" s="2"/>
      <c r="B5" s="22"/>
    </row>
    <row r="6" spans="1:6" x14ac:dyDescent="0.3">
      <c r="A6" s="1" t="s">
        <v>1</v>
      </c>
      <c r="B6" s="24" t="s">
        <v>2</v>
      </c>
    </row>
    <row r="7" spans="1:6" x14ac:dyDescent="0.3">
      <c r="B7" s="22"/>
    </row>
    <row r="8" spans="1:6" x14ac:dyDescent="0.3">
      <c r="A8" s="3" t="s">
        <v>3</v>
      </c>
      <c r="B8" s="38" t="s">
        <v>114</v>
      </c>
    </row>
    <row r="9" spans="1:6" x14ac:dyDescent="0.3">
      <c r="A9" s="3" t="s">
        <v>4</v>
      </c>
      <c r="B9" s="25">
        <v>1</v>
      </c>
    </row>
    <row r="10" spans="1:6" x14ac:dyDescent="0.3">
      <c r="A10" s="3" t="s">
        <v>5</v>
      </c>
      <c r="B10" s="38" t="s">
        <v>115</v>
      </c>
    </row>
    <row r="12" spans="1:6" ht="15.6" x14ac:dyDescent="0.3">
      <c r="A12" s="47" t="s">
        <v>6</v>
      </c>
      <c r="B12" s="48"/>
      <c r="C12" s="53" t="s">
        <v>116</v>
      </c>
      <c r="D12" s="42"/>
      <c r="E12" s="42"/>
      <c r="F12" s="43"/>
    </row>
    <row r="13" spans="1:6" ht="16.2" customHeight="1" x14ac:dyDescent="0.3">
      <c r="A13" s="52" t="s">
        <v>7</v>
      </c>
      <c r="B13" s="45"/>
      <c r="C13" s="41">
        <v>305094394</v>
      </c>
      <c r="D13" s="42"/>
      <c r="E13" s="42"/>
      <c r="F13" s="43"/>
    </row>
    <row r="14" spans="1:6" ht="16.2" hidden="1" customHeight="1" x14ac:dyDescent="0.3">
      <c r="A14" s="52" t="s">
        <v>8</v>
      </c>
      <c r="B14" s="45"/>
      <c r="C14" s="41"/>
      <c r="D14" s="42"/>
      <c r="E14" s="42"/>
      <c r="F14" s="43"/>
    </row>
    <row r="15" spans="1:6" ht="16.2" hidden="1" customHeight="1" x14ac:dyDescent="0.3">
      <c r="A15" s="47" t="s">
        <v>9</v>
      </c>
      <c r="B15" s="48"/>
      <c r="C15" s="41"/>
      <c r="D15" s="42"/>
      <c r="E15" s="42"/>
      <c r="F15" s="43"/>
    </row>
    <row r="16" spans="1:6" ht="63" hidden="1" customHeight="1" x14ac:dyDescent="0.3">
      <c r="A16" s="44" t="s">
        <v>10</v>
      </c>
      <c r="B16" s="45"/>
      <c r="C16" s="41"/>
      <c r="D16" s="42"/>
      <c r="E16" s="42"/>
      <c r="F16" s="43"/>
    </row>
    <row r="17" spans="1:7" ht="16.2" hidden="1" customHeight="1" x14ac:dyDescent="0.3">
      <c r="A17" s="47" t="s">
        <v>11</v>
      </c>
      <c r="B17" s="48"/>
      <c r="C17" s="41"/>
      <c r="D17" s="42"/>
      <c r="E17" s="42"/>
      <c r="F17" s="43"/>
    </row>
    <row r="18" spans="1:7" ht="16.2" hidden="1" customHeight="1" x14ac:dyDescent="0.3">
      <c r="A18" s="47" t="s">
        <v>12</v>
      </c>
      <c r="B18" s="48"/>
      <c r="C18" s="41"/>
      <c r="D18" s="42"/>
      <c r="E18" s="42"/>
      <c r="F18" s="43"/>
    </row>
    <row r="19" spans="1:7" ht="48" hidden="1" customHeight="1" x14ac:dyDescent="0.3">
      <c r="A19" s="47" t="s">
        <v>13</v>
      </c>
      <c r="B19" s="48"/>
      <c r="C19" s="41"/>
      <c r="D19" s="42"/>
      <c r="E19" s="42"/>
      <c r="F19" s="43"/>
    </row>
    <row r="20" spans="1:7" ht="55.2" hidden="1" customHeight="1" x14ac:dyDescent="0.3">
      <c r="A20" s="47" t="s">
        <v>14</v>
      </c>
      <c r="B20" s="48"/>
      <c r="C20" s="41"/>
      <c r="D20" s="42"/>
      <c r="E20" s="42"/>
      <c r="F20" s="43"/>
    </row>
    <row r="21" spans="1:7" ht="70.95" hidden="1" customHeight="1" x14ac:dyDescent="0.3">
      <c r="A21" s="49" t="s">
        <v>15</v>
      </c>
      <c r="B21" s="50"/>
      <c r="C21" s="54"/>
      <c r="D21" s="55"/>
      <c r="E21" s="55"/>
      <c r="F21" s="55"/>
      <c r="G21" s="35" t="str">
        <f>IF((SUMPRODUCT(--(C21=""))&gt;0), "Privaloma užpildyti, kai taikomi pašalinimo pagrindai", "")</f>
        <v>Privaloma užpildyti, kai taikomi pašalinimo pagrindai</v>
      </c>
    </row>
    <row r="22" spans="1:7" ht="18" hidden="1" customHeight="1" x14ac:dyDescent="0.3">
      <c r="A22" s="4"/>
      <c r="B22" s="4"/>
      <c r="C22" s="5"/>
      <c r="D22" s="5"/>
      <c r="E22" s="5"/>
      <c r="F22" s="5"/>
    </row>
    <row r="23" spans="1:7" ht="14.4" hidden="1" customHeight="1" x14ac:dyDescent="0.3">
      <c r="A23" s="46" t="s">
        <v>16</v>
      </c>
      <c r="B23" s="40"/>
      <c r="C23" s="40"/>
      <c r="D23" s="40"/>
      <c r="E23" s="40"/>
      <c r="F23" s="40"/>
    </row>
    <row r="24" spans="1:7" ht="14.4" hidden="1" customHeight="1" x14ac:dyDescent="0.3">
      <c r="A24" s="40" t="s">
        <v>17</v>
      </c>
      <c r="B24" s="40"/>
      <c r="C24" s="40"/>
      <c r="D24" s="40"/>
      <c r="E24" s="40"/>
      <c r="F24" s="40"/>
    </row>
    <row r="25" spans="1:7" ht="14.4" hidden="1" customHeight="1" x14ac:dyDescent="0.3">
      <c r="A25" s="40" t="s">
        <v>18</v>
      </c>
      <c r="B25" s="40"/>
      <c r="C25" s="40"/>
      <c r="D25" s="40"/>
      <c r="E25" s="40"/>
      <c r="F25" s="40"/>
    </row>
    <row r="26" spans="1:7" ht="14.4" hidden="1" customHeight="1" x14ac:dyDescent="0.3">
      <c r="A26" s="40" t="s">
        <v>19</v>
      </c>
      <c r="B26" s="40"/>
      <c r="C26" s="40"/>
      <c r="D26" s="40"/>
      <c r="E26" s="40"/>
      <c r="F26" s="40"/>
    </row>
    <row r="27" spans="1:7" ht="14.4" hidden="1" customHeight="1" x14ac:dyDescent="0.3">
      <c r="A27" s="40" t="s">
        <v>20</v>
      </c>
      <c r="B27" s="40"/>
      <c r="C27" s="40"/>
      <c r="D27" s="40"/>
      <c r="E27" s="40"/>
      <c r="F27" s="40"/>
    </row>
    <row r="28" spans="1:7" ht="31.95" hidden="1" customHeight="1" x14ac:dyDescent="0.3">
      <c r="A28" s="51" t="s">
        <v>21</v>
      </c>
      <c r="B28" s="40"/>
      <c r="C28" s="40"/>
      <c r="D28" s="40"/>
      <c r="E28" s="40"/>
      <c r="F28" s="40"/>
    </row>
    <row r="29" spans="1:7" ht="14.4" hidden="1" customHeight="1" x14ac:dyDescent="0.3">
      <c r="A29" s="40" t="s">
        <v>22</v>
      </c>
      <c r="B29" s="40"/>
      <c r="C29" s="40"/>
      <c r="D29" s="40"/>
      <c r="E29" s="40"/>
      <c r="F29" s="40"/>
    </row>
    <row r="30" spans="1:7" x14ac:dyDescent="0.3">
      <c r="A30" s="21" t="s">
        <v>112</v>
      </c>
      <c r="D30" s="32"/>
    </row>
    <row r="31" spans="1:7" x14ac:dyDescent="0.3">
      <c r="A31" s="21" t="s">
        <v>113</v>
      </c>
    </row>
    <row r="32" spans="1:7" x14ac:dyDescent="0.3">
      <c r="A32" s="12" t="s">
        <v>23</v>
      </c>
      <c r="B32" s="24" t="s">
        <v>24</v>
      </c>
    </row>
    <row r="34" spans="1:8" x14ac:dyDescent="0.3">
      <c r="A34" s="12" t="s">
        <v>25</v>
      </c>
    </row>
    <row r="35" spans="1:8" s="30" customFormat="1" ht="100.8" x14ac:dyDescent="0.3">
      <c r="A35" s="28" t="s">
        <v>26</v>
      </c>
      <c r="B35" s="29" t="s">
        <v>27</v>
      </c>
      <c r="C35" s="28" t="s">
        <v>28</v>
      </c>
      <c r="D35" s="28" t="s">
        <v>29</v>
      </c>
      <c r="E35" s="28" t="s">
        <v>30</v>
      </c>
      <c r="F35" s="28" t="s">
        <v>31</v>
      </c>
      <c r="G35" s="29" t="s">
        <v>32</v>
      </c>
      <c r="H35" s="29" t="s">
        <v>33</v>
      </c>
    </row>
    <row r="36" spans="1:8" x14ac:dyDescent="0.3">
      <c r="A36" s="13" t="s">
        <v>34</v>
      </c>
      <c r="B36" s="26" t="s">
        <v>35</v>
      </c>
      <c r="C36" s="31"/>
      <c r="D36" s="31"/>
      <c r="E36" s="14"/>
      <c r="F36" s="14"/>
      <c r="G36" s="36"/>
      <c r="H36" s="36"/>
    </row>
    <row r="37" spans="1:8" ht="43.2" x14ac:dyDescent="0.3">
      <c r="A37" s="14" t="s">
        <v>36</v>
      </c>
      <c r="B37" s="27" t="s">
        <v>35</v>
      </c>
      <c r="C37" s="31">
        <v>4500</v>
      </c>
      <c r="D37" s="31" t="s">
        <v>37</v>
      </c>
      <c r="E37" s="15">
        <v>3.6</v>
      </c>
      <c r="F37" s="14">
        <f>IF(ISBLANK(E37),"", PRODUCT(C37,E37))</f>
        <v>16200</v>
      </c>
      <c r="G37" s="39" t="s">
        <v>117</v>
      </c>
      <c r="H37" s="36"/>
    </row>
    <row r="38" spans="1:8" ht="28.8" x14ac:dyDescent="0.3">
      <c r="A38" s="14" t="s">
        <v>38</v>
      </c>
      <c r="B38" s="27" t="s">
        <v>39</v>
      </c>
      <c r="C38" s="31"/>
      <c r="D38" s="31"/>
      <c r="E38" s="14"/>
      <c r="F38" s="14"/>
      <c r="G38" s="36"/>
      <c r="H38" s="37" t="s">
        <v>39</v>
      </c>
    </row>
    <row r="39" spans="1:8" x14ac:dyDescent="0.3">
      <c r="A39" s="14" t="s">
        <v>40</v>
      </c>
      <c r="B39" s="27" t="s">
        <v>41</v>
      </c>
      <c r="C39" s="31"/>
      <c r="D39" s="31"/>
      <c r="E39" s="14"/>
      <c r="F39" s="14"/>
      <c r="G39" s="36"/>
      <c r="H39" s="39" t="s">
        <v>119</v>
      </c>
    </row>
    <row r="40" spans="1:8" ht="28.8" x14ac:dyDescent="0.3">
      <c r="A40" s="14" t="s">
        <v>42</v>
      </c>
      <c r="B40" s="27" t="s">
        <v>43</v>
      </c>
      <c r="C40" s="31"/>
      <c r="D40" s="31"/>
      <c r="E40" s="14"/>
      <c r="F40" s="14"/>
      <c r="G40" s="36"/>
      <c r="H40" s="37" t="s">
        <v>43</v>
      </c>
    </row>
    <row r="41" spans="1:8" ht="57.6" x14ac:dyDescent="0.3">
      <c r="A41" s="14" t="s">
        <v>44</v>
      </c>
      <c r="B41" s="27" t="s">
        <v>45</v>
      </c>
      <c r="C41" s="31"/>
      <c r="D41" s="31"/>
      <c r="E41" s="14"/>
      <c r="F41" s="14"/>
      <c r="G41" s="36"/>
      <c r="H41" s="37" t="s">
        <v>45</v>
      </c>
    </row>
    <row r="42" spans="1:8" x14ac:dyDescent="0.3">
      <c r="A42" s="14" t="s">
        <v>46</v>
      </c>
      <c r="B42" s="27" t="s">
        <v>47</v>
      </c>
      <c r="C42" s="31"/>
      <c r="D42" s="31"/>
      <c r="E42" s="14"/>
      <c r="F42" s="14"/>
      <c r="G42" s="36"/>
      <c r="H42" s="37" t="s">
        <v>47</v>
      </c>
    </row>
    <row r="43" spans="1:8" x14ac:dyDescent="0.3">
      <c r="A43" s="14" t="s">
        <v>48</v>
      </c>
      <c r="B43" s="27" t="s">
        <v>49</v>
      </c>
      <c r="C43" s="31"/>
      <c r="D43" s="31"/>
      <c r="E43" s="14"/>
      <c r="F43" s="14"/>
      <c r="G43" s="36"/>
      <c r="H43" s="39" t="s">
        <v>118</v>
      </c>
    </row>
    <row r="44" spans="1:8" x14ac:dyDescent="0.3">
      <c r="A44" s="14" t="s">
        <v>50</v>
      </c>
      <c r="B44" s="27" t="s">
        <v>51</v>
      </c>
      <c r="C44" s="31"/>
      <c r="D44" s="31"/>
      <c r="E44" s="14"/>
      <c r="F44" s="14"/>
      <c r="G44" s="36"/>
      <c r="H44" s="37" t="s">
        <v>51</v>
      </c>
    </row>
    <row r="45" spans="1:8" x14ac:dyDescent="0.3">
      <c r="A45" s="14" t="s">
        <v>52</v>
      </c>
      <c r="B45" s="27" t="s">
        <v>53</v>
      </c>
      <c r="C45" s="31"/>
      <c r="D45" s="31"/>
      <c r="E45" s="14"/>
      <c r="F45" s="14"/>
      <c r="G45" s="36"/>
      <c r="H45" s="37" t="s">
        <v>53</v>
      </c>
    </row>
    <row r="46" spans="1:8" ht="43.2" x14ac:dyDescent="0.3">
      <c r="A46" s="14" t="s">
        <v>54</v>
      </c>
      <c r="B46" s="27" t="s">
        <v>55</v>
      </c>
      <c r="C46" s="31"/>
      <c r="D46" s="31"/>
      <c r="E46" s="14"/>
      <c r="F46" s="14"/>
      <c r="G46" s="36"/>
      <c r="H46" s="37" t="s">
        <v>55</v>
      </c>
    </row>
    <row r="47" spans="1:8" ht="43.2" x14ac:dyDescent="0.3">
      <c r="A47" s="14" t="s">
        <v>56</v>
      </c>
      <c r="B47" s="27" t="s">
        <v>57</v>
      </c>
      <c r="C47" s="31"/>
      <c r="D47" s="31"/>
      <c r="E47" s="14"/>
      <c r="F47" s="14"/>
      <c r="G47" s="36"/>
      <c r="H47" s="37" t="s">
        <v>57</v>
      </c>
    </row>
    <row r="48" spans="1:8" ht="28.8" x14ac:dyDescent="0.3">
      <c r="A48" s="14" t="s">
        <v>58</v>
      </c>
      <c r="B48" s="27" t="s">
        <v>59</v>
      </c>
      <c r="C48" s="31"/>
      <c r="D48" s="31"/>
      <c r="E48" s="14"/>
      <c r="F48" s="14"/>
      <c r="G48" s="36"/>
      <c r="H48" s="37" t="s">
        <v>59</v>
      </c>
    </row>
    <row r="49" spans="1:8" ht="43.2" x14ac:dyDescent="0.3">
      <c r="A49" s="14" t="s">
        <v>60</v>
      </c>
      <c r="B49" s="27" t="s">
        <v>61</v>
      </c>
      <c r="C49" s="31"/>
      <c r="D49" s="31"/>
      <c r="E49" s="14"/>
      <c r="F49" s="14"/>
      <c r="G49" s="36"/>
      <c r="H49" s="37" t="s">
        <v>61</v>
      </c>
    </row>
    <row r="50" spans="1:8" ht="43.2" x14ac:dyDescent="0.3">
      <c r="A50" s="14" t="s">
        <v>62</v>
      </c>
      <c r="B50" s="27" t="s">
        <v>63</v>
      </c>
      <c r="C50" s="31"/>
      <c r="D50" s="31"/>
      <c r="E50" s="14"/>
      <c r="F50" s="14"/>
      <c r="G50" s="36"/>
      <c r="H50" s="37" t="s">
        <v>63</v>
      </c>
    </row>
    <row r="51" spans="1:8" ht="43.2" x14ac:dyDescent="0.3">
      <c r="A51" s="14" t="s">
        <v>64</v>
      </c>
      <c r="B51" s="27" t="s">
        <v>65</v>
      </c>
      <c r="C51" s="31"/>
      <c r="D51" s="31"/>
      <c r="E51" s="14"/>
      <c r="F51" s="14"/>
      <c r="G51" s="36"/>
      <c r="H51" s="37" t="s">
        <v>65</v>
      </c>
    </row>
    <row r="52" spans="1:8" ht="28.8" x14ac:dyDescent="0.3">
      <c r="A52" s="14" t="s">
        <v>66</v>
      </c>
      <c r="B52" s="27" t="s">
        <v>67</v>
      </c>
      <c r="C52" s="31"/>
      <c r="D52" s="31"/>
      <c r="E52" s="14"/>
      <c r="F52" s="14"/>
      <c r="G52" s="36"/>
      <c r="H52" s="37" t="s">
        <v>67</v>
      </c>
    </row>
    <row r="53" spans="1:8" ht="86.4" x14ac:dyDescent="0.3">
      <c r="A53" s="14" t="s">
        <v>68</v>
      </c>
      <c r="B53" s="27" t="s">
        <v>69</v>
      </c>
      <c r="C53" s="31"/>
      <c r="D53" s="31"/>
      <c r="E53" s="14"/>
      <c r="F53" s="14"/>
      <c r="G53" s="36"/>
      <c r="H53" s="37" t="s">
        <v>69</v>
      </c>
    </row>
    <row r="54" spans="1:8" ht="57.6" x14ac:dyDescent="0.3">
      <c r="A54" s="14" t="s">
        <v>70</v>
      </c>
      <c r="B54" s="27" t="s">
        <v>71</v>
      </c>
      <c r="C54" s="31"/>
      <c r="D54" s="31"/>
      <c r="E54" s="14"/>
      <c r="F54" s="14"/>
      <c r="G54" s="36"/>
      <c r="H54" s="37" t="s">
        <v>71</v>
      </c>
    </row>
    <row r="55" spans="1:8" ht="43.2" x14ac:dyDescent="0.3">
      <c r="A55" s="14" t="s">
        <v>72</v>
      </c>
      <c r="B55" s="27" t="s">
        <v>73</v>
      </c>
      <c r="C55" s="31"/>
      <c r="D55" s="31"/>
      <c r="E55" s="14"/>
      <c r="F55" s="14"/>
      <c r="G55" s="36"/>
      <c r="H55" s="37" t="s">
        <v>73</v>
      </c>
    </row>
    <row r="56" spans="1:8" ht="57.6" x14ac:dyDescent="0.3">
      <c r="A56" s="14" t="s">
        <v>74</v>
      </c>
      <c r="B56" s="27" t="s">
        <v>75</v>
      </c>
      <c r="C56" s="31"/>
      <c r="D56" s="31"/>
      <c r="E56" s="14"/>
      <c r="F56" s="14"/>
      <c r="G56" s="36"/>
      <c r="H56" s="37" t="s">
        <v>75</v>
      </c>
    </row>
    <row r="57" spans="1:8" ht="57.6" x14ac:dyDescent="0.3">
      <c r="A57" s="14" t="s">
        <v>76</v>
      </c>
      <c r="B57" s="27" t="s">
        <v>77</v>
      </c>
      <c r="C57" s="31"/>
      <c r="D57" s="31"/>
      <c r="E57" s="14"/>
      <c r="F57" s="14"/>
      <c r="G57" s="36"/>
      <c r="H57" s="37" t="s">
        <v>77</v>
      </c>
    </row>
    <row r="58" spans="1:8" ht="43.2" x14ac:dyDescent="0.3">
      <c r="A58" s="14" t="s">
        <v>78</v>
      </c>
      <c r="B58" s="27" t="s">
        <v>79</v>
      </c>
      <c r="C58" s="31"/>
      <c r="D58" s="31"/>
      <c r="E58" s="14"/>
      <c r="F58" s="14"/>
      <c r="G58" s="36"/>
      <c r="H58" s="37" t="s">
        <v>79</v>
      </c>
    </row>
    <row r="59" spans="1:8" x14ac:dyDescent="0.3">
      <c r="A59" s="14" t="s">
        <v>80</v>
      </c>
      <c r="B59" s="27" t="s">
        <v>81</v>
      </c>
      <c r="C59" s="31"/>
      <c r="D59" s="31"/>
      <c r="E59" s="14"/>
      <c r="F59" s="14"/>
      <c r="G59" s="36"/>
      <c r="H59" s="37" t="s">
        <v>81</v>
      </c>
    </row>
    <row r="60" spans="1:8" x14ac:dyDescent="0.3">
      <c r="A60" s="14" t="s">
        <v>82</v>
      </c>
      <c r="B60" s="27" t="s">
        <v>83</v>
      </c>
      <c r="C60" s="31"/>
      <c r="D60" s="31"/>
      <c r="E60" s="14"/>
      <c r="F60" s="14"/>
      <c r="G60" s="36"/>
      <c r="H60" s="37" t="s">
        <v>83</v>
      </c>
    </row>
    <row r="61" spans="1:8" x14ac:dyDescent="0.3">
      <c r="E61" s="13" t="s">
        <v>84</v>
      </c>
      <c r="F61" s="13">
        <f>IF((COUNT(C37:C60)&lt;&gt;COUNT(F37:F60)),"", ROUND(SUM(F37:F60),2))</f>
        <v>16200</v>
      </c>
      <c r="G61" s="35" t="str">
        <f>IF((COUNT(C37:C60)&lt;&gt;COUNT(F37:F60)),"Neužpildytos visų objektų kainos", "")</f>
        <v/>
      </c>
    </row>
    <row r="62" spans="1:8" x14ac:dyDescent="0.3">
      <c r="C62" s="28" t="s">
        <v>85</v>
      </c>
      <c r="D62" s="33">
        <v>5</v>
      </c>
      <c r="E62" s="13" t="s">
        <v>86</v>
      </c>
      <c r="F62" s="13">
        <f>IF(OR(F61="",D62=""),"", ROUND(PRODUCT(D62,F61)/100,2))</f>
        <v>810</v>
      </c>
      <c r="G62" s="35" t="str">
        <f>IF(D62="", "Nurodykite taikomą PVM dydį", "")</f>
        <v/>
      </c>
    </row>
    <row r="63" spans="1:8" ht="28.8" x14ac:dyDescent="0.3">
      <c r="E63" s="13" t="s">
        <v>87</v>
      </c>
      <c r="F63" s="13">
        <f>IF(ISBLANK(F62), "", ROUND(SUM(F61:F62),2))</f>
        <v>17010</v>
      </c>
      <c r="G63" s="35" t="s">
        <v>88</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85" t="s">
        <v>89</v>
      </c>
      <c r="B2" s="40"/>
      <c r="C2" s="40"/>
      <c r="D2" s="40"/>
      <c r="E2" s="40"/>
      <c r="F2" s="40"/>
      <c r="G2" s="40"/>
      <c r="H2" s="40"/>
      <c r="I2" s="40"/>
      <c r="J2" s="40"/>
      <c r="K2" s="40"/>
    </row>
    <row r="3" spans="1:11" x14ac:dyDescent="0.3">
      <c r="A3" s="40"/>
      <c r="B3" s="40"/>
      <c r="C3" s="40"/>
      <c r="D3" s="40"/>
      <c r="E3" s="40"/>
      <c r="F3" s="40"/>
      <c r="G3" s="40"/>
      <c r="H3" s="40"/>
      <c r="I3" s="40"/>
      <c r="J3" s="40"/>
      <c r="K3" s="40"/>
    </row>
    <row r="4" spans="1:11" ht="16.2" customHeight="1" thickBot="1" x14ac:dyDescent="0.35">
      <c r="A4" s="6"/>
      <c r="B4" s="6"/>
      <c r="C4" s="6"/>
      <c r="D4" s="6"/>
      <c r="E4" s="6"/>
      <c r="F4" s="6"/>
      <c r="G4" s="6"/>
      <c r="H4" s="6"/>
      <c r="I4" s="6"/>
      <c r="J4" s="6"/>
    </row>
    <row r="5" spans="1:11" ht="48" customHeight="1" x14ac:dyDescent="0.3">
      <c r="A5" s="67" t="s">
        <v>90</v>
      </c>
      <c r="B5" s="61"/>
      <c r="C5" s="59" t="s">
        <v>91</v>
      </c>
      <c r="D5" s="60"/>
      <c r="E5" s="61"/>
      <c r="F5" s="59" t="s">
        <v>92</v>
      </c>
      <c r="G5" s="60"/>
      <c r="H5" s="61"/>
      <c r="I5" s="59" t="s">
        <v>93</v>
      </c>
      <c r="J5" s="61"/>
      <c r="K5" s="8" t="s">
        <v>94</v>
      </c>
    </row>
    <row r="6" spans="1:11" ht="49.2" customHeight="1" x14ac:dyDescent="0.3">
      <c r="A6" s="58"/>
      <c r="B6" s="48"/>
      <c r="C6" s="56"/>
      <c r="D6" s="57"/>
      <c r="E6" s="48"/>
      <c r="F6" s="56"/>
      <c r="G6" s="57"/>
      <c r="H6" s="48"/>
      <c r="I6" s="56"/>
      <c r="J6" s="48"/>
      <c r="K6" s="16"/>
    </row>
    <row r="7" spans="1:11" ht="49.2" customHeight="1" x14ac:dyDescent="0.3">
      <c r="A7" s="58"/>
      <c r="B7" s="48"/>
      <c r="C7" s="56"/>
      <c r="D7" s="57"/>
      <c r="E7" s="48"/>
      <c r="F7" s="56"/>
      <c r="G7" s="57"/>
      <c r="H7" s="48"/>
      <c r="I7" s="56"/>
      <c r="J7" s="48"/>
      <c r="K7" s="16"/>
    </row>
    <row r="8" spans="1:11" ht="49.2" customHeight="1" x14ac:dyDescent="0.3">
      <c r="A8" s="58"/>
      <c r="B8" s="48"/>
      <c r="C8" s="56"/>
      <c r="D8" s="57"/>
      <c r="E8" s="48"/>
      <c r="F8" s="56"/>
      <c r="G8" s="57"/>
      <c r="H8" s="48"/>
      <c r="I8" s="56"/>
      <c r="J8" s="48"/>
      <c r="K8" s="16"/>
    </row>
    <row r="9" spans="1:11" ht="49.2" customHeight="1" x14ac:dyDescent="0.3">
      <c r="A9" s="58"/>
      <c r="B9" s="48"/>
      <c r="C9" s="56"/>
      <c r="D9" s="57"/>
      <c r="E9" s="48"/>
      <c r="F9" s="56"/>
      <c r="G9" s="57"/>
      <c r="H9" s="48"/>
      <c r="I9" s="56"/>
      <c r="J9" s="48"/>
      <c r="K9" s="16"/>
    </row>
    <row r="10" spans="1:11" ht="49.2" customHeight="1" x14ac:dyDescent="0.3">
      <c r="A10" s="58"/>
      <c r="B10" s="48"/>
      <c r="C10" s="56"/>
      <c r="D10" s="57"/>
      <c r="E10" s="48"/>
      <c r="F10" s="56"/>
      <c r="G10" s="57"/>
      <c r="H10" s="48"/>
      <c r="I10" s="56"/>
      <c r="J10" s="48"/>
      <c r="K10" s="16"/>
    </row>
    <row r="11" spans="1:11" ht="49.2" customHeight="1" x14ac:dyDescent="0.3">
      <c r="A11" s="58"/>
      <c r="B11" s="48"/>
      <c r="C11" s="56"/>
      <c r="D11" s="57"/>
      <c r="E11" s="48"/>
      <c r="F11" s="56"/>
      <c r="G11" s="57"/>
      <c r="H11" s="48"/>
      <c r="I11" s="56"/>
      <c r="J11" s="48"/>
      <c r="K11" s="16"/>
    </row>
    <row r="12" spans="1:11" ht="49.2" customHeight="1" x14ac:dyDescent="0.3">
      <c r="A12" s="58"/>
      <c r="B12" s="48"/>
      <c r="C12" s="56"/>
      <c r="D12" s="57"/>
      <c r="E12" s="48"/>
      <c r="F12" s="56"/>
      <c r="G12" s="57"/>
      <c r="H12" s="48"/>
      <c r="I12" s="56"/>
      <c r="J12" s="48"/>
      <c r="K12" s="16"/>
    </row>
    <row r="13" spans="1:11" ht="49.2" customHeight="1" x14ac:dyDescent="0.3">
      <c r="A13" s="58"/>
      <c r="B13" s="48"/>
      <c r="C13" s="56"/>
      <c r="D13" s="57"/>
      <c r="E13" s="48"/>
      <c r="F13" s="56"/>
      <c r="G13" s="57"/>
      <c r="H13" s="48"/>
      <c r="I13" s="56"/>
      <c r="J13" s="48"/>
      <c r="K13" s="16"/>
    </row>
    <row r="14" spans="1:11" ht="49.2" customHeight="1" x14ac:dyDescent="0.3">
      <c r="A14" s="58"/>
      <c r="B14" s="48"/>
      <c r="C14" s="56"/>
      <c r="D14" s="57"/>
      <c r="E14" s="48"/>
      <c r="F14" s="56"/>
      <c r="G14" s="57"/>
      <c r="H14" s="48"/>
      <c r="I14" s="56"/>
      <c r="J14" s="48"/>
      <c r="K14" s="16"/>
    </row>
    <row r="15" spans="1:11" ht="48" customHeight="1" thickBot="1" x14ac:dyDescent="0.35">
      <c r="A15" s="73"/>
      <c r="B15" s="66"/>
      <c r="C15" s="64"/>
      <c r="D15" s="65"/>
      <c r="E15" s="66"/>
      <c r="F15" s="64"/>
      <c r="G15" s="65"/>
      <c r="H15" s="66"/>
      <c r="I15" s="64"/>
      <c r="J15" s="66"/>
      <c r="K15" s="17"/>
    </row>
    <row r="16" spans="1:11" ht="19.2" customHeight="1" x14ac:dyDescent="0.3">
      <c r="A16" s="9"/>
      <c r="B16" s="9"/>
      <c r="C16" s="9"/>
      <c r="D16" s="9"/>
      <c r="E16" s="9"/>
      <c r="F16" s="9"/>
      <c r="G16" s="9"/>
      <c r="H16" s="9"/>
      <c r="I16" s="9"/>
      <c r="J16" s="9"/>
      <c r="K16" s="10"/>
    </row>
    <row r="17" spans="1:11" ht="49.2" customHeight="1" x14ac:dyDescent="0.3">
      <c r="A17" s="84" t="s">
        <v>95</v>
      </c>
      <c r="B17" s="40"/>
      <c r="C17" s="40"/>
      <c r="D17" s="40"/>
      <c r="E17" s="40"/>
      <c r="F17" s="40"/>
      <c r="G17" s="40"/>
      <c r="H17" s="40"/>
      <c r="I17" s="40"/>
      <c r="J17" s="40"/>
      <c r="K17" s="40"/>
    </row>
    <row r="18" spans="1:11" ht="16.2" customHeight="1" thickBot="1" x14ac:dyDescent="0.35">
      <c r="A18" s="9"/>
      <c r="B18" s="9"/>
      <c r="C18" s="9"/>
      <c r="D18" s="9"/>
      <c r="E18" s="9"/>
      <c r="F18" s="9"/>
      <c r="G18" s="9"/>
      <c r="H18" s="9"/>
      <c r="I18" s="9"/>
      <c r="J18" s="9"/>
      <c r="K18" s="10"/>
    </row>
    <row r="19" spans="1:11" ht="49.2" customHeight="1" x14ac:dyDescent="0.3">
      <c r="A19" s="67" t="s">
        <v>27</v>
      </c>
      <c r="B19" s="61"/>
      <c r="C19" s="59" t="s">
        <v>91</v>
      </c>
      <c r="D19" s="60"/>
      <c r="E19" s="61"/>
      <c r="F19" s="59" t="s">
        <v>96</v>
      </c>
      <c r="G19" s="60"/>
      <c r="H19" s="61"/>
      <c r="I19" s="71" t="s">
        <v>93</v>
      </c>
      <c r="J19" s="72"/>
      <c r="K19" s="10"/>
    </row>
    <row r="20" spans="1:11" ht="49.2" customHeight="1" x14ac:dyDescent="0.3">
      <c r="A20" s="58"/>
      <c r="B20" s="48"/>
      <c r="C20" s="56"/>
      <c r="D20" s="57"/>
      <c r="E20" s="48"/>
      <c r="F20" s="56"/>
      <c r="G20" s="57"/>
      <c r="H20" s="48"/>
      <c r="I20" s="62"/>
      <c r="J20" s="63"/>
      <c r="K20" s="10"/>
    </row>
    <row r="21" spans="1:11" ht="49.2" customHeight="1" x14ac:dyDescent="0.3">
      <c r="A21" s="58"/>
      <c r="B21" s="48"/>
      <c r="C21" s="56"/>
      <c r="D21" s="57"/>
      <c r="E21" s="48"/>
      <c r="F21" s="56"/>
      <c r="G21" s="57"/>
      <c r="H21" s="48"/>
      <c r="I21" s="62"/>
      <c r="J21" s="63"/>
      <c r="K21" s="10"/>
    </row>
    <row r="22" spans="1:11" ht="49.2" customHeight="1" x14ac:dyDescent="0.3">
      <c r="A22" s="58"/>
      <c r="B22" s="48"/>
      <c r="C22" s="56"/>
      <c r="D22" s="57"/>
      <c r="E22" s="48"/>
      <c r="F22" s="56"/>
      <c r="G22" s="57"/>
      <c r="H22" s="48"/>
      <c r="I22" s="62"/>
      <c r="J22" s="63"/>
      <c r="K22" s="10"/>
    </row>
    <row r="23" spans="1:11" ht="49.2" customHeight="1" x14ac:dyDescent="0.3">
      <c r="A23" s="58"/>
      <c r="B23" s="48"/>
      <c r="C23" s="56"/>
      <c r="D23" s="57"/>
      <c r="E23" s="48"/>
      <c r="F23" s="56"/>
      <c r="G23" s="57"/>
      <c r="H23" s="48"/>
      <c r="I23" s="62"/>
      <c r="J23" s="63"/>
      <c r="K23" s="10"/>
    </row>
    <row r="24" spans="1:11" ht="49.2" customHeight="1" x14ac:dyDescent="0.3">
      <c r="A24" s="58"/>
      <c r="B24" s="48"/>
      <c r="C24" s="56"/>
      <c r="D24" s="57"/>
      <c r="E24" s="48"/>
      <c r="F24" s="56"/>
      <c r="G24" s="57"/>
      <c r="H24" s="48"/>
      <c r="I24" s="62"/>
      <c r="J24" s="63"/>
      <c r="K24" s="10"/>
    </row>
    <row r="25" spans="1:11" ht="49.2" customHeight="1" x14ac:dyDescent="0.3">
      <c r="A25" s="58"/>
      <c r="B25" s="48"/>
      <c r="C25" s="56"/>
      <c r="D25" s="57"/>
      <c r="E25" s="48"/>
      <c r="F25" s="56"/>
      <c r="G25" s="57"/>
      <c r="H25" s="48"/>
      <c r="I25" s="62"/>
      <c r="J25" s="63"/>
      <c r="K25" s="10"/>
    </row>
    <row r="26" spans="1:11" ht="49.2" customHeight="1" x14ac:dyDescent="0.3">
      <c r="A26" s="58"/>
      <c r="B26" s="48"/>
      <c r="C26" s="56"/>
      <c r="D26" s="57"/>
      <c r="E26" s="48"/>
      <c r="F26" s="56"/>
      <c r="G26" s="57"/>
      <c r="H26" s="48"/>
      <c r="I26" s="62"/>
      <c r="J26" s="63"/>
      <c r="K26" s="10"/>
    </row>
    <row r="27" spans="1:11" ht="49.2" customHeight="1" x14ac:dyDescent="0.3">
      <c r="A27" s="58"/>
      <c r="B27" s="48"/>
      <c r="C27" s="56"/>
      <c r="D27" s="57"/>
      <c r="E27" s="48"/>
      <c r="F27" s="56"/>
      <c r="G27" s="57"/>
      <c r="H27" s="48"/>
      <c r="I27" s="62"/>
      <c r="J27" s="63"/>
      <c r="K27" s="10"/>
    </row>
    <row r="28" spans="1:11" ht="49.2" customHeight="1" x14ac:dyDescent="0.3">
      <c r="A28" s="58"/>
      <c r="B28" s="48"/>
      <c r="C28" s="56"/>
      <c r="D28" s="57"/>
      <c r="E28" s="48"/>
      <c r="F28" s="56"/>
      <c r="G28" s="57"/>
      <c r="H28" s="48"/>
      <c r="I28" s="62"/>
      <c r="J28" s="63"/>
      <c r="K28" s="10"/>
    </row>
    <row r="29" spans="1:11" ht="49.2" customHeight="1" x14ac:dyDescent="0.3">
      <c r="A29" s="58"/>
      <c r="B29" s="48"/>
      <c r="C29" s="56"/>
      <c r="D29" s="57"/>
      <c r="E29" s="48"/>
      <c r="F29" s="56"/>
      <c r="G29" s="57"/>
      <c r="H29" s="48"/>
      <c r="I29" s="62"/>
      <c r="J29" s="63"/>
      <c r="K29" s="10"/>
    </row>
    <row r="31" spans="1:11" ht="33" customHeight="1" x14ac:dyDescent="0.3">
      <c r="A31" s="78"/>
      <c r="B31" s="40"/>
      <c r="C31" s="40"/>
      <c r="D31" s="40"/>
      <c r="E31" s="40"/>
      <c r="F31" s="40"/>
      <c r="G31" s="40"/>
      <c r="H31" s="40"/>
      <c r="I31" s="40"/>
      <c r="J31" s="40"/>
    </row>
    <row r="33" spans="1:10" ht="16.2" customHeight="1" x14ac:dyDescent="0.3">
      <c r="A33" s="68" t="s">
        <v>97</v>
      </c>
      <c r="B33" s="40"/>
      <c r="C33" s="40"/>
      <c r="D33" s="40"/>
      <c r="E33" s="40"/>
      <c r="F33" s="40"/>
      <c r="G33" s="40"/>
      <c r="H33" s="40"/>
      <c r="I33" s="40"/>
      <c r="J33" s="40"/>
    </row>
    <row r="34" spans="1:10" ht="16.2" customHeight="1" thickBot="1" x14ac:dyDescent="0.35"/>
    <row r="35" spans="1:10" ht="16.2" customHeight="1" x14ac:dyDescent="0.3">
      <c r="A35" s="7" t="s">
        <v>26</v>
      </c>
      <c r="B35" s="76" t="s">
        <v>98</v>
      </c>
      <c r="C35" s="60"/>
      <c r="D35" s="60"/>
      <c r="E35" s="60"/>
      <c r="F35" s="60"/>
      <c r="G35" s="61"/>
      <c r="H35" s="77" t="s">
        <v>99</v>
      </c>
      <c r="I35" s="60"/>
      <c r="J35" s="72"/>
    </row>
    <row r="36" spans="1:10" ht="48" customHeight="1" x14ac:dyDescent="0.3">
      <c r="A36" s="18" t="s">
        <v>100</v>
      </c>
      <c r="B36" s="70" t="s">
        <v>101</v>
      </c>
      <c r="C36" s="57"/>
      <c r="D36" s="57"/>
      <c r="E36" s="57"/>
      <c r="F36" s="57"/>
      <c r="G36" s="48"/>
      <c r="H36" s="74"/>
      <c r="I36" s="57"/>
      <c r="J36" s="63"/>
    </row>
    <row r="37" spans="1:10" ht="48" customHeight="1" x14ac:dyDescent="0.3">
      <c r="A37" s="18" t="s">
        <v>102</v>
      </c>
      <c r="B37" s="70" t="s">
        <v>103</v>
      </c>
      <c r="C37" s="57"/>
      <c r="D37" s="57"/>
      <c r="E37" s="57"/>
      <c r="F37" s="57"/>
      <c r="G37" s="48"/>
      <c r="H37" s="74"/>
      <c r="I37" s="57"/>
      <c r="J37" s="63"/>
    </row>
    <row r="38" spans="1:10" ht="48" customHeight="1" x14ac:dyDescent="0.3">
      <c r="A38" s="18" t="s">
        <v>104</v>
      </c>
      <c r="B38" s="70" t="s">
        <v>105</v>
      </c>
      <c r="C38" s="57"/>
      <c r="D38" s="57"/>
      <c r="E38" s="57"/>
      <c r="F38" s="57"/>
      <c r="G38" s="48"/>
      <c r="H38" s="74"/>
      <c r="I38" s="57"/>
      <c r="J38" s="63"/>
    </row>
    <row r="39" spans="1:10" ht="48" customHeight="1" x14ac:dyDescent="0.3">
      <c r="A39" s="18" t="s">
        <v>106</v>
      </c>
      <c r="B39" s="70" t="s">
        <v>107</v>
      </c>
      <c r="C39" s="57"/>
      <c r="D39" s="57"/>
      <c r="E39" s="57"/>
      <c r="F39" s="57"/>
      <c r="G39" s="48"/>
      <c r="H39" s="74"/>
      <c r="I39" s="57"/>
      <c r="J39" s="63"/>
    </row>
    <row r="40" spans="1:10" ht="48" customHeight="1" x14ac:dyDescent="0.3">
      <c r="A40" s="19"/>
      <c r="B40" s="75"/>
      <c r="C40" s="57"/>
      <c r="D40" s="57"/>
      <c r="E40" s="57"/>
      <c r="F40" s="57"/>
      <c r="G40" s="48"/>
      <c r="H40" s="74"/>
      <c r="I40" s="57"/>
      <c r="J40" s="63"/>
    </row>
    <row r="41" spans="1:10" ht="48" customHeight="1" x14ac:dyDescent="0.3">
      <c r="A41" s="19"/>
      <c r="B41" s="75"/>
      <c r="C41" s="57"/>
      <c r="D41" s="57"/>
      <c r="E41" s="57"/>
      <c r="F41" s="57"/>
      <c r="G41" s="48"/>
      <c r="H41" s="74"/>
      <c r="I41" s="57"/>
      <c r="J41" s="63"/>
    </row>
    <row r="42" spans="1:10" ht="48" customHeight="1" x14ac:dyDescent="0.3">
      <c r="A42" s="19"/>
      <c r="B42" s="75"/>
      <c r="C42" s="57"/>
      <c r="D42" s="57"/>
      <c r="E42" s="57"/>
      <c r="F42" s="57"/>
      <c r="G42" s="48"/>
      <c r="H42" s="74"/>
      <c r="I42" s="57"/>
      <c r="J42" s="63"/>
    </row>
    <row r="43" spans="1:10" ht="48" customHeight="1" x14ac:dyDescent="0.3">
      <c r="A43" s="19"/>
      <c r="B43" s="75"/>
      <c r="C43" s="57"/>
      <c r="D43" s="57"/>
      <c r="E43" s="57"/>
      <c r="F43" s="57"/>
      <c r="G43" s="48"/>
      <c r="H43" s="74"/>
      <c r="I43" s="57"/>
      <c r="J43" s="63"/>
    </row>
    <row r="44" spans="1:10" ht="48" customHeight="1" x14ac:dyDescent="0.3">
      <c r="A44" s="19"/>
      <c r="B44" s="75"/>
      <c r="C44" s="57"/>
      <c r="D44" s="57"/>
      <c r="E44" s="57"/>
      <c r="F44" s="57"/>
      <c r="G44" s="48"/>
      <c r="H44" s="74"/>
      <c r="I44" s="57"/>
      <c r="J44" s="63"/>
    </row>
    <row r="45" spans="1:10" ht="48" customHeight="1" x14ac:dyDescent="0.3">
      <c r="A45" s="19"/>
      <c r="B45" s="75"/>
      <c r="C45" s="57"/>
      <c r="D45" s="57"/>
      <c r="E45" s="57"/>
      <c r="F45" s="57"/>
      <c r="G45" s="48"/>
      <c r="H45" s="74"/>
      <c r="I45" s="57"/>
      <c r="J45" s="63"/>
    </row>
    <row r="46" spans="1:10" ht="49.2" customHeight="1" thickBot="1" x14ac:dyDescent="0.35">
      <c r="A46" s="20"/>
      <c r="B46" s="79"/>
      <c r="C46" s="65"/>
      <c r="D46" s="65"/>
      <c r="E46" s="65"/>
      <c r="F46" s="65"/>
      <c r="G46" s="66"/>
      <c r="H46" s="80"/>
      <c r="I46" s="81"/>
      <c r="J46" s="82"/>
    </row>
    <row r="48" spans="1:10" ht="102" customHeight="1" x14ac:dyDescent="0.3">
      <c r="A48" s="78" t="s">
        <v>108</v>
      </c>
      <c r="B48" s="40"/>
      <c r="C48" s="40"/>
      <c r="D48" s="40"/>
      <c r="E48" s="40"/>
      <c r="F48" s="40"/>
      <c r="G48" s="40"/>
      <c r="H48" s="40"/>
      <c r="I48" s="40"/>
      <c r="J48" s="40"/>
    </row>
    <row r="51" spans="1:10" x14ac:dyDescent="0.3">
      <c r="A51" s="83" t="s">
        <v>109</v>
      </c>
      <c r="B51" s="40"/>
      <c r="C51" s="40"/>
      <c r="D51" s="40"/>
      <c r="E51" s="69"/>
      <c r="F51" s="40"/>
      <c r="G51" s="40"/>
      <c r="H51" s="40"/>
      <c r="I51" s="40"/>
      <c r="J51" s="40"/>
    </row>
    <row r="53" spans="1:10" x14ac:dyDescent="0.3">
      <c r="A53" s="83" t="s">
        <v>110</v>
      </c>
      <c r="B53" s="40"/>
      <c r="C53" s="40"/>
      <c r="D53" s="40"/>
      <c r="E53" s="69"/>
      <c r="F53" s="40"/>
      <c r="G53" s="40"/>
      <c r="H53" s="40"/>
      <c r="I53" s="40"/>
      <c r="J53" s="40"/>
    </row>
    <row r="100" spans="1:1" ht="15.6" x14ac:dyDescent="0.3">
      <c r="A100" t="s">
        <v>111</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2025-11-19T12:10:27Z</dcterms:modified>
</cp:coreProperties>
</file>