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Arunas\Desktop\Viesuju pirkimu konkursai\2020-03-03 ESO skaitikliu patikra  pabaiga 03-16   03-25\Pasiulymas\"/>
    </mc:Choice>
  </mc:AlternateContent>
  <bookViews>
    <workbookView xWindow="0" yWindow="0" windowWidth="28770" windowHeight="13620"/>
  </bookViews>
  <sheets>
    <sheet name="Sheet1" sheetId="1" r:id="rId1"/>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37" i="1" l="1"/>
  <c r="J36" i="1"/>
  <c r="J35" i="1"/>
  <c r="J34" i="1"/>
  <c r="J33" i="1"/>
  <c r="J32" i="1"/>
  <c r="J31" i="1"/>
  <c r="J18" i="1"/>
  <c r="J23" i="1"/>
  <c r="J22" i="1"/>
  <c r="J21" i="1"/>
  <c r="J20" i="1"/>
  <c r="J19" i="1"/>
  <c r="J17" i="1"/>
  <c r="F38" i="1"/>
  <c r="F37" i="1"/>
  <c r="F36" i="1"/>
  <c r="F35" i="1"/>
  <c r="F34" i="1"/>
  <c r="F33" i="1"/>
  <c r="F32" i="1"/>
  <c r="F31" i="1"/>
  <c r="F30" i="1"/>
  <c r="F29" i="1"/>
  <c r="F28" i="1"/>
  <c r="F27" i="1"/>
  <c r="F26" i="1"/>
  <c r="F25" i="1"/>
  <c r="F24" i="1"/>
  <c r="F23" i="1"/>
  <c r="F22" i="1"/>
  <c r="F21" i="1"/>
  <c r="F20" i="1"/>
  <c r="F19" i="1"/>
  <c r="F18" i="1"/>
  <c r="F17" i="1"/>
  <c r="F16" i="1"/>
  <c r="F15" i="1"/>
  <c r="F14" i="1"/>
  <c r="F13" i="1"/>
  <c r="F12" i="1"/>
  <c r="F11" i="1"/>
  <c r="F10" i="1"/>
  <c r="F9" i="1"/>
  <c r="F8" i="1"/>
  <c r="F7" i="1"/>
  <c r="F6" i="1"/>
  <c r="F5" i="1"/>
  <c r="F4" i="1"/>
  <c r="J39" i="1" l="1"/>
  <c r="F39" i="1" l="1"/>
  <c r="E44" i="1" s="1"/>
</calcChain>
</file>

<file path=xl/sharedStrings.xml><?xml version="1.0" encoding="utf-8"?>
<sst xmlns="http://schemas.openxmlformats.org/spreadsheetml/2006/main" count="55" uniqueCount="55">
  <si>
    <t xml:space="preserve">Eil. Nr. </t>
  </si>
  <si>
    <t>Pavadinimas</t>
  </si>
  <si>
    <t>Membraninis dujų skaitiklis G1,6</t>
  </si>
  <si>
    <t>Membraninis dujų skaitiklis G2,5</t>
  </si>
  <si>
    <t>Membraninis dujų skaitiklis G4</t>
  </si>
  <si>
    <t>Membraninis dujų skaitiklis G6</t>
  </si>
  <si>
    <t>Membraninis dujų skaitiklis G10</t>
  </si>
  <si>
    <t>Membraninis dujų skaitiklis G16</t>
  </si>
  <si>
    <t>Membraninis dujų skaitiklis G25</t>
  </si>
  <si>
    <t>Membraninis dujų skaitiklis G2.5T</t>
  </si>
  <si>
    <t>Membraninis dujų skaitiklis G4T</t>
  </si>
  <si>
    <t>Membraninis dujų skaitiklis G6T</t>
  </si>
  <si>
    <t>Membraninis dujų skaitiklis G10T</t>
  </si>
  <si>
    <t>Membraninis dujų skaitiklis G16T</t>
  </si>
  <si>
    <t>Rotacinis dujų skaitiklis G16</t>
  </si>
  <si>
    <t>Rotacinis dujų skaitiklis G25</t>
  </si>
  <si>
    <t>Rotacinis dujų skaitiklis G40</t>
  </si>
  <si>
    <t>Rotacinis dujų skaitiklis G65</t>
  </si>
  <si>
    <t>Rotacinis dujų skaitiklis G100</t>
  </si>
  <si>
    <t>Rotacinis dujų skaitiklis G160</t>
  </si>
  <si>
    <t>Rotacinis dujų skaitiklis G250</t>
  </si>
  <si>
    <t>Dujų tūrio korektorius T tipo</t>
  </si>
  <si>
    <t>Dujų tūrio korektorius TZ tipo</t>
  </si>
  <si>
    <t>Dujų tūrio korektorius PTZ tipo</t>
  </si>
  <si>
    <t>Dujų tūrio konvertavimo įtaisas ZL 6351 PT</t>
  </si>
  <si>
    <t>Sūkurinis dujų skaitiklis DN 100</t>
  </si>
  <si>
    <t>Diafragminis srauto matuoklis DN 400</t>
  </si>
  <si>
    <t>Turbininis dujų skaitiklis G 160</t>
  </si>
  <si>
    <t>Turbininis dujų skaitiklis G 250</t>
  </si>
  <si>
    <t>Turbininis dujų skaitiklis G 400</t>
  </si>
  <si>
    <t>Turbininis dujų skaitiklis G 650</t>
  </si>
  <si>
    <t>Turbininis dujų skaitiklis G 1000</t>
  </si>
  <si>
    <t>Turbininis dujų skaitiklis G 1600</t>
  </si>
  <si>
    <t>Turbininis dujų skaitiklis G 2500</t>
  </si>
  <si>
    <t>Dujų skaitiklių preliminarus derinimų kiekis, vnt.</t>
  </si>
  <si>
    <t>Dujų skaitiklių  derinimų įkainis už 1 vnt., EUR be PVM*</t>
  </si>
  <si>
    <t>Geltona spalva pažymėtus langelius pildo Paslaugų teikėjas.</t>
  </si>
  <si>
    <t>Pilka spalva pažymėti langeliai nepildomi.</t>
  </si>
  <si>
    <t>Žalia spalva pažymėti langeliai užsipildo automatiškai.</t>
  </si>
  <si>
    <t>Turbininių dujų skaitiklių guolių keitimas</t>
  </si>
  <si>
    <t>Membraninis dujų skaitiklis G25T</t>
  </si>
  <si>
    <t>Dujų tūrio konvertavimo įtaisas Kessler – Ellis SuperTrol II PTZ</t>
  </si>
  <si>
    <t>Maksimalus priimtinas metrologinės patikros  įkainis už 1 vnt, EUR be PVM</t>
  </si>
  <si>
    <t>Dujų skaitiklių  derinimo kaina, EUR be PVM</t>
  </si>
  <si>
    <t>Pirkimo objekto preliminarus metrologinių patikrų kiekis, vnt.</t>
  </si>
  <si>
    <t>Pirkimo objekto metrologinės patikros įkainis už 1 vnt., EUR be PVM*</t>
  </si>
  <si>
    <t>Pirkimo objekto metrologinės patikros kaina, EUR be PVM</t>
  </si>
  <si>
    <t>Pirkimo objekto metrologinės patikros kaina, EUR be PVM:</t>
  </si>
  <si>
    <t>Dujų skaitiklių  derinimo kaina, EUR be PVM:</t>
  </si>
  <si>
    <t>Pasiūlymo kaina (K) EUR be PVM</t>
  </si>
  <si>
    <t>1 Lentelė</t>
  </si>
  <si>
    <t>Prekių įkainiai</t>
  </si>
  <si>
    <t>2 Lentelė</t>
  </si>
  <si>
    <t>*Jeigu Tiekėjo bent vienas siūlomas įkainis yra didesnis nei nurodyta "D" ir "H" stulpeliuose, bus laikoma, kad tokio Tiekėjo Galutinis pasiūlymas neatitinka Pirkimo dokumentuose nustatytų reikalavimų ir bus atmetamas, vadovaujantis Bendrųjų pirkimo sąlygų 11.7.1.2. punktu.</t>
  </si>
  <si>
    <t>Maksimalus priimtinas derinimo  įkainis už 1 vnt., EUR be PVM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</si>
</sst>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theme="1"/>
      <name val="Calibri"/>
      <family val="2"/>
      <charset val="186"/>
      <scheme val="minor"/>
    </font>
    <font>
      <b/>
      <sz val="11"/>
      <color theme="1"/>
      <name val="Calibri"/>
      <family val="2"/>
      <charset val="186"/>
      <scheme val="minor"/>
    </font>
    <font>
      <sz val="9"/>
      <color theme="1"/>
      <name val="Arial"/>
      <family val="2"/>
      <charset val="186"/>
    </font>
    <font>
      <b/>
      <sz val="10"/>
      <name val="Arial"/>
      <family val="2"/>
      <charset val="186"/>
    </font>
  </fonts>
  <fills count="9">
    <fill>
      <patternFill patternType="none"/>
    </fill>
    <fill>
      <patternFill patternType="gray125"/>
    </fill>
    <fill>
      <patternFill patternType="solid">
        <fgColor rgb="FFFFC000"/>
        <bgColor indexed="64"/>
      </patternFill>
    </fill>
    <fill>
      <patternFill patternType="solid">
        <fgColor rgb="FF92D050"/>
        <bgColor indexed="64"/>
      </patternFill>
    </fill>
    <fill>
      <patternFill patternType="solid">
        <fgColor theme="0" tint="-4.9989318521683403E-2"/>
        <bgColor indexed="64"/>
      </patternFill>
    </fill>
    <fill>
      <patternFill patternType="solid">
        <fgColor theme="5" tint="0.59999389629810485"/>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theme="9"/>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right/>
      <top/>
      <bottom style="thin">
        <color indexed="64"/>
      </bottom>
      <diagonal/>
    </border>
  </borders>
  <cellStyleXfs count="1">
    <xf numFmtId="0" fontId="0" fillId="0" borderId="0"/>
  </cellStyleXfs>
  <cellXfs count="53">
    <xf numFmtId="0" fontId="0" fillId="0" borderId="0" xfId="0"/>
    <xf numFmtId="0" fontId="0" fillId="0" borderId="0" xfId="0" applyAlignment="1">
      <alignment wrapText="1"/>
    </xf>
    <xf numFmtId="0" fontId="2" fillId="0" borderId="1" xfId="0" applyFont="1" applyBorder="1" applyAlignment="1">
      <alignment horizontal="center" vertical="center" wrapText="1"/>
    </xf>
    <xf numFmtId="0" fontId="0" fillId="0" borderId="0" xfId="0" applyAlignment="1">
      <alignment horizontal="center" wrapText="1"/>
    </xf>
    <xf numFmtId="0" fontId="0" fillId="0" borderId="0" xfId="0" applyBorder="1" applyAlignment="1">
      <alignment horizontal="left" wrapText="1"/>
    </xf>
    <xf numFmtId="0" fontId="2" fillId="4" borderId="1" xfId="0" applyFont="1" applyFill="1" applyBorder="1" applyAlignment="1">
      <alignment horizontal="center" vertical="center" wrapText="1"/>
    </xf>
    <xf numFmtId="0" fontId="2" fillId="5" borderId="1" xfId="0" applyFont="1" applyFill="1" applyBorder="1" applyAlignment="1">
      <alignment horizontal="center" vertical="center" wrapText="1"/>
    </xf>
    <xf numFmtId="2" fontId="0" fillId="3" borderId="12" xfId="0" applyNumberFormat="1" applyFill="1" applyBorder="1" applyAlignment="1" applyProtection="1">
      <alignment horizontal="center" wrapText="1"/>
    </xf>
    <xf numFmtId="0" fontId="2" fillId="6" borderId="1" xfId="0" applyFont="1" applyFill="1" applyBorder="1" applyAlignment="1">
      <alignment horizontal="center" vertical="center" wrapText="1"/>
    </xf>
    <xf numFmtId="2" fontId="0" fillId="0" borderId="0" xfId="0" applyNumberFormat="1" applyAlignment="1">
      <alignment wrapText="1"/>
    </xf>
    <xf numFmtId="2" fontId="2" fillId="2" borderId="13" xfId="0" applyNumberFormat="1" applyFont="1" applyFill="1" applyBorder="1" applyAlignment="1" applyProtection="1">
      <alignment horizontal="center" vertical="center" wrapText="1"/>
      <protection locked="0"/>
    </xf>
    <xf numFmtId="2" fontId="2" fillId="2" borderId="1" xfId="0" applyNumberFormat="1" applyFont="1" applyFill="1" applyBorder="1" applyAlignment="1" applyProtection="1">
      <alignment horizontal="center" vertical="center" wrapText="1"/>
      <protection locked="0"/>
    </xf>
    <xf numFmtId="0" fontId="2" fillId="6" borderId="16" xfId="0" applyFont="1" applyFill="1" applyBorder="1" applyAlignment="1">
      <alignment vertical="center" wrapText="1"/>
    </xf>
    <xf numFmtId="2" fontId="0" fillId="3" borderId="12" xfId="0" applyNumberFormat="1" applyFill="1" applyBorder="1" applyAlignment="1" applyProtection="1">
      <alignment horizontal="center" vertical="center" wrapText="1"/>
    </xf>
    <xf numFmtId="0" fontId="1" fillId="7" borderId="12" xfId="0" applyFont="1" applyFill="1" applyBorder="1" applyAlignment="1">
      <alignment horizontal="center" vertical="center" wrapText="1"/>
    </xf>
    <xf numFmtId="2" fontId="1" fillId="8" borderId="15" xfId="0" applyNumberFormat="1" applyFont="1" applyFill="1" applyBorder="1" applyAlignment="1">
      <alignment horizontal="center" vertical="center" wrapText="1"/>
    </xf>
    <xf numFmtId="0" fontId="1" fillId="7" borderId="14" xfId="0" applyFont="1" applyFill="1" applyBorder="1" applyAlignment="1" applyProtection="1">
      <alignment horizontal="center" vertical="center" wrapText="1"/>
    </xf>
    <xf numFmtId="0" fontId="1" fillId="7" borderId="12" xfId="0" applyFont="1" applyFill="1" applyBorder="1" applyAlignment="1" applyProtection="1">
      <alignment horizontal="center" vertical="center" wrapText="1"/>
    </xf>
    <xf numFmtId="0" fontId="0" fillId="0" borderId="13" xfId="0" applyBorder="1" applyAlignment="1" applyProtection="1">
      <alignment horizontal="center" wrapText="1"/>
    </xf>
    <xf numFmtId="0" fontId="2" fillId="0" borderId="13" xfId="0" applyFont="1" applyBorder="1" applyAlignment="1" applyProtection="1">
      <alignment horizontal="left" vertical="center" wrapText="1"/>
    </xf>
    <xf numFmtId="0" fontId="2" fillId="0" borderId="13" xfId="0" applyFont="1" applyBorder="1" applyAlignment="1" applyProtection="1">
      <alignment horizontal="center" vertical="center" wrapText="1"/>
    </xf>
    <xf numFmtId="2" fontId="2" fillId="5" borderId="13" xfId="0" applyNumberFormat="1" applyFont="1" applyFill="1" applyBorder="1" applyAlignment="1" applyProtection="1">
      <alignment horizontal="center" vertical="center" wrapText="1"/>
    </xf>
    <xf numFmtId="0" fontId="0" fillId="0" borderId="1" xfId="0" applyBorder="1" applyAlignment="1" applyProtection="1">
      <alignment horizontal="center" wrapText="1"/>
    </xf>
    <xf numFmtId="0" fontId="2" fillId="0" borderId="1" xfId="0" applyFont="1" applyBorder="1" applyAlignment="1" applyProtection="1">
      <alignment horizontal="left" vertical="center" wrapText="1"/>
    </xf>
    <xf numFmtId="0" fontId="2" fillId="0" borderId="1" xfId="0" applyFont="1" applyBorder="1" applyAlignment="1" applyProtection="1">
      <alignment horizontal="center" vertical="center" wrapText="1"/>
    </xf>
    <xf numFmtId="2" fontId="2" fillId="5" borderId="1" xfId="0" applyNumberFormat="1" applyFont="1" applyFill="1" applyBorder="1" applyAlignment="1" applyProtection="1">
      <alignment horizontal="center" vertical="center" wrapText="1"/>
    </xf>
    <xf numFmtId="0" fontId="0" fillId="0" borderId="1" xfId="0" applyBorder="1" applyAlignment="1" applyProtection="1">
      <alignment horizontal="center" vertical="center" wrapText="1"/>
    </xf>
    <xf numFmtId="2" fontId="0" fillId="3" borderId="13" xfId="0" applyNumberFormat="1" applyFill="1" applyBorder="1" applyAlignment="1" applyProtection="1">
      <alignment horizontal="center" wrapText="1"/>
    </xf>
    <xf numFmtId="0" fontId="2" fillId="6" borderId="1" xfId="0" applyFont="1" applyFill="1" applyBorder="1" applyAlignment="1" applyProtection="1">
      <alignment horizontal="center" vertical="center" wrapText="1"/>
    </xf>
    <xf numFmtId="0" fontId="0" fillId="6" borderId="1" xfId="0" applyFill="1" applyBorder="1" applyAlignment="1" applyProtection="1">
      <alignment wrapText="1"/>
    </xf>
    <xf numFmtId="2" fontId="0" fillId="3" borderId="1" xfId="0" applyNumberFormat="1" applyFill="1" applyBorder="1" applyAlignment="1" applyProtection="1">
      <alignment horizontal="center" vertical="center" wrapText="1"/>
    </xf>
    <xf numFmtId="0" fontId="2" fillId="6" borderId="1" xfId="0" applyFont="1" applyFill="1" applyBorder="1" applyAlignment="1" applyProtection="1">
      <alignment vertical="center" wrapText="1"/>
    </xf>
    <xf numFmtId="0" fontId="0" fillId="0" borderId="0" xfId="0" applyAlignment="1">
      <alignment horizontal="center" vertical="center" wrapText="1"/>
    </xf>
    <xf numFmtId="0" fontId="1" fillId="7" borderId="20" xfId="0" applyFont="1" applyFill="1" applyBorder="1" applyAlignment="1">
      <alignment horizontal="center" vertical="center" wrapText="1"/>
    </xf>
    <xf numFmtId="0" fontId="1" fillId="7" borderId="21" xfId="0" applyFont="1" applyFill="1" applyBorder="1" applyAlignment="1">
      <alignment horizontal="center" vertical="center" wrapText="1"/>
    </xf>
    <xf numFmtId="0" fontId="1" fillId="7" borderId="20" xfId="0" applyFont="1" applyFill="1" applyBorder="1" applyAlignment="1">
      <alignment vertical="center" wrapText="1"/>
    </xf>
    <xf numFmtId="0" fontId="3" fillId="2" borderId="4" xfId="0" applyFont="1" applyFill="1" applyBorder="1" applyAlignment="1" applyProtection="1">
      <alignment horizontal="left" vertical="center"/>
      <protection locked="0"/>
    </xf>
    <xf numFmtId="0" fontId="3" fillId="2" borderId="5" xfId="0" applyFont="1" applyFill="1" applyBorder="1" applyAlignment="1" applyProtection="1">
      <alignment horizontal="left" vertical="center"/>
      <protection locked="0"/>
    </xf>
    <xf numFmtId="0" fontId="3" fillId="2" borderId="6" xfId="0" applyFont="1" applyFill="1" applyBorder="1" applyAlignment="1" applyProtection="1">
      <alignment horizontal="left" vertical="center"/>
      <protection locked="0"/>
    </xf>
    <xf numFmtId="0" fontId="1" fillId="6" borderId="9" xfId="0" applyFont="1" applyFill="1" applyBorder="1" applyAlignment="1">
      <alignment horizontal="left" wrapText="1"/>
    </xf>
    <xf numFmtId="0" fontId="1" fillId="6" borderId="10" xfId="0" applyFont="1" applyFill="1" applyBorder="1" applyAlignment="1">
      <alignment horizontal="left" wrapText="1"/>
    </xf>
    <xf numFmtId="0" fontId="1" fillId="6" borderId="11" xfId="0" applyFont="1" applyFill="1" applyBorder="1" applyAlignment="1">
      <alignment horizontal="left" wrapText="1"/>
    </xf>
    <xf numFmtId="0" fontId="1" fillId="3" borderId="7" xfId="0" applyFont="1" applyFill="1" applyBorder="1" applyAlignment="1">
      <alignment horizontal="left" wrapText="1"/>
    </xf>
    <xf numFmtId="0" fontId="1" fillId="3" borderId="1" xfId="0" applyFont="1" applyFill="1" applyBorder="1" applyAlignment="1">
      <alignment horizontal="left" wrapText="1"/>
    </xf>
    <xf numFmtId="0" fontId="1" fillId="3" borderId="8" xfId="0" applyFont="1" applyFill="1" applyBorder="1" applyAlignment="1">
      <alignment horizontal="left" wrapText="1"/>
    </xf>
    <xf numFmtId="0" fontId="1" fillId="0" borderId="19" xfId="0" applyFont="1" applyBorder="1" applyAlignment="1">
      <alignment horizontal="center" wrapText="1"/>
    </xf>
    <xf numFmtId="0" fontId="1" fillId="8" borderId="14" xfId="0" applyFont="1" applyFill="1" applyBorder="1" applyAlignment="1">
      <alignment horizontal="center" wrapText="1"/>
    </xf>
    <xf numFmtId="0" fontId="1" fillId="8" borderId="17" xfId="0" applyFont="1" applyFill="1" applyBorder="1" applyAlignment="1">
      <alignment horizontal="center" wrapText="1"/>
    </xf>
    <xf numFmtId="0" fontId="1" fillId="8" borderId="18" xfId="0" applyFont="1" applyFill="1" applyBorder="1" applyAlignment="1">
      <alignment horizontal="center" wrapText="1"/>
    </xf>
    <xf numFmtId="0" fontId="1" fillId="0" borderId="2" xfId="0" applyFont="1" applyBorder="1" applyAlignment="1" applyProtection="1">
      <alignment horizontal="right" wrapText="1"/>
    </xf>
    <xf numFmtId="0" fontId="1" fillId="0" borderId="3" xfId="0" applyFont="1" applyBorder="1" applyAlignment="1" applyProtection="1">
      <alignment horizontal="right" wrapText="1"/>
    </xf>
    <xf numFmtId="0" fontId="1" fillId="0" borderId="22" xfId="0" applyFont="1" applyBorder="1" applyAlignment="1" applyProtection="1">
      <alignment horizontal="right" wrapText="1"/>
    </xf>
    <xf numFmtId="0" fontId="1" fillId="0" borderId="0" xfId="0" applyFont="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4"/>
  <sheetViews>
    <sheetView tabSelected="1" workbookViewId="0">
      <pane ySplit="3" topLeftCell="A25" activePane="bottomLeft" state="frozen"/>
      <selection pane="bottomLeft" activeCell="I31" sqref="I31:I37"/>
    </sheetView>
  </sheetViews>
  <sheetFormatPr defaultRowHeight="15" x14ac:dyDescent="0.25"/>
  <cols>
    <col min="1" max="1" width="6" style="3" customWidth="1"/>
    <col min="2" max="2" width="28.5703125" style="4" customWidth="1"/>
    <col min="3" max="5" width="21.140625" style="1" customWidth="1"/>
    <col min="6" max="6" width="23.28515625" style="3" customWidth="1"/>
    <col min="7" max="9" width="22.7109375" style="1" customWidth="1"/>
    <col min="10" max="10" width="22.42578125" style="1" customWidth="1"/>
    <col min="11" max="16" width="9.140625" style="1"/>
    <col min="17" max="17" width="10.42578125" style="1" customWidth="1"/>
    <col min="18" max="16384" width="9.140625" style="1"/>
  </cols>
  <sheetData>
    <row r="1" spans="1:17" x14ac:dyDescent="0.25">
      <c r="J1" s="32" t="s">
        <v>50</v>
      </c>
    </row>
    <row r="2" spans="1:17" ht="15.75" thickBot="1" x14ac:dyDescent="0.3">
      <c r="C2" s="45" t="s">
        <v>51</v>
      </c>
      <c r="D2" s="45"/>
      <c r="E2" s="45"/>
      <c r="F2" s="45"/>
      <c r="G2" s="45"/>
    </row>
    <row r="3" spans="1:17" ht="75.75" thickBot="1" x14ac:dyDescent="0.3">
      <c r="A3" s="16" t="s">
        <v>0</v>
      </c>
      <c r="B3" s="17" t="s">
        <v>1</v>
      </c>
      <c r="C3" s="17" t="s">
        <v>44</v>
      </c>
      <c r="D3" s="17" t="s">
        <v>42</v>
      </c>
      <c r="E3" s="14" t="s">
        <v>45</v>
      </c>
      <c r="F3" s="17" t="s">
        <v>46</v>
      </c>
      <c r="G3" s="33" t="s">
        <v>34</v>
      </c>
      <c r="H3" s="34" t="s">
        <v>54</v>
      </c>
      <c r="I3" s="34" t="s">
        <v>35</v>
      </c>
      <c r="J3" s="35" t="s">
        <v>43</v>
      </c>
    </row>
    <row r="4" spans="1:17" ht="24" customHeight="1" x14ac:dyDescent="0.25">
      <c r="A4" s="18">
        <v>1</v>
      </c>
      <c r="B4" s="19" t="s">
        <v>2</v>
      </c>
      <c r="C4" s="20">
        <v>15</v>
      </c>
      <c r="D4" s="21">
        <v>30</v>
      </c>
      <c r="E4" s="10">
        <v>30</v>
      </c>
      <c r="F4" s="27">
        <f>C4*E4</f>
        <v>450</v>
      </c>
      <c r="G4" s="8"/>
      <c r="H4" s="8"/>
      <c r="I4" s="28"/>
      <c r="J4" s="29"/>
      <c r="L4" s="36" t="s">
        <v>36</v>
      </c>
      <c r="M4" s="37"/>
      <c r="N4" s="37"/>
      <c r="O4" s="37"/>
      <c r="P4" s="37"/>
      <c r="Q4" s="38"/>
    </row>
    <row r="5" spans="1:17" ht="24" customHeight="1" x14ac:dyDescent="0.25">
      <c r="A5" s="22">
        <v>2</v>
      </c>
      <c r="B5" s="23" t="s">
        <v>3</v>
      </c>
      <c r="C5" s="24">
        <v>15</v>
      </c>
      <c r="D5" s="25">
        <v>30</v>
      </c>
      <c r="E5" s="10">
        <v>30</v>
      </c>
      <c r="F5" s="27">
        <f t="shared" ref="F5:F38" si="0">C5*E5</f>
        <v>450</v>
      </c>
      <c r="G5" s="8"/>
      <c r="H5" s="8"/>
      <c r="I5" s="28"/>
      <c r="J5" s="29"/>
      <c r="L5" s="42" t="s">
        <v>38</v>
      </c>
      <c r="M5" s="43"/>
      <c r="N5" s="43"/>
      <c r="O5" s="43"/>
      <c r="P5" s="43"/>
      <c r="Q5" s="44"/>
    </row>
    <row r="6" spans="1:17" ht="24" customHeight="1" thickBot="1" x14ac:dyDescent="0.3">
      <c r="A6" s="22">
        <v>3</v>
      </c>
      <c r="B6" s="23" t="s">
        <v>4</v>
      </c>
      <c r="C6" s="24">
        <v>15</v>
      </c>
      <c r="D6" s="25">
        <v>25</v>
      </c>
      <c r="E6" s="10">
        <v>25</v>
      </c>
      <c r="F6" s="27">
        <f t="shared" si="0"/>
        <v>375</v>
      </c>
      <c r="G6" s="8"/>
      <c r="H6" s="8"/>
      <c r="I6" s="28"/>
      <c r="J6" s="29"/>
      <c r="L6" s="39" t="s">
        <v>37</v>
      </c>
      <c r="M6" s="40"/>
      <c r="N6" s="40"/>
      <c r="O6" s="40"/>
      <c r="P6" s="40"/>
      <c r="Q6" s="41"/>
    </row>
    <row r="7" spans="1:17" ht="24" customHeight="1" x14ac:dyDescent="0.25">
      <c r="A7" s="22">
        <v>4</v>
      </c>
      <c r="B7" s="23" t="s">
        <v>5</v>
      </c>
      <c r="C7" s="24">
        <v>15</v>
      </c>
      <c r="D7" s="25">
        <v>25</v>
      </c>
      <c r="E7" s="10">
        <v>25</v>
      </c>
      <c r="F7" s="27">
        <f t="shared" si="0"/>
        <v>375</v>
      </c>
      <c r="G7" s="8"/>
      <c r="H7" s="8"/>
      <c r="I7" s="28"/>
      <c r="J7" s="29"/>
    </row>
    <row r="8" spans="1:17" ht="24" customHeight="1" x14ac:dyDescent="0.25">
      <c r="A8" s="22">
        <v>5</v>
      </c>
      <c r="B8" s="23" t="s">
        <v>6</v>
      </c>
      <c r="C8" s="24">
        <v>15</v>
      </c>
      <c r="D8" s="25">
        <v>85</v>
      </c>
      <c r="E8" s="10">
        <v>85</v>
      </c>
      <c r="F8" s="27">
        <f t="shared" si="0"/>
        <v>1275</v>
      </c>
      <c r="G8" s="8"/>
      <c r="H8" s="8"/>
      <c r="I8" s="28"/>
      <c r="J8" s="29"/>
    </row>
    <row r="9" spans="1:17" ht="24" customHeight="1" x14ac:dyDescent="0.25">
      <c r="A9" s="22">
        <v>6</v>
      </c>
      <c r="B9" s="23" t="s">
        <v>7</v>
      </c>
      <c r="C9" s="24">
        <v>15</v>
      </c>
      <c r="D9" s="25">
        <v>85</v>
      </c>
      <c r="E9" s="10">
        <v>85</v>
      </c>
      <c r="F9" s="27">
        <f t="shared" si="0"/>
        <v>1275</v>
      </c>
      <c r="G9" s="8"/>
      <c r="H9" s="8"/>
      <c r="I9" s="28"/>
      <c r="J9" s="29"/>
    </row>
    <row r="10" spans="1:17" ht="24" customHeight="1" x14ac:dyDescent="0.25">
      <c r="A10" s="22">
        <v>7</v>
      </c>
      <c r="B10" s="23" t="s">
        <v>8</v>
      </c>
      <c r="C10" s="24">
        <v>15</v>
      </c>
      <c r="D10" s="25">
        <v>85</v>
      </c>
      <c r="E10" s="10">
        <v>85</v>
      </c>
      <c r="F10" s="27">
        <f t="shared" si="0"/>
        <v>1275</v>
      </c>
      <c r="G10" s="8"/>
      <c r="H10" s="8"/>
      <c r="I10" s="28"/>
      <c r="J10" s="29"/>
    </row>
    <row r="11" spans="1:17" ht="24" customHeight="1" x14ac:dyDescent="0.25">
      <c r="A11" s="22">
        <v>8</v>
      </c>
      <c r="B11" s="23" t="s">
        <v>9</v>
      </c>
      <c r="C11" s="24">
        <v>15</v>
      </c>
      <c r="D11" s="25">
        <v>40</v>
      </c>
      <c r="E11" s="10">
        <v>40</v>
      </c>
      <c r="F11" s="27">
        <f t="shared" si="0"/>
        <v>600</v>
      </c>
      <c r="G11" s="8"/>
      <c r="H11" s="8"/>
      <c r="I11" s="28"/>
      <c r="J11" s="29"/>
    </row>
    <row r="12" spans="1:17" ht="24.75" customHeight="1" x14ac:dyDescent="0.25">
      <c r="A12" s="22">
        <v>9</v>
      </c>
      <c r="B12" s="23" t="s">
        <v>10</v>
      </c>
      <c r="C12" s="24">
        <v>15</v>
      </c>
      <c r="D12" s="25">
        <v>35</v>
      </c>
      <c r="E12" s="10">
        <v>35</v>
      </c>
      <c r="F12" s="27">
        <f t="shared" si="0"/>
        <v>525</v>
      </c>
      <c r="G12" s="8"/>
      <c r="H12" s="8"/>
      <c r="I12" s="28"/>
      <c r="J12" s="29"/>
    </row>
    <row r="13" spans="1:17" x14ac:dyDescent="0.25">
      <c r="A13" s="22">
        <v>10</v>
      </c>
      <c r="B13" s="23" t="s">
        <v>11</v>
      </c>
      <c r="C13" s="24">
        <v>15</v>
      </c>
      <c r="D13" s="25">
        <v>35</v>
      </c>
      <c r="E13" s="10">
        <v>35</v>
      </c>
      <c r="F13" s="27">
        <f t="shared" si="0"/>
        <v>525</v>
      </c>
      <c r="G13" s="8"/>
      <c r="H13" s="8"/>
      <c r="I13" s="28"/>
      <c r="J13" s="29"/>
    </row>
    <row r="14" spans="1:17" x14ac:dyDescent="0.25">
      <c r="A14" s="22">
        <v>11</v>
      </c>
      <c r="B14" s="23" t="s">
        <v>12</v>
      </c>
      <c r="C14" s="24">
        <v>80</v>
      </c>
      <c r="D14" s="25">
        <v>100</v>
      </c>
      <c r="E14" s="10">
        <v>100</v>
      </c>
      <c r="F14" s="27">
        <f t="shared" si="0"/>
        <v>8000</v>
      </c>
      <c r="G14" s="8"/>
      <c r="H14" s="8"/>
      <c r="I14" s="28"/>
      <c r="J14" s="29"/>
    </row>
    <row r="15" spans="1:17" x14ac:dyDescent="0.25">
      <c r="A15" s="22">
        <v>12</v>
      </c>
      <c r="B15" s="23" t="s">
        <v>13</v>
      </c>
      <c r="C15" s="24">
        <v>25</v>
      </c>
      <c r="D15" s="25">
        <v>100</v>
      </c>
      <c r="E15" s="10">
        <v>100</v>
      </c>
      <c r="F15" s="27">
        <f t="shared" si="0"/>
        <v>2500</v>
      </c>
      <c r="G15" s="8"/>
      <c r="H15" s="8"/>
      <c r="I15" s="28"/>
      <c r="J15" s="29"/>
    </row>
    <row r="16" spans="1:17" x14ac:dyDescent="0.25">
      <c r="A16" s="22">
        <v>13</v>
      </c>
      <c r="B16" s="23" t="s">
        <v>40</v>
      </c>
      <c r="C16" s="24">
        <v>25</v>
      </c>
      <c r="D16" s="25">
        <v>100</v>
      </c>
      <c r="E16" s="10">
        <v>100</v>
      </c>
      <c r="F16" s="27">
        <f t="shared" si="0"/>
        <v>2500</v>
      </c>
      <c r="G16" s="8"/>
      <c r="H16" s="8"/>
      <c r="I16" s="28"/>
      <c r="J16" s="29"/>
    </row>
    <row r="17" spans="1:10" x14ac:dyDescent="0.25">
      <c r="A17" s="22">
        <v>14</v>
      </c>
      <c r="B17" s="23" t="s">
        <v>14</v>
      </c>
      <c r="C17" s="24">
        <v>25</v>
      </c>
      <c r="D17" s="25">
        <v>90</v>
      </c>
      <c r="E17" s="10">
        <v>90</v>
      </c>
      <c r="F17" s="27">
        <f t="shared" si="0"/>
        <v>2250</v>
      </c>
      <c r="G17" s="2">
        <v>15</v>
      </c>
      <c r="H17" s="6">
        <v>80</v>
      </c>
      <c r="I17" s="11">
        <v>80</v>
      </c>
      <c r="J17" s="30">
        <f>G17*I17</f>
        <v>1200</v>
      </c>
    </row>
    <row r="18" spans="1:10" x14ac:dyDescent="0.25">
      <c r="A18" s="22">
        <v>15</v>
      </c>
      <c r="B18" s="23" t="s">
        <v>15</v>
      </c>
      <c r="C18" s="24">
        <v>25</v>
      </c>
      <c r="D18" s="25">
        <v>90</v>
      </c>
      <c r="E18" s="10">
        <v>90</v>
      </c>
      <c r="F18" s="27">
        <f t="shared" si="0"/>
        <v>2250</v>
      </c>
      <c r="G18" s="2">
        <v>15</v>
      </c>
      <c r="H18" s="6">
        <v>80</v>
      </c>
      <c r="I18" s="11">
        <v>80</v>
      </c>
      <c r="J18" s="30">
        <f>G18*I18</f>
        <v>1200</v>
      </c>
    </row>
    <row r="19" spans="1:10" x14ac:dyDescent="0.25">
      <c r="A19" s="22">
        <v>16</v>
      </c>
      <c r="B19" s="23" t="s">
        <v>16</v>
      </c>
      <c r="C19" s="24">
        <v>25</v>
      </c>
      <c r="D19" s="25">
        <v>90</v>
      </c>
      <c r="E19" s="10">
        <v>90</v>
      </c>
      <c r="F19" s="27">
        <f t="shared" si="0"/>
        <v>2250</v>
      </c>
      <c r="G19" s="2">
        <v>15</v>
      </c>
      <c r="H19" s="6">
        <v>80</v>
      </c>
      <c r="I19" s="11">
        <v>80</v>
      </c>
      <c r="J19" s="30">
        <f t="shared" ref="J19:J23" si="1">G19*I19</f>
        <v>1200</v>
      </c>
    </row>
    <row r="20" spans="1:10" x14ac:dyDescent="0.25">
      <c r="A20" s="22">
        <v>17</v>
      </c>
      <c r="B20" s="23" t="s">
        <v>17</v>
      </c>
      <c r="C20" s="24">
        <v>25</v>
      </c>
      <c r="D20" s="25">
        <v>90</v>
      </c>
      <c r="E20" s="10">
        <v>90</v>
      </c>
      <c r="F20" s="27">
        <f t="shared" si="0"/>
        <v>2250</v>
      </c>
      <c r="G20" s="2">
        <v>15</v>
      </c>
      <c r="H20" s="6">
        <v>80</v>
      </c>
      <c r="I20" s="11">
        <v>80</v>
      </c>
      <c r="J20" s="30">
        <f t="shared" si="1"/>
        <v>1200</v>
      </c>
    </row>
    <row r="21" spans="1:10" x14ac:dyDescent="0.25">
      <c r="A21" s="22">
        <v>18</v>
      </c>
      <c r="B21" s="23" t="s">
        <v>18</v>
      </c>
      <c r="C21" s="24">
        <v>25</v>
      </c>
      <c r="D21" s="25">
        <v>90</v>
      </c>
      <c r="E21" s="10">
        <v>90</v>
      </c>
      <c r="F21" s="27">
        <f t="shared" si="0"/>
        <v>2250</v>
      </c>
      <c r="G21" s="2">
        <v>15</v>
      </c>
      <c r="H21" s="6">
        <v>80</v>
      </c>
      <c r="I21" s="11">
        <v>80</v>
      </c>
      <c r="J21" s="30">
        <f t="shared" si="1"/>
        <v>1200</v>
      </c>
    </row>
    <row r="22" spans="1:10" x14ac:dyDescent="0.25">
      <c r="A22" s="22">
        <v>19</v>
      </c>
      <c r="B22" s="23" t="s">
        <v>19</v>
      </c>
      <c r="C22" s="24">
        <v>25</v>
      </c>
      <c r="D22" s="25">
        <v>140</v>
      </c>
      <c r="E22" s="10">
        <v>140</v>
      </c>
      <c r="F22" s="27">
        <f t="shared" si="0"/>
        <v>3500</v>
      </c>
      <c r="G22" s="2">
        <v>15</v>
      </c>
      <c r="H22" s="6">
        <v>80</v>
      </c>
      <c r="I22" s="11">
        <v>80</v>
      </c>
      <c r="J22" s="30">
        <f t="shared" si="1"/>
        <v>1200</v>
      </c>
    </row>
    <row r="23" spans="1:10" x14ac:dyDescent="0.25">
      <c r="A23" s="22">
        <v>20</v>
      </c>
      <c r="B23" s="23" t="s">
        <v>20</v>
      </c>
      <c r="C23" s="24">
        <v>25</v>
      </c>
      <c r="D23" s="25">
        <v>140</v>
      </c>
      <c r="E23" s="10">
        <v>140</v>
      </c>
      <c r="F23" s="27">
        <f t="shared" si="0"/>
        <v>3500</v>
      </c>
      <c r="G23" s="5">
        <v>15</v>
      </c>
      <c r="H23" s="6">
        <v>80</v>
      </c>
      <c r="I23" s="11">
        <v>80</v>
      </c>
      <c r="J23" s="30">
        <f t="shared" si="1"/>
        <v>1200</v>
      </c>
    </row>
    <row r="24" spans="1:10" x14ac:dyDescent="0.25">
      <c r="A24" s="22">
        <v>21</v>
      </c>
      <c r="B24" s="23" t="s">
        <v>21</v>
      </c>
      <c r="C24" s="24">
        <v>30</v>
      </c>
      <c r="D24" s="25">
        <v>55</v>
      </c>
      <c r="E24" s="10">
        <v>55</v>
      </c>
      <c r="F24" s="27">
        <f t="shared" si="0"/>
        <v>1650</v>
      </c>
      <c r="G24" s="28"/>
      <c r="H24" s="28"/>
      <c r="I24" s="28"/>
      <c r="J24" s="31"/>
    </row>
    <row r="25" spans="1:10" x14ac:dyDescent="0.25">
      <c r="A25" s="22">
        <v>22</v>
      </c>
      <c r="B25" s="23" t="s">
        <v>22</v>
      </c>
      <c r="C25" s="24">
        <v>30</v>
      </c>
      <c r="D25" s="25">
        <v>55</v>
      </c>
      <c r="E25" s="10">
        <v>55</v>
      </c>
      <c r="F25" s="27">
        <f t="shared" si="0"/>
        <v>1650</v>
      </c>
      <c r="G25" s="28"/>
      <c r="H25" s="28"/>
      <c r="I25" s="28"/>
      <c r="J25" s="31"/>
    </row>
    <row r="26" spans="1:10" x14ac:dyDescent="0.25">
      <c r="A26" s="22">
        <v>23</v>
      </c>
      <c r="B26" s="23" t="s">
        <v>23</v>
      </c>
      <c r="C26" s="24">
        <v>30</v>
      </c>
      <c r="D26" s="25">
        <v>75</v>
      </c>
      <c r="E26" s="10">
        <v>75</v>
      </c>
      <c r="F26" s="27">
        <f t="shared" si="0"/>
        <v>2250</v>
      </c>
      <c r="G26" s="28"/>
      <c r="H26" s="28"/>
      <c r="I26" s="28"/>
      <c r="J26" s="31"/>
    </row>
    <row r="27" spans="1:10" ht="24" x14ac:dyDescent="0.25">
      <c r="A27" s="22">
        <v>24</v>
      </c>
      <c r="B27" s="23" t="s">
        <v>24</v>
      </c>
      <c r="C27" s="24">
        <v>3</v>
      </c>
      <c r="D27" s="25">
        <v>75</v>
      </c>
      <c r="E27" s="10">
        <v>75</v>
      </c>
      <c r="F27" s="27">
        <f t="shared" si="0"/>
        <v>225</v>
      </c>
      <c r="G27" s="28"/>
      <c r="H27" s="28"/>
      <c r="I27" s="28"/>
      <c r="J27" s="31"/>
    </row>
    <row r="28" spans="1:10" x14ac:dyDescent="0.25">
      <c r="A28" s="22">
        <v>25</v>
      </c>
      <c r="B28" s="23" t="s">
        <v>25</v>
      </c>
      <c r="C28" s="24">
        <v>3</v>
      </c>
      <c r="D28" s="25">
        <v>190</v>
      </c>
      <c r="E28" s="10">
        <v>190</v>
      </c>
      <c r="F28" s="27">
        <f t="shared" si="0"/>
        <v>570</v>
      </c>
      <c r="G28" s="28"/>
      <c r="H28" s="28"/>
      <c r="I28" s="28"/>
      <c r="J28" s="31"/>
    </row>
    <row r="29" spans="1:10" ht="42" customHeight="1" x14ac:dyDescent="0.25">
      <c r="A29" s="26">
        <v>26</v>
      </c>
      <c r="B29" s="23" t="s">
        <v>41</v>
      </c>
      <c r="C29" s="24">
        <v>3</v>
      </c>
      <c r="D29" s="25">
        <v>75</v>
      </c>
      <c r="E29" s="10">
        <v>75</v>
      </c>
      <c r="F29" s="27">
        <f t="shared" si="0"/>
        <v>225</v>
      </c>
      <c r="G29" s="28"/>
      <c r="H29" s="28"/>
      <c r="I29" s="28"/>
      <c r="J29" s="31"/>
    </row>
    <row r="30" spans="1:10" ht="24" x14ac:dyDescent="0.25">
      <c r="A30" s="22">
        <v>27</v>
      </c>
      <c r="B30" s="23" t="s">
        <v>26</v>
      </c>
      <c r="C30" s="24">
        <v>3</v>
      </c>
      <c r="D30" s="25">
        <v>230</v>
      </c>
      <c r="E30" s="10">
        <v>230</v>
      </c>
      <c r="F30" s="27">
        <f t="shared" si="0"/>
        <v>690</v>
      </c>
      <c r="G30" s="28"/>
      <c r="H30" s="28"/>
      <c r="I30" s="28"/>
      <c r="J30" s="29"/>
    </row>
    <row r="31" spans="1:10" x14ac:dyDescent="0.25">
      <c r="A31" s="22">
        <v>28</v>
      </c>
      <c r="B31" s="23" t="s">
        <v>27</v>
      </c>
      <c r="C31" s="24">
        <v>20</v>
      </c>
      <c r="D31" s="25">
        <v>170</v>
      </c>
      <c r="E31" s="10">
        <v>170</v>
      </c>
      <c r="F31" s="27">
        <f t="shared" si="0"/>
        <v>3400</v>
      </c>
      <c r="G31" s="2">
        <v>15</v>
      </c>
      <c r="H31" s="6">
        <v>80</v>
      </c>
      <c r="I31" s="11">
        <v>80</v>
      </c>
      <c r="J31" s="30">
        <f t="shared" ref="J31:J37" si="2">G31*I31</f>
        <v>1200</v>
      </c>
    </row>
    <row r="32" spans="1:10" x14ac:dyDescent="0.25">
      <c r="A32" s="22">
        <v>29</v>
      </c>
      <c r="B32" s="23" t="s">
        <v>28</v>
      </c>
      <c r="C32" s="24">
        <v>20</v>
      </c>
      <c r="D32" s="25">
        <v>170</v>
      </c>
      <c r="E32" s="10">
        <v>170</v>
      </c>
      <c r="F32" s="27">
        <f t="shared" si="0"/>
        <v>3400</v>
      </c>
      <c r="G32" s="2">
        <v>15</v>
      </c>
      <c r="H32" s="6">
        <v>80</v>
      </c>
      <c r="I32" s="11">
        <v>80</v>
      </c>
      <c r="J32" s="30">
        <f t="shared" si="2"/>
        <v>1200</v>
      </c>
    </row>
    <row r="33" spans="1:10" x14ac:dyDescent="0.25">
      <c r="A33" s="22">
        <v>30</v>
      </c>
      <c r="B33" s="23" t="s">
        <v>29</v>
      </c>
      <c r="C33" s="24">
        <v>20</v>
      </c>
      <c r="D33" s="25">
        <v>170</v>
      </c>
      <c r="E33" s="10">
        <v>170</v>
      </c>
      <c r="F33" s="27">
        <f t="shared" si="0"/>
        <v>3400</v>
      </c>
      <c r="G33" s="2">
        <v>15</v>
      </c>
      <c r="H33" s="6">
        <v>80</v>
      </c>
      <c r="I33" s="11">
        <v>80</v>
      </c>
      <c r="J33" s="30">
        <f t="shared" si="2"/>
        <v>1200</v>
      </c>
    </row>
    <row r="34" spans="1:10" x14ac:dyDescent="0.25">
      <c r="A34" s="22">
        <v>31</v>
      </c>
      <c r="B34" s="23" t="s">
        <v>30</v>
      </c>
      <c r="C34" s="24">
        <v>20</v>
      </c>
      <c r="D34" s="25">
        <v>170</v>
      </c>
      <c r="E34" s="10">
        <v>170</v>
      </c>
      <c r="F34" s="27">
        <f t="shared" si="0"/>
        <v>3400</v>
      </c>
      <c r="G34" s="2">
        <v>15</v>
      </c>
      <c r="H34" s="6">
        <v>80</v>
      </c>
      <c r="I34" s="11">
        <v>80</v>
      </c>
      <c r="J34" s="30">
        <f t="shared" si="2"/>
        <v>1200</v>
      </c>
    </row>
    <row r="35" spans="1:10" x14ac:dyDescent="0.25">
      <c r="A35" s="22">
        <v>32</v>
      </c>
      <c r="B35" s="23" t="s">
        <v>31</v>
      </c>
      <c r="C35" s="24">
        <v>20</v>
      </c>
      <c r="D35" s="25">
        <v>200</v>
      </c>
      <c r="E35" s="10">
        <v>200</v>
      </c>
      <c r="F35" s="27">
        <f t="shared" si="0"/>
        <v>4000</v>
      </c>
      <c r="G35" s="2">
        <v>15</v>
      </c>
      <c r="H35" s="6">
        <v>80</v>
      </c>
      <c r="I35" s="11">
        <v>80</v>
      </c>
      <c r="J35" s="30">
        <f t="shared" si="2"/>
        <v>1200</v>
      </c>
    </row>
    <row r="36" spans="1:10" x14ac:dyDescent="0.25">
      <c r="A36" s="22">
        <v>33</v>
      </c>
      <c r="B36" s="23" t="s">
        <v>32</v>
      </c>
      <c r="C36" s="24">
        <v>20</v>
      </c>
      <c r="D36" s="25">
        <v>290</v>
      </c>
      <c r="E36" s="10">
        <v>290</v>
      </c>
      <c r="F36" s="27">
        <f t="shared" si="0"/>
        <v>5800</v>
      </c>
      <c r="G36" s="2">
        <v>15</v>
      </c>
      <c r="H36" s="6">
        <v>80</v>
      </c>
      <c r="I36" s="11">
        <v>80</v>
      </c>
      <c r="J36" s="30">
        <f t="shared" si="2"/>
        <v>1200</v>
      </c>
    </row>
    <row r="37" spans="1:10" x14ac:dyDescent="0.25">
      <c r="A37" s="22">
        <v>34</v>
      </c>
      <c r="B37" s="23" t="s">
        <v>33</v>
      </c>
      <c r="C37" s="24">
        <v>20</v>
      </c>
      <c r="D37" s="25">
        <v>500</v>
      </c>
      <c r="E37" s="10">
        <v>500</v>
      </c>
      <c r="F37" s="27">
        <f t="shared" si="0"/>
        <v>10000</v>
      </c>
      <c r="G37" s="2">
        <v>15</v>
      </c>
      <c r="H37" s="6">
        <v>80</v>
      </c>
      <c r="I37" s="11">
        <v>80</v>
      </c>
      <c r="J37" s="30">
        <f t="shared" si="2"/>
        <v>1200</v>
      </c>
    </row>
    <row r="38" spans="1:10" ht="24.75" thickBot="1" x14ac:dyDescent="0.3">
      <c r="A38" s="22">
        <v>35</v>
      </c>
      <c r="B38" s="23" t="s">
        <v>39</v>
      </c>
      <c r="C38" s="24">
        <v>50</v>
      </c>
      <c r="D38" s="25">
        <v>80</v>
      </c>
      <c r="E38" s="10">
        <v>80</v>
      </c>
      <c r="F38" s="27">
        <f t="shared" si="0"/>
        <v>4000</v>
      </c>
      <c r="G38" s="8"/>
      <c r="H38" s="8"/>
      <c r="I38" s="8"/>
      <c r="J38" s="12"/>
    </row>
    <row r="39" spans="1:10" ht="30" customHeight="1" thickBot="1" x14ac:dyDescent="0.3">
      <c r="A39" s="49" t="s">
        <v>47</v>
      </c>
      <c r="B39" s="50"/>
      <c r="C39" s="50"/>
      <c r="D39" s="50"/>
      <c r="E39" s="50"/>
      <c r="F39" s="7">
        <f>SUM(F4:F38)</f>
        <v>83035</v>
      </c>
      <c r="G39" s="51" t="s">
        <v>48</v>
      </c>
      <c r="H39" s="51"/>
      <c r="I39" s="51"/>
      <c r="J39" s="13">
        <f>SUM(J17:J38)</f>
        <v>16800</v>
      </c>
    </row>
    <row r="41" spans="1:10" ht="29.25" customHeight="1" x14ac:dyDescent="0.25">
      <c r="A41" s="52" t="s">
        <v>53</v>
      </c>
      <c r="B41" s="52"/>
      <c r="C41" s="52"/>
      <c r="D41" s="52"/>
      <c r="E41" s="52"/>
      <c r="F41" s="52"/>
      <c r="G41" s="52"/>
      <c r="H41" s="52"/>
      <c r="I41" s="52"/>
      <c r="J41" s="52"/>
    </row>
    <row r="42" spans="1:10" x14ac:dyDescent="0.25">
      <c r="E42" s="32" t="s">
        <v>52</v>
      </c>
    </row>
    <row r="43" spans="1:10" ht="15.75" thickBot="1" x14ac:dyDescent="0.3">
      <c r="D43" s="9"/>
      <c r="E43" s="9"/>
    </row>
    <row r="44" spans="1:10" ht="15.75" thickBot="1" x14ac:dyDescent="0.3">
      <c r="B44" s="46" t="s">
        <v>49</v>
      </c>
      <c r="C44" s="47"/>
      <c r="D44" s="48"/>
      <c r="E44" s="15">
        <f>SUM(F39+J39)</f>
        <v>99835</v>
      </c>
    </row>
  </sheetData>
  <sheetProtection algorithmName="SHA-512" hashValue="D0+dYLLMJgMimJk5muRk0uzbkHAfnUU4xQbfukfGtv7kwBBeqQVmv04cggQf20P7zEjPp5vCVPE4nN0hwvrgwQ==" saltValue="OFXHcj1884h0reL8D5hzRg==" spinCount="100000" sheet="1" selectLockedCells="1"/>
  <mergeCells count="8">
    <mergeCell ref="L4:Q4"/>
    <mergeCell ref="L6:Q6"/>
    <mergeCell ref="L5:Q5"/>
    <mergeCell ref="C2:G2"/>
    <mergeCell ref="B44:D44"/>
    <mergeCell ref="A39:E39"/>
    <mergeCell ref="G39:I39"/>
    <mergeCell ref="A41:J41"/>
  </mergeCells>
  <pageMargins left="0.7" right="0.7" top="0.75" bottom="0.75" header="0.3" footer="0.3"/>
  <pageSetup paperSize="9" orientation="portrait" r:id="rId1"/>
  <ignoredErrors>
    <ignoredError sqref="F4:F38 J17:J23 J31:J38" unlocked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UAB TIC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Eglė Pranckaitienė</dc:creator>
  <cp:lastModifiedBy>Arunas</cp:lastModifiedBy>
  <dcterms:created xsi:type="dcterms:W3CDTF">2018-10-09T12:47:13Z</dcterms:created>
  <dcterms:modified xsi:type="dcterms:W3CDTF">2020-03-24T11:41:47Z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20c693d-44b7-4e16-b3dd-4fcd87401cf5_Enabled">
    <vt:lpwstr>True</vt:lpwstr>
  </property>
  <property fmtid="{D5CDD505-2E9C-101B-9397-08002B2CF9AE}" pid="3" name="MSIP_Label_320c693d-44b7-4e16-b3dd-4fcd87401cf5_SiteId">
    <vt:lpwstr>ea88e983-d65a-47b3-adb4-3e1c6d2110d2</vt:lpwstr>
  </property>
  <property fmtid="{D5CDD505-2E9C-101B-9397-08002B2CF9AE}" pid="4" name="MSIP_Label_320c693d-44b7-4e16-b3dd-4fcd87401cf5_Owner">
    <vt:lpwstr>Vida.Zaikauskiene@ignitis.lt</vt:lpwstr>
  </property>
  <property fmtid="{D5CDD505-2E9C-101B-9397-08002B2CF9AE}" pid="5" name="MSIP_Label_320c693d-44b7-4e16-b3dd-4fcd87401cf5_SetDate">
    <vt:lpwstr>2020-02-26T10:33:16.1750717Z</vt:lpwstr>
  </property>
  <property fmtid="{D5CDD505-2E9C-101B-9397-08002B2CF9AE}" pid="6" name="MSIP_Label_320c693d-44b7-4e16-b3dd-4fcd87401cf5_Name">
    <vt:lpwstr>Viešo naudojimo</vt:lpwstr>
  </property>
  <property fmtid="{D5CDD505-2E9C-101B-9397-08002B2CF9AE}" pid="7" name="MSIP_Label_320c693d-44b7-4e16-b3dd-4fcd87401cf5_Application">
    <vt:lpwstr>Microsoft Azure Information Protection</vt:lpwstr>
  </property>
  <property fmtid="{D5CDD505-2E9C-101B-9397-08002B2CF9AE}" pid="8" name="MSIP_Label_320c693d-44b7-4e16-b3dd-4fcd87401cf5_ActionId">
    <vt:lpwstr>da0f2850-de01-4f46-a80c-928543899d9b</vt:lpwstr>
  </property>
  <property fmtid="{D5CDD505-2E9C-101B-9397-08002B2CF9AE}" pid="9" name="MSIP_Label_320c693d-44b7-4e16-b3dd-4fcd87401cf5_Extended_MSFT_Method">
    <vt:lpwstr>Manual</vt:lpwstr>
  </property>
  <property fmtid="{D5CDD505-2E9C-101B-9397-08002B2CF9AE}" pid="10" name="MSIP_Label_190751af-2442-49a7-b7b9-9f0bcce858c9_Enabled">
    <vt:lpwstr>True</vt:lpwstr>
  </property>
  <property fmtid="{D5CDD505-2E9C-101B-9397-08002B2CF9AE}" pid="11" name="MSIP_Label_190751af-2442-49a7-b7b9-9f0bcce858c9_SiteId">
    <vt:lpwstr>ea88e983-d65a-47b3-adb4-3e1c6d2110d2</vt:lpwstr>
  </property>
  <property fmtid="{D5CDD505-2E9C-101B-9397-08002B2CF9AE}" pid="12" name="MSIP_Label_190751af-2442-49a7-b7b9-9f0bcce858c9_Owner">
    <vt:lpwstr>Vida.Zaikauskiene@ignitis.lt</vt:lpwstr>
  </property>
  <property fmtid="{D5CDD505-2E9C-101B-9397-08002B2CF9AE}" pid="13" name="MSIP_Label_190751af-2442-49a7-b7b9-9f0bcce858c9_SetDate">
    <vt:lpwstr>2020-02-26T10:33:16.1750717Z</vt:lpwstr>
  </property>
  <property fmtid="{D5CDD505-2E9C-101B-9397-08002B2CF9AE}" pid="14" name="MSIP_Label_190751af-2442-49a7-b7b9-9f0bcce858c9_Name">
    <vt:lpwstr>Be žymos</vt:lpwstr>
  </property>
  <property fmtid="{D5CDD505-2E9C-101B-9397-08002B2CF9AE}" pid="15" name="MSIP_Label_190751af-2442-49a7-b7b9-9f0bcce858c9_Application">
    <vt:lpwstr>Microsoft Azure Information Protection</vt:lpwstr>
  </property>
  <property fmtid="{D5CDD505-2E9C-101B-9397-08002B2CF9AE}" pid="16" name="MSIP_Label_190751af-2442-49a7-b7b9-9f0bcce858c9_ActionId">
    <vt:lpwstr>da0f2850-de01-4f46-a80c-928543899d9b</vt:lpwstr>
  </property>
  <property fmtid="{D5CDD505-2E9C-101B-9397-08002B2CF9AE}" pid="17" name="MSIP_Label_190751af-2442-49a7-b7b9-9f0bcce858c9_Parent">
    <vt:lpwstr>320c693d-44b7-4e16-b3dd-4fcd87401cf5</vt:lpwstr>
  </property>
  <property fmtid="{D5CDD505-2E9C-101B-9397-08002B2CF9AE}" pid="18" name="MSIP_Label_190751af-2442-49a7-b7b9-9f0bcce858c9_Extended_MSFT_Method">
    <vt:lpwstr>Manual</vt:lpwstr>
  </property>
  <property fmtid="{D5CDD505-2E9C-101B-9397-08002B2CF9AE}" pid="19" name="Sensitivity">
    <vt:lpwstr>Viešo naudojimo Be žymos</vt:lpwstr>
  </property>
</Properties>
</file>