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C0371185-8158-4B1B-A90B-CFDCAD1463A7}" xr6:coauthVersionLast="47" xr6:coauthVersionMax="47" xr10:uidLastSave="{00000000-0000-0000-0000-000000000000}"/>
  <bookViews>
    <workbookView xWindow="28680" yWindow="1290" windowWidth="25440" windowHeight="15270" xr2:uid="{9DE801DB-4398-4226-88ED-591D0FD1D09D}"/>
  </bookViews>
  <sheets>
    <sheet name="TS" sheetId="1" r:id="rId1"/>
  </sheets>
  <definedNames>
    <definedName name="_xlnm._FilterDatabase" localSheetId="0" hidden="1">TS!$A$11:$M$142</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1" l="1"/>
  <c r="I41" i="1"/>
  <c r="H42" i="1"/>
  <c r="J42" i="1" s="1"/>
  <c r="H41" i="1"/>
  <c r="J41" i="1" s="1"/>
  <c r="A13" i="1"/>
  <c r="A14" i="1" s="1"/>
  <c r="A15" i="1" s="1"/>
  <c r="A16" i="1" s="1"/>
  <c r="A17" i="1" s="1"/>
  <c r="A40" i="1"/>
  <c r="A41" i="1" s="1"/>
  <c r="A42" i="1" s="1"/>
  <c r="A43" i="1" s="1"/>
  <c r="A44" i="1" s="1"/>
  <c r="A45" i="1" s="1"/>
  <c r="A46" i="1" s="1"/>
  <c r="A47" i="1" s="1"/>
  <c r="A48" i="1" s="1"/>
  <c r="A49" i="1" s="1"/>
  <c r="A50" i="1" s="1"/>
  <c r="A51" i="1" s="1"/>
  <c r="A52" i="1" s="1"/>
  <c r="A53" i="1" s="1"/>
  <c r="A61" i="1"/>
  <c r="A62" i="1" s="1"/>
  <c r="A63" i="1" s="1"/>
  <c r="A64" i="1" s="1"/>
  <c r="A65" i="1" s="1"/>
  <c r="A66" i="1" s="1"/>
  <c r="A67" i="1" s="1"/>
  <c r="A68" i="1" s="1"/>
  <c r="A69" i="1" s="1"/>
  <c r="A70" i="1" s="1"/>
  <c r="A71" i="1" s="1"/>
  <c r="A72" i="1" s="1"/>
  <c r="A73" i="1" s="1"/>
  <c r="A74" i="1" s="1"/>
  <c r="A86" i="1"/>
  <c r="A87" i="1" s="1"/>
  <c r="A93" i="1"/>
  <c r="A94" i="1" s="1"/>
  <c r="A95" i="1" s="1"/>
  <c r="A96" i="1" s="1"/>
  <c r="A97" i="1" s="1"/>
  <c r="A98" i="1" s="1"/>
  <c r="A99" i="1" s="1"/>
  <c r="A100" i="1" s="1"/>
  <c r="A101" i="1" s="1"/>
  <c r="A102" i="1" s="1"/>
  <c r="A103" i="1" s="1"/>
  <c r="A104" i="1" s="1"/>
  <c r="A105" i="1" s="1"/>
  <c r="A106" i="1" s="1"/>
  <c r="A107" i="1" s="1"/>
  <c r="A108" i="1" s="1"/>
  <c r="E107" i="1"/>
  <c r="A127" i="1"/>
  <c r="A128" i="1" s="1"/>
  <c r="A129" i="1" s="1"/>
  <c r="A130" i="1" s="1"/>
  <c r="A131" i="1" s="1"/>
  <c r="A132" i="1" s="1"/>
  <c r="A141" i="1"/>
  <c r="A142" i="1" s="1"/>
</calcChain>
</file>

<file path=xl/sharedStrings.xml><?xml version="1.0" encoding="utf-8"?>
<sst xmlns="http://schemas.openxmlformats.org/spreadsheetml/2006/main" count="400" uniqueCount="288">
  <si>
    <t>vnt</t>
  </si>
  <si>
    <t>1 ml injekuojamos medžiagos (poliakrilato polialkoholio kopolimeras glicerolyje) atskirame švirkšte. Metalinė adata tinkanti pediatriniam cistoskopui (3,6 Fr) sterilioje pakuotėje.</t>
  </si>
  <si>
    <t>Rinkinys endovezikiniam vezikoureterinių refliuksų gydymui (Vantris)</t>
  </si>
  <si>
    <t>4-5 dydžių galimybė. Silikoninė danga, implantai užpildyti skystu geliu. Fiksacijos vieta viename gale.</t>
  </si>
  <si>
    <t>Sėklidės implantas</t>
  </si>
  <si>
    <t>Vaikiškas elektrodas su elektrai laidžiu lipniu geliu ir laidu bei antgaliu tinkančiu Urostym (Laborie) aparatui.</t>
  </si>
  <si>
    <t>Elektrodas duomenų registracijai</t>
  </si>
  <si>
    <t>Dviejų lumenų, dydis 9Fr, vienkartinis, sterilus; Skirta atlikti urodinaminiams tyrimams su „Laborie Goby" urodinamine kompiuterizuota sistema.</t>
  </si>
  <si>
    <t>Abdominalinis kateteris 
urodinaminiams tyrimams</t>
  </si>
  <si>
    <t>69.5</t>
  </si>
  <si>
    <t>Vienkartinis, sterilus, dydis 6Fr; turi du pajungimo galus su „Luer Lock" ar lygiaverte jungtimi; graduotas; Skirta atlikti urodinaminiams tyrimams su „Laborie Goby" urodinamine kompiuterizuota sistema.</t>
  </si>
  <si>
    <t>Šlapimo pūslės dviejų šakų kateteris</t>
  </si>
  <si>
    <t>69.4</t>
  </si>
  <si>
    <t>vienkartinis; sterilus; turi du pajungimo galus su „Luer Lock" ar lygiaverte jungtimi; Skirta atlikti urodinaminiams tyrimams su „Laborie Goby" urodinamine kompiuterizuota sistema.</t>
  </si>
  <si>
    <t>Spaudimo daviklis</t>
  </si>
  <si>
    <t>69.3</t>
  </si>
  <si>
    <t>Vienkartinė; Sterili; 4000mm ilgio; Skirta atlikti urodinaminiams tyrimams su „Laborie Goby" urodinamine kompiuterizuota sistema.</t>
  </si>
  <si>
    <t>Vienkartinė infuzinė pompavimo sistema urodinaminiams tyrimams</t>
  </si>
  <si>
    <t>69.2</t>
  </si>
  <si>
    <t>Vienkartinė; Sterili; 150cm ilgio su trijų krypčių kraneliu; Skirta atlikti urodinaminiams tyrimams su „Laborie Goby" urodinamine kompiuterizuota sistema.</t>
  </si>
  <si>
    <t>Vienkartinė prailginimo linija urodinaminiams tyrimams</t>
  </si>
  <si>
    <t>69.1</t>
  </si>
  <si>
    <t>Priemonės urodinaminiams tyrimams</t>
  </si>
  <si>
    <t>Metalinė, užmaunama ant optikos, pjaunantis galas apvalios kilpos formos, su izoliacija.Turi atitikti turimam skyriuje Olympus rezektoskopui (A37004A)</t>
  </si>
  <si>
    <t>Rezektoskopo kilpa</t>
  </si>
  <si>
    <t>Sterilūs, silikoniniai, turintys Luerio jungtį su kamšteliu, graduoti skaičiais kas 2-5 cm iki 50cm, su 3-4 šoninėmis angomis bei 
metaliniu svareliu zondo gale, ne trumpesni nei 75 cm, rentgenokontrastiniai. Sudėtyje neturi būti latekso ir DEHP.</t>
  </si>
  <si>
    <t>Gastroduodeninis zondas 9Fr</t>
  </si>
  <si>
    <t>Gastroduodeninis zondas 6Fr</t>
  </si>
  <si>
    <t>Specialus stentas, skirtas drenažui po pieloplastikos. Salle tipo, kilpa su skylutėmis kateterio viduryje ir vienas galas nuo kilpos visas su skylutėmis, kitas galas - be skylučių.</t>
  </si>
  <si>
    <t>Pieloplastikos stentas ( Salle tipo) 4 Fr</t>
  </si>
  <si>
    <t>Vidinis diametras 10Fr, ilgis 45-57cm. Skirta lankstaus ureteroskopo saugiam įvedimui į šlapimtakį ir akmenų pašalinimo operacijoms, su papildomu kanalu kontrastavimui.</t>
  </si>
  <si>
    <t>Lankstaus ureteroskopo 
įvedimo mova</t>
  </si>
  <si>
    <t>3-3,5Fr 90-120cm. ilgio, pagaminta iš nitinolio arba lygiavertės medžiagos,atsparios lazerio spindulių poveikiui.</t>
  </si>
  <si>
    <t>Akmenų ištraukimo kilpa</t>
  </si>
  <si>
    <t>Stento pravediklis</t>
  </si>
  <si>
    <t>CH6. Stento ilgis 22-30 cm. Dengti minkštu alifatiniu poliuretanu, arba lygiaverte medžiaga, užtikrinančia gerą audinių toleravimą , abu galai riesti ir atviri, turi drenavimo angas per visą stento ilgį, stento galas kūgio formos, su gidu ir nustumikliu viename rinkinyje.</t>
  </si>
  <si>
    <t>61.3</t>
  </si>
  <si>
    <t>CH4-4,7. Stento ilgis 20-28 cm. Dengti minkštu alifatiniu poliuretanu, arba lygiaverte medžiaga, užtikrinančia gerą audinių toleravimą, abu galai riesti ir atviri, turi drenavimo angas per visą stento ilgi, stento galas kūgio formos, su gidu ir nustumikliu viename rinkinyje.</t>
  </si>
  <si>
    <t>61.2</t>
  </si>
  <si>
    <t>CH3. Stento ilgis 14±1cm cm. Abu galai riesti, su gidu ir nustūmikliu viename rinkinyje.</t>
  </si>
  <si>
    <t>61.1</t>
  </si>
  <si>
    <t>Vidinis ureterinis stentas</t>
  </si>
  <si>
    <t>Jungtis drenažo maišui su prailginimu; Vienkartinė, sterili; Male tipo jungtis/piltuvėlis su keturiomis pakopomis; Su lanksčiu prailginimo vamzdeliu, kuris yra rezistentiškas (atsparus užsilenkimams); Ilgis 14,5-15,5cm.</t>
  </si>
  <si>
    <t>60.2</t>
  </si>
  <si>
    <t>Jungtis drenažo maišui be prailginimo; Vienkartinė, sterili; Male tipo jungtis/piltuvėlis, dydis 15CH, lankstus; Tinkama prijungti pleuros drenus naujagimiams ir Heimlicho tipo vožtuvus.</t>
  </si>
  <si>
    <t>60.1</t>
  </si>
  <si>
    <t>Jungtis drenažo maišui</t>
  </si>
  <si>
    <t>Dydis: 16Fr kateteris - adatos dydis14G (2,0mm), ilgis 25cm, tinkantis pravedėjas 0,38 (0.97mm).</t>
  </si>
  <si>
    <t>59.7</t>
  </si>
  <si>
    <t>Dydis: 12Fr kateteris - adatos dydis 17G (1,4mm), ilgis 20 cm; 25cm, tinkantis pravedėjas 0,38 (0.97mm).</t>
  </si>
  <si>
    <t>59.6</t>
  </si>
  <si>
    <t>Dydis: 14Fr kateteris - adatos dydis14G (2,0mm), ilgis 20 cm; 25cm, tinkantis pravedėjas 0,38 (0.97mm).</t>
  </si>
  <si>
    <t>59.5</t>
  </si>
  <si>
    <t>Dydis: 10Fr kateteris - adatos dydis17G (1,4mm), ilgis 20 cm; 25cm; 30cm; 
tinkantis pravedėjas 0,38 (0.97mm).</t>
  </si>
  <si>
    <t>59.4</t>
  </si>
  <si>
    <t>Dydis: 8Fr kateteris - adatos dydis17G (1,4mm), ilgis 20 cm; 25cm; 30cm; tinkantis pravedėjas 0,38 (0.97mm).</t>
  </si>
  <si>
    <t>59.3</t>
  </si>
  <si>
    <t>Dydis: 7Fr kateteris - adatos dydis18G (1,2mm), ilgis 20 cm; 25cm; tinkantis pravedėjas 0,35 (0.89mm).</t>
  </si>
  <si>
    <t>59.2</t>
  </si>
  <si>
    <t>6Fr kateteris -adatos dydis 19G (1,0mm), ilgis 20 cm; 25cm; tinkantis pravedėjas 0,35 (0.89mm).</t>
  </si>
  <si>
    <t>59.1</t>
  </si>
  <si>
    <t>Sterilus, vienkartinis, supakuotas po vieną; Tinkamas naudoti ≥ 12 savaičių; Vieno žingsnio; Pagamintas iš poliuretano; Atsparus persilenkimams; Padengtas hidrofiline danga “Slip - Coat” ar lygiaverte medžiaga; “Pigtail” tipo; Matomas atliekant ultragarsą, fluoroskopiją ir kompiuterinę tomografiją; Su nusmailintu galu, kuris smailėja nuosekliai, kad būtų kuo lengvesnis kateterio įvedimas; Su didelėmis 4-5 ovalo formos šoninėmis angomis; Su centimetriniu žymėjimu kas 1cm ir 5cm skaičiais nuo 10cm ilgio distalinio galo; Su metaline kaniule su male Luer-Lock jungtimi; Su trokaro stiletu “Choice Lock” tipo arba lygiaverčiu; Su atlenkiama metaline rankenėle, su smailėjančiu tribriauniu galu; Su nuimamu kateterio tiesintuvu; Su fiksavimo sistema su “snap off” plokštele arba lygiaverčio tipo; Galimybė greitai pašalinti kateterį, nukirpus išorinį fiksavimo siūlą; Dydis: 6Fr kateteris -adatos dydis 19G (1,0mm), ilgis 20 cm; 25cm; tinkantis pravedėjas 0,35 (0.89mm).</t>
  </si>
  <si>
    <t>Daugiafunkciniai drenavimo kateteriai su 
fiksacija ir jiems skirtos priemonės</t>
  </si>
  <si>
    <t>Turi būti tinkamos turimoms infuzinėms tūrinėms pompoms Aitecs 301. Infuzijos rinkinys: lašų kamera (universalus kaištis, filtras su apsauginiu dangteliu, 15 arba 20 lašų/ml kamera, 15 mcm skysčio filtras); linija, pagaminta be DEHP PVC;
laisvo tekėjimo apsauga INFULOCK; vyriška jungtis su apsauginiu dangteliu;  ritininis spaustukas. Ilgis 266 ± 1cm. Nuorinimo tūris 21 ± 1ml. Tinkamos naudoti ne mažiau 72 valandas. Netinka naudoti su krauju ar kraujo komponentais.</t>
  </si>
  <si>
    <t xml:space="preserve">Infuzinės sistemos rinkinys tūrinėms pompoms </t>
  </si>
  <si>
    <t>Beadatinis konektorius</t>
  </si>
  <si>
    <t>Skaidrus poliuretano nazojejuninis "Bengmarko" tipo zondas, 10CH 145-150cm, skirtas enteriniam maitinimui į plonąją žarną. Galima naudoti iki 6 savaičių. Su rentgenokontrastine juostele, centimetrų žymekliais, metaliniu vedliu, užapvalinta zondo galvute, viena galine ir dviem šoninėmis angelėmis. Vienkartinis, sterilus.</t>
  </si>
  <si>
    <t>"BENGMARKO" tipo zondas</t>
  </si>
  <si>
    <t>Vienkartinis, sterilus. Dviejų kanalų CV kateteris, 124-126 mm ilgio, 6,5 F, rentgenokontrastinis, su ilgio atžymomis, spaustukais, kraujotakos greitis per kanalus ne mažesnis nei 80ml/min., atspari persilenkimui ir kalibruota ilgiui pravedimo styga, kraujagyslės plėtiklis , 2 "Luer-lock" kamšteliai, 5 ml švirkštas, slankiojantys tvirtinimo sparneliai.</t>
  </si>
  <si>
    <t>Centrinės venos kateterizavimo rinkinys 6,5 F</t>
  </si>
  <si>
    <t>Sterilus, vienkartinis, be latekso komponentų, be DEHP, apirogeniškas 0,22 µm filtras su prailginimo vamzdeliu ir spaustuku.  Tinkamas naujagimiams ir vaikams. Skirtas pašalinti atsitiktinius mikroorganizmus, konjuguotus endotoksinus, kietasias daleles ir orą. Tinkamas naudoti ne trumpiau 96 valandas. "Male" ir "Female" Luer-lock  tipo jungtys. Pakuotėje komplektuojamos dienos keitimo etiketės. Ilgis 25 cm ± 1 cm, užpildymo tūris ne daugiau 0,6 ml, tėkmės greitis 7 ml / min, atlaiko slėgį 5,2 bar, prailginimo vamzdelio vidinis diametras 1 mm ± 0,1mm, išorinis diametras 2,5 mm ± 0,1 mm.</t>
  </si>
  <si>
    <t>Endotoksinis filtras su prailginimo vamzdeliu</t>
  </si>
  <si>
    <t> Vienkartinis, sterilus prailginimo rinkinys, 95-105cm. su Enfit tipo antgaliu, jungiamu prie Flocare tipo zondo ar Flocare tipo sistemos.</t>
  </si>
  <si>
    <t>Prailginimo rinkinys 100cm. su Enfit tipo antgaliu</t>
  </si>
  <si>
    <t>Vienkartinis, sterilus švirkštas 20ml vaistų įvedimui per zondą ( pvz. Flocare tipo ), maitinimo sistemai.</t>
  </si>
  <si>
    <t>Švirkštas 20ml įvedimui maitinimo zondą</t>
  </si>
  <si>
    <t>Vienkartinis, sterilus švirkštas 10ml vaistų įvedimui per zondą ( pvz. Flocare tipo ), maitinimo sistemai.</t>
  </si>
  <si>
    <t>Švirkštas 10ml įvedimui maitinimo zondą</t>
  </si>
  <si>
    <t>Adata spinalinė "Quincke" tipo 22G 38mm, vienkartinė, sterilį.</t>
  </si>
  <si>
    <t>Adata spinalinė "Quincke" tipo 22G 38mm</t>
  </si>
  <si>
    <t>Dviejų spindžių silikoninis kateteris, rentgenokontrastinis, su poodine manžete, su minkštu atviru atraumatiniu galu: dydis -7 Fr (vid.diam. 1 mm – išor. diametras 2,35 mm); bendras ilgis 90 - 95 cm (naudojamas 55 - 60 cm); tėkmės greitis 1-os atš. ≥ 2ml/min, 2-os atš.15 ml/min; atlaikantis slėgį ≥ 3,5bar; išorinėje kateterio dalyje turi būti papildoma kateterio sekcija su įmontuota vieta užspaudimui ir spaustuku. 2 vnt. tuneliavimo adatų: – 1 plastikinė, 1 metalinė. Beadatinis kamštukas: uždara beadatinė sistema, antiokliuzinis, atsparus lipidams, chemoterapiniams ir kt. medikamentams, be metalinių, magnetinių komponentų. Desileto rinkinys: 1 adata-introdiuseris (diametras 1,06 x 1,26 mm, ilgis – 70 mm); 1 “J” formos pravedėjas (diametras – 0,97 mm, ilgis – 53 cm); 1 dilatatorius; desiletas su nuplėšiama kaniule (ilgis 14 cm, vid.diam. 2,8 mm – išor.diam.3,4 mm). 10ml švirkštas, 1 skalpelis (trumpu plastikiniu kotu).</t>
  </si>
  <si>
    <t>Ilgalaikis CVK 7F dviejų spindžių su įvedimo sistema</t>
  </si>
  <si>
    <t>Seldinger įvedimo technika. Rinkinį sudaro: 1. Dviejų atšakų kateteris:  dydis 4,5Fr (20G, 20G) (išor.d.1,5mm); ilgis 12,5 cm; rentgenokontrastinis; permatomas; pagamintas iš PUR; antimikrobinis, antigrybelinis; impregnuotas antibiotikais Rifampicin ir Miconazole; tėkmės greitis 1 x 15 ml/min, 1 x 18 ml/min; pirminis užpildymo tūris 2 x 0,25 ml; centimetrinis žymėjimas kas 1cm nuo 5cm; su dviem integruotais prailginimo vamzdeliais (konektorių skirtingos spalvos) su spaustukais; 2. Adata-introdiuseris: ilgis 40 mm; dydis 21-22G. 3.Intraveninė kaniulė: dydis 22G. 4.“J“ tipo nitinolinis pravedėjas atsparus persilenkimams su lanksčiu galiuku:  ilgis 40 cm; diametras 0,46mm. 5. Prapletėjai 2vnt.: 40 ± 2mm, 60 ± 2mm . 6.Kitos papild. priemonės: skalpelis, 5ml švirkštas, fiksacijos sparneliai, kamštukai injekcijoms.</t>
  </si>
  <si>
    <t>Kateteris 4,5F 7,6mm Port tipo</t>
  </si>
  <si>
    <t>Sterilus rezervuaras parenterinio maitinimo tirpalams su trišake tirpalų supylimo į rezervuarą linija, anga infuzijų sistemai ir papildoma injekcine anga. Tūris 3000 ml ± 10 ml</t>
  </si>
  <si>
    <t>Rezervuaras parenterinio maitininimo tirpalams, 3000 ml</t>
  </si>
  <si>
    <t>Abipusis ePTFE tinklelis ventralinių išvaržų rekonstrukcijai. Vienoje pusėje yra porėtos struktūros, skirtos sumažinti visceralinį tvirtinimą prie protezo. Kitoje pusėje yra makroakytos struktūros, skirtos skatinti audinių augimą. Šios įaugimo pusės poros yra iki 500 mikronų, tai yra beveik lygus polipropileno tinkleliui. Nesirezorbuojantis, sterilus. Dydis 10cm. x 15cm. x 1mm.</t>
  </si>
  <si>
    <t>Chirurginis tinklelis</t>
  </si>
  <si>
    <t>Polimerinės laparoskopinės  „Weck Hem-o-lok“ tipo ar lygiavertės kabutės. Nesirezorbuojančios, inertiškos, pralaidžios rentgeno spinduliams. Turi užsirakinimo/atsirakinimo mechanizmą. Su atraumatiniais vidiniais grioveliais, integruotais dantukais,  apsaugančiais nuo kabutės nuslydimo. Pateikiamos steriliai įpakuotos kasetėse po 6 vnt., kasetė su spalvine koduote, atitinkančia tinkamo aplikatoriaus spalvą. Ant pakuotės nurodytas sterilumo galiojimo laikas, bei atidarymo kryptis. Galimybė užsakant pasirinkti iš ne mažiau 3 dydžių: XL (tinka užspausti  7-16 mm storio audinius), L (tinka užspausti   5-13 mm storio audinius), ML (tinka užspausti  3-10  mm storio audinius). Kabutės turi tikti  gydymo įstaigoje turimiems  gamintojo  Teleflex "Hem-o-lok"  aplikatoriams, arba pateikti panaudai ne mažiau kaip  po 2 vnt. aplikatorių, tinkamų kiekvienam siūlomų kabučių dydžiui .</t>
  </si>
  <si>
    <t>Polimerinės laparoskopinės kabutės</t>
  </si>
  <si>
    <t>Naudojami odos transplantato paėmimui, tinkantys Zimmer elektriniam dermatomui.</t>
  </si>
  <si>
    <t>Ašmenys dermatomui</t>
  </si>
  <si>
    <t>Naudojama odos transplantato perforacijai, tinkanti Aesculap (Vokietija) perforatoriui. Perforacijų santykis 1:1,5.</t>
  </si>
  <si>
    <t>Plastikinė plokštelė perforacijai</t>
  </si>
  <si>
    <t>3 cm. x 3 cm. x 1,5 mm</t>
  </si>
  <si>
    <t>42.3</t>
  </si>
  <si>
    <t>vnt.</t>
  </si>
  <si>
    <t>5 cm. x 10 cm. x 1,5 mm</t>
  </si>
  <si>
    <t>42.2</t>
  </si>
  <si>
    <t>5 cm. x 10 cm. x 1 mm</t>
  </si>
  <si>
    <t>42.1</t>
  </si>
  <si>
    <t>Pagamintas iš kiaulės odos I tipo kolageno , išvalytas, sterilus, inertiškas, neimunogeniškas, paruoštas naudojimui. Saugi aliuminio pakuotė nepralaidi orui ir drėgmei.</t>
  </si>
  <si>
    <t>Biologinis implantas naujagimių pilvo sienos defektui uždengti</t>
  </si>
  <si>
    <t>Bipolinės žnyplės skirtos laparoskopinėms operacijoms</t>
  </si>
  <si>
    <t>Bipolinės žnyplės atviroms operacijoms</t>
  </si>
  <si>
    <t>Vienkartinis kabučių aplikatorius L dydžio; Vienkartinis kabučių
aplikatorius atviroms operacijoms. Priekinė aparato dalis permatoma,
galima vizualinė kabučių kontrolė. Titaninės kabutės. 20 vnt. instrumente.
Skaidri aparato dalis leidžia matyti, kiek kabučių yra likę. Kabutės žiotys
6,3 mm uždaros kabutės ilgis 10,8 mm. Aplikatoriaus ilgis 33,7cm</t>
  </si>
  <si>
    <t>Vienkartinis
kabučių
aplikatorius L
dydžio</t>
  </si>
  <si>
    <t>39.3</t>
  </si>
  <si>
    <t>Vienkartinis kabučiq aplikatorius M dydžio; Vienkartinis kabučiq
aplikatorius atviroms operacijoms. Priekinė aparato dalis permatoma,
galima vizualinė kabučių kontrolė. Titaninės kabutės. 20 vnt. instrumente.
Skaidri aparato dalis leidžia matyti, kiek kabučių yra likę. Kabutės žiotys
4,3 mm, uždaros kabutės ilgis 6,0 mm. Aplikatoriaus ilgis 29,2cm</t>
  </si>
  <si>
    <t>Vienkartinis
kabučių
aplikatorius M
dydžio (29,2 cm
ilgio)</t>
  </si>
  <si>
    <t>39.2</t>
  </si>
  <si>
    <t>Vienkartinis kabučių aplikatorius S dydžio; Vienkartinis kabučių
aplikatorius atviroms operacijoms. Priekinė aparato dalis permatoma,
galima vizualinė kabučių kontrolė. Titaninės kabutės. 20 vnt. instrumente.
Skaidri aparato dalis leidžia matyti, kiek kabučių yra likę. Kabutės žiotys
2, l mm, uždaros kabutės ilgis 3,8 mm. J\plikatoriaus ilgis 23,8cm</t>
  </si>
  <si>
    <t>Vienkartinis
kabučių
aplikatorius S
dydžio</t>
  </si>
  <si>
    <t>39.1</t>
  </si>
  <si>
    <t>Klipatoriai atviroms operacijoms</t>
  </si>
  <si>
    <t>Laparoskopinės ultragarsinės koaguliuojančios žnyplės; Koto diametras 5mm, ilgis 360mm koaguliuojančios žnyplės. Pistoleto tipo rankena. Lenkta darbinė dalis. Aktyvuojama rankiniu būdu arba kojiniu pedalu. Trijų galingumų aktyvacija - minimumo, maksimumo ir pažangiosios hemostazės (žalias mygtukas). Instrumentas iki 7 mm krauiagyslių.</t>
  </si>
  <si>
    <t>Laparoskopinės ultragarsinės koaguliuojančios žnyplės iki 7 mm</t>
  </si>
  <si>
    <t>38.4</t>
  </si>
  <si>
    <t>Laparoskopinės ultragarsinės koaguliuojančios žnyplės; Koto diametras 5mm, ilgis 360 mm koaguliuojančios žnyplės. Pistoleto tipo rankena. Lenkta darbinė dalis. Aktyvuojama rankiniu būdu arba kojiniu pedalu. Dviejų galingumų aktyvacija - minimumo ir maksimumo. Instrumentas iki 5 mm kraujagyslių koaguliacijai. Integruota audinių pokyčių matavimo technologija, reguliuojanti energijos padavimą. Žnyplės skirtos laparoskopinei chirurgijai. Instrumentas turi tikti gamintojo "Ethicon Endo-Surgery" generatoriui GEN 11.</t>
  </si>
  <si>
    <t>Laparoskopinės Laparoskopinės ultragarsinės koaguliuojančios žnyplės iki 5 mm kraujagyslių koaguliacijai.</t>
  </si>
  <si>
    <t>38.3</t>
  </si>
  <si>
    <t>Ultragarsinės koaguliuojančios žnyplės; Koto diametras 5mm, ilgis 230
mm koaguliuojančios žnyplės. Pistoleto tipo rankena. Lenkta darbinė
dalis. Aktyvuojama rankiniu būdu arba kojiniu pedalu. Trijų galingumų
aktyvacija - minimumo, maksimumo ir pažangiosios hemostazės (žalias
mygtukas). Instrumentas iki 7 mm kraujagyslių koaguliacijai. Integruota
audinių pokyčių matavimo technologija, reguliuojanti energijos
padavimą. Žnyplės skirtos atvirai chirurgijai. Instrumentas turi tikti
~gamintojo "Ethicon Endo-Surgeiy" generatoriui GEN 11.</t>
  </si>
  <si>
    <t>Ultragarsinės
koaguliuojančios
žnyplės iki 7 mm
kraujagyslių
koaguliacijai</t>
  </si>
  <si>
    <t>38.2</t>
  </si>
  <si>
    <t>Ultragarsinės koaguliuojančios žnyplės; Koto diametras 5mm, ilgis 230mm koaguliuojančios žnyplės. Pistoleto tipo rankena. Lenkta darbinė
dalis. Aktyvuojama rankiniu būdu arba kojiniu pedalu. Dviejų galingumų
aktyvacija - minimumo ir maksimumo. Instrumentas iki 5 mm
kraujagyslių koaguliacijai. Integruota audinių pokyčių matavimo
technologija, reguliuojanti energijos padavimą. Žnyplės skirtos atvirai
chirurgijai. Instrumentas turi tikti gamintojo "Ethicon Endo-Surgery"
generatoriui GENI l.</t>
  </si>
  <si>
    <t>Ultragarsinės koaguliuojančios žnyplės</t>
  </si>
  <si>
    <t>38.1</t>
  </si>
  <si>
    <t>Ultragarsinio/bipoliarinio aparato instrumentai, sterilus, vienkartiniai, tinkantys prie Ethicon EndoSurgery ultragarsinio aparato.</t>
  </si>
  <si>
    <t>Ultragarsinės žnyplės</t>
  </si>
  <si>
    <t xml:space="preserve">Laparoskopinė audinių šalinimo sistema Nr.2 </t>
  </si>
  <si>
    <t xml:space="preserve">Laparoskopinė audinių šalinimo sistema Nr.1 </t>
  </si>
  <si>
    <t>Daugiafunkcinis drenavimo kateteris su fiksacija 16Fr</t>
  </si>
  <si>
    <t>Daugiafunkcinis drenavimo kateteris su fiksacija 14Fr</t>
  </si>
  <si>
    <t>Daugiafunkcinis drenavimo kateteris su fiksacija 12Fr</t>
  </si>
  <si>
    <t>Daugiafunkcinis drenavimo kateteris su fiksacija 10Fr</t>
  </si>
  <si>
    <t>Daugiafunkcinis drenavimo kateteris su fiksacija 8Fr</t>
  </si>
  <si>
    <t>Daugiafunkcinis drenavimo kateteris su fiksacija 6Fr</t>
  </si>
  <si>
    <t>Vienkartinė, sterili; Male tipo jungtis/piltuvėlis, dydis 15 CH, lankstus; Tinkama prijungti pleuros drenus naujagimiams ir "Heimlich" tipo vožtuvus.</t>
  </si>
  <si>
    <t>Jungtis drenažo maišui be prailginimo</t>
  </si>
  <si>
    <t>Sterili rankenėlė su aktyviu elektrodu, 2 mygtukais (deginimui, pjovimui), ne trumpesniu kaip 3 m laidu, trišakiu pajungimu, tinkanti Bowa aparatams.</t>
  </si>
  <si>
    <t xml:space="preserve">Rankenėlė su aktyviu elektrodu </t>
  </si>
  <si>
    <t xml:space="preserve">22G, adatos ilgis 88-92mm. Sterilios, vienkartinio naudojimo. Raktinis ertmių išdėstymas adatos šerdyje ir kaniulės movoje palengvina suderintą adatos ir šerdies galiuko orientaciją. Permatomas movos langas padeda stebėti cerebrospinalinį skystį. Įmontuota šerdis yra sukonstruota taip, kad būtų sumažintas audinių pleišėjimas. </t>
  </si>
  <si>
    <t>Adata spinalinė 22G</t>
  </si>
  <si>
    <t xml:space="preserve">20G, adatos ilgis 88-92mm. Sterilios, vienkartinio naudojimo. Raktinis ertmių išdėstymas adatos šerdyje ir kaniulės movoje palengvina suderintą adatos ir šerdies galiuko orientaciją. Permatomas movos langas padeda stebėti cerebrospinalinį skystį. Įmontuota šerdis yra sukonstruota taip, kad būtų sumažintas audinių pleišėjimas. </t>
  </si>
  <si>
    <t>Adata spinalinė 20G</t>
  </si>
  <si>
    <t>Visos sistemos ilgis 30-40cm., metalinio antgalio ilgis 8-10cm., vamzdelio išorės diametras 0,6-0,95mm, vamzdelio vidaus diametras 0,3-0,55mm (tuščiaviduris).</t>
  </si>
  <si>
    <t>Silikoninis vamzdelis su dviem metaliniais zondais ašarų takų intubacijai</t>
  </si>
  <si>
    <t xml:space="preserve">Vienkartinis, sterilus indelis 120-155ml. talpos, su užsukamu dangteliu.  </t>
  </si>
  <si>
    <t>Indelis šlapimui 150ml</t>
  </si>
  <si>
    <t>Adata kaulų čiulpų biopsijai G 18; Ilgis 36 mm ± 2 mm; Sterili, vienkartinė; turinti galimybę prijungti švirkštą su Luer-Lock jungtimi.</t>
  </si>
  <si>
    <t>18G</t>
  </si>
  <si>
    <t>23.5</t>
  </si>
  <si>
    <t xml:space="preserve">Adata kaulų čiulpų biopsijai G 16; Sterili, vienkartinė; adatos ilgis be ilgio reguliatoriaus 70 mm ± 2 mm; adatos ilgis su ilgio reguliatoriumi 24 mm ± 2 mm; su dozuota dūrio jėga ir reguliuojamu adatos gyliu nuo 10 mm ± 2 mm; ergonomiška :Twist-Lock" (sukamas fiksavimas) tipo rankena; galimybė prijungti švirkštą su Luer-Lock jungtimi; komplektuojama su 2 stabilizatoriais. </t>
  </si>
  <si>
    <t>16G</t>
  </si>
  <si>
    <t>23.4</t>
  </si>
  <si>
    <t>Adata kaulų trepanobiopsijai G 13; Ilgis 100 mm ± 2 mm; Sterili, vienkartinė, pažymėtas obturatorius/zondas (įvestas į kaniulę, su įrėžta žyme nustatyti mėginio ilgiui), mėginio ištraukimo kaniulė su žnyplių formos galu; “double diamond” (dvigubas rombas) tipo adata ir stiletas; ergonomiška "Twist-Lock" (sukamas fiksavimas) tipo rankena, Luer-Lock jungtis (galimybė prijungti švirkštą); komplektuojama su 2 stabilizatoriais.</t>
  </si>
  <si>
    <t>13G</t>
  </si>
  <si>
    <t>23.3</t>
  </si>
  <si>
    <t>Adata kaulų trepanobiopsijai G 11; Ilgis 150 mm ± 2 mm; Sterili, vienkartinė, pažymėtas obturatorius/zondas (įvestas į kaniulę, su įrėžta žyme nustatyti mėginio ilgiui), mėginio ištraukimo kaniulė su žnyplių formos galu; “double diamond” (dvigubas rombas) tipo adata ir stiletas; ergonomiška "Twist-Lock" (sukamas fiksavimas) tipo rankena, Luer-Lock jungtis (galimybė prijungti švirkštą); komplektuojama su 2 stabilizatoriais.</t>
  </si>
  <si>
    <t>11G</t>
  </si>
  <si>
    <t>23.2</t>
  </si>
  <si>
    <t>Adata kaulų trepanobiopsijai G 8; Ilgis 150 mm ± 2 mm; Sterili, vienkartinė, turinti pažymėtą obturatorių/zondą (įvestas į kaniulę, su įrėžta žyme nustatyti mėginio ilgiui), mėginio ištraukimo kaniulę su žnyplių formos galu;  “double diamond” (dvigubas rombas) tipo adatą irstiletą; ergonomišką "Twist-Lock" (sukamas fiksavimas) tipo rankeną, Luer-Lock jungtį (galimybė prijungti švirkštą); komplektuojama su 2 stabilizatoriais.</t>
  </si>
  <si>
    <t>8G</t>
  </si>
  <si>
    <t>23.1</t>
  </si>
  <si>
    <t>Adatos kaulų čiulpų biopsijai</t>
  </si>
  <si>
    <t>Klijai chirurginėms žaizdoms klijuoti. Veikia kaip barjeras, neleidžiantis mikrobams patekti į gyjančią žaizdą - bakteriocidinis vietinis  poveikis prieš Gram teigiamus ir Gram neigiamus mikroorganizmus, įskaitant aerobus bei anaerobus. Sudėtyje yra monomeras (2-oktilcianoakrilatas)  ir dažiklis.  Sterilūs (simbolis ant pakuotės), nesirezorbuojantys, skysti, bekvapiai, skaidrūs, išdžiūvę elastingi, vienkartiniai (pažymėta simboliu). Laikomi kambario temperatūroje, paruošti iš karto naudoti. Individualiame įpakavime. Aplikatorių sudaro sutraiškoma stiklo ampulė, esanti plastiko flakone su uždėtu aplikatoriaus antgaliu arba aliuminio ampulė . Flakone yra 0.36 - 0.5ml klijų; flakono pakuotė baigiasi smailėjančiu „snapeliu” („snapelio” šonuose ir gale neturi būti šepetėlių, kempinėlės ar kitokių priedų, storinančių išorinį spindį) arba apvaliu aplikatoriumi su angele gale. Ant kiekvienos pakuotės pažymėtas produkto galiojimo laikas. Su pažymėta pakuotės atidarymo vieta. Tiekėjo atstovas turi būti išklausęs gamintojo mokymus, turi tai įrodančius dokumentus ir gali suteikti konsultacijas medicinos personalui visą sutarties galiojimo laikotarpį</t>
  </si>
  <si>
    <t>Chirurginiai klijai</t>
  </si>
  <si>
    <t>Sterilūs šluostukai diatermijos aparatui, 5,0-5,5 x 5,0-5,5 cm</t>
  </si>
  <si>
    <t>Šluostukai diatermijos aparatui</t>
  </si>
  <si>
    <t>Maišelis sterilus. Talpa 100-200ml. Ilgis 120-200mm. Pilnai atidarymo diametras ne mažiau 60 mm. Procedūros metu galima lengvai atidaryti ir uždaryti tiek kartų, kiek reikia. Be latekso, su dviguba sienele, be metalinių dalių, su pozicionavimo markeriu. Turi tikti 10 mm troakarui.</t>
  </si>
  <si>
    <t>Maišelis laparoskopinėms operacijoms 100ml</t>
  </si>
  <si>
    <t>Marlinis, sterilus, kraštai austiniai. Tamponas veido ertmių 2 cm x 5 m marlinis, sterilus, kraštai austiniai. Galimas ilgio nuokrypis ± 20 cm, galimas pločio nuokrypis ± 2 mm.</t>
  </si>
  <si>
    <t>Tamponas veido ertmių 2 cm x 5 m</t>
  </si>
  <si>
    <t>Absorbuojanti sterili želatinos kempinėlė, turinti hemostazinį poveikį, pasireiškiantį dėl vienalytės korytos želatininės kempinės struktūros, kurios dėka prie kempinės prilimpa trombocitai, sąlygojamas jų irimas ir trombokinazės išsiskyrimas. Išmatavimų nuokrypiai ± 10 x 3 x 1 mm.</t>
  </si>
  <si>
    <t>Hemostatinė kempinė 70 x 50 x10 mm</t>
  </si>
  <si>
    <t>Kateteris iš termoplastinio PVC, su rentgenokontrastine linija,  1 galinė ir 2-3 šoninės akutės, kateterio galas,  besifiksuojantis prie trokaro-specialios formos. 30-45 cm ilgio. Metalinis stiletas aštriu galu. Kateteris graduotas centimetrais, pradedant nuo paskutinės lateralinės akutės, ne rečiau kaip kas 2 cm.</t>
  </si>
  <si>
    <t>Torokaliniai kateteriai su metaliniu stiletu CH20</t>
  </si>
  <si>
    <t>Torokaliniai kateteriai su metaliniu stiletu CH16</t>
  </si>
  <si>
    <t>Torokaliniai kateteriai su metaliniu stiletu CH12</t>
  </si>
  <si>
    <t>Torokaliniai kateteriai su metaliniu stiletu CH10</t>
  </si>
  <si>
    <t>Torokaliniai kateteriai su metaliniu stiletu CH08</t>
  </si>
  <si>
    <t>Medžiaga skirta kaulo ertmių, cistų ir defektų užpildymui, osteomielitų gydymui; Sterili, aplikatoriuje. Sudėtis: bioaktyvus stiklo granulės, be antibiotikų. Granulės dydis 1,0- 3,0 mm. Slopina bakterijų augimą ir kaulų infekcijos atsiradimą. Skatina biologinį kaulo aktyvumą ir augimą.              Pateikti įrodymus, kad granulės stabdo žemiau paminėtų bakterijų augimą:
Clostridium difficile,  Clostridium perfringens, Clostridium septicumStaphylococcus aureus, Staphylococcus epidermidis, Streptococcus pyogenes, Pseudomonas aeruginosa, Escherichia coli, įskaitant Meticilinui atsparius Pseudomonas aeruginosa,  Staphylococcus aureus (MRSA),  Staphylococcus epidermidis (MRSE). Kadangi kaulo užpildas bus naudojamas osteomielitų gydymui. Labai svarbu, kad granulės stabdytų aukščiau paminėtų bakterijų augimą.</t>
  </si>
  <si>
    <t>Kaulo užpildas iš bioaktyvių stiklo granulių 10 ml</t>
  </si>
  <si>
    <t>Medžiaga skirta kaulo ertmių, cistų ir defektų užpildymui, osteomielitų gydymui; Sterili, aplikatoriuje. Sudėtis: bioaktyvus stiklo granulės, be antibiotikų. Granulės dydis 1,0- 2,0 mm. Slopina bakterijų augimą ir kaulų infekcijos atsiradimą. Skatina biologinį kaulo aktyvumą ir augimą. Pateikti įrodymus, kad granulės stabdo žemiau paminėtų bakterijų augimą:
Clostridium difficile,  Clostridium perfringens, Clostridium septicumStaphylococcus aureus, Staphylococcus epidermidis, Streptococcus pyogenes, Pseudomonas aeruginosa, Escherichia coli, įskaitant Meticilinui atsparius Pseudomonas aeruginosa,  Staphylococcus aureus (MRSA),  Staphylococcus epidermidis (MRSE). Kadangi kaulo užpildas bus naudojamas osteomielitų gydymui. Labai svarbu, kad granulės stabdytų aukščiau paminėtų bakterijų augimą</t>
  </si>
  <si>
    <t>Kaulo užpildas iš bioaktyvių stiklo granulių  5 ml</t>
  </si>
  <si>
    <t>Nesirezorbuojanti laparoskopinė kilpa su laparoskopiniu įvedikliu. Nesirezorbuojantis polifilamentinis sintetinis poliesterio siūlas su ligatūrine kilpa ir įvedimo sistema. Tinkamas endoskopinėms operacijoms. Cheminė sudėtis: polietileno tereftalatas, dengtas silikonu, siūlo storis 2-0, ilgis 52 cm.</t>
  </si>
  <si>
    <t>Nesirezorbuojanti laparoskopinė kilpa su laparoskopiniu įvedikliu</t>
  </si>
  <si>
    <t>Sintetiniai, besirezorbuojantys. Sudedamoji medžiaga - 2-octyl cianokrilatas arba 2-octyl cianokrilatas  ir butilo laktoilo cianocilatas (BLCA) arba lygiavertė. Sterilūs, vienkartiniai. Ampulėje  0,5 ± 0,1 ml klijų.</t>
  </si>
  <si>
    <t xml:space="preserve">Pusiau buki, 5mm diametro kabliukai su elastinga "juostele" tvrtinami prie retraktoriaus rėmo. Individualiai įpakuoti. Sterilūs. 50vnt. Įpakavime. </t>
  </si>
  <si>
    <t>Kabliukai</t>
  </si>
  <si>
    <t>8.4</t>
  </si>
  <si>
    <t xml:space="preserve">Buki, 5mm diametro kabliukai su elastinga "juostele" tvrtinami prie retraktoriaus rėmo. Individualiai įpakuoti. Sterilūs. 50vnt. Įpakavime. </t>
  </si>
  <si>
    <t>8.3</t>
  </si>
  <si>
    <t>Retraktorius reguliuojamo pločio, ne siauresnėse ribose nei 11,5cm.-15cm., fiksuojamas bet kurioje pasirinktoje padėtyje vienos rankos pagalba, užlenkiant užrakto gnybtą. Retraktorius turi ne mažiau nei 10 simetriškai išdėstytų kabliukų fiksavimo įpjovų. Rinkinyje turi būti ne mažiau nei 8 vnt. 5mm diametro pusiau bukų kabliukai. Sterilus.</t>
  </si>
  <si>
    <t>Reguliuojamo pločio retraktoriaus rinkinys</t>
  </si>
  <si>
    <t>8.2</t>
  </si>
  <si>
    <t>Retraktorius 14 ± 2cm. diametro, lakstomas, fiksuojamas bet kurioje pasirinktoje padėtyje vienos rankos pagalba, užlenkiant užrakto gnybtą. Retraktorius turi ne mažiau nei 16 simetriškai išdėstytų kabliukų fiksavimo įpjovų. Rinkinyje turi būti ne mažiau nei 8 vnt. 5mm diametro pusiau bukų kabliukų. Sterilus.</t>
  </si>
  <si>
    <t>Kvadrato formos retraktoriaus rinkinys</t>
  </si>
  <si>
    <t>8.1</t>
  </si>
  <si>
    <t>Minkštųjų audinių retraktoriaus sistema skirta bendrąjai chirurgijai, urologijai, ginekologijai. Pagamintas iš legvo polimero, be latekso. Turi būti galimybė pritvirtinti kabliukus, intraopercinį/ ius šviesolaidžius. 1. Siūlomos prekės turi būti žymimos CE ženklu (būtina pateikti CE sertifikato arba EB atitikties deklaracijos kopiją). 2. Siūloma prekė turi būti išbandyta Vaikų ligoninės chirurgijos klinikoje. 3. Kartu su prekėmis bus pateikta naudojimo ir serviso instrukcija lietuvių kalba.</t>
  </si>
  <si>
    <t xml:space="preserve"> Retraktorius</t>
  </si>
  <si>
    <t xml:space="preserve">vnt. </t>
  </si>
  <si>
    <t>Vienkartinis, sterilus. Plokščias, pagamintas iš silikono, "Jackson-Pratt" tipo. Plokščios vamzdelio dalies vidinės pusės dalis grublėta. Su rentgeno kontrastine juostelė per visą ilgį, bei atraumatinėmis akutėmis distaliniame gale, 100 ± 5 cm ilgio. Fenestracijos ilgis ne mažiau nei 20 cm. Žyma 5 cm atstumu nuo drenavimo dalies.Galimybė prijungti rezervuarą skysčiams. Užsakant galimybė rinktis iš dydžių:4x10 mm; ( ± 0,5 mm).</t>
  </si>
  <si>
    <t>Silikonis drenas žaizdų drenavimui, plokščias</t>
  </si>
  <si>
    <t>7.8</t>
  </si>
  <si>
    <t>Silikoninis žemo slėgio indas Jackson-Pratt tipo drenų prijungimui (ne mažiau 2-jų drenų) 400 ml</t>
  </si>
  <si>
    <t>7.7</t>
  </si>
  <si>
    <t>Silikoninis žemo slėgio indas Jackson-Pratt tipo drenų prijungimui (ne mažiau 2-jų drenų) 200 ml</t>
  </si>
  <si>
    <t>7.6</t>
  </si>
  <si>
    <t>Silikoninė, sterili pūslė su skysčio lygio atžymomis, skysčio nepraleidžiančiu vožtuvu ir adapteriu  silikoniniams Jackson-Pratt tipo drenams (ne mažiau 2-jų drenų prijungimui 200 ir 400 ml talpoms). Sistema turi palaikyti pastovų siurbimo slėgį (~40mm H2O)</t>
  </si>
  <si>
    <t>Silikoninis žemo slėgio indas Jackson-Pratt tipo drenų prijungimui  100 ml</t>
  </si>
  <si>
    <t>7.5</t>
  </si>
  <si>
    <t>CH19</t>
  </si>
  <si>
    <t>7.4</t>
  </si>
  <si>
    <t>CH15</t>
  </si>
  <si>
    <t>7.3</t>
  </si>
  <si>
    <t>CH10</t>
  </si>
  <si>
    <t>7.2</t>
  </si>
  <si>
    <t xml:space="preserve"> CH 7</t>
  </si>
  <si>
    <t>7.1</t>
  </si>
  <si>
    <t xml:space="preserve">Vienkartinis, sterilus. Jackson – Pratt tipo apvalūs silikoniniai žaizdų drenai. Su rentgenokontrastine juostele per visą ilgį bei atraumatinėmis akutėmis distaliniame gale.  Ne mažiau 100 cm ilgio. Fenestracijos ilgis ne mažiau nei 20 cm. Turi turėti gylio žymą. Žyma 5 cm atstumu nuo drenavimo dalies. Galimybė prijungti rezervuarą skysčiams. </t>
  </si>
  <si>
    <t>Silikoninės medžiagos drenas, žaizdų drenavimui:</t>
  </si>
  <si>
    <t>Priemonės žaizdų drenavimui</t>
  </si>
  <si>
    <t>9,5-10,5cm. x 17,5-18,5cm.</t>
  </si>
  <si>
    <t>6.3</t>
  </si>
  <si>
    <t>7,0-7,5cm. x 9,5-10,5cm.</t>
  </si>
  <si>
    <t>6.2</t>
  </si>
  <si>
    <t>4,8-5,2cm. x 7,0-7,5cm.</t>
  </si>
  <si>
    <t>6.1</t>
  </si>
  <si>
    <t>Skirtas įvairių žaizdų priežiūrai, sterilus, prisitaikantis prie kūno kontūro, permatomas poliuretano tinklelis iš vienos pusės padengtas minkšto silikono sluoksniu, pralaidus žaizdos eksudatui ir vaistinėms medžiagoms, gali būti karpomas pagal poreikį, nesukeliantis alerginių reakcijų ir neerzinantis odos, atrauminis tvarstis, kuris švelniai sukimba su sausa oda (sukibimo su plienu testas 0,8-1 N /25 mm, testo metodas: ASTM D3330/D3330M-04); gali būti paliktas žaizdoje iki 14 dienų; leidžia apžiūrėti žaizdą nenuėmus tvarsčio, keičiamas tik antrinis tvarstis; silikonu padengtas visas paviršius, keičiant tvarstį nepalieka likučių žaizdoje; tvarsčio kraštai nesivynioja, o nuėmimo metu išlieka vientisas; savo sudėtyje neturi latekso. Supakuota po 1 vnt., atitinka standartų EN 1041,EN ISO 9001,EN ISO 13485, MDR reikalavimus, ant pakuotės turi būti nurodytas lietuviškas produkto pavadinimas, CE ženklas, BAR kodas ir produkto galiojimo data.</t>
  </si>
  <si>
    <t>Sterilus kontaktinis tinklelis, pernešantis eksudatą į antrinį tvarstį, padengtas silikonu iš vienos pusės</t>
  </si>
  <si>
    <t>Blayco 2900, tinkantis pacientams virš 15 kg. Bendras plotas 165 cm2, naudingas plotas 108 cm2</t>
  </si>
  <si>
    <t>Neutralūs elektrodai Blayco 2900</t>
  </si>
  <si>
    <t>Blayco 2600, tinkančius pacientams nuo 5 - 15 kg.,  Bendras plotas 129 cm2, naudingas plotas 73 cm2. </t>
  </si>
  <si>
    <t>Neutralūs elektrodai Blayco 2600</t>
  </si>
  <si>
    <t>Blayco 2700, tinkančius pacientams iki 5 kg., reikalingų neišnešiotiems pacientams ir vaikams iki 5 kg. Bendras plotas 63 cm2, naudingas plotas 29 cm2. </t>
  </si>
  <si>
    <t>Neutralūs elektrodai Blayco 2700</t>
  </si>
  <si>
    <t>Vienkartinio naudojimo vamzdis su monopolinės rankenėlės laikikliu, jungiamas prie dūmų ištraukimo sistemos  SHE SHA filtro  ( tinkantis BOWA aparatui )</t>
  </si>
  <si>
    <t>Vienkartinio naudojimo vamzdis su monopolinės rankenėlės laikikliu, jungiamas prie dūmų ištraukimo sistemos  SHE SHA filtro (tinkantis BOWA aparatui)</t>
  </si>
  <si>
    <t>1. Ilgas, lankstus kobliacijos ir koaguliacijos elektrodas su integruotais dviem kanalais fiziologinio tirpalo padavimui ir siurbimui, integruotu kabeliu.
2. Darbinė dalis su trimis lygiagrečiai išdėstytais aktyviais elektrodais, sukuria stabilų plazmos lauką ir pašalina audinį tonzilektomijos arba adenoidektomijos metu. 
3. Darbinio stiebo ilgis (lanksčios dalies) L137 mm, plotis - Ø 5,8 mm; siurbimo anga Ø 1,6 mm, distalinio galiuko x= 3.4 mm; y= 3.8 mm. 
4. Grįžtamasis elektrodo polius  integruotas ant elektrodo ašies, jo nereikia orientuoti kad jis liestųsi su audiniais. 
5. Nereikia pacientą įžeminančio elektrodo.
6. Elektrodas turi vidinį klasifikacijos kodą, kuris leidžia generatoriui automatiškai parinkti optimalius režimo galios nustatymus.
7. Tinkamas naudoti su ligoninėje turima Coblator II sistema.</t>
  </si>
  <si>
    <t>Vienkartinis elektrodas tonzilektomijos ir adenoidektomijos procedūroms atlikti</t>
  </si>
  <si>
    <t>Tiekėjo siūlomos prekės kodas *</t>
  </si>
  <si>
    <t>Preliminarus kiekis 36 mėnesiams</t>
  </si>
  <si>
    <t>Mato vienetas</t>
  </si>
  <si>
    <t>Reikalaujami parametrai</t>
  </si>
  <si>
    <t>Prekės pavadinimas</t>
  </si>
  <si>
    <t>Pirkimo dalies Nr.</t>
  </si>
  <si>
    <t>Sterilus, vienkartinis, supakuotas po vieną;
Tinkamas naudoti ≥ 12 savaičių;
Vieno žingsnio;
Pagamintas iš poliuretano;
Atsparus persilenkimams;
Padengtas hidrofiline danga “Slip - Coat” ar lygiaverte medžiaga;
“Pigtail” tipo;
Matomas atliekant ultragarsą, fluoroskopiją ir kompiuterinę tomografiją;
Su nusmailintu galu, kuris smailėja nuosekliai, kad būtų kuo lengvesnis kateterio įvedimas;
Su šoninėmis angomis; Su didelėmis 4-5 ovalo formos šoninėmis angomis;
Su centimetriniu žymėjimu ;Su centimetriniu žymėjimu kas 1cm ir 5cm skaičiais nuo 10cm ilgio distalinio galo;
Su metaline kaniule su male Luer-Lock jungtimi;
Su plėtikliu;Su trokaro stiletu “Choice Lock” tipo arba lygiaverčiu;
Su atlenkiama metaline rankenėle, su smailėjančiu tribriauniu galu;
Su nuimamu kateterio tiesintuvu;
Su fiksavimo sistema su “snap off” plokštele arba lygiaverčio tipo;
Galimybė greitai pašalinti kateterį, nukirpus išorinį fiksavimo siūlą;
Dydis: 6Fr kateteris, ilgis 20 cm; 30cm; tinkantis pravedėjas 0,035" Dydis: 6Fr kateteris -adatos dydis 19G (1,0mm), ilgis 20 cm; 25cm; tinkantis pravedėjas 0,35 (0.89mm).</t>
  </si>
  <si>
    <t>Sterilus, vienkartinis, supakuotas po vieną;
Tinkamas naudoti ≥ 12 savaičių;
Vieno žingsnio;
Pagamintas iš poliuretano;
Atsparus persilenkimams;
Padengtas hidrofiline danga “Slip - Coat” ar lygiaverte medžiaga;
“Pigtail” tipo;
Matomas atliekant ultragarsą, fluoroskopiją ir kompiuterinę tomografiją;
Su nusmailintu galu, kuris smailėja nuosekliai, kad būtų kuo lengvesnis kateterio įvedimas;
Su šoninėmis angomis; Su didelėmis 4-5 ovalo formos šoninėmis angomis;
Su centimetriniu žymėjimu; Su centimetriniu žymėjimu kas 1cm ir 5cm skaičiais nuo 10cm ilgio distalinio galo;
Su metaline kaniule su male Luer-Lock jungtimi;
Su plėtikliu; Su trokaro stiletu “Choice Lock” tipo arba lygiaverčiu;
Su atlenkiama metaline rankenėle, su smailėjančiu tribriauniu galu;
Su nuimamu kateterio tiesintuvu;
Su fiksavimo sistema su “snap off” plokštele arba lygiaverčio tipo;
Galimybė greitai pašalinti kateterį, nukirpus išorinį fiksavimo siūlą;
Dydis: 8Fr kateteris , ilgis 20 cm; 30cm; tinkantis pravedėjas 0,035  Dydis: 8Fr kateteris - adatos dydis17G (1,4mm), ilgis 20 cm; 25cm; 30cm; tinkantis pravedėjas 0,38 (0.97mm).</t>
  </si>
  <si>
    <t>Sterilus, vienkartinis, supakuotas po vieną;
Tinkamas naudoti ≥ 12 savaičių;
Vieno žingsnio;
Pagamintas iš poliuretano;
Atsparus persilenkimams;
Padengtas hidrofiline danga “Slip - Coat” ar lygiaverte medžiaga;
“Pigtail” tipo;
Matomas atliekant ultragarsą, fluoroskopiją ir kompiuterinę tomografiją;
Su nusmailintu galu, kuris smailėja nuosekliai, kad būtų kuo lengvesnis kateterio įvedimas;
Su šoninėmis angomis; Su didelėmis 4-5 ovalo formos šoninėmis angomis;
Su centimetriniu žymėjimu; Su centimetriniu žymėjimu kas 1cm ir 5cm skaičiais nuo 10cm ilgio distalinio galo;
Su metaline kaniule su male Luer-Lock jungtimi;
Su plėtikliu; Su trokaro stiletu “Choice Lock” tipo arba lygiaverčiu;
Su atlenkiama metaline rankenėle, su smailėjančiu tribriauniu galu;
Su nuimamu kateterio tiesintuvu;
Su fiksavimo sistema su “snap off” plokštele arba lygiaverčio tipo;
Galimybė greitai pašalinti kateterį, nukirpus išorinį fiksavimo siūlą;
Dydis: 12Fr kateteris , ilgis 20 cm; 30cm; tinkantis pravedėjas 0,035  Dydis: 10Fr kateteris - adatos dydis17G (1,4mm), ilgis 20 cm; 25cm; 30cm; tinkantis pravedėjas 0,38 (0.97mm).</t>
  </si>
  <si>
    <t>Sterilus, vienkartinis, supakuotas po vieną;
Tinkamas naudoti ≥ 12 savaičių;
Vieno žingsnio;
Pagamintas iš poliuretano;
Atsparus persilenkimams;
Padengtas hidrofiline danga “Slip - Coat” ar lygiaverte medžiaga;
“Pigtail” tipo;
Matomas atliekant ultragarsą, fluoroskopiją ir kompiuterinę tomografiją;
Su nusmailintu galu, kuris smailėja nuosekliai, kad būtų kuo lengvesnis kateterio įvedimas;
Su šoninėmis angomis; Su didelėmis 4-5 ovalo formos šoninėmis angomis;
Su centimetriniu žymėjimu; Su centimetriniu žymėjimu kas 1cm ir 5cm skaičiais nuo 10cm ilgio distalinio galo;
Su metaline kaniule su male Luer-Lock jungtimi;
Su plėtikliu; Su trokaro stiletu “Choice Lock” tipo arba lygiaverčiu;
Su atlenkiama metaline rankenėle, su smailėjančiu tribriauniu galu;
Su nuimamu kateterio tiesintuvu;
Su fiksavimo sistema su “snap off” plokštele arba lygiaverčio tipo;
Galimybė greitai pašalinti kateterį, nukirpus išorinį fiksavimo siūlą;
Dydis: 12Fr kateteris , ilgis 20 cm; 30cm; tinkantis pravedėjas 0,035  Dydis: 12Fr kateteris - adatos dydis 17G (1,4mm), ilgis 20 cm; 25cm, tinkantis pravedėjas 0,38 (0.97mm).</t>
  </si>
  <si>
    <t>Sterilus, vienkartinis, supakuotas po vieną;
Tinkamas naudoti ≥ 12 savaičių;
Vieno žingsnio;
Pagamintas iš poliuretano;
Atsparus persilenkimams;
Padengtas hidrofiline danga “Slip - Coat” ar lygiaverte medžiaga;
“Pigtail” tipo;
Matomas atliekant ultragarsą, fluoroskopiją ir kompiuterinę tomografiją;
Su nusmailintu galu, kuris smailėja nuosekliai, kad būtų kuo lengvesnis kateterio įvedimas;
Su šoninėmis angomis; Su didelėmis 4-5 ovalo formos šoninėmis angomis;
Su centimetriniu žymėjimu; Su centimetriniu žymėjimu kas 1cm ir 5cm skaičiais nuo 10cm ilgio distalinio galo;
Su metaline kaniule su male Luer-Lock jungtimi;
Su plėtikliu; Su trokaro stiletu “Choice Lock” tipo arba lygiaverčiu;
Su atlenkiama metaline rankenėle, su smailėjančiu tribriauniu galu;
Su nuimamu kateterio tiesintuvu;
Su fiksavimo sistema su “snap off” plokštele arba lygiaverčio tipo;
Galimybė greitai pašalinti kateterį, nukirpus išorinį fiksavimo siūlą;
Dydis: 14Fr kateteris , ilgis 20 cm; 30cm; tinkantis pravedėjas 0,038 Dydis: 14Fr kateteris - adatos dydis14G (2,0mm), ilgis 20 cm; 25cm, tinkantis pravedėjas 0,38 (0.97mm).</t>
  </si>
  <si>
    <t>Sterilus, vienkartinis, supakuotas po vieną;
Tinkamas naudoti ≥ 12 savaičių;
Vieno žingsnio;
Pagamintas iš poliuretano;
Atsparus persilenkimams;
Padengtas hidrofiline danga “Slip - Coat” ar lygiaverte medžiaga;
“Pigtail” tipo;
Matomas atliekant ultragarsą, fluoroskopiją ir kompiuterinę tomografiją;
Su nusmailintu galu, kuris smailėja nuosekliai, kad būtų kuo lengvesnis kateterio įvedimas;
Su šoninėmis angomis; Su didelėmis 4-5 ovalo formos šoninėmis angomis;
Su centimetriniu žymėjimu; Su centimetriniu žymėjimu kas 1cm ir 5cm skaičiais nuo 10cm ilgio distalinio galo;
Su metaline kaniule su male Luer-Lock jungtimi;
Su plėtikliu; Su trokaro stiletu “Choice Lock” tipo arba lygiaverčiu;
Su atlenkiama metaline rankenėle, su smailėjančiu tribriauniu galu;
Su nuimamu kateterio tiesintuvu;
Su fiksavimo sistema su “snap off” plokštele arba lygiaverčio tipo;
Galimybė greitai pašalinti kateterį, nukirpus išorinį fiksavimo siūlą;
Dydis: 16Fr kateteris , ilgis 20 cm; 30cm; tinkantis pravedėjas 0,038 Dydis: 16Fr kateteris - adatos dydis14G (2,0mm), ilgis 25cm, tinkantis pravedėjas 0,38 (0.97mm).</t>
  </si>
  <si>
    <t>Laparoskopinė audinių šalinimo sistema. Maišo tūris 800ml Įeigos išsiskleidimo diametras ne mažiau kaip 157 mm. 205 mm ± 5mm. Tinkamas naudoti su 10mm trokaru. Maišas nėra vientisai sujungtas su įvedimo rankena, atsiskiria nuo jos. Sterilus.</t>
  </si>
  <si>
    <t>Laparoskopinė audinių šalinimo sistema. Maišo tūris 400ml. Įeigos išsiskleidimo diametras ne mažiau kaip 125 mm. Maišo ilgis  200 mm ± 5mm.. Tinkamas naudoti su 10mm trokaru. Maišas nėra vientisai sujungtas su įvedimo rankena, atsiskiria nuo jos. Sterilus.</t>
  </si>
  <si>
    <t>Bipolinės žnyplės, skirtos atviroms operacijoms. Ilgis 18 cm ± 0,2 cm, žiaunų ilgis 20,6 mm ± 0,2 mm, pjovimo ilgis 19,8 mm ± 0,2 mm; lenktos, padengtos danga, mažinančia audinių kibimą; su galimybe naudoti audinių nupjovimui be energijos aktyvacijos ir koaguliacijai be nupjovimo. Vienos aktyvacijos metu turi pilnai sulydyti kraujagysles, limfagysles ir audinių pluoštus ≤ 7 mm. Suderinamos su gamintojo „Covidien” elektrochirurginiu generatoriumi „Valleylab FT10“, aktyvuojamos pasirinktinai ranka arba kojiniu jungikliu (pedalu).Tiekėjas turi turėti atstovavimo teisę gamintojui (jei pats nėra gamintojas) arba turi turėti oficialų susitarimą su ūkio subjektu, turinčiu atstovavimo teisę gamintojui, dėl prekybos siūlomomis prekėmis. Tiekėjas kartu su pasiūlymu turi pateikti gamintojo išduotą dokumentą, patvirtinantį tiekėjo atstovavimo teisę gamintojui arba oficialų susitarimą su ūkio subjektu, turinčiu atstovavimo teisę gamintojui, dėl prekybos siūlomomis prekėmis. Jei pateikiamas susitarimas su ūkio subjektu, turinčiu atstovavimo teisę, taip pat turi būti pateiktas ir ūkio subjektui išduotas gamintojo dokumentas, patvirtinantis atstovavimo teisę“.
Oficialus gamintojo atstovas užtikrina prekių atsekamumą visoje tiekimo grandinėje nuo gamintojo, valstybinės akreditavimo sveikatos priežiūros veiklai tarnybos prie SAM, medicinos įstaigos bei galutinio vartotojo (paciento). Įgalioti atstovai, sužinoję, kad medicinos priemonės neatitinka Reglamente (ES) 2017/745 arba Reglamente (ES) 2017/746 nustatytų reikalavimų, privalo nedelsdami nutraukti jų pateikimą rinkai, atšaukti ir (arba) pašalinti jas iš rinkos, informuoti apie tai sveikatos apsaugos ministro įgaliotą instituciją, galimus šių medicinos priemonių naudotojus bei susijusius medicinos priemonių rinkos subjektus ir imtis kitų reikiamų veiksmų keliamam pavojui pašalinti.</t>
  </si>
  <si>
    <t>Bipolinės žnyplės, skirtos laparoskopinėms operacijoms. Ilgis 37 cm ± 0,3 mm, stiebo diametras 5 mm, žiaunų ilgis 20,3 mm± 0,1mm, pjovimo ilgis 18,5 mm ± 0,1 mm. Žnyplių žiaunos lenktos, padengtos danga mažinančia apnašų susidarymą. Turi būti galimybė naudoti peilį audinių nupjovimui, be energijos aktyvacijos. Darbinė dalis rotuojama 350°. Aktyvacija ranka arba kojiniu pedalu. Vienos aktyvacijos metu turi pilnai sulydyti kraujagysles, limfagysles ir audinių pluoštus ≤7 mm. Suderinamos su gamintojo „Covidien” elektrochirurginiu generatoriumi „Valleylab FT10“. „Tiekėjas turi turėti atstovavimo teisę gamintojui (jei pats nėra gamintojas) arba turi turėti oficialų susitarimą su ūkio subjektu, turinčiu atstovavimo teisę gamintojui, dėl prekybos siūlomomis prekėmis. Tiekėjas kartu su pasiūlymu turi pateikti gamintojo išduotą dokumentą, patvirtinantį tiekėjo atstovavimo teisę gamintojui arba oficialų susitarimą su ūkio subjektu, turinčiu atstovavimo teisę gamintojui, dėl prekybos siūlomomis prekėmis. Jei pateikiamas susitarimas su ūkio subjektu, turinčiu atstovavimo teisę, taip pat turi būti pateiktas ir ūkio subjektui išduotas gamintojo dokumentas, patvirtinantis atstovavimo teisę“.
Oficialus gamintojo atstovas užtikrina prekių atsekamumą visoje tiekimo grandinėje nuo gamintojo, valstybinės akreditavimo sveikatos priežiūros veiklai tarnybos prie SAM, medicinos įstaigos bei galutinio vartotojo (paciento). Įgalioti atstovai, sužinoję, kad medicinos priemonės neatitinka Reglamente (ES) 2017/745 arba Reglamente (ES) 2017/746 nustatytų reikalavimų, privalo nedelsdami nutraukti jų pateikimą rinkai, atšaukti ir (arba) pašalinti jas iš rinkos, informuoti apie tai sveikatos apsaugos ministro įgaliotą instituciją, galimus šių medicinos priemonių naudotojus bei susijusius medicinos priemonių rinkos subjektus ir imtis kitų reikiamų veiksmų keliamam pavojui pašalinti.</t>
  </si>
  <si>
    <t>Tinkamas kraujui ir kraujo produktams, biologiniams skysčiams ir lipidams. be latekso, metalinių dalių, vožtuvo, permatomo korpuso. Neutralaus slėgio +- 0,01ml. Vidutinė tėkmė 156 +-5ml/min. Maksimalus prijungimo limitas ne mažiau kaip 700 kartų. liekamasis tūris 0,04ml. Sterilus konektoriaus barjeras turi išsilaikyti ne mažiau 7 dienų.</t>
  </si>
  <si>
    <t>Ypatingai lanksčiu ir atraumatiniu galu. Pagamintas iš nitinolio, arba lygiavertės medžiagos,  atsparios lazerio spindulių poveikiui, 130-150 cm ilgio (0,035-0,038 colio (0,8-0,9 mm).</t>
  </si>
  <si>
    <t>SPS 1 priedas</t>
  </si>
  <si>
    <t>TECHNINĖ SPECIFIKACIJA</t>
  </si>
  <si>
    <t>Tarptautinias atviras konkursas "Vienkartinės medicinos pagalbos priemonės chirurgijai Vaikų ligų skyrių poreikiams (9827)"</t>
  </si>
  <si>
    <t xml:space="preserve">Prekių kokybė, žymėjimas, informacija vartotojui turi atitikti 93/42/EEC ir/ar MDR (ES) 2017/745 direktivų reikalavimams, CE ženklinimas, pateikti kartu su pasiūlymų tai įrodančius dokumentus.  </t>
  </si>
  <si>
    <t xml:space="preserve">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t>
  </si>
  <si>
    <t xml:space="preserve">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</si>
  <si>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Pristatymo metu galiojimo terminas turi būti ne trumpesnis kaip 70% priemonių galiojimo termino.</t>
  </si>
  <si>
    <t>* Prekių kodas gamintojo kataloge, jeigu gamintojas turi savo prekių katalogą.</t>
  </si>
  <si>
    <r>
      <t xml:space="preserve">Tiekėjo siūlomų prekių  charakteristikos, parametrai, jų reikšmės
</t>
    </r>
    <r>
      <rPr>
        <i/>
        <sz val="12"/>
        <color theme="1"/>
        <rFont val="Times New Roman"/>
        <family val="1"/>
        <charset val="186"/>
      </rPr>
      <t xml:space="preserve">Priemonių charakteristikoms patvirtinti privaloma pateikti techninių duomenų lapą arba lygiavertį gamintojo dokumentą, patvirtintą tiekėjo vadovo ar jo įgalioto asmens parašu. Taip pat kartu su pasiūlymu pateikiama kiti prekių gamintojo dokumentai, kuriuose aprašytas nurodytas parametras (tiekėjas pasiūlyme nurodo pusl. Nr.),  nuoroda į gamintojo interneto tinklalapį (jei toks yra) 
</t>
    </r>
  </si>
  <si>
    <t>PVM tarifas, %</t>
  </si>
  <si>
    <t>Vieneto įkainis EUR su PVM</t>
  </si>
  <si>
    <t>Vieneto įkainis EUR be PVM</t>
  </si>
  <si>
    <t>Suma Eur be PVM</t>
  </si>
  <si>
    <t>Suma Eur su PVM</t>
  </si>
  <si>
    <t>Firminis prekės pavadinimas. Gamintojas.</t>
  </si>
  <si>
    <t>Viso 6 pirkimo dalies suma, Eur:</t>
  </si>
  <si>
    <t>Viso 7 pirkimo dalies suma, Eur:</t>
  </si>
  <si>
    <t>Viso 8 pirkimo dalies suma, Eur:</t>
  </si>
  <si>
    <t>Viso 23 pirkimo dalies suma, Eur:</t>
  </si>
  <si>
    <t>Viso 38 pirkimo dalies suma, Eur:</t>
  </si>
  <si>
    <t>Viso 39 pirkimo dalies suma, Eur:</t>
  </si>
  <si>
    <t>Viso 59 pirkimo dalies suma, Eur:</t>
  </si>
  <si>
    <t>Viso 60 pirkimo dalies suma, Eur:</t>
  </si>
  <si>
    <t>Viso 61 pirkimo dalies suma, Eur:</t>
  </si>
  <si>
    <t>Viso 69 pirkimo dalies suma, Eur:</t>
  </si>
  <si>
    <t>Viso 42 pirkimo dalies suma, Eur:</t>
  </si>
  <si>
    <t>Bonalive granules, Bonalive Ltd.</t>
  </si>
  <si>
    <r>
      <t xml:space="preserve">Medžiaga skirta kaulo ertmių, cistų ir defektų užpildymui, osteomielitų gydymui; Sterili, aplikatoriuje. Sudėtis: bioaktyvus stiklo granulės, be antibiotikų. Granulės dydis 1,0- 2,0 mm. Slopina bakterijų augimą ir kaulų infekcijos atsiradimą. Skatina biologinį kaulo aktyvumą ir augimą. Granulės stabdo žemiau paminėtų bakterijų augimą:
Clostridium difficile,  Clostridium perfringens, Clostridium septicum, Staphylococcus aureus, Staphylococcus epidermidis, Streptococcus pyogenes, Pseudomonas aeruginosa, Escherichia coli, įskaitant Meticilinui atsparius Pseudomonas aeruginosa,  Staphylococcus aureus (MRSA),  Staphylococcus epidermidis (MRSE).
</t>
    </r>
    <r>
      <rPr>
        <b/>
        <i/>
        <sz val="11"/>
        <color theme="1"/>
        <rFont val="Times New Roman"/>
        <family val="1"/>
      </rPr>
      <t xml:space="preserve">
Produkto_aprašymas.pdf, psl. 2 Nr. 11</t>
    </r>
  </si>
  <si>
    <r>
      <t xml:space="preserve">Medžiaga skirta kaulo ertmių, cistų ir defektų užpildymui, osteomielitų gydymui; Sterili, aplikatoriuje. Sudėtis: bioaktyvus stiklo granulės, be antibiotikų. Granulės dydis 1,0- 2,0 mm. Slopina bakterijų augimą ir kaulų infekcijos atsiradimą. Skatina biologinį kaulo aktyvumą ir augimą. Granulės stabdo žemiau paminėtų bakterijų augimą:
Clostridium difficile,  Clostridium perfringens, Clostridium septicum, Staphylococcus aureus, Staphylococcus epidermidis, Streptococcus pyogenes, Pseudomonas aeruginosa, Escherichia coli, įskaitant Meticilinui atsparius Pseudomonas aeruginosa,  Staphylococcus aureus (MRSA),  Staphylococcus epidermidis (MRSE).
</t>
    </r>
    <r>
      <rPr>
        <b/>
        <i/>
        <sz val="11"/>
        <color theme="1"/>
        <rFont val="Times New Roman"/>
        <family val="1"/>
      </rPr>
      <t>Produkto_aprašymas.pdf, psl. 2 Nr. 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</si>
</sst>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9C0006"/>
      <name val="Calibri"/>
      <family val="2"/>
      <charset val="186"/>
      <scheme val="minor"/>
    </font>
    <font>
      <sz val="11"/>
      <color theme="1"/>
      <name val="Times New Roman"/>
      <family val="1"/>
      <charset val="186"/>
    </font>
    <font>
      <sz val="11"/>
      <name val="Times New Roman"/>
      <family val="1"/>
      <charset val="186"/>
    </font>
    <font>
      <b/>
      <sz val="11"/>
      <color theme="1"/>
      <name val="Times New Roman"/>
      <family val="1"/>
      <charset val="186"/>
    </font>
    <font>
      <b/>
      <sz val="12"/>
      <color theme="1"/>
      <name val="Times New Roman"/>
      <family val="1"/>
      <charset val="186"/>
    </font>
    <font>
      <sz val="11"/>
      <color rgb="FF000000"/>
      <name val="Times New Roman"/>
      <family val="1"/>
      <charset val="186"/>
    </font>
    <font>
      <sz val="11"/>
      <color rgb="FF006100"/>
      <name val="Times New Roman"/>
      <family val="1"/>
      <charset val="186"/>
    </font>
    <font>
      <sz val="12"/>
      <color theme="1"/>
      <name val="Times New Roman"/>
      <family val="1"/>
      <charset val="186"/>
    </font>
    <font>
      <b/>
      <sz val="11"/>
      <name val="Times New Roman"/>
      <family val="1"/>
      <charset val="186"/>
    </font>
    <font>
      <sz val="11"/>
      <color rgb="FF242424"/>
      <name val="Times New Roman"/>
      <family val="1"/>
      <charset val="186"/>
    </font>
    <font>
      <b/>
      <sz val="12"/>
      <name val="Times New Roman"/>
      <family val="1"/>
      <charset val="186"/>
    </font>
    <font>
      <sz val="12"/>
      <name val="Times New Roman"/>
      <family val="1"/>
      <charset val="186"/>
    </font>
    <font>
      <b/>
      <sz val="12"/>
      <color rgb="FF000000"/>
      <name val="Times New Roman"/>
      <family val="1"/>
      <charset val="186"/>
    </font>
    <font>
      <i/>
      <sz val="12"/>
      <color theme="1"/>
      <name val="Times New Roman"/>
      <family val="1"/>
      <charset val="186"/>
    </font>
    <font>
      <b/>
      <i/>
      <sz val="11"/>
      <color rgb="FF424242"/>
      <name val="Times New Roman"/>
      <family val="1"/>
      <charset val="186"/>
    </font>
    <font>
      <i/>
      <sz val="11"/>
      <color indexed="8"/>
      <name val="Times New Roman"/>
      <family val="1"/>
      <charset val="186"/>
    </font>
    <font>
      <sz val="11"/>
      <name val="Times New Roman"/>
      <family val="1"/>
    </font>
    <font>
      <b/>
      <i/>
      <sz val="11"/>
      <color theme="1"/>
      <name val="Times New Roman"/>
      <family val="1"/>
    </font>
  </fonts>
  <fills count="4">
    <fill>
      <patternFill patternType="none"/>
    </fill>
    <fill>
      <patternFill patternType="gray125"/>
    </fill>
    <fill>
      <patternFill patternType="solid">
        <fgColor rgb="FFC6EFCE"/>
      </patternFill>
    </fill>
    <fill>
      <patternFill patternType="solid">
        <fgColor rgb="FFFFC7CE"/>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rgb="FF000000"/>
      </top>
      <bottom/>
      <diagonal/>
    </border>
    <border>
      <left style="thin">
        <color rgb="FF000000"/>
      </left>
      <right/>
      <top/>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0" fontId="1" fillId="0" borderId="0"/>
    <xf numFmtId="0" fontId="1" fillId="0" borderId="0"/>
  </cellStyleXfs>
  <cellXfs count="111">
    <xf numFmtId="0" fontId="0" fillId="0" borderId="0" xfId="0"/>
    <xf numFmtId="0" fontId="9" fillId="0" borderId="1" xfId="1" applyFont="1" applyFill="1" applyBorder="1" applyAlignment="1">
      <alignment horizontal="left" vertical="top" wrapText="1"/>
    </xf>
    <xf numFmtId="0" fontId="5" fillId="0" borderId="1" xfId="1" applyFont="1" applyFill="1" applyBorder="1" applyAlignment="1">
      <alignment horizontal="center" vertical="top" wrapText="1"/>
    </xf>
    <xf numFmtId="0" fontId="5" fillId="0" borderId="1" xfId="2" applyFont="1" applyFill="1" applyBorder="1" applyAlignment="1">
      <alignment horizontal="left" vertical="top" wrapText="1"/>
    </xf>
    <xf numFmtId="0" fontId="5" fillId="0" borderId="1" xfId="2" applyFont="1" applyFill="1" applyBorder="1" applyAlignment="1">
      <alignment horizontal="center" vertical="top" wrapText="1"/>
    </xf>
    <xf numFmtId="0" fontId="5" fillId="0" borderId="0" xfId="0" applyFont="1" applyAlignment="1" applyProtection="1">
      <alignment vertical="top"/>
      <protection locked="0"/>
    </xf>
    <xf numFmtId="0" fontId="11" fillId="0" borderId="0" xfId="0" applyFont="1" applyAlignment="1" applyProtection="1">
      <alignment horizontal="left" vertical="top"/>
      <protection locked="0"/>
    </xf>
    <xf numFmtId="0" fontId="4"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vertical="top"/>
    </xf>
    <xf numFmtId="0" fontId="5" fillId="0" borderId="1" xfId="0" applyFont="1" applyBorder="1" applyAlignment="1">
      <alignment horizontal="center" vertical="top" wrapText="1"/>
    </xf>
    <xf numFmtId="0" fontId="8" fillId="0" borderId="1" xfId="0" applyFont="1" applyBorder="1" applyAlignment="1">
      <alignment horizontal="center" vertical="top"/>
    </xf>
    <xf numFmtId="2" fontId="5" fillId="0" borderId="1" xfId="0" applyNumberFormat="1" applyFont="1" applyBorder="1" applyAlignment="1">
      <alignment horizontal="center" vertical="top" wrapText="1"/>
    </xf>
    <xf numFmtId="0" fontId="5" fillId="0" borderId="1" xfId="0" applyFont="1" applyBorder="1" applyAlignment="1">
      <alignment horizontal="left" vertical="top" wrapText="1"/>
    </xf>
    <xf numFmtId="0" fontId="8" fillId="0" borderId="1" xfId="0" applyFont="1" applyBorder="1" applyAlignment="1">
      <alignment vertical="top" wrapText="1"/>
    </xf>
    <xf numFmtId="0" fontId="5" fillId="0" borderId="2" xfId="0" applyFont="1" applyBorder="1" applyAlignment="1">
      <alignment vertical="top" wrapText="1"/>
    </xf>
    <xf numFmtId="0" fontId="4" fillId="0" borderId="2" xfId="0" applyFont="1" applyBorder="1" applyAlignment="1">
      <alignment vertical="top" wrapText="1"/>
    </xf>
    <xf numFmtId="0" fontId="5" fillId="0" borderId="1" xfId="0" applyFont="1" applyBorder="1" applyAlignment="1">
      <alignment horizontal="left" vertical="top"/>
    </xf>
    <xf numFmtId="0" fontId="6" fillId="0" borderId="1" xfId="0" applyFont="1" applyBorder="1" applyAlignment="1">
      <alignment vertical="top" wrapText="1"/>
    </xf>
    <xf numFmtId="0" fontId="5"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5" fillId="0" borderId="8" xfId="0" applyFont="1" applyBorder="1" applyAlignment="1">
      <alignment horizontal="left" vertical="top" wrapText="1"/>
    </xf>
    <xf numFmtId="0" fontId="5" fillId="0" borderId="12" xfId="0" applyFont="1" applyBorder="1" applyAlignment="1">
      <alignment horizontal="left" vertical="top" wrapText="1"/>
    </xf>
    <xf numFmtId="0" fontId="5" fillId="0" borderId="8" xfId="0" applyFont="1" applyBorder="1" applyAlignment="1">
      <alignment horizontal="left" vertical="top"/>
    </xf>
    <xf numFmtId="0" fontId="4" fillId="0" borderId="0" xfId="0" applyFont="1" applyAlignment="1">
      <alignment horizontal="left" vertical="top" wrapText="1"/>
    </xf>
    <xf numFmtId="49" fontId="5" fillId="0" borderId="8"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4" fillId="0" borderId="8" xfId="0" applyNumberFormat="1" applyFont="1" applyBorder="1" applyAlignment="1">
      <alignment horizontal="left" vertical="top" wrapText="1"/>
    </xf>
    <xf numFmtId="49" fontId="4" fillId="0" borderId="16" xfId="0" applyNumberFormat="1" applyFont="1" applyBorder="1" applyAlignment="1">
      <alignment horizontal="left" vertical="top" wrapText="1"/>
    </xf>
    <xf numFmtId="0" fontId="5" fillId="0" borderId="15" xfId="0" applyFont="1" applyBorder="1" applyAlignment="1">
      <alignment vertical="top" wrapText="1"/>
    </xf>
    <xf numFmtId="0" fontId="8" fillId="0" borderId="1" xfId="0" applyFont="1" applyBorder="1" applyAlignment="1">
      <alignment vertical="top"/>
    </xf>
    <xf numFmtId="0" fontId="8" fillId="0" borderId="8" xfId="0" applyFont="1" applyBorder="1" applyAlignment="1">
      <alignment horizontal="left" vertical="top" wrapText="1"/>
    </xf>
    <xf numFmtId="49" fontId="5" fillId="0" borderId="8" xfId="0" applyNumberFormat="1" applyFont="1" applyBorder="1" applyAlignment="1">
      <alignment horizontal="left" vertical="top"/>
    </xf>
    <xf numFmtId="49" fontId="5" fillId="0" borderId="1" xfId="0" applyNumberFormat="1" applyFont="1" applyBorder="1" applyAlignment="1">
      <alignment horizontal="left" vertical="top"/>
    </xf>
    <xf numFmtId="49" fontId="5" fillId="0" borderId="1" xfId="0" applyNumberFormat="1" applyFont="1" applyBorder="1" applyAlignment="1">
      <alignment horizontal="center" vertical="top" wrapText="1"/>
    </xf>
    <xf numFmtId="0" fontId="4" fillId="0" borderId="1" xfId="0" applyFont="1" applyBorder="1" applyAlignment="1">
      <alignment vertical="top"/>
    </xf>
    <xf numFmtId="0" fontId="5" fillId="0" borderId="7" xfId="0" applyFont="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horizontal="left" vertical="top" wrapText="1"/>
    </xf>
    <xf numFmtId="0" fontId="8" fillId="0" borderId="3" xfId="0" applyFont="1" applyBorder="1" applyAlignment="1">
      <alignment horizontal="left" vertical="top" wrapText="1"/>
    </xf>
    <xf numFmtId="0" fontId="5" fillId="0" borderId="5" xfId="0" applyFont="1" applyBorder="1" applyAlignment="1">
      <alignment horizontal="center" vertical="top" wrapText="1"/>
    </xf>
    <xf numFmtId="0" fontId="8" fillId="0" borderId="14" xfId="0" applyFont="1" applyBorder="1" applyAlignment="1">
      <alignment horizontal="left" vertical="top"/>
    </xf>
    <xf numFmtId="0" fontId="8" fillId="0" borderId="0" xfId="0" applyFont="1" applyAlignment="1">
      <alignment horizontal="left" vertical="top"/>
    </xf>
    <xf numFmtId="0" fontId="5" fillId="0" borderId="6" xfId="0" applyFont="1" applyBorder="1" applyAlignment="1">
      <alignment horizontal="left" vertical="top" wrapText="1"/>
    </xf>
    <xf numFmtId="0" fontId="8" fillId="0" borderId="13" xfId="0" applyFont="1" applyBorder="1" applyAlignment="1">
      <alignment horizontal="left" vertical="top" wrapText="1"/>
    </xf>
    <xf numFmtId="0" fontId="8" fillId="0" borderId="0" xfId="0" applyFont="1" applyAlignment="1">
      <alignment horizontal="left" vertical="top" wrapText="1"/>
    </xf>
    <xf numFmtId="0" fontId="9" fillId="0" borderId="9" xfId="1" applyFont="1" applyFill="1" applyBorder="1" applyAlignment="1">
      <alignment horizontal="left" vertical="top" wrapText="1"/>
    </xf>
    <xf numFmtId="0" fontId="5" fillId="0" borderId="9" xfId="0" applyFont="1" applyBorder="1" applyAlignment="1">
      <alignment horizontal="center" vertical="top" wrapText="1"/>
    </xf>
    <xf numFmtId="0" fontId="8" fillId="0" borderId="11" xfId="0" applyFont="1" applyBorder="1" applyAlignment="1">
      <alignment horizontal="left" vertical="top" wrapText="1"/>
    </xf>
    <xf numFmtId="0" fontId="8" fillId="0" borderId="10" xfId="0" applyFont="1" applyBorder="1" applyAlignment="1">
      <alignment horizontal="left" vertical="top" wrapText="1"/>
    </xf>
    <xf numFmtId="0" fontId="5" fillId="0" borderId="8" xfId="3" applyFont="1" applyBorder="1" applyAlignment="1">
      <alignment horizontal="left" vertical="top" wrapText="1"/>
    </xf>
    <xf numFmtId="49" fontId="5" fillId="0" borderId="3"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0" fontId="5" fillId="0" borderId="6" xfId="0" applyFont="1" applyBorder="1" applyAlignment="1">
      <alignment vertical="top" wrapText="1"/>
    </xf>
    <xf numFmtId="0" fontId="5" fillId="0" borderId="5" xfId="0" applyFont="1" applyBorder="1" applyAlignment="1">
      <alignment horizontal="center" vertical="top"/>
    </xf>
    <xf numFmtId="0" fontId="8" fillId="0" borderId="5" xfId="0" applyFont="1" applyBorder="1" applyAlignment="1">
      <alignment horizontal="center" vertical="top"/>
    </xf>
    <xf numFmtId="0" fontId="8" fillId="0" borderId="5" xfId="0" applyFont="1" applyBorder="1" applyAlignment="1">
      <alignment horizontal="left" vertical="top" wrapText="1"/>
    </xf>
    <xf numFmtId="0" fontId="5" fillId="0" borderId="3" xfId="0" applyFont="1" applyBorder="1" applyAlignment="1">
      <alignment horizontal="center" vertical="top" wrapText="1"/>
    </xf>
    <xf numFmtId="0" fontId="8" fillId="0" borderId="2" xfId="0" applyFont="1" applyBorder="1" applyAlignment="1">
      <alignment horizontal="left" vertical="top" wrapText="1"/>
    </xf>
    <xf numFmtId="2" fontId="5" fillId="0" borderId="5" xfId="0" applyNumberFormat="1" applyFont="1" applyBorder="1" applyAlignment="1">
      <alignment horizontal="center" vertical="top" wrapText="1"/>
    </xf>
    <xf numFmtId="49" fontId="5" fillId="0" borderId="0" xfId="0" applyNumberFormat="1" applyFont="1" applyAlignment="1">
      <alignment vertical="top"/>
    </xf>
    <xf numFmtId="0" fontId="4" fillId="0" borderId="0" xfId="0" applyFont="1" applyAlignment="1">
      <alignment vertical="top"/>
    </xf>
    <xf numFmtId="0" fontId="9" fillId="0" borderId="5" xfId="1" applyFont="1" applyFill="1" applyBorder="1" applyAlignment="1">
      <alignment horizontal="left" vertical="top" wrapText="1"/>
    </xf>
    <xf numFmtId="0" fontId="5" fillId="0" borderId="5" xfId="0" applyFont="1" applyBorder="1" applyAlignment="1">
      <alignment vertical="top" wrapText="1"/>
    </xf>
    <xf numFmtId="0" fontId="5" fillId="0" borderId="5" xfId="0" applyFont="1" applyBorder="1" applyAlignment="1">
      <alignment horizontal="left" vertical="top" wrapText="1"/>
    </xf>
    <xf numFmtId="0" fontId="10" fillId="0" borderId="0" xfId="0" applyFont="1" applyAlignment="1">
      <alignment horizontal="center" vertical="top"/>
    </xf>
    <xf numFmtId="0" fontId="10" fillId="0" borderId="0" xfId="0" applyFont="1" applyAlignment="1">
      <alignment horizontal="left" vertical="top"/>
    </xf>
    <xf numFmtId="0" fontId="10" fillId="0" borderId="0" xfId="0" applyFont="1" applyAlignment="1">
      <alignment vertical="top"/>
    </xf>
    <xf numFmtId="0" fontId="14" fillId="0" borderId="0" xfId="0" applyFont="1" applyAlignment="1">
      <alignment vertical="top"/>
    </xf>
    <xf numFmtId="0" fontId="14" fillId="0" borderId="0" xfId="0" applyFont="1" applyAlignment="1">
      <alignment horizontal="center" vertical="top"/>
    </xf>
    <xf numFmtId="2" fontId="10" fillId="0" borderId="0" xfId="0" applyNumberFormat="1" applyFont="1" applyAlignment="1">
      <alignment horizontal="right" vertical="top"/>
    </xf>
    <xf numFmtId="0" fontId="7" fillId="0" borderId="0" xfId="0" applyFont="1" applyAlignment="1">
      <alignment horizontal="center" vertical="top"/>
    </xf>
    <xf numFmtId="0" fontId="4" fillId="0" borderId="17" xfId="0" applyFont="1" applyBorder="1" applyAlignment="1">
      <alignment horizontal="center" vertical="top" wrapText="1"/>
    </xf>
    <xf numFmtId="0" fontId="12" fillId="0" borderId="1" xfId="0" applyFont="1" applyBorder="1" applyAlignment="1">
      <alignment vertical="top" wrapText="1"/>
    </xf>
    <xf numFmtId="0" fontId="4" fillId="0" borderId="0" xfId="0" applyFont="1" applyAlignment="1">
      <alignment horizontal="left" vertical="top"/>
    </xf>
    <xf numFmtId="0" fontId="5" fillId="0" borderId="0" xfId="0" applyFont="1" applyAlignment="1">
      <alignment horizontal="center" vertical="top"/>
    </xf>
    <xf numFmtId="0" fontId="4" fillId="0" borderId="0" xfId="0" applyFont="1" applyAlignment="1">
      <alignment horizontal="center" vertical="top"/>
    </xf>
    <xf numFmtId="2" fontId="4" fillId="0" borderId="0" xfId="0" applyNumberFormat="1" applyFont="1" applyAlignment="1">
      <alignment horizontal="center" vertical="top"/>
    </xf>
    <xf numFmtId="0" fontId="5" fillId="0" borderId="0" xfId="0" applyFont="1" applyAlignment="1">
      <alignment vertical="top"/>
    </xf>
    <xf numFmtId="2" fontId="4" fillId="0" borderId="0" xfId="0" applyNumberFormat="1" applyFont="1" applyAlignment="1">
      <alignment vertical="top"/>
    </xf>
    <xf numFmtId="0" fontId="13" fillId="0" borderId="1" xfId="4" applyFont="1" applyBorder="1" applyAlignment="1">
      <alignment horizontal="center" vertical="top" wrapText="1"/>
    </xf>
    <xf numFmtId="0" fontId="13" fillId="0" borderId="18" xfId="0" applyFont="1" applyBorder="1" applyAlignment="1">
      <alignment horizontal="center" vertical="top" wrapText="1"/>
    </xf>
    <xf numFmtId="0" fontId="15" fillId="0" borderId="1" xfId="0" applyFont="1" applyBorder="1" applyAlignment="1">
      <alignment horizontal="center" vertical="top" wrapText="1"/>
    </xf>
    <xf numFmtId="0" fontId="13" fillId="0" borderId="5" xfId="1" applyFont="1" applyFill="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17" fillId="0" borderId="1" xfId="0" applyFont="1" applyBorder="1" applyAlignment="1">
      <alignment vertical="top" wrapText="1"/>
    </xf>
    <xf numFmtId="0" fontId="18" fillId="0" borderId="1" xfId="0" applyFont="1" applyBorder="1" applyAlignment="1">
      <alignment horizontal="left" vertical="top" wrapText="1"/>
    </xf>
    <xf numFmtId="0" fontId="4" fillId="0" borderId="17" xfId="0" applyFont="1" applyBorder="1" applyAlignment="1">
      <alignment vertical="top" wrapText="1"/>
    </xf>
    <xf numFmtId="49" fontId="4" fillId="0" borderId="20" xfId="0" applyNumberFormat="1" applyFont="1" applyBorder="1" applyAlignment="1">
      <alignment horizontal="left" vertical="top" wrapText="1"/>
    </xf>
    <xf numFmtId="2" fontId="8" fillId="0" borderId="1" xfId="0" applyNumberFormat="1" applyFont="1" applyBorder="1" applyAlignment="1">
      <alignment horizontal="center" vertical="top"/>
    </xf>
    <xf numFmtId="0" fontId="4" fillId="0" borderId="1" xfId="0" applyFont="1" applyBorder="1" applyAlignment="1">
      <alignment horizontal="center" vertical="top" wrapText="1"/>
    </xf>
    <xf numFmtId="0" fontId="19" fillId="0" borderId="9" xfId="0" applyFont="1" applyBorder="1" applyAlignment="1">
      <alignment horizontal="left" vertical="top" wrapText="1"/>
    </xf>
    <xf numFmtId="0" fontId="13" fillId="0" borderId="3" xfId="0" applyFont="1" applyBorder="1" applyAlignment="1">
      <alignment horizontal="right" vertical="top" wrapText="1"/>
    </xf>
    <xf numFmtId="0" fontId="13" fillId="0" borderId="13" xfId="0" applyFont="1" applyBorder="1" applyAlignment="1">
      <alignment horizontal="right" vertical="top" wrapText="1"/>
    </xf>
    <xf numFmtId="0" fontId="13" fillId="0" borderId="2" xfId="0" applyFont="1" applyBorder="1" applyAlignment="1">
      <alignment horizontal="right" vertical="top" wrapText="1"/>
    </xf>
    <xf numFmtId="0" fontId="5" fillId="0" borderId="5" xfId="0" applyFont="1" applyBorder="1" applyAlignment="1">
      <alignment horizontal="center" vertical="top" wrapText="1"/>
    </xf>
    <xf numFmtId="0" fontId="5" fillId="0" borderId="4" xfId="0" applyFont="1" applyBorder="1" applyAlignment="1">
      <alignment horizontal="center" vertical="top" wrapText="1"/>
    </xf>
    <xf numFmtId="0" fontId="5" fillId="0" borderId="9" xfId="0" applyFont="1" applyBorder="1" applyAlignment="1">
      <alignment horizontal="center"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xf numFmtId="0" fontId="7" fillId="0" borderId="0" xfId="0" applyFont="1" applyAlignment="1">
      <alignment horizontal="center" vertical="top"/>
    </xf>
    <xf numFmtId="0" fontId="10" fillId="0" borderId="0" xfId="0" applyFont="1" applyAlignment="1">
      <alignment horizontal="left" vertical="top"/>
    </xf>
    <xf numFmtId="2" fontId="13" fillId="0" borderId="0" xfId="0" applyNumberFormat="1" applyFont="1" applyAlignment="1" applyProtection="1">
      <alignment horizontal="center" vertical="top"/>
      <protection locked="0"/>
    </xf>
    <xf numFmtId="0" fontId="10" fillId="0" borderId="0" xfId="0" applyFont="1" applyAlignment="1">
      <alignment horizontal="left" vertical="top" wrapText="1"/>
    </xf>
    <xf numFmtId="0" fontId="13" fillId="0" borderId="21" xfId="0" applyFont="1" applyBorder="1" applyAlignment="1">
      <alignment horizontal="right" vertical="top" wrapText="1"/>
    </xf>
    <xf numFmtId="0" fontId="13" fillId="0" borderId="0" xfId="0" applyFont="1" applyAlignment="1">
      <alignment horizontal="right" vertical="top" wrapText="1"/>
    </xf>
    <xf numFmtId="0" fontId="13" fillId="0" borderId="19" xfId="0" applyFont="1" applyBorder="1" applyAlignment="1">
      <alignment horizontal="right" vertical="top" wrapText="1"/>
    </xf>
  </cellXfs>
  <cellStyles count="5">
    <cellStyle name="Bad" xfId="2" builtinId="27"/>
    <cellStyle name="Good" xfId="1" builtinId="26"/>
    <cellStyle name="Normal" xfId="0" builtinId="0"/>
    <cellStyle name="Normal 14 2" xfId="3" xr:uid="{56E2C2A6-EA61-4B63-A70A-B28A9DF5ED4E}"/>
    <cellStyle name="Normal 5 5 2 2" xfId="4" xr:uid="{F49D4E22-AB78-43CB-AF05-08160E0D99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64584-428D-4845-8635-793C7F581388}">
  <sheetPr>
    <pageSetUpPr fitToPage="1"/>
  </sheetPr>
  <dimension ref="A1:M171"/>
  <sheetViews>
    <sheetView tabSelected="1" zoomScale="85" zoomScaleNormal="85" workbookViewId="0">
      <selection activeCell="F143" sqref="F143"/>
    </sheetView>
  </sheetViews>
  <sheetFormatPr defaultRowHeight="15" x14ac:dyDescent="0.25"/>
  <cols>
    <col min="1" max="1" width="9.42578125" style="76" customWidth="1"/>
    <col min="2" max="2" width="39.85546875" style="63" customWidth="1"/>
    <col min="3" max="3" width="53" style="80" customWidth="1"/>
    <col min="4" max="4" width="9.85546875" style="77" customWidth="1"/>
    <col min="5" max="5" width="14.7109375" style="77" customWidth="1"/>
    <col min="6" max="6" width="14.85546875" style="63" customWidth="1"/>
    <col min="7" max="7" width="9.28515625" style="63" customWidth="1"/>
    <col min="8" max="8" width="13.5703125" style="63" customWidth="1"/>
    <col min="9" max="10" width="14.85546875" style="63" customWidth="1"/>
    <col min="11" max="11" width="46.85546875" style="63" customWidth="1"/>
    <col min="12" max="12" width="20" style="63" customWidth="1"/>
    <col min="13" max="13" width="21.85546875" style="63" customWidth="1"/>
    <col min="14" max="16384" width="9.140625" style="63"/>
  </cols>
  <sheetData>
    <row r="1" spans="1:13" s="69" customFormat="1" ht="15.75" x14ac:dyDescent="0.25">
      <c r="A1" s="68"/>
      <c r="C1" s="70"/>
      <c r="D1" s="71"/>
      <c r="E1" s="71"/>
      <c r="M1" s="72" t="s">
        <v>259</v>
      </c>
    </row>
    <row r="2" spans="1:13" s="69" customFormat="1" ht="15.75" x14ac:dyDescent="0.25">
      <c r="A2" s="106" t="s">
        <v>260</v>
      </c>
      <c r="B2" s="106"/>
      <c r="C2" s="106"/>
      <c r="D2" s="106"/>
      <c r="E2" s="106"/>
      <c r="F2" s="106"/>
      <c r="G2" s="106"/>
      <c r="H2" s="106"/>
      <c r="I2" s="106"/>
      <c r="J2" s="106"/>
      <c r="K2" s="106"/>
      <c r="L2" s="106"/>
      <c r="M2" s="106"/>
    </row>
    <row r="3" spans="1:13" s="69" customFormat="1" ht="15.75" x14ac:dyDescent="0.25">
      <c r="A3" s="104" t="s">
        <v>261</v>
      </c>
      <c r="B3" s="104"/>
      <c r="C3" s="104"/>
      <c r="D3" s="104"/>
      <c r="E3" s="104"/>
      <c r="F3" s="104"/>
      <c r="G3" s="104"/>
      <c r="H3" s="104"/>
      <c r="I3" s="104"/>
      <c r="J3" s="104"/>
      <c r="K3" s="104"/>
      <c r="L3" s="104"/>
      <c r="M3" s="104"/>
    </row>
    <row r="4" spans="1:13" s="69" customFormat="1" ht="15.75" x14ac:dyDescent="0.25">
      <c r="A4" s="73"/>
      <c r="B4" s="73"/>
      <c r="C4" s="73"/>
      <c r="D4" s="73"/>
      <c r="E4" s="73"/>
      <c r="F4" s="73"/>
      <c r="G4" s="73"/>
      <c r="H4" s="73"/>
      <c r="I4" s="73"/>
      <c r="J4" s="73"/>
      <c r="K4" s="73"/>
      <c r="L4" s="73"/>
      <c r="M4" s="73"/>
    </row>
    <row r="5" spans="1:13" s="69" customFormat="1" ht="15.75" x14ac:dyDescent="0.25">
      <c r="A5" s="67">
        <v>1</v>
      </c>
      <c r="B5" s="105" t="s">
        <v>262</v>
      </c>
      <c r="C5" s="105"/>
      <c r="D5" s="105"/>
      <c r="E5" s="105"/>
      <c r="F5" s="105"/>
      <c r="G5" s="105"/>
      <c r="H5" s="105"/>
      <c r="I5" s="105"/>
      <c r="J5" s="105"/>
      <c r="K5" s="105"/>
      <c r="L5" s="105"/>
      <c r="M5" s="105"/>
    </row>
    <row r="6" spans="1:13" s="69" customFormat="1" ht="15.75" x14ac:dyDescent="0.25">
      <c r="A6" s="67">
        <v>2</v>
      </c>
      <c r="B6" s="105" t="s">
        <v>263</v>
      </c>
      <c r="C6" s="105"/>
      <c r="D6" s="105"/>
      <c r="E6" s="105"/>
      <c r="F6" s="105"/>
      <c r="G6" s="105"/>
      <c r="H6" s="105"/>
      <c r="I6" s="105"/>
      <c r="J6" s="105"/>
      <c r="K6" s="105"/>
      <c r="L6" s="105"/>
      <c r="M6" s="105"/>
    </row>
    <row r="7" spans="1:13" s="69" customFormat="1" ht="79.5" customHeight="1" x14ac:dyDescent="0.25">
      <c r="A7" s="67">
        <v>3</v>
      </c>
      <c r="B7" s="107" t="s">
        <v>264</v>
      </c>
      <c r="C7" s="107"/>
      <c r="D7" s="107"/>
      <c r="E7" s="107"/>
      <c r="F7" s="107"/>
      <c r="G7" s="107"/>
      <c r="H7" s="107"/>
      <c r="I7" s="107"/>
      <c r="J7" s="107"/>
      <c r="K7" s="107"/>
      <c r="L7" s="107"/>
      <c r="M7" s="107"/>
    </row>
    <row r="8" spans="1:13" s="69" customFormat="1" ht="15.75" x14ac:dyDescent="0.25">
      <c r="A8" s="67">
        <v>4</v>
      </c>
      <c r="B8" s="105" t="s">
        <v>265</v>
      </c>
      <c r="C8" s="105"/>
      <c r="D8" s="105"/>
      <c r="E8" s="105"/>
      <c r="F8" s="105"/>
      <c r="G8" s="105"/>
      <c r="H8" s="105"/>
      <c r="I8" s="105"/>
      <c r="J8" s="105"/>
      <c r="K8" s="105"/>
      <c r="L8" s="105"/>
      <c r="M8" s="105"/>
    </row>
    <row r="9" spans="1:13" s="69" customFormat="1" ht="15.75" x14ac:dyDescent="0.25">
      <c r="A9" s="67">
        <v>5</v>
      </c>
      <c r="B9" s="105" t="s">
        <v>266</v>
      </c>
      <c r="C9" s="105"/>
      <c r="D9" s="105"/>
      <c r="E9" s="105"/>
      <c r="F9" s="105"/>
      <c r="G9" s="105"/>
      <c r="H9" s="105"/>
      <c r="I9" s="105"/>
      <c r="J9" s="105"/>
      <c r="K9" s="105"/>
      <c r="L9" s="105"/>
      <c r="M9" s="105"/>
    </row>
    <row r="10" spans="1:13" s="5" customFormat="1" ht="14.25" customHeight="1" x14ac:dyDescent="0.25">
      <c r="A10" s="6"/>
      <c r="B10" s="6"/>
      <c r="C10" s="6"/>
      <c r="D10" s="6"/>
      <c r="E10" s="6"/>
      <c r="F10" s="6"/>
      <c r="G10" s="6"/>
      <c r="H10" s="6"/>
      <c r="I10" s="6"/>
      <c r="J10" s="6"/>
      <c r="K10" s="6"/>
      <c r="L10" s="6"/>
      <c r="M10" s="6"/>
    </row>
    <row r="11" spans="1:13" ht="195" customHeight="1" x14ac:dyDescent="0.25">
      <c r="A11" s="82" t="s">
        <v>246</v>
      </c>
      <c r="B11" s="82" t="s">
        <v>245</v>
      </c>
      <c r="C11" s="82" t="s">
        <v>244</v>
      </c>
      <c r="D11" s="82" t="s">
        <v>243</v>
      </c>
      <c r="E11" s="82" t="s">
        <v>242</v>
      </c>
      <c r="F11" s="83" t="s">
        <v>270</v>
      </c>
      <c r="G11" s="84" t="s">
        <v>268</v>
      </c>
      <c r="H11" s="83" t="s">
        <v>269</v>
      </c>
      <c r="I11" s="85" t="s">
        <v>271</v>
      </c>
      <c r="J11" s="85" t="s">
        <v>272</v>
      </c>
      <c r="K11" s="86" t="s">
        <v>267</v>
      </c>
      <c r="L11" s="87" t="s">
        <v>241</v>
      </c>
      <c r="M11" s="87" t="s">
        <v>273</v>
      </c>
    </row>
    <row r="12" spans="1:13" ht="240" hidden="1" x14ac:dyDescent="0.25">
      <c r="A12" s="1">
        <v>1</v>
      </c>
      <c r="B12" s="7" t="s">
        <v>240</v>
      </c>
      <c r="C12" s="8" t="s">
        <v>239</v>
      </c>
      <c r="D12" s="9" t="s">
        <v>201</v>
      </c>
      <c r="E12" s="10">
        <v>100</v>
      </c>
      <c r="F12" s="10"/>
      <c r="G12" s="11"/>
      <c r="H12" s="11"/>
      <c r="I12" s="12"/>
      <c r="J12" s="12"/>
      <c r="K12" s="7"/>
      <c r="L12" s="7"/>
      <c r="M12" s="7"/>
    </row>
    <row r="13" spans="1:13" ht="60" hidden="1" x14ac:dyDescent="0.25">
      <c r="A13" s="1">
        <f>+A12+1</f>
        <v>2</v>
      </c>
      <c r="B13" s="8" t="s">
        <v>238</v>
      </c>
      <c r="C13" s="8" t="s">
        <v>237</v>
      </c>
      <c r="D13" s="10" t="s">
        <v>96</v>
      </c>
      <c r="E13" s="10">
        <v>300</v>
      </c>
      <c r="F13" s="10"/>
      <c r="G13" s="11"/>
      <c r="H13" s="11"/>
      <c r="I13" s="12"/>
      <c r="J13" s="12"/>
      <c r="K13" s="14"/>
      <c r="L13" s="14"/>
      <c r="M13" s="14"/>
    </row>
    <row r="14" spans="1:13" ht="45" hidden="1" x14ac:dyDescent="0.25">
      <c r="A14" s="1">
        <f>+A13+1</f>
        <v>3</v>
      </c>
      <c r="B14" s="8" t="s">
        <v>236</v>
      </c>
      <c r="C14" s="8" t="s">
        <v>235</v>
      </c>
      <c r="D14" s="10" t="s">
        <v>96</v>
      </c>
      <c r="E14" s="10">
        <v>600</v>
      </c>
      <c r="F14" s="10"/>
      <c r="G14" s="11"/>
      <c r="H14" s="11"/>
      <c r="I14" s="12"/>
      <c r="J14" s="12"/>
      <c r="K14" s="15"/>
      <c r="L14" s="15"/>
      <c r="M14" s="15"/>
    </row>
    <row r="15" spans="1:13" ht="30" hidden="1" x14ac:dyDescent="0.25">
      <c r="A15" s="1">
        <f>+A14+1</f>
        <v>4</v>
      </c>
      <c r="B15" s="7" t="s">
        <v>234</v>
      </c>
      <c r="C15" s="8" t="s">
        <v>233</v>
      </c>
      <c r="D15" s="9" t="s">
        <v>201</v>
      </c>
      <c r="E15" s="10">
        <v>6000</v>
      </c>
      <c r="F15" s="10"/>
      <c r="G15" s="11"/>
      <c r="H15" s="11"/>
      <c r="I15" s="12"/>
      <c r="J15" s="12"/>
      <c r="K15" s="16"/>
      <c r="L15" s="16"/>
      <c r="M15" s="16"/>
    </row>
    <row r="16" spans="1:13" ht="30" hidden="1" x14ac:dyDescent="0.25">
      <c r="A16" s="1">
        <f>+A15+1</f>
        <v>5</v>
      </c>
      <c r="B16" s="7" t="s">
        <v>232</v>
      </c>
      <c r="C16" s="8" t="s">
        <v>231</v>
      </c>
      <c r="D16" s="9" t="s">
        <v>201</v>
      </c>
      <c r="E16" s="10">
        <v>1000</v>
      </c>
      <c r="F16" s="10"/>
      <c r="G16" s="11"/>
      <c r="H16" s="11"/>
      <c r="I16" s="12"/>
      <c r="J16" s="12"/>
      <c r="K16" s="16"/>
      <c r="L16" s="16"/>
      <c r="M16" s="16"/>
    </row>
    <row r="17" spans="1:13" ht="255" hidden="1" x14ac:dyDescent="0.25">
      <c r="A17" s="1">
        <f>+A16+1</f>
        <v>6</v>
      </c>
      <c r="B17" s="7" t="s">
        <v>230</v>
      </c>
      <c r="C17" s="8" t="s">
        <v>229</v>
      </c>
      <c r="D17" s="9"/>
      <c r="E17" s="10"/>
      <c r="F17" s="10"/>
      <c r="G17" s="11"/>
      <c r="H17" s="11"/>
      <c r="I17" s="12"/>
      <c r="J17" s="12"/>
      <c r="K17" s="16"/>
      <c r="L17" s="16"/>
      <c r="M17" s="16"/>
    </row>
    <row r="18" spans="1:13" hidden="1" x14ac:dyDescent="0.25">
      <c r="A18" s="1" t="s">
        <v>228</v>
      </c>
      <c r="B18" s="7"/>
      <c r="C18" s="8" t="s">
        <v>227</v>
      </c>
      <c r="D18" s="9" t="s">
        <v>201</v>
      </c>
      <c r="E18" s="10">
        <v>100</v>
      </c>
      <c r="F18" s="10"/>
      <c r="G18" s="11"/>
      <c r="H18" s="11"/>
      <c r="I18" s="12"/>
      <c r="J18" s="12"/>
      <c r="K18" s="16"/>
      <c r="L18" s="16"/>
      <c r="M18" s="16"/>
    </row>
    <row r="19" spans="1:13" hidden="1" x14ac:dyDescent="0.25">
      <c r="A19" s="1" t="s">
        <v>226</v>
      </c>
      <c r="B19" s="7"/>
      <c r="C19" s="8" t="s">
        <v>225</v>
      </c>
      <c r="D19" s="9" t="s">
        <v>96</v>
      </c>
      <c r="E19" s="10">
        <v>250</v>
      </c>
      <c r="F19" s="10"/>
      <c r="G19" s="11"/>
      <c r="H19" s="11"/>
      <c r="I19" s="12"/>
      <c r="J19" s="12"/>
      <c r="K19" s="16"/>
      <c r="L19" s="16"/>
      <c r="M19" s="16"/>
    </row>
    <row r="20" spans="1:13" hidden="1" x14ac:dyDescent="0.25">
      <c r="A20" s="1" t="s">
        <v>224</v>
      </c>
      <c r="B20" s="7"/>
      <c r="C20" s="8" t="s">
        <v>223</v>
      </c>
      <c r="D20" s="9" t="s">
        <v>96</v>
      </c>
      <c r="E20" s="10">
        <v>200</v>
      </c>
      <c r="F20" s="10"/>
      <c r="G20" s="11"/>
      <c r="H20" s="11"/>
      <c r="I20" s="12"/>
      <c r="J20" s="12"/>
      <c r="K20" s="16"/>
      <c r="L20" s="16"/>
      <c r="M20" s="16"/>
    </row>
    <row r="21" spans="1:13" ht="15.75" hidden="1" x14ac:dyDescent="0.25">
      <c r="A21" s="1"/>
      <c r="B21" s="7"/>
      <c r="C21" s="95" t="s">
        <v>274</v>
      </c>
      <c r="D21" s="96"/>
      <c r="E21" s="96"/>
      <c r="F21" s="96"/>
      <c r="G21" s="96"/>
      <c r="H21" s="97"/>
      <c r="I21" s="12"/>
      <c r="J21" s="12"/>
      <c r="K21" s="90"/>
      <c r="L21" s="90"/>
      <c r="M21" s="90"/>
    </row>
    <row r="22" spans="1:13" hidden="1" x14ac:dyDescent="0.25">
      <c r="A22" s="1"/>
      <c r="B22" s="18" t="s">
        <v>222</v>
      </c>
      <c r="C22" s="49"/>
      <c r="D22" s="9"/>
      <c r="E22" s="9"/>
      <c r="F22" s="10"/>
      <c r="G22" s="11"/>
      <c r="H22" s="11"/>
      <c r="I22" s="12"/>
      <c r="J22" s="12"/>
      <c r="K22" s="74"/>
      <c r="L22" s="74"/>
      <c r="M22" s="74"/>
    </row>
    <row r="23" spans="1:13" ht="90" hidden="1" x14ac:dyDescent="0.25">
      <c r="A23" s="1">
        <v>7</v>
      </c>
      <c r="B23" s="7" t="s">
        <v>221</v>
      </c>
      <c r="C23" s="19" t="s">
        <v>220</v>
      </c>
      <c r="D23" s="9"/>
      <c r="E23" s="9"/>
      <c r="F23" s="10"/>
      <c r="G23" s="11"/>
      <c r="H23" s="11"/>
      <c r="I23" s="12"/>
      <c r="J23" s="12"/>
      <c r="K23" s="74"/>
      <c r="L23" s="74"/>
      <c r="M23" s="74"/>
    </row>
    <row r="24" spans="1:13" hidden="1" x14ac:dyDescent="0.25">
      <c r="A24" s="1" t="s">
        <v>219</v>
      </c>
      <c r="B24" s="7" t="s">
        <v>218</v>
      </c>
      <c r="C24" s="98"/>
      <c r="D24" s="9" t="s">
        <v>0</v>
      </c>
      <c r="E24" s="10">
        <v>200</v>
      </c>
      <c r="F24" s="10"/>
      <c r="G24" s="11"/>
      <c r="H24" s="11"/>
      <c r="I24" s="12"/>
      <c r="J24" s="12"/>
      <c r="K24" s="20"/>
      <c r="L24" s="20"/>
      <c r="M24" s="20"/>
    </row>
    <row r="25" spans="1:13" hidden="1" x14ac:dyDescent="0.25">
      <c r="A25" s="1" t="s">
        <v>217</v>
      </c>
      <c r="B25" s="7" t="s">
        <v>216</v>
      </c>
      <c r="C25" s="99"/>
      <c r="D25" s="9" t="s">
        <v>0</v>
      </c>
      <c r="E25" s="10">
        <v>250</v>
      </c>
      <c r="F25" s="10"/>
      <c r="G25" s="11"/>
      <c r="H25" s="11"/>
      <c r="I25" s="12"/>
      <c r="J25" s="12"/>
      <c r="K25" s="20"/>
      <c r="L25" s="20"/>
      <c r="M25" s="20"/>
    </row>
    <row r="26" spans="1:13" hidden="1" x14ac:dyDescent="0.25">
      <c r="A26" s="1" t="s">
        <v>215</v>
      </c>
      <c r="B26" s="7" t="s">
        <v>214</v>
      </c>
      <c r="C26" s="99"/>
      <c r="D26" s="9" t="s">
        <v>0</v>
      </c>
      <c r="E26" s="10">
        <v>250</v>
      </c>
      <c r="F26" s="10"/>
      <c r="G26" s="11"/>
      <c r="H26" s="11"/>
      <c r="I26" s="12"/>
      <c r="J26" s="12"/>
      <c r="K26" s="20"/>
      <c r="L26" s="20"/>
      <c r="M26" s="20"/>
    </row>
    <row r="27" spans="1:13" hidden="1" x14ac:dyDescent="0.25">
      <c r="A27" s="1" t="s">
        <v>213</v>
      </c>
      <c r="B27" s="7" t="s">
        <v>212</v>
      </c>
      <c r="C27" s="100"/>
      <c r="D27" s="9" t="s">
        <v>201</v>
      </c>
      <c r="E27" s="10">
        <v>150</v>
      </c>
      <c r="F27" s="10"/>
      <c r="G27" s="11"/>
      <c r="H27" s="11"/>
      <c r="I27" s="12"/>
      <c r="J27" s="12"/>
      <c r="K27" s="20"/>
      <c r="L27" s="20"/>
      <c r="M27" s="20"/>
    </row>
    <row r="28" spans="1:13" ht="30" hidden="1" x14ac:dyDescent="0.25">
      <c r="A28" s="1" t="s">
        <v>211</v>
      </c>
      <c r="B28" s="7" t="s">
        <v>210</v>
      </c>
      <c r="C28" s="101" t="s">
        <v>209</v>
      </c>
      <c r="D28" s="9" t="s">
        <v>201</v>
      </c>
      <c r="E28" s="10">
        <v>100</v>
      </c>
      <c r="F28" s="10"/>
      <c r="G28" s="11"/>
      <c r="H28" s="11"/>
      <c r="I28" s="12"/>
      <c r="J28" s="12"/>
      <c r="K28" s="20"/>
      <c r="L28" s="20"/>
      <c r="M28" s="20"/>
    </row>
    <row r="29" spans="1:13" ht="45" hidden="1" x14ac:dyDescent="0.25">
      <c r="A29" s="1" t="s">
        <v>208</v>
      </c>
      <c r="B29" s="7" t="s">
        <v>207</v>
      </c>
      <c r="C29" s="102"/>
      <c r="D29" s="9" t="s">
        <v>201</v>
      </c>
      <c r="E29" s="10">
        <v>325</v>
      </c>
      <c r="F29" s="10"/>
      <c r="G29" s="11"/>
      <c r="H29" s="11"/>
      <c r="I29" s="12"/>
      <c r="J29" s="12"/>
      <c r="K29" s="20"/>
      <c r="L29" s="20"/>
      <c r="M29" s="20"/>
    </row>
    <row r="30" spans="1:13" ht="45" hidden="1" x14ac:dyDescent="0.25">
      <c r="A30" s="1" t="s">
        <v>206</v>
      </c>
      <c r="B30" s="7" t="s">
        <v>205</v>
      </c>
      <c r="C30" s="103"/>
      <c r="D30" s="9" t="s">
        <v>201</v>
      </c>
      <c r="E30" s="10">
        <v>525</v>
      </c>
      <c r="F30" s="10"/>
      <c r="G30" s="11"/>
      <c r="H30" s="11"/>
      <c r="I30" s="12"/>
      <c r="J30" s="12"/>
      <c r="K30" s="20"/>
      <c r="L30" s="20"/>
      <c r="M30" s="20"/>
    </row>
    <row r="31" spans="1:13" ht="120" hidden="1" x14ac:dyDescent="0.25">
      <c r="A31" s="1" t="s">
        <v>204</v>
      </c>
      <c r="B31" s="7" t="s">
        <v>203</v>
      </c>
      <c r="C31" s="19" t="s">
        <v>202</v>
      </c>
      <c r="D31" s="9" t="s">
        <v>201</v>
      </c>
      <c r="E31" s="10">
        <v>250</v>
      </c>
      <c r="F31" s="10"/>
      <c r="G31" s="11"/>
      <c r="H31" s="11"/>
      <c r="I31" s="12"/>
      <c r="J31" s="12"/>
      <c r="K31" s="20"/>
      <c r="L31" s="20"/>
      <c r="M31" s="20"/>
    </row>
    <row r="32" spans="1:13" ht="15.75" hidden="1" x14ac:dyDescent="0.25">
      <c r="A32" s="1"/>
      <c r="B32" s="7"/>
      <c r="C32" s="95" t="s">
        <v>275</v>
      </c>
      <c r="D32" s="96"/>
      <c r="E32" s="96"/>
      <c r="F32" s="96"/>
      <c r="G32" s="96"/>
      <c r="H32" s="97"/>
      <c r="I32" s="12"/>
      <c r="J32" s="12"/>
      <c r="K32" s="20"/>
      <c r="L32" s="20"/>
      <c r="M32" s="20"/>
    </row>
    <row r="33" spans="1:13" ht="135" hidden="1" x14ac:dyDescent="0.25">
      <c r="A33" s="1">
        <v>8</v>
      </c>
      <c r="B33" s="8" t="s">
        <v>200</v>
      </c>
      <c r="C33" s="19" t="s">
        <v>199</v>
      </c>
      <c r="D33" s="9"/>
      <c r="E33" s="9"/>
      <c r="F33" s="10"/>
      <c r="G33" s="11"/>
      <c r="H33" s="11"/>
      <c r="I33" s="12"/>
      <c r="J33" s="12"/>
      <c r="K33" s="88"/>
      <c r="L33" s="88"/>
      <c r="M33" s="88"/>
    </row>
    <row r="34" spans="1:13" ht="90" hidden="1" x14ac:dyDescent="0.25">
      <c r="A34" s="1" t="s">
        <v>198</v>
      </c>
      <c r="B34" s="7" t="s">
        <v>197</v>
      </c>
      <c r="C34" s="19" t="s">
        <v>196</v>
      </c>
      <c r="D34" s="9" t="s">
        <v>96</v>
      </c>
      <c r="E34" s="10">
        <v>5</v>
      </c>
      <c r="F34" s="10"/>
      <c r="G34" s="11"/>
      <c r="H34" s="11"/>
      <c r="I34" s="12"/>
      <c r="J34" s="12"/>
      <c r="K34" s="88"/>
      <c r="L34" s="88"/>
      <c r="M34" s="88"/>
    </row>
    <row r="35" spans="1:13" ht="90" hidden="1" x14ac:dyDescent="0.25">
      <c r="A35" s="1" t="s">
        <v>195</v>
      </c>
      <c r="B35" s="7" t="s">
        <v>194</v>
      </c>
      <c r="C35" s="19" t="s">
        <v>193</v>
      </c>
      <c r="D35" s="9" t="s">
        <v>96</v>
      </c>
      <c r="E35" s="10">
        <v>5</v>
      </c>
      <c r="F35" s="10"/>
      <c r="G35" s="11"/>
      <c r="H35" s="11"/>
      <c r="I35" s="12"/>
      <c r="J35" s="12"/>
      <c r="K35" s="88"/>
      <c r="L35" s="88"/>
      <c r="M35" s="88"/>
    </row>
    <row r="36" spans="1:13" ht="45" hidden="1" x14ac:dyDescent="0.25">
      <c r="A36" s="1" t="s">
        <v>192</v>
      </c>
      <c r="B36" s="7" t="s">
        <v>189</v>
      </c>
      <c r="C36" s="19" t="s">
        <v>191</v>
      </c>
      <c r="D36" s="9" t="s">
        <v>96</v>
      </c>
      <c r="E36" s="10">
        <v>100</v>
      </c>
      <c r="F36" s="10"/>
      <c r="G36" s="11"/>
      <c r="H36" s="11"/>
      <c r="I36" s="12"/>
      <c r="J36" s="12"/>
      <c r="K36" s="88"/>
      <c r="L36" s="88"/>
      <c r="M36" s="88"/>
    </row>
    <row r="37" spans="1:13" ht="45" hidden="1" x14ac:dyDescent="0.25">
      <c r="A37" s="1" t="s">
        <v>190</v>
      </c>
      <c r="B37" s="7" t="s">
        <v>189</v>
      </c>
      <c r="C37" s="19" t="s">
        <v>188</v>
      </c>
      <c r="D37" s="9" t="s">
        <v>96</v>
      </c>
      <c r="E37" s="10">
        <v>100</v>
      </c>
      <c r="F37" s="10"/>
      <c r="G37" s="11"/>
      <c r="H37" s="11"/>
      <c r="I37" s="12"/>
      <c r="J37" s="12"/>
      <c r="K37" s="88"/>
      <c r="L37" s="88"/>
      <c r="M37" s="88"/>
    </row>
    <row r="38" spans="1:13" ht="15.75" hidden="1" x14ac:dyDescent="0.25">
      <c r="A38" s="1"/>
      <c r="B38" s="7"/>
      <c r="C38" s="95" t="s">
        <v>276</v>
      </c>
      <c r="D38" s="96"/>
      <c r="E38" s="96"/>
      <c r="F38" s="96"/>
      <c r="G38" s="96"/>
      <c r="H38" s="97"/>
      <c r="I38" s="12"/>
      <c r="J38" s="12"/>
      <c r="K38" s="88"/>
      <c r="L38" s="88"/>
      <c r="M38" s="88"/>
    </row>
    <row r="39" spans="1:13" ht="60" hidden="1" x14ac:dyDescent="0.25">
      <c r="A39" s="1">
        <v>9</v>
      </c>
      <c r="B39" s="7" t="s">
        <v>166</v>
      </c>
      <c r="C39" s="19" t="s">
        <v>187</v>
      </c>
      <c r="D39" s="9" t="s">
        <v>96</v>
      </c>
      <c r="E39" s="10">
        <v>500</v>
      </c>
      <c r="F39" s="10"/>
      <c r="G39" s="11"/>
      <c r="H39" s="11"/>
      <c r="I39" s="12"/>
      <c r="J39" s="12"/>
      <c r="K39" s="20"/>
      <c r="L39" s="20"/>
      <c r="M39" s="20"/>
    </row>
    <row r="40" spans="1:13" ht="90" hidden="1" x14ac:dyDescent="0.25">
      <c r="A40" s="1">
        <f t="shared" ref="A40:A53" si="0">+A39+1</f>
        <v>10</v>
      </c>
      <c r="B40" s="7" t="s">
        <v>186</v>
      </c>
      <c r="C40" s="19" t="s">
        <v>185</v>
      </c>
      <c r="D40" s="9" t="s">
        <v>96</v>
      </c>
      <c r="E40" s="2">
        <v>3500</v>
      </c>
      <c r="F40" s="10"/>
      <c r="G40" s="11"/>
      <c r="H40" s="11"/>
      <c r="I40" s="12"/>
      <c r="J40" s="12"/>
      <c r="K40" s="20"/>
      <c r="L40" s="20"/>
      <c r="M40" s="20"/>
    </row>
    <row r="41" spans="1:13" ht="240" x14ac:dyDescent="0.25">
      <c r="A41" s="1">
        <f>+A40+1</f>
        <v>11</v>
      </c>
      <c r="B41" s="7" t="s">
        <v>184</v>
      </c>
      <c r="C41" s="94" t="s">
        <v>183</v>
      </c>
      <c r="D41" s="9" t="s">
        <v>96</v>
      </c>
      <c r="E41" s="10">
        <v>100</v>
      </c>
      <c r="F41" s="12">
        <v>339.5</v>
      </c>
      <c r="G41" s="92">
        <v>5</v>
      </c>
      <c r="H41" s="11">
        <f>SUM(F41*1.05)</f>
        <v>356.47500000000002</v>
      </c>
      <c r="I41" s="12">
        <f>SUM(E41*F41)</f>
        <v>33950</v>
      </c>
      <c r="J41" s="12">
        <f>SUM(H41*E41)</f>
        <v>35647.5</v>
      </c>
      <c r="K41" s="20" t="s">
        <v>286</v>
      </c>
      <c r="L41" s="93">
        <v>13330</v>
      </c>
      <c r="M41" s="20" t="s">
        <v>285</v>
      </c>
    </row>
    <row r="42" spans="1:13" ht="240" x14ac:dyDescent="0.25">
      <c r="A42" s="1">
        <f t="shared" si="0"/>
        <v>12</v>
      </c>
      <c r="B42" s="7" t="s">
        <v>182</v>
      </c>
      <c r="C42" s="19" t="s">
        <v>181</v>
      </c>
      <c r="D42" s="9" t="s">
        <v>96</v>
      </c>
      <c r="E42" s="10">
        <v>80</v>
      </c>
      <c r="F42" s="12">
        <v>559.5</v>
      </c>
      <c r="G42" s="92">
        <v>5</v>
      </c>
      <c r="H42" s="11">
        <f>SUM(F42*1.05)</f>
        <v>587.47500000000002</v>
      </c>
      <c r="I42" s="12">
        <f>SUM(E42*F42)</f>
        <v>44760</v>
      </c>
      <c r="J42" s="12">
        <f>SUM(H42*E42)</f>
        <v>46998</v>
      </c>
      <c r="K42" s="20" t="s">
        <v>287</v>
      </c>
      <c r="L42" s="93">
        <v>13340</v>
      </c>
      <c r="M42" s="20" t="s">
        <v>285</v>
      </c>
    </row>
    <row r="43" spans="1:13" ht="90" hidden="1" x14ac:dyDescent="0.25">
      <c r="A43" s="1">
        <f t="shared" si="0"/>
        <v>13</v>
      </c>
      <c r="B43" s="7" t="s">
        <v>180</v>
      </c>
      <c r="C43" s="8" t="s">
        <v>175</v>
      </c>
      <c r="D43" s="9" t="s">
        <v>96</v>
      </c>
      <c r="E43" s="10">
        <v>100</v>
      </c>
      <c r="F43" s="10"/>
      <c r="G43" s="11"/>
      <c r="H43" s="11"/>
      <c r="I43" s="12"/>
      <c r="J43" s="12"/>
      <c r="K43" s="21"/>
      <c r="L43" s="21"/>
      <c r="M43" s="20"/>
    </row>
    <row r="44" spans="1:13" ht="90" hidden="1" x14ac:dyDescent="0.25">
      <c r="A44" s="1">
        <f t="shared" si="0"/>
        <v>14</v>
      </c>
      <c r="B44" s="7" t="s">
        <v>179</v>
      </c>
      <c r="C44" s="8" t="s">
        <v>175</v>
      </c>
      <c r="D44" s="9" t="s">
        <v>96</v>
      </c>
      <c r="E44" s="10">
        <v>150</v>
      </c>
      <c r="F44" s="10"/>
      <c r="G44" s="11"/>
      <c r="H44" s="11"/>
      <c r="I44" s="12"/>
      <c r="J44" s="12"/>
      <c r="K44" s="21"/>
      <c r="L44" s="21"/>
      <c r="M44" s="21"/>
    </row>
    <row r="45" spans="1:13" ht="90" hidden="1" x14ac:dyDescent="0.25">
      <c r="A45" s="1">
        <f t="shared" si="0"/>
        <v>15</v>
      </c>
      <c r="B45" s="7" t="s">
        <v>178</v>
      </c>
      <c r="C45" s="8" t="s">
        <v>175</v>
      </c>
      <c r="D45" s="9" t="s">
        <v>96</v>
      </c>
      <c r="E45" s="10">
        <v>100</v>
      </c>
      <c r="F45" s="10"/>
      <c r="G45" s="11"/>
      <c r="H45" s="11"/>
      <c r="I45" s="12"/>
      <c r="J45" s="12"/>
      <c r="K45" s="20"/>
      <c r="L45" s="20"/>
      <c r="M45" s="20"/>
    </row>
    <row r="46" spans="1:13" ht="90" hidden="1" x14ac:dyDescent="0.25">
      <c r="A46" s="1">
        <f t="shared" si="0"/>
        <v>16</v>
      </c>
      <c r="B46" s="7" t="s">
        <v>177</v>
      </c>
      <c r="C46" s="8" t="s">
        <v>175</v>
      </c>
      <c r="D46" s="9" t="s">
        <v>96</v>
      </c>
      <c r="E46" s="10">
        <v>150</v>
      </c>
      <c r="F46" s="10"/>
      <c r="G46" s="11"/>
      <c r="H46" s="11"/>
      <c r="I46" s="12"/>
      <c r="J46" s="12"/>
      <c r="K46" s="20"/>
      <c r="L46" s="20"/>
      <c r="M46" s="20"/>
    </row>
    <row r="47" spans="1:13" ht="90" hidden="1" x14ac:dyDescent="0.25">
      <c r="A47" s="1">
        <f t="shared" si="0"/>
        <v>17</v>
      </c>
      <c r="B47" s="7" t="s">
        <v>176</v>
      </c>
      <c r="C47" s="8" t="s">
        <v>175</v>
      </c>
      <c r="D47" s="9" t="s">
        <v>96</v>
      </c>
      <c r="E47" s="10">
        <v>100</v>
      </c>
      <c r="F47" s="10"/>
      <c r="G47" s="11"/>
      <c r="H47" s="11"/>
      <c r="I47" s="12"/>
      <c r="J47" s="12"/>
      <c r="K47" s="20"/>
      <c r="L47" s="20"/>
      <c r="M47" s="20"/>
    </row>
    <row r="48" spans="1:13" ht="75" hidden="1" x14ac:dyDescent="0.25">
      <c r="A48" s="1">
        <f t="shared" si="0"/>
        <v>18</v>
      </c>
      <c r="B48" s="22" t="s">
        <v>174</v>
      </c>
      <c r="C48" s="23" t="s">
        <v>173</v>
      </c>
      <c r="D48" s="9" t="s">
        <v>0</v>
      </c>
      <c r="E48" s="10">
        <v>600</v>
      </c>
      <c r="F48" s="10"/>
      <c r="G48" s="11"/>
      <c r="H48" s="11"/>
      <c r="I48" s="12"/>
      <c r="J48" s="12"/>
      <c r="K48" s="20"/>
      <c r="L48" s="20"/>
      <c r="M48" s="20"/>
    </row>
    <row r="49" spans="1:13" ht="45" hidden="1" x14ac:dyDescent="0.25">
      <c r="A49" s="1">
        <f t="shared" si="0"/>
        <v>19</v>
      </c>
      <c r="B49" s="7" t="s">
        <v>172</v>
      </c>
      <c r="C49" s="19" t="s">
        <v>171</v>
      </c>
      <c r="D49" s="9" t="s">
        <v>96</v>
      </c>
      <c r="E49" s="10">
        <v>150</v>
      </c>
      <c r="F49" s="10"/>
      <c r="G49" s="11"/>
      <c r="H49" s="11"/>
      <c r="I49" s="12"/>
      <c r="J49" s="12"/>
      <c r="K49" s="20"/>
      <c r="L49" s="20"/>
      <c r="M49" s="20"/>
    </row>
    <row r="50" spans="1:13" ht="75" hidden="1" x14ac:dyDescent="0.25">
      <c r="A50" s="1">
        <f t="shared" si="0"/>
        <v>20</v>
      </c>
      <c r="B50" s="22" t="s">
        <v>170</v>
      </c>
      <c r="C50" s="22" t="s">
        <v>169</v>
      </c>
      <c r="D50" s="9" t="s">
        <v>0</v>
      </c>
      <c r="E50" s="10">
        <v>150</v>
      </c>
      <c r="F50" s="10"/>
      <c r="G50" s="11"/>
      <c r="H50" s="11"/>
      <c r="I50" s="12"/>
      <c r="J50" s="12"/>
      <c r="K50" s="89"/>
      <c r="L50" s="89"/>
      <c r="M50" s="89"/>
    </row>
    <row r="51" spans="1:13" hidden="1" x14ac:dyDescent="0.25">
      <c r="A51" s="1">
        <f t="shared" si="0"/>
        <v>21</v>
      </c>
      <c r="B51" s="7" t="s">
        <v>168</v>
      </c>
      <c r="C51" s="24" t="s">
        <v>167</v>
      </c>
      <c r="D51" s="9" t="s">
        <v>96</v>
      </c>
      <c r="E51" s="10">
        <v>10000</v>
      </c>
      <c r="F51" s="10"/>
      <c r="G51" s="11"/>
      <c r="H51" s="11"/>
      <c r="I51" s="12"/>
      <c r="J51" s="12"/>
      <c r="K51" s="89"/>
      <c r="L51" s="89"/>
      <c r="M51" s="89"/>
    </row>
    <row r="52" spans="1:13" ht="315" hidden="1" x14ac:dyDescent="0.25">
      <c r="A52" s="1">
        <f t="shared" si="0"/>
        <v>22</v>
      </c>
      <c r="B52" s="7" t="s">
        <v>166</v>
      </c>
      <c r="C52" s="8" t="s">
        <v>165</v>
      </c>
      <c r="D52" s="9" t="s">
        <v>96</v>
      </c>
      <c r="E52" s="10">
        <v>720</v>
      </c>
      <c r="F52" s="10"/>
      <c r="G52" s="11"/>
      <c r="H52" s="11"/>
      <c r="I52" s="12"/>
      <c r="J52" s="12"/>
      <c r="K52" s="7"/>
      <c r="L52" s="7"/>
      <c r="M52" s="7"/>
    </row>
    <row r="53" spans="1:13" hidden="1" x14ac:dyDescent="0.25">
      <c r="A53" s="1">
        <f t="shared" si="0"/>
        <v>23</v>
      </c>
      <c r="B53" s="25" t="s">
        <v>164</v>
      </c>
      <c r="C53" s="8"/>
      <c r="D53" s="9"/>
      <c r="E53" s="10"/>
      <c r="F53" s="10"/>
      <c r="G53" s="11"/>
      <c r="H53" s="11"/>
      <c r="I53" s="12"/>
      <c r="J53" s="12"/>
      <c r="K53" s="7"/>
      <c r="L53" s="7"/>
      <c r="M53" s="7"/>
    </row>
    <row r="54" spans="1:13" ht="120" hidden="1" x14ac:dyDescent="0.25">
      <c r="A54" s="1" t="s">
        <v>163</v>
      </c>
      <c r="B54" s="20" t="s">
        <v>162</v>
      </c>
      <c r="C54" s="26" t="s">
        <v>161</v>
      </c>
      <c r="D54" s="9" t="s">
        <v>96</v>
      </c>
      <c r="E54" s="10">
        <v>50</v>
      </c>
      <c r="F54" s="10"/>
      <c r="G54" s="11"/>
      <c r="H54" s="11"/>
      <c r="I54" s="12"/>
      <c r="J54" s="12"/>
      <c r="K54" s="27"/>
      <c r="L54" s="27"/>
      <c r="M54" s="27"/>
    </row>
    <row r="55" spans="1:13" ht="120" hidden="1" x14ac:dyDescent="0.25">
      <c r="A55" s="1" t="s">
        <v>160</v>
      </c>
      <c r="B55" s="28" t="s">
        <v>159</v>
      </c>
      <c r="C55" s="26" t="s">
        <v>158</v>
      </c>
      <c r="D55" s="9" t="s">
        <v>96</v>
      </c>
      <c r="E55" s="10">
        <v>60</v>
      </c>
      <c r="F55" s="10"/>
      <c r="G55" s="11"/>
      <c r="H55" s="11"/>
      <c r="I55" s="12"/>
      <c r="J55" s="12"/>
      <c r="K55" s="27"/>
      <c r="L55" s="27"/>
      <c r="M55" s="27"/>
    </row>
    <row r="56" spans="1:13" ht="120" hidden="1" x14ac:dyDescent="0.25">
      <c r="A56" s="1" t="s">
        <v>157</v>
      </c>
      <c r="B56" s="28" t="s">
        <v>156</v>
      </c>
      <c r="C56" s="26" t="s">
        <v>155</v>
      </c>
      <c r="D56" s="9" t="s">
        <v>96</v>
      </c>
      <c r="E56" s="10">
        <v>200</v>
      </c>
      <c r="F56" s="10"/>
      <c r="G56" s="11"/>
      <c r="H56" s="11"/>
      <c r="I56" s="12"/>
      <c r="J56" s="12"/>
      <c r="K56" s="27"/>
      <c r="L56" s="27"/>
      <c r="M56" s="27"/>
    </row>
    <row r="57" spans="1:13" ht="105" hidden="1" x14ac:dyDescent="0.25">
      <c r="A57" s="1" t="s">
        <v>154</v>
      </c>
      <c r="B57" s="28" t="s">
        <v>153</v>
      </c>
      <c r="C57" s="26" t="s">
        <v>152</v>
      </c>
      <c r="D57" s="9" t="s">
        <v>96</v>
      </c>
      <c r="E57" s="10">
        <v>800</v>
      </c>
      <c r="F57" s="10"/>
      <c r="G57" s="11"/>
      <c r="H57" s="11"/>
      <c r="I57" s="12"/>
      <c r="J57" s="12"/>
      <c r="K57" s="27"/>
      <c r="L57" s="27"/>
      <c r="M57" s="27"/>
    </row>
    <row r="58" spans="1:13" ht="45" hidden="1" x14ac:dyDescent="0.25">
      <c r="A58" s="1" t="s">
        <v>151</v>
      </c>
      <c r="B58" s="29" t="s">
        <v>150</v>
      </c>
      <c r="C58" s="26" t="s">
        <v>149</v>
      </c>
      <c r="D58" s="9" t="s">
        <v>96</v>
      </c>
      <c r="E58" s="10">
        <v>50</v>
      </c>
      <c r="F58" s="10"/>
      <c r="G58" s="11"/>
      <c r="H58" s="11"/>
      <c r="I58" s="12"/>
      <c r="J58" s="12"/>
      <c r="K58" s="27"/>
      <c r="L58" s="27"/>
      <c r="M58" s="27"/>
    </row>
    <row r="59" spans="1:13" ht="15.75" hidden="1" x14ac:dyDescent="0.25">
      <c r="A59" s="1"/>
      <c r="B59" s="91"/>
      <c r="C59" s="95" t="s">
        <v>277</v>
      </c>
      <c r="D59" s="96"/>
      <c r="E59" s="96"/>
      <c r="F59" s="96"/>
      <c r="G59" s="96"/>
      <c r="H59" s="97"/>
      <c r="I59" s="12"/>
      <c r="J59" s="12"/>
      <c r="K59" s="27"/>
      <c r="L59" s="27"/>
      <c r="M59" s="27"/>
    </row>
    <row r="60" spans="1:13" ht="30" hidden="1" x14ac:dyDescent="0.25">
      <c r="A60" s="1">
        <v>24</v>
      </c>
      <c r="B60" s="30" t="s">
        <v>148</v>
      </c>
      <c r="C60" s="31" t="s">
        <v>147</v>
      </c>
      <c r="D60" s="9" t="s">
        <v>0</v>
      </c>
      <c r="E60" s="10">
        <v>10000</v>
      </c>
      <c r="F60" s="10"/>
      <c r="G60" s="11"/>
      <c r="H60" s="11"/>
      <c r="I60" s="12"/>
      <c r="J60" s="12"/>
      <c r="K60" s="32"/>
      <c r="L60" s="32"/>
      <c r="M60" s="32"/>
    </row>
    <row r="61" spans="1:13" ht="45" hidden="1" x14ac:dyDescent="0.25">
      <c r="A61" s="1">
        <f t="shared" ref="A61:A74" si="1">+A60+1</f>
        <v>25</v>
      </c>
      <c r="B61" s="33" t="s">
        <v>146</v>
      </c>
      <c r="C61" s="22" t="s">
        <v>145</v>
      </c>
      <c r="D61" s="9" t="s">
        <v>0</v>
      </c>
      <c r="E61" s="10">
        <v>50</v>
      </c>
      <c r="F61" s="10"/>
      <c r="G61" s="11"/>
      <c r="H61" s="11"/>
      <c r="I61" s="12"/>
      <c r="J61" s="12"/>
      <c r="K61" s="89"/>
      <c r="L61" s="89"/>
      <c r="M61" s="89"/>
    </row>
    <row r="62" spans="1:13" ht="90" hidden="1" x14ac:dyDescent="0.25">
      <c r="A62" s="1">
        <f t="shared" si="1"/>
        <v>26</v>
      </c>
      <c r="B62" s="34" t="s">
        <v>144</v>
      </c>
      <c r="C62" s="22" t="s">
        <v>143</v>
      </c>
      <c r="D62" s="9" t="s">
        <v>0</v>
      </c>
      <c r="E62" s="10">
        <v>100</v>
      </c>
      <c r="F62" s="10"/>
      <c r="G62" s="11"/>
      <c r="H62" s="11"/>
      <c r="I62" s="12"/>
      <c r="J62" s="12"/>
      <c r="K62" s="35"/>
      <c r="L62" s="35"/>
      <c r="M62" s="35"/>
    </row>
    <row r="63" spans="1:13" ht="90" hidden="1" x14ac:dyDescent="0.25">
      <c r="A63" s="1">
        <f t="shared" si="1"/>
        <v>27</v>
      </c>
      <c r="B63" s="34" t="s">
        <v>142</v>
      </c>
      <c r="C63" s="22" t="s">
        <v>141</v>
      </c>
      <c r="D63" s="9" t="s">
        <v>0</v>
      </c>
      <c r="E63" s="10">
        <v>100</v>
      </c>
      <c r="F63" s="10"/>
      <c r="G63" s="11"/>
      <c r="H63" s="11"/>
      <c r="I63" s="12"/>
      <c r="J63" s="12"/>
      <c r="K63" s="35"/>
      <c r="L63" s="35"/>
      <c r="M63" s="35"/>
    </row>
    <row r="64" spans="1:13" ht="45" hidden="1" x14ac:dyDescent="0.25">
      <c r="A64" s="1">
        <f t="shared" si="1"/>
        <v>28</v>
      </c>
      <c r="B64" s="22" t="s">
        <v>140</v>
      </c>
      <c r="C64" s="22" t="s">
        <v>139</v>
      </c>
      <c r="D64" s="9" t="s">
        <v>96</v>
      </c>
      <c r="E64" s="10">
        <v>2000</v>
      </c>
      <c r="F64" s="10"/>
      <c r="G64" s="11"/>
      <c r="H64" s="11"/>
      <c r="I64" s="12"/>
      <c r="J64" s="12"/>
      <c r="K64" s="17"/>
      <c r="L64" s="17"/>
      <c r="M64" s="17"/>
    </row>
    <row r="65" spans="1:13" ht="45" hidden="1" x14ac:dyDescent="0.25">
      <c r="A65" s="1">
        <f t="shared" si="1"/>
        <v>29</v>
      </c>
      <c r="B65" s="22" t="s">
        <v>138</v>
      </c>
      <c r="C65" s="22" t="s">
        <v>137</v>
      </c>
      <c r="D65" s="9" t="s">
        <v>0</v>
      </c>
      <c r="E65" s="10">
        <v>100</v>
      </c>
      <c r="F65" s="10"/>
      <c r="G65" s="11"/>
      <c r="H65" s="11"/>
      <c r="I65" s="12"/>
      <c r="J65" s="12"/>
      <c r="K65" s="36"/>
      <c r="L65" s="36"/>
      <c r="M65" s="36"/>
    </row>
    <row r="66" spans="1:13" ht="409.5" hidden="1" x14ac:dyDescent="0.25">
      <c r="A66" s="1">
        <f t="shared" si="1"/>
        <v>30</v>
      </c>
      <c r="B66" s="25" t="s">
        <v>136</v>
      </c>
      <c r="C66" s="22" t="s">
        <v>247</v>
      </c>
      <c r="D66" s="9" t="s">
        <v>0</v>
      </c>
      <c r="E66" s="10">
        <v>50</v>
      </c>
      <c r="F66" s="10"/>
      <c r="G66" s="11"/>
      <c r="H66" s="11"/>
      <c r="I66" s="12"/>
      <c r="J66" s="12"/>
      <c r="K66" s="37"/>
      <c r="L66" s="37"/>
      <c r="M66" s="37"/>
    </row>
    <row r="67" spans="1:13" ht="409.5" hidden="1" x14ac:dyDescent="0.25">
      <c r="A67" s="1">
        <f t="shared" si="1"/>
        <v>31</v>
      </c>
      <c r="B67" s="7" t="s">
        <v>135</v>
      </c>
      <c r="C67" s="38" t="s">
        <v>248</v>
      </c>
      <c r="D67" s="9" t="s">
        <v>0</v>
      </c>
      <c r="E67" s="10">
        <v>50</v>
      </c>
      <c r="F67" s="10"/>
      <c r="G67" s="11"/>
      <c r="H67" s="11"/>
      <c r="I67" s="12"/>
      <c r="J67" s="12"/>
      <c r="K67" s="13"/>
      <c r="L67" s="13"/>
      <c r="M67" s="13"/>
    </row>
    <row r="68" spans="1:13" ht="409.5" hidden="1" x14ac:dyDescent="0.25">
      <c r="A68" s="1">
        <f t="shared" si="1"/>
        <v>32</v>
      </c>
      <c r="B68" s="23" t="s">
        <v>134</v>
      </c>
      <c r="C68" s="22" t="s">
        <v>249</v>
      </c>
      <c r="D68" s="9"/>
      <c r="E68" s="10">
        <v>50</v>
      </c>
      <c r="F68" s="10"/>
      <c r="G68" s="11"/>
      <c r="H68" s="11"/>
      <c r="I68" s="12"/>
      <c r="J68" s="12"/>
      <c r="K68" s="13"/>
      <c r="L68" s="13"/>
      <c r="M68" s="13"/>
    </row>
    <row r="69" spans="1:13" ht="409.5" hidden="1" x14ac:dyDescent="0.25">
      <c r="A69" s="1">
        <f t="shared" si="1"/>
        <v>33</v>
      </c>
      <c r="B69" s="22" t="s">
        <v>133</v>
      </c>
      <c r="C69" s="22" t="s">
        <v>250</v>
      </c>
      <c r="D69" s="9" t="s">
        <v>0</v>
      </c>
      <c r="E69" s="10">
        <v>50</v>
      </c>
      <c r="F69" s="10"/>
      <c r="G69" s="11"/>
      <c r="H69" s="11"/>
      <c r="I69" s="12"/>
      <c r="J69" s="12"/>
      <c r="K69" s="13"/>
      <c r="L69" s="13"/>
      <c r="M69" s="13"/>
    </row>
    <row r="70" spans="1:13" ht="409.5" hidden="1" x14ac:dyDescent="0.25">
      <c r="A70" s="1">
        <f t="shared" si="1"/>
        <v>34</v>
      </c>
      <c r="B70" s="22" t="s">
        <v>132</v>
      </c>
      <c r="C70" s="22" t="s">
        <v>251</v>
      </c>
      <c r="D70" s="9" t="s">
        <v>0</v>
      </c>
      <c r="E70" s="10">
        <v>50</v>
      </c>
      <c r="F70" s="10"/>
      <c r="G70" s="11"/>
      <c r="H70" s="11"/>
      <c r="I70" s="12"/>
      <c r="J70" s="12"/>
      <c r="K70" s="13"/>
      <c r="L70" s="13"/>
      <c r="M70" s="13"/>
    </row>
    <row r="71" spans="1:13" ht="409.5" hidden="1" x14ac:dyDescent="0.25">
      <c r="A71" s="1">
        <f t="shared" si="1"/>
        <v>35</v>
      </c>
      <c r="B71" s="22" t="s">
        <v>131</v>
      </c>
      <c r="C71" s="22" t="s">
        <v>252</v>
      </c>
      <c r="D71" s="9" t="s">
        <v>0</v>
      </c>
      <c r="E71" s="10">
        <v>30</v>
      </c>
      <c r="F71" s="10"/>
      <c r="G71" s="11"/>
      <c r="H71" s="11"/>
      <c r="I71" s="12"/>
      <c r="J71" s="12"/>
      <c r="K71" s="13"/>
      <c r="L71" s="13"/>
      <c r="M71" s="13"/>
    </row>
    <row r="72" spans="1:13" ht="75" hidden="1" x14ac:dyDescent="0.25">
      <c r="A72" s="1">
        <f t="shared" si="1"/>
        <v>36</v>
      </c>
      <c r="B72" s="22" t="s">
        <v>130</v>
      </c>
      <c r="C72" s="22" t="s">
        <v>253</v>
      </c>
      <c r="D72" s="9" t="s">
        <v>0</v>
      </c>
      <c r="E72" s="10">
        <v>100</v>
      </c>
      <c r="F72" s="10"/>
      <c r="G72" s="11"/>
      <c r="H72" s="11"/>
      <c r="I72" s="12"/>
      <c r="J72" s="12"/>
      <c r="K72" s="39"/>
      <c r="L72" s="39"/>
      <c r="M72" s="39"/>
    </row>
    <row r="73" spans="1:13" ht="75" hidden="1" x14ac:dyDescent="0.25">
      <c r="A73" s="1">
        <f t="shared" si="1"/>
        <v>37</v>
      </c>
      <c r="B73" s="22" t="s">
        <v>129</v>
      </c>
      <c r="C73" s="22" t="s">
        <v>254</v>
      </c>
      <c r="D73" s="9" t="s">
        <v>0</v>
      </c>
      <c r="E73" s="10">
        <v>200</v>
      </c>
      <c r="F73" s="10"/>
      <c r="G73" s="11"/>
      <c r="H73" s="11"/>
      <c r="I73" s="12"/>
      <c r="J73" s="12"/>
      <c r="K73" s="39"/>
      <c r="L73" s="39"/>
      <c r="M73" s="39"/>
    </row>
    <row r="74" spans="1:13" ht="45" hidden="1" x14ac:dyDescent="0.25">
      <c r="A74" s="1">
        <f t="shared" si="1"/>
        <v>38</v>
      </c>
      <c r="B74" s="22" t="s">
        <v>128</v>
      </c>
      <c r="C74" s="22" t="s">
        <v>127</v>
      </c>
      <c r="D74" s="9"/>
      <c r="E74" s="9"/>
      <c r="F74" s="10"/>
      <c r="G74" s="11"/>
      <c r="H74" s="11"/>
      <c r="I74" s="12"/>
      <c r="J74" s="12"/>
      <c r="K74" s="39"/>
      <c r="L74" s="39"/>
      <c r="M74" s="39"/>
    </row>
    <row r="75" spans="1:13" ht="210" hidden="1" x14ac:dyDescent="0.25">
      <c r="A75" s="1" t="s">
        <v>126</v>
      </c>
      <c r="B75" s="22" t="s">
        <v>125</v>
      </c>
      <c r="C75" s="22" t="s">
        <v>124</v>
      </c>
      <c r="D75" s="9" t="s">
        <v>0</v>
      </c>
      <c r="E75" s="10">
        <v>100</v>
      </c>
      <c r="F75" s="10"/>
      <c r="G75" s="11"/>
      <c r="H75" s="11"/>
      <c r="I75" s="12"/>
      <c r="J75" s="12"/>
      <c r="K75" s="40"/>
      <c r="L75" s="40"/>
      <c r="M75" s="40"/>
    </row>
    <row r="76" spans="1:13" ht="225" hidden="1" x14ac:dyDescent="0.25">
      <c r="A76" s="1" t="s">
        <v>123</v>
      </c>
      <c r="B76" s="22" t="s">
        <v>122</v>
      </c>
      <c r="C76" s="22" t="s">
        <v>121</v>
      </c>
      <c r="D76" s="9" t="s">
        <v>0</v>
      </c>
      <c r="E76" s="10">
        <v>100</v>
      </c>
      <c r="F76" s="10"/>
      <c r="G76" s="11"/>
      <c r="H76" s="11"/>
      <c r="I76" s="12"/>
      <c r="J76" s="12"/>
      <c r="K76" s="40"/>
      <c r="L76" s="40"/>
      <c r="M76" s="40"/>
    </row>
    <row r="77" spans="1:13" ht="135" hidden="1" x14ac:dyDescent="0.25">
      <c r="A77" s="1" t="s">
        <v>120</v>
      </c>
      <c r="B77" s="22" t="s">
        <v>119</v>
      </c>
      <c r="C77" s="22" t="s">
        <v>118</v>
      </c>
      <c r="D77" s="9" t="s">
        <v>0</v>
      </c>
      <c r="E77" s="10">
        <v>100</v>
      </c>
      <c r="F77" s="10"/>
      <c r="G77" s="11"/>
      <c r="H77" s="11"/>
      <c r="I77" s="12"/>
      <c r="J77" s="12"/>
      <c r="K77" s="40"/>
      <c r="L77" s="40"/>
      <c r="M77" s="41"/>
    </row>
    <row r="78" spans="1:13" ht="90" hidden="1" x14ac:dyDescent="0.25">
      <c r="A78" s="1" t="s">
        <v>117</v>
      </c>
      <c r="B78" s="22" t="s">
        <v>116</v>
      </c>
      <c r="C78" s="22" t="s">
        <v>115</v>
      </c>
      <c r="D78" s="9" t="s">
        <v>0</v>
      </c>
      <c r="E78" s="10">
        <v>100</v>
      </c>
      <c r="F78" s="10"/>
      <c r="G78" s="11"/>
      <c r="H78" s="11"/>
      <c r="I78" s="12"/>
      <c r="J78" s="12"/>
      <c r="K78" s="40"/>
      <c r="L78" s="40"/>
      <c r="M78" s="41"/>
    </row>
    <row r="79" spans="1:13" ht="15.75" hidden="1" x14ac:dyDescent="0.25">
      <c r="A79" s="1"/>
      <c r="B79" s="22"/>
      <c r="C79" s="108" t="s">
        <v>278</v>
      </c>
      <c r="D79" s="109"/>
      <c r="E79" s="109"/>
      <c r="F79" s="109"/>
      <c r="G79" s="109"/>
      <c r="H79" s="110"/>
      <c r="I79" s="12"/>
      <c r="J79" s="12"/>
      <c r="K79" s="47"/>
      <c r="L79" s="47"/>
      <c r="M79" s="47"/>
    </row>
    <row r="80" spans="1:13" hidden="1" x14ac:dyDescent="0.25">
      <c r="A80" s="1">
        <v>39</v>
      </c>
      <c r="B80" s="22" t="s">
        <v>114</v>
      </c>
      <c r="C80" s="22"/>
      <c r="D80" s="9"/>
      <c r="E80" s="42"/>
      <c r="F80" s="10"/>
      <c r="G80" s="11"/>
      <c r="H80" s="11"/>
      <c r="I80" s="12"/>
      <c r="J80" s="12"/>
      <c r="K80" s="43"/>
      <c r="L80" s="44"/>
      <c r="M80" s="44"/>
    </row>
    <row r="81" spans="1:13" ht="150" hidden="1" x14ac:dyDescent="0.25">
      <c r="A81" s="1" t="s">
        <v>113</v>
      </c>
      <c r="B81" s="22" t="s">
        <v>112</v>
      </c>
      <c r="C81" s="22" t="s">
        <v>111</v>
      </c>
      <c r="D81" s="9" t="s">
        <v>0</v>
      </c>
      <c r="E81" s="10">
        <v>90</v>
      </c>
      <c r="F81" s="10"/>
      <c r="G81" s="11"/>
      <c r="H81" s="11"/>
      <c r="I81" s="12"/>
      <c r="J81" s="12"/>
      <c r="K81" s="40"/>
      <c r="L81" s="40"/>
      <c r="M81" s="41"/>
    </row>
    <row r="82" spans="1:13" ht="150" hidden="1" x14ac:dyDescent="0.25">
      <c r="A82" s="1" t="s">
        <v>110</v>
      </c>
      <c r="B82" s="45" t="s">
        <v>109</v>
      </c>
      <c r="C82" s="45" t="s">
        <v>108</v>
      </c>
      <c r="D82" s="9" t="s">
        <v>0</v>
      </c>
      <c r="E82" s="2">
        <v>150</v>
      </c>
      <c r="F82" s="10"/>
      <c r="G82" s="11"/>
      <c r="H82" s="11"/>
      <c r="I82" s="12"/>
      <c r="J82" s="12"/>
      <c r="K82" s="46"/>
      <c r="L82" s="40"/>
      <c r="M82" s="40"/>
    </row>
    <row r="83" spans="1:13" ht="150" hidden="1" x14ac:dyDescent="0.25">
      <c r="A83" s="1" t="s">
        <v>107</v>
      </c>
      <c r="B83" s="13" t="s">
        <v>106</v>
      </c>
      <c r="C83" s="13" t="s">
        <v>105</v>
      </c>
      <c r="D83" s="9" t="s">
        <v>0</v>
      </c>
      <c r="E83" s="10">
        <v>90</v>
      </c>
      <c r="F83" s="10"/>
      <c r="G83" s="11"/>
      <c r="H83" s="11"/>
      <c r="I83" s="12"/>
      <c r="J83" s="12"/>
      <c r="K83" s="40"/>
      <c r="L83" s="40"/>
      <c r="M83" s="40"/>
    </row>
    <row r="84" spans="1:13" ht="15.75" hidden="1" x14ac:dyDescent="0.25">
      <c r="A84" s="1"/>
      <c r="B84" s="13"/>
      <c r="C84" s="108" t="s">
        <v>279</v>
      </c>
      <c r="D84" s="109"/>
      <c r="E84" s="109"/>
      <c r="F84" s="109"/>
      <c r="G84" s="109"/>
      <c r="H84" s="110"/>
      <c r="I84" s="12"/>
      <c r="J84" s="12"/>
      <c r="K84" s="47"/>
      <c r="L84" s="40"/>
      <c r="M84" s="40"/>
    </row>
    <row r="85" spans="1:13" ht="395.25" hidden="1" customHeight="1" x14ac:dyDescent="0.25">
      <c r="A85" s="1">
        <v>40</v>
      </c>
      <c r="B85" s="7" t="s">
        <v>104</v>
      </c>
      <c r="C85" s="8" t="s">
        <v>255</v>
      </c>
      <c r="D85" s="9" t="s">
        <v>96</v>
      </c>
      <c r="E85" s="10">
        <v>146</v>
      </c>
      <c r="F85" s="12"/>
      <c r="G85" s="11"/>
      <c r="H85" s="11"/>
      <c r="I85" s="12"/>
      <c r="J85" s="12"/>
      <c r="K85" s="7"/>
      <c r="L85" s="7"/>
      <c r="M85" s="7"/>
    </row>
    <row r="86" spans="1:13" ht="369.75" hidden="1" customHeight="1" x14ac:dyDescent="0.25">
      <c r="A86" s="1">
        <f>+A85+1</f>
        <v>41</v>
      </c>
      <c r="B86" s="7" t="s">
        <v>103</v>
      </c>
      <c r="C86" s="13" t="s">
        <v>256</v>
      </c>
      <c r="D86" s="9" t="s">
        <v>0</v>
      </c>
      <c r="E86" s="10">
        <v>146</v>
      </c>
      <c r="F86" s="10"/>
      <c r="G86" s="11"/>
      <c r="H86" s="11"/>
      <c r="I86" s="12"/>
      <c r="J86" s="12"/>
      <c r="K86" s="20"/>
      <c r="L86" s="20"/>
      <c r="M86" s="20"/>
    </row>
    <row r="87" spans="1:13" ht="45" hidden="1" x14ac:dyDescent="0.25">
      <c r="A87" s="48">
        <f>+A86+1</f>
        <v>42</v>
      </c>
      <c r="B87" s="23" t="s">
        <v>102</v>
      </c>
      <c r="C87" s="23" t="s">
        <v>101</v>
      </c>
      <c r="D87" s="9"/>
      <c r="E87" s="10"/>
      <c r="F87" s="10"/>
      <c r="G87" s="11"/>
      <c r="H87" s="11"/>
      <c r="I87" s="12"/>
      <c r="J87" s="12"/>
      <c r="K87" s="41"/>
      <c r="L87" s="40"/>
      <c r="M87" s="40"/>
    </row>
    <row r="88" spans="1:13" hidden="1" x14ac:dyDescent="0.25">
      <c r="A88" s="1" t="s">
        <v>100</v>
      </c>
      <c r="B88" s="22"/>
      <c r="C88" s="22" t="s">
        <v>99</v>
      </c>
      <c r="D88" s="9" t="s">
        <v>0</v>
      </c>
      <c r="E88" s="49">
        <v>2</v>
      </c>
      <c r="F88" s="10"/>
      <c r="G88" s="11"/>
      <c r="H88" s="11"/>
      <c r="I88" s="12"/>
      <c r="J88" s="12"/>
      <c r="K88" s="50"/>
      <c r="L88" s="40"/>
      <c r="M88" s="40"/>
    </row>
    <row r="89" spans="1:13" hidden="1" x14ac:dyDescent="0.25">
      <c r="A89" s="1" t="s">
        <v>98</v>
      </c>
      <c r="B89" s="22"/>
      <c r="C89" s="22" t="s">
        <v>97</v>
      </c>
      <c r="D89" s="9" t="s">
        <v>96</v>
      </c>
      <c r="E89" s="10">
        <v>2</v>
      </c>
      <c r="F89" s="10"/>
      <c r="G89" s="11"/>
      <c r="H89" s="11"/>
      <c r="I89" s="12"/>
      <c r="J89" s="12"/>
      <c r="K89" s="51"/>
      <c r="L89" s="40"/>
      <c r="M89" s="40"/>
    </row>
    <row r="90" spans="1:13" hidden="1" x14ac:dyDescent="0.25">
      <c r="A90" s="1" t="s">
        <v>95</v>
      </c>
      <c r="B90" s="22"/>
      <c r="C90" s="22" t="s">
        <v>94</v>
      </c>
      <c r="D90" s="9" t="s">
        <v>0</v>
      </c>
      <c r="E90" s="10">
        <v>2</v>
      </c>
      <c r="F90" s="10"/>
      <c r="G90" s="11"/>
      <c r="H90" s="11"/>
      <c r="I90" s="12"/>
      <c r="J90" s="12"/>
      <c r="K90" s="51"/>
      <c r="L90" s="40"/>
      <c r="M90" s="40"/>
    </row>
    <row r="91" spans="1:13" ht="15.75" hidden="1" x14ac:dyDescent="0.25">
      <c r="A91" s="1"/>
      <c r="B91" s="22"/>
      <c r="C91" s="108" t="s">
        <v>284</v>
      </c>
      <c r="D91" s="109"/>
      <c r="E91" s="109"/>
      <c r="F91" s="109"/>
      <c r="G91" s="109"/>
      <c r="H91" s="110"/>
      <c r="I91" s="12"/>
      <c r="J91" s="12"/>
      <c r="K91" s="47"/>
      <c r="L91" s="40"/>
      <c r="M91" s="40"/>
    </row>
    <row r="92" spans="1:13" ht="45" hidden="1" x14ac:dyDescent="0.25">
      <c r="A92" s="1">
        <v>43</v>
      </c>
      <c r="B92" s="52" t="s">
        <v>93</v>
      </c>
      <c r="C92" s="52" t="s">
        <v>92</v>
      </c>
      <c r="D92" s="9" t="s">
        <v>0</v>
      </c>
      <c r="E92" s="10">
        <v>30</v>
      </c>
      <c r="F92" s="10"/>
      <c r="G92" s="11"/>
      <c r="H92" s="11"/>
      <c r="I92" s="12"/>
      <c r="J92" s="12"/>
      <c r="K92" s="53"/>
      <c r="L92" s="54"/>
      <c r="M92" s="54"/>
    </row>
    <row r="93" spans="1:13" ht="30" hidden="1" x14ac:dyDescent="0.25">
      <c r="A93" s="1">
        <f t="shared" ref="A93:A108" si="2">+A92+1</f>
        <v>44</v>
      </c>
      <c r="B93" s="52" t="s">
        <v>91</v>
      </c>
      <c r="C93" s="52" t="s">
        <v>90</v>
      </c>
      <c r="D93" s="9" t="s">
        <v>0</v>
      </c>
      <c r="E93" s="10">
        <v>50</v>
      </c>
      <c r="F93" s="10"/>
      <c r="G93" s="11"/>
      <c r="H93" s="11"/>
      <c r="I93" s="12"/>
      <c r="J93" s="12"/>
      <c r="K93" s="40"/>
      <c r="L93" s="40"/>
      <c r="M93" s="40"/>
    </row>
    <row r="94" spans="1:13" ht="240" hidden="1" x14ac:dyDescent="0.25">
      <c r="A94" s="1">
        <f t="shared" si="2"/>
        <v>45</v>
      </c>
      <c r="B94" s="33" t="s">
        <v>89</v>
      </c>
      <c r="C94" s="22" t="s">
        <v>88</v>
      </c>
      <c r="D94" s="9" t="s">
        <v>0</v>
      </c>
      <c r="E94" s="10">
        <v>1200</v>
      </c>
      <c r="F94" s="10"/>
      <c r="G94" s="11"/>
      <c r="H94" s="11"/>
      <c r="I94" s="12"/>
      <c r="J94" s="12"/>
      <c r="K94" s="14"/>
      <c r="L94" s="40"/>
      <c r="M94" s="40"/>
    </row>
    <row r="95" spans="1:13" ht="105" hidden="1" x14ac:dyDescent="0.25">
      <c r="A95" s="1">
        <f t="shared" si="2"/>
        <v>46</v>
      </c>
      <c r="B95" s="55" t="s">
        <v>87</v>
      </c>
      <c r="C95" s="45" t="s">
        <v>86</v>
      </c>
      <c r="D95" s="56" t="s">
        <v>0</v>
      </c>
      <c r="E95" s="10">
        <v>5</v>
      </c>
      <c r="F95" s="10"/>
      <c r="G95" s="57"/>
      <c r="H95" s="57"/>
      <c r="I95" s="12"/>
      <c r="J95" s="12"/>
      <c r="K95" s="40"/>
      <c r="L95" s="58"/>
      <c r="M95" s="58"/>
    </row>
    <row r="96" spans="1:13" ht="45" hidden="1" x14ac:dyDescent="0.25">
      <c r="A96" s="1">
        <f t="shared" si="2"/>
        <v>47</v>
      </c>
      <c r="B96" s="8" t="s">
        <v>85</v>
      </c>
      <c r="C96" s="13" t="s">
        <v>84</v>
      </c>
      <c r="D96" s="9" t="s">
        <v>0</v>
      </c>
      <c r="E96" s="10">
        <v>3500</v>
      </c>
      <c r="F96" s="10"/>
      <c r="G96" s="11"/>
      <c r="H96" s="11"/>
      <c r="I96" s="12"/>
      <c r="J96" s="12"/>
      <c r="K96" s="40"/>
      <c r="L96" s="40"/>
      <c r="M96" s="40"/>
    </row>
    <row r="97" spans="1:13" ht="210" hidden="1" x14ac:dyDescent="0.25">
      <c r="A97" s="1">
        <f t="shared" si="2"/>
        <v>48</v>
      </c>
      <c r="B97" s="8" t="s">
        <v>83</v>
      </c>
      <c r="C97" s="13" t="s">
        <v>82</v>
      </c>
      <c r="D97" s="9" t="s">
        <v>0</v>
      </c>
      <c r="E97" s="10">
        <v>3</v>
      </c>
      <c r="F97" s="10"/>
      <c r="G97" s="11"/>
      <c r="H97" s="11"/>
      <c r="I97" s="12"/>
      <c r="J97" s="12"/>
      <c r="K97" s="40"/>
      <c r="L97" s="40"/>
      <c r="M97" s="40"/>
    </row>
    <row r="98" spans="1:13" ht="240" hidden="1" x14ac:dyDescent="0.25">
      <c r="A98" s="1">
        <f t="shared" si="2"/>
        <v>49</v>
      </c>
      <c r="B98" s="8" t="s">
        <v>81</v>
      </c>
      <c r="C98" s="13" t="s">
        <v>80</v>
      </c>
      <c r="D98" s="9" t="s">
        <v>0</v>
      </c>
      <c r="E98" s="10">
        <v>10</v>
      </c>
      <c r="F98" s="10"/>
      <c r="G98" s="11"/>
      <c r="H98" s="11"/>
      <c r="I98" s="12"/>
      <c r="J98" s="12"/>
      <c r="K98" s="40"/>
      <c r="L98" s="40"/>
      <c r="M98" s="40"/>
    </row>
    <row r="99" spans="1:13" ht="30" hidden="1" x14ac:dyDescent="0.25">
      <c r="A99" s="1">
        <f t="shared" si="2"/>
        <v>50</v>
      </c>
      <c r="B99" s="8" t="s">
        <v>79</v>
      </c>
      <c r="C99" s="13" t="s">
        <v>78</v>
      </c>
      <c r="D99" s="9" t="s">
        <v>0</v>
      </c>
      <c r="E99" s="59">
        <v>100</v>
      </c>
      <c r="F99" s="11"/>
      <c r="G99" s="11"/>
      <c r="H99" s="11"/>
      <c r="I99" s="12"/>
      <c r="J99" s="12"/>
      <c r="K99" s="75"/>
      <c r="L99" s="75"/>
      <c r="M99" s="75"/>
    </row>
    <row r="100" spans="1:13" ht="30" hidden="1" x14ac:dyDescent="0.25">
      <c r="A100" s="1">
        <f t="shared" si="2"/>
        <v>51</v>
      </c>
      <c r="B100" s="8" t="s">
        <v>77</v>
      </c>
      <c r="C100" s="13" t="s">
        <v>76</v>
      </c>
      <c r="D100" s="9" t="s">
        <v>0</v>
      </c>
      <c r="E100" s="10">
        <v>500</v>
      </c>
      <c r="F100" s="10"/>
      <c r="G100" s="11"/>
      <c r="H100" s="11"/>
      <c r="I100" s="12"/>
      <c r="J100" s="12"/>
      <c r="K100" s="60"/>
      <c r="L100" s="60"/>
      <c r="M100" s="60"/>
    </row>
    <row r="101" spans="1:13" ht="30" hidden="1" x14ac:dyDescent="0.25">
      <c r="A101" s="1">
        <f t="shared" si="2"/>
        <v>52</v>
      </c>
      <c r="B101" s="8" t="s">
        <v>75</v>
      </c>
      <c r="C101" s="13" t="s">
        <v>74</v>
      </c>
      <c r="D101" s="9" t="s">
        <v>0</v>
      </c>
      <c r="E101" s="10">
        <v>500</v>
      </c>
      <c r="F101" s="10"/>
      <c r="G101" s="11"/>
      <c r="H101" s="11"/>
      <c r="I101" s="12"/>
      <c r="J101" s="12"/>
      <c r="K101" s="40"/>
      <c r="L101" s="40"/>
      <c r="M101" s="40"/>
    </row>
    <row r="102" spans="1:13" ht="34.5" hidden="1" customHeight="1" x14ac:dyDescent="0.25">
      <c r="A102" s="1">
        <f t="shared" si="2"/>
        <v>53</v>
      </c>
      <c r="B102" s="8" t="s">
        <v>73</v>
      </c>
      <c r="C102" s="13" t="s">
        <v>72</v>
      </c>
      <c r="D102" s="9" t="s">
        <v>0</v>
      </c>
      <c r="E102" s="10">
        <v>120</v>
      </c>
      <c r="F102" s="10"/>
      <c r="G102" s="11"/>
      <c r="H102" s="11"/>
      <c r="I102" s="12"/>
      <c r="J102" s="12"/>
      <c r="K102" s="60"/>
      <c r="L102" s="60"/>
      <c r="M102" s="60"/>
    </row>
    <row r="103" spans="1:13" ht="133.5" hidden="1" customHeight="1" x14ac:dyDescent="0.25">
      <c r="A103" s="1">
        <f t="shared" si="2"/>
        <v>54</v>
      </c>
      <c r="B103" s="8" t="s">
        <v>71</v>
      </c>
      <c r="C103" s="13" t="s">
        <v>70</v>
      </c>
      <c r="D103" s="9" t="s">
        <v>0</v>
      </c>
      <c r="E103" s="10">
        <v>300</v>
      </c>
      <c r="F103" s="10"/>
      <c r="G103" s="11"/>
      <c r="H103" s="11"/>
      <c r="I103" s="12"/>
      <c r="J103" s="12"/>
      <c r="K103" s="60"/>
      <c r="L103" s="60"/>
      <c r="M103" s="60"/>
    </row>
    <row r="104" spans="1:13" ht="76.5" hidden="1" customHeight="1" x14ac:dyDescent="0.25">
      <c r="A104" s="1">
        <f t="shared" si="2"/>
        <v>55</v>
      </c>
      <c r="B104" s="8" t="s">
        <v>69</v>
      </c>
      <c r="C104" s="13" t="s">
        <v>68</v>
      </c>
      <c r="D104" s="9" t="s">
        <v>0</v>
      </c>
      <c r="E104" s="10">
        <v>10</v>
      </c>
      <c r="F104" s="10"/>
      <c r="G104" s="11"/>
      <c r="H104" s="11"/>
      <c r="I104" s="12"/>
      <c r="J104" s="12"/>
      <c r="K104" s="60"/>
      <c r="L104" s="60"/>
      <c r="M104" s="60"/>
    </row>
    <row r="105" spans="1:13" ht="83.25" hidden="1" customHeight="1" x14ac:dyDescent="0.25">
      <c r="A105" s="1">
        <f t="shared" si="2"/>
        <v>56</v>
      </c>
      <c r="B105" s="8" t="s">
        <v>67</v>
      </c>
      <c r="C105" s="13" t="s">
        <v>66</v>
      </c>
      <c r="D105" s="9" t="s">
        <v>0</v>
      </c>
      <c r="E105" s="10">
        <v>15</v>
      </c>
      <c r="F105" s="10"/>
      <c r="G105" s="11"/>
      <c r="H105" s="11"/>
      <c r="I105" s="12"/>
      <c r="J105" s="12"/>
      <c r="K105" s="60"/>
      <c r="L105" s="60"/>
      <c r="M105" s="60"/>
    </row>
    <row r="106" spans="1:13" ht="83.25" hidden="1" customHeight="1" x14ac:dyDescent="0.25">
      <c r="A106" s="1">
        <f t="shared" si="2"/>
        <v>57</v>
      </c>
      <c r="B106" s="8" t="s">
        <v>65</v>
      </c>
      <c r="C106" s="13" t="s">
        <v>257</v>
      </c>
      <c r="D106" s="9" t="s">
        <v>0</v>
      </c>
      <c r="E106" s="10">
        <v>1000</v>
      </c>
      <c r="F106" s="10"/>
      <c r="G106" s="11"/>
      <c r="H106" s="11"/>
      <c r="I106" s="12"/>
      <c r="J106" s="12"/>
      <c r="K106" s="60"/>
      <c r="L106" s="60"/>
      <c r="M106" s="60"/>
    </row>
    <row r="107" spans="1:13" ht="125.25" hidden="1" customHeight="1" x14ac:dyDescent="0.25">
      <c r="A107" s="1">
        <f t="shared" si="2"/>
        <v>58</v>
      </c>
      <c r="B107" s="8" t="s">
        <v>64</v>
      </c>
      <c r="C107" s="13" t="s">
        <v>63</v>
      </c>
      <c r="D107" s="9" t="s">
        <v>0</v>
      </c>
      <c r="E107" s="2">
        <f>2000+700</f>
        <v>2700</v>
      </c>
      <c r="F107" s="10"/>
      <c r="G107" s="11"/>
      <c r="H107" s="11"/>
      <c r="I107" s="12"/>
      <c r="J107" s="12"/>
      <c r="K107" s="60"/>
      <c r="L107" s="60"/>
      <c r="M107" s="60"/>
    </row>
    <row r="108" spans="1:13" ht="198.75" hidden="1" customHeight="1" x14ac:dyDescent="0.25">
      <c r="A108" s="1">
        <f t="shared" si="2"/>
        <v>59</v>
      </c>
      <c r="B108" s="8" t="s">
        <v>62</v>
      </c>
      <c r="C108" s="13" t="s">
        <v>61</v>
      </c>
      <c r="D108" s="9"/>
      <c r="E108" s="9"/>
      <c r="F108" s="10"/>
      <c r="G108" s="11"/>
      <c r="H108" s="11"/>
      <c r="I108" s="12"/>
      <c r="J108" s="12"/>
      <c r="K108" s="60"/>
      <c r="L108" s="60"/>
      <c r="M108" s="60"/>
    </row>
    <row r="109" spans="1:13" ht="39" hidden="1" customHeight="1" x14ac:dyDescent="0.25">
      <c r="A109" s="1" t="s">
        <v>60</v>
      </c>
      <c r="B109" s="8"/>
      <c r="C109" s="13" t="s">
        <v>59</v>
      </c>
      <c r="D109" s="9" t="s">
        <v>0</v>
      </c>
      <c r="E109" s="10">
        <v>2</v>
      </c>
      <c r="F109" s="10"/>
      <c r="G109" s="11"/>
      <c r="H109" s="11"/>
      <c r="I109" s="12"/>
      <c r="J109" s="12"/>
      <c r="K109" s="40"/>
      <c r="L109" s="40"/>
      <c r="M109" s="40"/>
    </row>
    <row r="110" spans="1:13" ht="37.5" hidden="1" customHeight="1" x14ac:dyDescent="0.25">
      <c r="A110" s="1" t="s">
        <v>58</v>
      </c>
      <c r="B110" s="8"/>
      <c r="C110" s="13" t="s">
        <v>57</v>
      </c>
      <c r="D110" s="9" t="s">
        <v>0</v>
      </c>
      <c r="E110" s="10">
        <v>2</v>
      </c>
      <c r="F110" s="10"/>
      <c r="G110" s="11"/>
      <c r="H110" s="11"/>
      <c r="I110" s="12"/>
      <c r="J110" s="12"/>
      <c r="K110" s="40"/>
      <c r="L110" s="40"/>
      <c r="M110" s="40"/>
    </row>
    <row r="111" spans="1:13" ht="36" hidden="1" customHeight="1" x14ac:dyDescent="0.25">
      <c r="A111" s="1" t="s">
        <v>56</v>
      </c>
      <c r="B111" s="8"/>
      <c r="C111" s="13" t="s">
        <v>55</v>
      </c>
      <c r="D111" s="9" t="s">
        <v>0</v>
      </c>
      <c r="E111" s="10">
        <v>3</v>
      </c>
      <c r="F111" s="10"/>
      <c r="G111" s="11"/>
      <c r="H111" s="11"/>
      <c r="I111" s="12"/>
      <c r="J111" s="12"/>
      <c r="K111" s="40"/>
      <c r="L111" s="40"/>
      <c r="M111" s="40"/>
    </row>
    <row r="112" spans="1:13" ht="39" hidden="1" customHeight="1" x14ac:dyDescent="0.25">
      <c r="A112" s="1" t="s">
        <v>54</v>
      </c>
      <c r="B112" s="8"/>
      <c r="C112" s="13" t="s">
        <v>53</v>
      </c>
      <c r="D112" s="9" t="s">
        <v>0</v>
      </c>
      <c r="E112" s="10">
        <v>3</v>
      </c>
      <c r="F112" s="10"/>
      <c r="G112" s="11"/>
      <c r="H112" s="11"/>
      <c r="I112" s="12"/>
      <c r="J112" s="12"/>
      <c r="K112" s="40"/>
      <c r="L112" s="40"/>
      <c r="M112" s="40"/>
    </row>
    <row r="113" spans="1:13" ht="33.75" hidden="1" customHeight="1" x14ac:dyDescent="0.25">
      <c r="A113" s="1" t="s">
        <v>52</v>
      </c>
      <c r="B113" s="8"/>
      <c r="C113" s="13" t="s">
        <v>51</v>
      </c>
      <c r="D113" s="9" t="s">
        <v>0</v>
      </c>
      <c r="E113" s="10">
        <v>6</v>
      </c>
      <c r="F113" s="10"/>
      <c r="G113" s="11"/>
      <c r="H113" s="11"/>
      <c r="I113" s="12"/>
      <c r="J113" s="12"/>
      <c r="K113" s="40"/>
      <c r="L113" s="40"/>
      <c r="M113" s="40"/>
    </row>
    <row r="114" spans="1:13" ht="30.75" hidden="1" customHeight="1" x14ac:dyDescent="0.25">
      <c r="A114" s="1" t="s">
        <v>50</v>
      </c>
      <c r="B114" s="8"/>
      <c r="C114" s="13" t="s">
        <v>49</v>
      </c>
      <c r="D114" s="9" t="s">
        <v>0</v>
      </c>
      <c r="E114" s="10">
        <v>6</v>
      </c>
      <c r="F114" s="10"/>
      <c r="G114" s="11"/>
      <c r="H114" s="11"/>
      <c r="I114" s="12"/>
      <c r="J114" s="12"/>
      <c r="K114" s="40"/>
      <c r="L114" s="40"/>
      <c r="M114" s="40"/>
    </row>
    <row r="115" spans="1:13" ht="36" hidden="1" customHeight="1" x14ac:dyDescent="0.25">
      <c r="A115" s="1" t="s">
        <v>48</v>
      </c>
      <c r="B115" s="8"/>
      <c r="C115" s="13" t="s">
        <v>47</v>
      </c>
      <c r="D115" s="9" t="s">
        <v>0</v>
      </c>
      <c r="E115" s="10">
        <v>2</v>
      </c>
      <c r="F115" s="10"/>
      <c r="G115" s="11"/>
      <c r="H115" s="11"/>
      <c r="I115" s="12"/>
      <c r="J115" s="12"/>
      <c r="K115" s="40"/>
      <c r="L115" s="40"/>
      <c r="M115" s="40"/>
    </row>
    <row r="116" spans="1:13" ht="15.75" hidden="1" x14ac:dyDescent="0.25">
      <c r="A116" s="1"/>
      <c r="B116" s="8"/>
      <c r="C116" s="108" t="s">
        <v>280</v>
      </c>
      <c r="D116" s="109"/>
      <c r="E116" s="109"/>
      <c r="F116" s="109"/>
      <c r="G116" s="109"/>
      <c r="H116" s="110"/>
      <c r="I116" s="12"/>
      <c r="J116" s="12"/>
      <c r="K116" s="60"/>
      <c r="L116" s="60"/>
      <c r="M116" s="60"/>
    </row>
    <row r="117" spans="1:13" ht="21.75" hidden="1" customHeight="1" x14ac:dyDescent="0.25">
      <c r="A117" s="1">
        <v>60</v>
      </c>
      <c r="B117" s="8" t="s">
        <v>46</v>
      </c>
      <c r="C117" s="13"/>
      <c r="D117" s="9"/>
      <c r="E117" s="9"/>
      <c r="F117" s="10"/>
      <c r="G117" s="11"/>
      <c r="H117" s="11"/>
      <c r="I117" s="12"/>
      <c r="J117" s="12"/>
      <c r="K117" s="60"/>
      <c r="L117" s="60"/>
      <c r="M117" s="60"/>
    </row>
    <row r="118" spans="1:13" ht="51" hidden="1" customHeight="1" x14ac:dyDescent="0.25">
      <c r="A118" s="1" t="s">
        <v>45</v>
      </c>
      <c r="B118" s="8"/>
      <c r="C118" s="13" t="s">
        <v>44</v>
      </c>
      <c r="D118" s="9" t="s">
        <v>0</v>
      </c>
      <c r="E118" s="10">
        <v>30</v>
      </c>
      <c r="F118" s="10"/>
      <c r="G118" s="11"/>
      <c r="H118" s="11"/>
      <c r="I118" s="12"/>
      <c r="J118" s="12"/>
      <c r="K118" s="40"/>
      <c r="L118" s="40"/>
      <c r="M118" s="40"/>
    </row>
    <row r="119" spans="1:13" ht="54.75" hidden="1" customHeight="1" x14ac:dyDescent="0.25">
      <c r="A119" s="1" t="s">
        <v>43</v>
      </c>
      <c r="B119" s="8"/>
      <c r="C119" s="13" t="s">
        <v>42</v>
      </c>
      <c r="D119" s="9" t="s">
        <v>0</v>
      </c>
      <c r="E119" s="10">
        <v>10</v>
      </c>
      <c r="F119" s="10"/>
      <c r="G119" s="11"/>
      <c r="H119" s="11"/>
      <c r="I119" s="12"/>
      <c r="J119" s="12"/>
      <c r="K119" s="40"/>
      <c r="L119" s="40"/>
      <c r="M119" s="40"/>
    </row>
    <row r="120" spans="1:13" ht="15.75" hidden="1" x14ac:dyDescent="0.25">
      <c r="A120" s="1"/>
      <c r="B120" s="8"/>
      <c r="C120" s="108" t="s">
        <v>281</v>
      </c>
      <c r="D120" s="109"/>
      <c r="E120" s="109"/>
      <c r="F120" s="109"/>
      <c r="G120" s="109"/>
      <c r="H120" s="110"/>
      <c r="I120" s="12"/>
      <c r="J120" s="12"/>
      <c r="K120" s="60"/>
      <c r="L120" s="60"/>
      <c r="M120" s="60"/>
    </row>
    <row r="121" spans="1:13" ht="54" hidden="1" customHeight="1" x14ac:dyDescent="0.25">
      <c r="A121" s="1">
        <v>61</v>
      </c>
      <c r="B121" s="8" t="s">
        <v>41</v>
      </c>
      <c r="C121" s="13"/>
      <c r="D121" s="9"/>
      <c r="E121" s="9"/>
      <c r="F121" s="10"/>
      <c r="G121" s="11"/>
      <c r="H121" s="11"/>
      <c r="I121" s="12"/>
      <c r="J121" s="12"/>
      <c r="K121" s="60"/>
      <c r="L121" s="60"/>
      <c r="M121" s="60"/>
    </row>
    <row r="122" spans="1:13" ht="36.75" hidden="1" customHeight="1" x14ac:dyDescent="0.25">
      <c r="A122" s="1" t="s">
        <v>40</v>
      </c>
      <c r="B122" s="8"/>
      <c r="C122" s="13" t="s">
        <v>39</v>
      </c>
      <c r="D122" s="9" t="s">
        <v>0</v>
      </c>
      <c r="E122" s="10">
        <v>10</v>
      </c>
      <c r="F122" s="10"/>
      <c r="G122" s="11"/>
      <c r="H122" s="11"/>
      <c r="I122" s="12"/>
      <c r="J122" s="12"/>
      <c r="K122" s="40"/>
      <c r="L122" s="40"/>
      <c r="M122" s="40"/>
    </row>
    <row r="123" spans="1:13" ht="64.5" hidden="1" customHeight="1" x14ac:dyDescent="0.25">
      <c r="A123" s="1" t="s">
        <v>38</v>
      </c>
      <c r="B123" s="8"/>
      <c r="C123" s="13" t="s">
        <v>37</v>
      </c>
      <c r="D123" s="9" t="s">
        <v>0</v>
      </c>
      <c r="E123" s="10">
        <v>100</v>
      </c>
      <c r="F123" s="10"/>
      <c r="G123" s="11"/>
      <c r="H123" s="11"/>
      <c r="I123" s="12"/>
      <c r="J123" s="12"/>
      <c r="K123" s="40"/>
      <c r="L123" s="40"/>
      <c r="M123" s="40"/>
    </row>
    <row r="124" spans="1:13" ht="63.75" hidden="1" customHeight="1" x14ac:dyDescent="0.25">
      <c r="A124" s="1" t="s">
        <v>36</v>
      </c>
      <c r="B124" s="8"/>
      <c r="C124" s="13" t="s">
        <v>35</v>
      </c>
      <c r="D124" s="9" t="s">
        <v>0</v>
      </c>
      <c r="E124" s="10">
        <v>150</v>
      </c>
      <c r="F124" s="10"/>
      <c r="G124" s="11"/>
      <c r="H124" s="11"/>
      <c r="I124" s="12"/>
      <c r="J124" s="12"/>
      <c r="K124" s="40"/>
      <c r="L124" s="40"/>
      <c r="M124" s="40"/>
    </row>
    <row r="125" spans="1:13" ht="15.75" hidden="1" x14ac:dyDescent="0.25">
      <c r="A125" s="1"/>
      <c r="B125" s="8"/>
      <c r="C125" s="108" t="s">
        <v>282</v>
      </c>
      <c r="D125" s="109"/>
      <c r="E125" s="109"/>
      <c r="F125" s="109"/>
      <c r="G125" s="109"/>
      <c r="H125" s="110"/>
      <c r="I125" s="12"/>
      <c r="J125" s="12"/>
      <c r="K125" s="60"/>
      <c r="L125" s="60"/>
      <c r="M125" s="60"/>
    </row>
    <row r="126" spans="1:13" ht="75" hidden="1" customHeight="1" x14ac:dyDescent="0.25">
      <c r="A126" s="1">
        <v>62</v>
      </c>
      <c r="B126" s="8" t="s">
        <v>34</v>
      </c>
      <c r="C126" s="13" t="s">
        <v>258</v>
      </c>
      <c r="D126" s="9" t="s">
        <v>0</v>
      </c>
      <c r="E126" s="10">
        <v>300</v>
      </c>
      <c r="F126" s="10"/>
      <c r="G126" s="11"/>
      <c r="H126" s="11"/>
      <c r="I126" s="12"/>
      <c r="J126" s="12"/>
      <c r="K126" s="60"/>
      <c r="L126" s="60"/>
      <c r="M126" s="60"/>
    </row>
    <row r="127" spans="1:13" ht="54.75" hidden="1" customHeight="1" x14ac:dyDescent="0.25">
      <c r="A127" s="1">
        <f t="shared" ref="A127:A132" si="3">+A126+1</f>
        <v>63</v>
      </c>
      <c r="B127" s="8" t="s">
        <v>33</v>
      </c>
      <c r="C127" s="13" t="s">
        <v>32</v>
      </c>
      <c r="D127" s="9" t="s">
        <v>0</v>
      </c>
      <c r="E127" s="10">
        <v>50</v>
      </c>
      <c r="F127" s="10"/>
      <c r="G127" s="11"/>
      <c r="H127" s="11"/>
      <c r="I127" s="12"/>
      <c r="J127" s="12"/>
      <c r="K127" s="60"/>
      <c r="L127" s="60"/>
      <c r="M127" s="60"/>
    </row>
    <row r="128" spans="1:13" ht="49.5" hidden="1" customHeight="1" x14ac:dyDescent="0.25">
      <c r="A128" s="1">
        <f t="shared" si="3"/>
        <v>64</v>
      </c>
      <c r="B128" s="8" t="s">
        <v>31</v>
      </c>
      <c r="C128" s="13" t="s">
        <v>30</v>
      </c>
      <c r="D128" s="9" t="s">
        <v>0</v>
      </c>
      <c r="E128" s="10">
        <v>150</v>
      </c>
      <c r="F128" s="10"/>
      <c r="G128" s="11"/>
      <c r="H128" s="11"/>
      <c r="I128" s="12"/>
      <c r="J128" s="12"/>
      <c r="K128" s="60"/>
      <c r="L128" s="60"/>
      <c r="M128" s="60"/>
    </row>
    <row r="129" spans="1:13" ht="49.5" hidden="1" customHeight="1" x14ac:dyDescent="0.25">
      <c r="A129" s="1">
        <f t="shared" si="3"/>
        <v>65</v>
      </c>
      <c r="B129" s="8" t="s">
        <v>29</v>
      </c>
      <c r="C129" s="13" t="s">
        <v>28</v>
      </c>
      <c r="D129" s="9" t="s">
        <v>0</v>
      </c>
      <c r="E129" s="10">
        <v>50</v>
      </c>
      <c r="F129" s="10"/>
      <c r="G129" s="11"/>
      <c r="H129" s="11"/>
      <c r="I129" s="12"/>
      <c r="J129" s="12"/>
      <c r="K129" s="60"/>
      <c r="L129" s="60"/>
      <c r="M129" s="60"/>
    </row>
    <row r="130" spans="1:13" ht="122.25" hidden="1" customHeight="1" x14ac:dyDescent="0.25">
      <c r="A130" s="1">
        <f t="shared" si="3"/>
        <v>66</v>
      </c>
      <c r="B130" s="8" t="s">
        <v>27</v>
      </c>
      <c r="C130" s="3" t="s">
        <v>25</v>
      </c>
      <c r="D130" s="9" t="s">
        <v>0</v>
      </c>
      <c r="E130" s="10">
        <v>400</v>
      </c>
      <c r="F130" s="10"/>
      <c r="G130" s="11"/>
      <c r="H130" s="11"/>
      <c r="I130" s="12"/>
      <c r="J130" s="12"/>
      <c r="K130" s="40"/>
      <c r="L130" s="40"/>
      <c r="M130" s="40"/>
    </row>
    <row r="131" spans="1:13" ht="85.5" hidden="1" customHeight="1" x14ac:dyDescent="0.25">
      <c r="A131" s="1">
        <f t="shared" si="3"/>
        <v>67</v>
      </c>
      <c r="B131" s="8" t="s">
        <v>26</v>
      </c>
      <c r="C131" s="3" t="s">
        <v>25</v>
      </c>
      <c r="D131" s="9" t="s">
        <v>0</v>
      </c>
      <c r="E131" s="4">
        <v>100</v>
      </c>
      <c r="F131" s="10"/>
      <c r="G131" s="11"/>
      <c r="H131" s="11"/>
      <c r="I131" s="12"/>
      <c r="J131" s="12"/>
      <c r="K131" s="40"/>
      <c r="L131" s="40"/>
      <c r="M131" s="40"/>
    </row>
    <row r="132" spans="1:13" ht="37.5" hidden="1" customHeight="1" x14ac:dyDescent="0.25">
      <c r="A132" s="1">
        <f t="shared" si="3"/>
        <v>68</v>
      </c>
      <c r="B132" s="8" t="s">
        <v>24</v>
      </c>
      <c r="C132" s="13" t="s">
        <v>23</v>
      </c>
      <c r="D132" s="9" t="s">
        <v>0</v>
      </c>
      <c r="E132" s="4">
        <v>30</v>
      </c>
      <c r="F132" s="10"/>
      <c r="G132" s="11"/>
      <c r="H132" s="11"/>
      <c r="I132" s="12"/>
      <c r="J132" s="12"/>
      <c r="K132" s="40"/>
      <c r="L132" s="40"/>
      <c r="M132" s="40"/>
    </row>
    <row r="133" spans="1:13" ht="21" hidden="1" customHeight="1" x14ac:dyDescent="0.25">
      <c r="A133" s="1">
        <v>69</v>
      </c>
      <c r="B133" s="8" t="s">
        <v>22</v>
      </c>
      <c r="C133" s="13"/>
      <c r="D133" s="9"/>
      <c r="E133" s="9"/>
      <c r="F133" s="10"/>
      <c r="G133" s="11"/>
      <c r="H133" s="11"/>
      <c r="I133" s="12"/>
      <c r="J133" s="12"/>
      <c r="K133" s="60"/>
      <c r="L133" s="60"/>
      <c r="M133" s="60"/>
    </row>
    <row r="134" spans="1:13" ht="49.5" hidden="1" customHeight="1" x14ac:dyDescent="0.25">
      <c r="A134" s="1" t="s">
        <v>21</v>
      </c>
      <c r="B134" s="8" t="s">
        <v>20</v>
      </c>
      <c r="C134" s="13" t="s">
        <v>19</v>
      </c>
      <c r="D134" s="9" t="s">
        <v>0</v>
      </c>
      <c r="E134" s="10">
        <v>300</v>
      </c>
      <c r="F134" s="10"/>
      <c r="G134" s="11"/>
      <c r="H134" s="11"/>
      <c r="I134" s="12"/>
      <c r="J134" s="12"/>
      <c r="K134" s="40"/>
      <c r="L134" s="40"/>
      <c r="M134" s="40"/>
    </row>
    <row r="135" spans="1:13" ht="49.5" hidden="1" customHeight="1" x14ac:dyDescent="0.25">
      <c r="A135" s="1" t="s">
        <v>18</v>
      </c>
      <c r="B135" s="8" t="s">
        <v>17</v>
      </c>
      <c r="C135" s="13" t="s">
        <v>16</v>
      </c>
      <c r="D135" s="9" t="s">
        <v>0</v>
      </c>
      <c r="E135" s="10">
        <v>150</v>
      </c>
      <c r="F135" s="10"/>
      <c r="G135" s="11"/>
      <c r="H135" s="11"/>
      <c r="I135" s="12"/>
      <c r="J135" s="12"/>
      <c r="K135" s="40"/>
      <c r="L135" s="40"/>
      <c r="M135" s="40"/>
    </row>
    <row r="136" spans="1:13" ht="49.5" hidden="1" customHeight="1" x14ac:dyDescent="0.25">
      <c r="A136" s="1" t="s">
        <v>15</v>
      </c>
      <c r="B136" s="8" t="s">
        <v>14</v>
      </c>
      <c r="C136" s="13" t="s">
        <v>13</v>
      </c>
      <c r="D136" s="9" t="s">
        <v>0</v>
      </c>
      <c r="E136" s="10">
        <v>300</v>
      </c>
      <c r="F136" s="10"/>
      <c r="G136" s="11"/>
      <c r="H136" s="11"/>
      <c r="I136" s="12"/>
      <c r="J136" s="12"/>
      <c r="K136" s="40"/>
      <c r="L136" s="40"/>
      <c r="M136" s="40"/>
    </row>
    <row r="137" spans="1:13" ht="49.5" hidden="1" customHeight="1" x14ac:dyDescent="0.25">
      <c r="A137" s="1" t="s">
        <v>12</v>
      </c>
      <c r="B137" s="8" t="s">
        <v>11</v>
      </c>
      <c r="C137" s="13" t="s">
        <v>10</v>
      </c>
      <c r="D137" s="9" t="s">
        <v>0</v>
      </c>
      <c r="E137" s="10">
        <v>150</v>
      </c>
      <c r="F137" s="10"/>
      <c r="G137" s="11"/>
      <c r="H137" s="11"/>
      <c r="I137" s="12"/>
      <c r="J137" s="12"/>
      <c r="K137" s="40"/>
      <c r="L137" s="40"/>
      <c r="M137" s="40"/>
    </row>
    <row r="138" spans="1:13" ht="49.5" hidden="1" customHeight="1" x14ac:dyDescent="0.25">
      <c r="A138" s="1" t="s">
        <v>9</v>
      </c>
      <c r="B138" s="8" t="s">
        <v>8</v>
      </c>
      <c r="C138" s="13" t="s">
        <v>7</v>
      </c>
      <c r="D138" s="9" t="s">
        <v>0</v>
      </c>
      <c r="E138" s="10">
        <v>150</v>
      </c>
      <c r="F138" s="10"/>
      <c r="G138" s="11"/>
      <c r="H138" s="11"/>
      <c r="I138" s="12"/>
      <c r="J138" s="12"/>
      <c r="K138" s="40"/>
      <c r="L138" s="40"/>
      <c r="M138" s="40"/>
    </row>
    <row r="139" spans="1:13" ht="15.75" hidden="1" x14ac:dyDescent="0.25">
      <c r="A139" s="1"/>
      <c r="B139" s="8"/>
      <c r="C139" s="108" t="s">
        <v>283</v>
      </c>
      <c r="D139" s="109"/>
      <c r="E139" s="109"/>
      <c r="F139" s="109"/>
      <c r="G139" s="109"/>
      <c r="H139" s="110"/>
      <c r="I139" s="12"/>
      <c r="J139" s="12"/>
      <c r="K139" s="40"/>
      <c r="L139" s="40"/>
      <c r="M139" s="40"/>
    </row>
    <row r="140" spans="1:13" ht="38.25" hidden="1" customHeight="1" x14ac:dyDescent="0.25">
      <c r="A140" s="1">
        <v>70</v>
      </c>
      <c r="B140" s="8" t="s">
        <v>6</v>
      </c>
      <c r="C140" s="13" t="s">
        <v>5</v>
      </c>
      <c r="D140" s="9" t="s">
        <v>0</v>
      </c>
      <c r="E140" s="10">
        <v>2800</v>
      </c>
      <c r="F140" s="10"/>
      <c r="G140" s="11"/>
      <c r="H140" s="11"/>
      <c r="I140" s="12"/>
      <c r="J140" s="12"/>
      <c r="K140" s="40"/>
      <c r="L140" s="40"/>
      <c r="M140" s="40"/>
    </row>
    <row r="141" spans="1:13" ht="74.25" hidden="1" customHeight="1" x14ac:dyDescent="0.25">
      <c r="A141" s="64">
        <f>+A140+1</f>
        <v>71</v>
      </c>
      <c r="B141" s="65" t="s">
        <v>4</v>
      </c>
      <c r="C141" s="66" t="s">
        <v>3</v>
      </c>
      <c r="D141" s="56" t="s">
        <v>0</v>
      </c>
      <c r="E141" s="42">
        <v>10</v>
      </c>
      <c r="F141" s="42"/>
      <c r="G141" s="57"/>
      <c r="H141" s="57"/>
      <c r="I141" s="61"/>
      <c r="J141" s="61"/>
      <c r="K141" s="58"/>
      <c r="L141" s="58"/>
      <c r="M141" s="58"/>
    </row>
    <row r="142" spans="1:13" ht="60" hidden="1" customHeight="1" x14ac:dyDescent="0.25">
      <c r="A142" s="1">
        <f>+A141+1</f>
        <v>72</v>
      </c>
      <c r="B142" s="8" t="s">
        <v>2</v>
      </c>
      <c r="C142" s="13" t="s">
        <v>1</v>
      </c>
      <c r="D142" s="9" t="s">
        <v>0</v>
      </c>
      <c r="E142" s="10">
        <v>100</v>
      </c>
      <c r="F142" s="10"/>
      <c r="G142" s="11"/>
      <c r="H142" s="11"/>
      <c r="I142" s="12"/>
      <c r="J142" s="12"/>
      <c r="K142" s="40"/>
      <c r="L142" s="40"/>
      <c r="M142" s="40"/>
    </row>
    <row r="143" spans="1:13" x14ac:dyDescent="0.25">
      <c r="C143" s="62"/>
      <c r="F143" s="78"/>
      <c r="I143" s="79"/>
      <c r="J143" s="79"/>
      <c r="K143" s="79"/>
      <c r="L143" s="79"/>
      <c r="M143" s="79"/>
    </row>
    <row r="144" spans="1:13" x14ac:dyDescent="0.25">
      <c r="F144" s="78"/>
      <c r="I144" s="81"/>
    </row>
    <row r="154" spans="4:5" x14ac:dyDescent="0.25">
      <c r="D154" s="80"/>
      <c r="E154" s="80"/>
    </row>
    <row r="155" spans="4:5" x14ac:dyDescent="0.25">
      <c r="D155" s="80"/>
      <c r="E155" s="80"/>
    </row>
    <row r="156" spans="4:5" x14ac:dyDescent="0.25">
      <c r="D156" s="80"/>
      <c r="E156" s="80"/>
    </row>
    <row r="157" spans="4:5" x14ac:dyDescent="0.25">
      <c r="D157" s="80"/>
      <c r="E157" s="80"/>
    </row>
    <row r="158" spans="4:5" x14ac:dyDescent="0.25">
      <c r="D158" s="80"/>
      <c r="E158" s="80"/>
    </row>
    <row r="159" spans="4:5" x14ac:dyDescent="0.25">
      <c r="D159" s="80"/>
      <c r="E159" s="80"/>
    </row>
    <row r="160" spans="4:5" x14ac:dyDescent="0.25">
      <c r="D160" s="80"/>
      <c r="E160" s="80"/>
    </row>
    <row r="161" spans="4:5" x14ac:dyDescent="0.25">
      <c r="D161" s="80"/>
      <c r="E161" s="80"/>
    </row>
    <row r="162" spans="4:5" x14ac:dyDescent="0.25">
      <c r="D162" s="80"/>
      <c r="E162" s="80"/>
    </row>
    <row r="163" spans="4:5" x14ac:dyDescent="0.25">
      <c r="D163" s="80"/>
      <c r="E163" s="80"/>
    </row>
    <row r="164" spans="4:5" x14ac:dyDescent="0.25">
      <c r="D164" s="80"/>
      <c r="E164" s="80"/>
    </row>
    <row r="165" spans="4:5" x14ac:dyDescent="0.25">
      <c r="D165" s="80"/>
      <c r="E165" s="80"/>
    </row>
    <row r="166" spans="4:5" x14ac:dyDescent="0.25">
      <c r="D166" s="80"/>
      <c r="E166" s="80"/>
    </row>
    <row r="167" spans="4:5" x14ac:dyDescent="0.25">
      <c r="D167" s="80"/>
      <c r="E167" s="80"/>
    </row>
    <row r="168" spans="4:5" x14ac:dyDescent="0.25">
      <c r="D168" s="80"/>
      <c r="E168" s="80"/>
    </row>
    <row r="169" spans="4:5" x14ac:dyDescent="0.25">
      <c r="D169" s="80"/>
      <c r="E169" s="80"/>
    </row>
    <row r="170" spans="4:5" x14ac:dyDescent="0.25">
      <c r="D170" s="80"/>
      <c r="E170" s="80"/>
    </row>
    <row r="171" spans="4:5" x14ac:dyDescent="0.25">
      <c r="D171" s="80"/>
      <c r="E171" s="80"/>
    </row>
  </sheetData>
  <autoFilter ref="A11:M142" xr:uid="{881DCBB2-ACDE-4EE5-BD84-F087E733603E}"/>
  <mergeCells count="20">
    <mergeCell ref="C116:H116"/>
    <mergeCell ref="C120:H120"/>
    <mergeCell ref="C125:H125"/>
    <mergeCell ref="C139:H139"/>
    <mergeCell ref="C59:H59"/>
    <mergeCell ref="C79:H79"/>
    <mergeCell ref="C84:H84"/>
    <mergeCell ref="C91:H91"/>
    <mergeCell ref="A2:M2"/>
    <mergeCell ref="B5:M5"/>
    <mergeCell ref="B6:M6"/>
    <mergeCell ref="B7:M7"/>
    <mergeCell ref="B8:M8"/>
    <mergeCell ref="C38:H38"/>
    <mergeCell ref="C32:H32"/>
    <mergeCell ref="C24:C27"/>
    <mergeCell ref="C28:C30"/>
    <mergeCell ref="A3:M3"/>
    <mergeCell ref="B9:M9"/>
    <mergeCell ref="C21:H21"/>
  </mergeCell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2025-12-12T11:32:23Z</dcterms:created>
  <dcterms:modified xsi:type="dcterms:W3CDTF">2025-12-12T11:32:34Z</dcterms:modified>
</cp:coreProperties>
</file>