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ETRAS_ALSOTANA\Desktop\KONKURSU MEDZIAGA\Santaros_Urologija\"/>
    </mc:Choice>
  </mc:AlternateContent>
  <bookViews>
    <workbookView xWindow="0" yWindow="0" windowWidth="18960" windowHeight="8376"/>
  </bookViews>
  <sheets>
    <sheet name="Lapas1" sheetId="1" r:id="rId1"/>
  </sheets>
  <definedNames>
    <definedName name="_xlnm.Print_Area" localSheetId="0">Lapas1!$A$1:$H$52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2" i="1" l="1"/>
  <c r="H51" i="1"/>
  <c r="H50"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9" i="1"/>
</calcChain>
</file>

<file path=xl/sharedStrings.xml><?xml version="1.0" encoding="utf-8"?>
<sst xmlns="http://schemas.openxmlformats.org/spreadsheetml/2006/main" count="156" uniqueCount="89">
  <si>
    <t>Kiekis, vnt.</t>
  </si>
  <si>
    <t>PVM 21 proc.:</t>
  </si>
  <si>
    <t>Eil. Nr.</t>
  </si>
  <si>
    <t>Suma 
Eur be PVM</t>
  </si>
  <si>
    <t>Bendra suma Eur be PVM:</t>
  </si>
  <si>
    <t>Metalinis stelažas</t>
  </si>
  <si>
    <t>Pavadinimas</t>
  </si>
  <si>
    <t>Aprašymas</t>
  </si>
  <si>
    <t xml:space="preserve">Rašomasis stalas su metalinėmis ,,U" tipo kojomis. </t>
  </si>
  <si>
    <t>Mobilus stalčių blokas</t>
  </si>
  <si>
    <t>C434 patalpa</t>
  </si>
  <si>
    <t>Lankytojo kėdė</t>
  </si>
  <si>
    <t xml:space="preserve">Lankytojo kėdė su minkšta sėdyne ir nugarėle ant keturių metalinių dažytų juodų ovalo formos vamzdžio kojų 30x15m. Sėdynė ir atlošas paminkštinti ir aptraukti aukštos kokybės eko oda. Kėdės sėdynės ir nugaros atlošo pagrindas pagaminti iš 4 sluoksnių faneros, 25mm storio paminkštinimu ir uždengta plastiko uždanga iš galinės ir apatinės dalių. Bendras kėdės aukštis 820mm, plotis 545 mm. Aukštis nuo grindų iki sėdynės 470mm. Nugarėlės aukštis 350mm. Sėdynės: plotis 475mm, gylis 415mm. Kojų galai, kurie remiasi į grindis, yra su apsauginėmis pagalvėlėmis, saugančiomis grindų dangą nuo subraižymo. </t>
  </si>
  <si>
    <t>C433 patalpa</t>
  </si>
  <si>
    <t xml:space="preserve">Matmenys (mm): 1400x700x740H. Įstaigų darbo stalas, tiesus. Pastovaus aukščio, skirtas darbui sėdint. Stalviršis iš 25mm storio melaminu apdailintos medienos drožlių plokštės. Stalviršio kraštai  padengti 2mm PVC briauna. Kojos 50x25mm stačiakampio plieno vamzdžio, nudažyto milteliniu būdu. Stalo koją sudaro du vertikalūs vamzdžiai, viršuje sujungti tokiu pačiu vamzdžiu horizontaliai (U forma). Rėmas prie stalviršio tvirtinamas sraigtų pagalba. Tarp stalo kojos ir stalviršio numatytas dekoratyvinis 15-20mm tarpelis. Stalų kojas po stalviršiu jungia  du stačiakampio profilio 50x20mm vamzdžio junginiai. Stalų kojos turi įtvirtintas sraigtines  reguliuojamo aukščio atramas grindų nelygumams išlyginti. </t>
  </si>
  <si>
    <t xml:space="preserve">Darbo kėdė su porankiais, eko oda ir ratukais. Matmenys (mm): Sėdimosios dalies aukštis reguliuojamas diapozone 450-580mm, sėdimosios dalies plotis – 510mm, sėdimosios dalies gylis – 470mm, porankio aukštis reguliuojamas diapozone 190-270mm, kėdės aukštis reguliuojamas diapozone 990– 1120mm, atlošo: aukštis – 540mm, plotis – 470mm; kėdės kryžmės diametras – 630mm. Kėdės bazė plastikinė, kryžmės kojos tiesios, juodos spalvos, prie kurios tvirtinami penki D65mm gumuoti ratukai. Kėdės aukštis reguliuojamas pneumatiniu kėdės aukščio pakelėju, kuris lengvai valdomas rankenėle esančia po kėdės sėdimąja dalimi. Kėdėje įmontuotas sinchroninis mechanizmas, kurio dėka kėdės atlošas ir sėdynė lengvai prisitaiko prie sėdinčiojo kūno, judesių ir sinchroniškai juda kartu. Pasvirimo kampą galima fiksuoti bet kurioje iš numatytų pozicijų. Sėdynė turi ergonomiškai išformuota, platėjanti į priekį, gaminama iš daugiasluoksnės klijuotos faneros, paminkštinta ir aptraukta aukštos kokybės eko oda. Atlošas stačiakampės formos, ergonomiškai išformuotas “S” forma teisingam nugaros prisitaikymui, gaminamas iš išformuotos klijuotos daugiasluoksnės faneros, paminkštintas ir iš visų pusių aptrauktas aukštos kokybės eko oda. Kėdės porankiai ,,T” formos reguliuojami, gaminami iš poliuretano, atramos paminkštintos. </t>
  </si>
  <si>
    <t>Darbo kėdė</t>
  </si>
  <si>
    <t>Metalinė kabykla rūbams</t>
  </si>
  <si>
    <t>Chromuoto metalo pastatoma rūbų kabykla su laikikliu skėčiams.
Rūbų kabykla turi keturis didelius ir keturis mažus laikiklius rūbams ir aksesuarams. Kabyklos pagrindas su keturiomis kojomis, paskirstančiomis apkrovą į skirtingas puses. Pagrindo skersmuo 62 cm</t>
  </si>
  <si>
    <t>C431 patalpa</t>
  </si>
  <si>
    <t>C423 patalpa</t>
  </si>
  <si>
    <t>Pakabinamas stalčių blokas</t>
  </si>
  <si>
    <t>Palatos spinta</t>
  </si>
  <si>
    <t>Sofa su gobelenu</t>
  </si>
  <si>
    <t>C432 patalpa</t>
  </si>
  <si>
    <t>C430 patalpa</t>
  </si>
  <si>
    <t>C422 patalpa</t>
  </si>
  <si>
    <t>Stumdomų durų sistema su lentynomis (LMDP užpildas)</t>
  </si>
  <si>
    <t>C421 patalpa</t>
  </si>
  <si>
    <t xml:space="preserve">Rašomasis kampinis stalas su metalinėmis ,,U" tipo kojomis. </t>
  </si>
  <si>
    <t xml:space="preserve">Matmenys (mm): 1600x1200x740H. Įstaigų darbo stalas, kampinis (kairinis). Pastovaus aukščio, skirtas darbui sėdint. Stalviršis iš 25mm storio melaminu apdailintos medienos drožlių plokštės. Stalviršio kraštai  padengti 2mm PVC briauna. Kojos 50x25mm stačiakampio plieno vamzdžio, nudažyto milteliniu būdu. Stalo koją sudaro du vertikalūs vamzdžiai, viršuje sujungti tokiu pačiu vamzdžiu horizontaliai (U forma). Rėmas prie stalviršio tvirtinamas sraigtų pagalba. Tarp stalo kojos ir stalviršio numatytas dekoratyvinis 15-20mm tarpelis. Stalų kojas po stalviršiu jungia  du stačiakampio profilio 50x20mm vamzdžio junginiai. Stalų kojos turi įtvirtintas sraigtines  reguliuojamo aukščio atramas grindų nelygumams išlyginti. </t>
  </si>
  <si>
    <t>Uždara spinta dokumentams</t>
  </si>
  <si>
    <t>Uždara spintelė</t>
  </si>
  <si>
    <t>Matmenys (mm): 1200x600x2200H (+/- 10mm). Varžtų pagalba surenkama metalinė lentyna (stelažas). Stovas iš „L“ formos metalinio rėmo, 35x35mm. Stovai perforuoti per visą aukštį, galima lengvai keisti lentynų aukštį kas 40mm. Stovai turi plastikines pėdeles grindų apsaugai. Viena lentyna turi išlaiko 150-200 kg. Lentynos turi galimybę jungtis viena su kita. Stelažas komplektuojamas su 4 lentynomis. Lentynos storis 30mm. Stovai ir lentynos padengti polimerine milteline emale. Metalinių stelažų spalvos - pilka arba balta</t>
  </si>
  <si>
    <t xml:space="preserve">Matmenys (mm): 1300x700x740H  (+/- 10mm). Įstaigų darbo stalas, tiesus. Pastovaus aukščio, skirtas darbui sėdint. Stalviršis iš 25mm storio melaminu apdailintos medienos drožlių plokštės. Stalviršio kraštai  padengti 2mm PVC briauna. Kojos 50x25mm stačiakampio plieno vamzdžio, nudažyto milteliniu būdu. Stalo koją sudaro du vertikalūs vamzdžiai, viršuje sujungti tokiu pačiu vamzdžiu horizontaliai (U forma). Rėmas prie stalviršio tvirtinamas sraigtų pagalba. Tarp stalo kojos ir stalviršio numatytas dekoratyvinis 15-20mm tarpelis. Stalų kojas po stalviršiu jungia  du stačiakampio profilio 50x20mm vamzdžio junginiai. Stalų kojos turi įtvirtintas sraigtines  reguliuojamo aukščio atramas grindų nelygumams išlyginti. </t>
  </si>
  <si>
    <t xml:space="preserve">Matmenys (mm): 430x600xx630H  (+/- 10mm). Stalčių blokas su keturiais stalčiais. Stalčių bloko korpusas ir fasadai  iš 18mm LMDP. Korpuso briaunos storis –  0,8mm, fasado ir stogelio – 2mm PVC briauna. Stalčių bėgeliai guoliniai, kreipiančiosios - metalinės, bėgeliai paslėpti, stalčiai su švelniu uždarymu. Rankenėlės – aliuminio profilio, stačiakampio formos. </t>
  </si>
  <si>
    <t xml:space="preserve">Matmenys (mm): 800x435x1850H  (+/- 10mm). Dokumentų spinta su dvejomis varstomosiomis durimis per visą spintos aukštį, keturios lentynos (5 tarpai), ant cokolinio pagrindo, pagaminta iš 18 mm storio melaminu apdailintos medienos drožlių plokštės, kurios liečiamos briaunos padengtos 0,8mm, o fasadų - 2mm PVC  briauna. Lentynos fiksuojamos ant keturių metalinių laikiklių, neleidžiančių joms judėti horizontalia kryptimi. Varstomosios durys pritvirtintos trimis metaliniais  lankstais. Galinė sienelė įleista į korpuso sieneles. Spintos apačioje pritvirtintos keturios išlyginimo kojelės reguliuojamos per dugno sienelę. Rankenėlės stačiakampio formos, tvirtinamos prie fasadų. </t>
  </si>
  <si>
    <t xml:space="preserve">Matmenys (mm): 1350x700x740H  (+/- 10mm). Įstaigų darbo stalas, tiesus. Pastovaus aukščio, skirtas darbui sėdint. Stalviršis iš 25mm storio melaminu apdailintos medienos drožlių plokštės. Stalviršio kraštai  padengti 2mm PVC briauna. Kojos 50x25mm stačiakampio plieno vamzdžio, nudažyto milteliniu būdu. Stalo koją sudaro du vertikalūs vamzdžiai, viršuje sujungti tokiu pačiu vamzdžiu horizontaliai (U forma). Rėmas prie stalviršio tvirtinamas sraigtų pagalba. Tarp stalo kojos ir stalviršio numatytas dekoratyvinis 15-20mm tarpelis. Stalų kojas po stalviršiu jungia  du stačiakampio profilio 50x20mm vamzdžio junginiai. Stalų kojos turi įtvirtintas sraigtines  reguliuojamo aukščio atramas grindų nelygumams išlyginti. </t>
  </si>
  <si>
    <t xml:space="preserve">Matmenys (mm): 430x500x261H  (+/- 10mm). Stalčių blokas su dviem stalčiais. Stalčių bloko korpusas ir fasadai  iš 18mm LMDP. Korpuso briaunos storis –  0,8mm, fasado – 2mm PVC briauna. Stalčių bėgeliai guoliniai, kreipiančiosios - metalinės, bėgeliai paslėpti, stalčiai su švelniu uždarymu. Rankenėlės – aliuminio profilio, stačiakampio formos. </t>
  </si>
  <si>
    <t xml:space="preserve">Matmenys (mm): 1200x600x2500H  (+/- 10mm). Palatos spinta su dvejomis stumdomomis durimis per visą spintos plotį ir aukštį, padalinta vertikaliai į dvi dalis: stacionaria rūbų kabykla ir lentynomis - viršuje ir šone (ne mažiau kaip 5 nišos), ant cokolinio pagrindo, pagaminta iš 18 mm storio melaminu apdailintos medienos drožlių plokštės, kurios liečiamos briaunos padengtos  0,8mm, o fasadų - ne  2mm PVC  briauna. Spintos durelės montuojamos į baldo korpusą įfrezuotus aliuminio profilio bėgelius. Galinė sienelė įleista į korpuso sieneles. Spintos apačioje pritvirtintos  keturios išlyginimo kojelės reguliuojamos per dugno sienelę. Rankenėlės aliuminio profilio, tvirtinamos prie durelių fasadų, per visą jų aukštį. </t>
  </si>
  <si>
    <t xml:space="preserve">Sofa L-1950x890x750H mm  (+/- 30mm) ant metalinių kojų dažytų milteliniu būdu, metaliko spalva arba chromuotos. Sofa gaminama iš faneros ir paminkštinta porolonu. Viduje numatytos spyruoklės. Sėdimoji dalis ir atlošas apraukti aukštos kokybės gobelenu. Aukštis iki sėdimosios dalies 460mm, porankio storis 135mm, sėdimosios dalies gylis - 580mm. </t>
  </si>
  <si>
    <t xml:space="preserve">Matmenys (mm): 800x435x800H  (+/- 10mm). Dokumentų spinta su dvejomis varstomosiomis durimis per visą spintos aukštį, viena lentyna (2 tarpai), ant cokolinio pagrindo, pagaminta iš 18 mm storio melaminu apdailintos medienos drožlių plokštės, kurios liečiamos briaunos padengtos 0,8mm, o fasadų - 2mm PVC  briauna. Lentynos fiksuojamos ant keturių metalinių laikiklių, neleidžiančių joms judėti horizontalia kryptimi. Varstomosios durys pritvirtintos dviem metaliniais  lankstais. Galinė sienelė įleista į korpuso sieneles. Spintos apačioje pritvirtintos keturios išlyginimo kojelės reguliuojamos per dugno sienelę. Rankenėlės stačiakampio formos, tvirtinamos prie fasadų. </t>
  </si>
  <si>
    <t>Nišos matmenys (mm): 935x328x2665H  (+/- 10mm). Stumdomų durų sistema montuojama tarp grindyse ir lubose įrengtų profilinių bėgių. Bėgiai ir durų profiliai gaminami iš aliuminio. Apatiniuose ir viršutiniuose durų profiliuose įrengti ratukai, kurių pagalba durys stumdosi lengvai į abi puses. Durų bėgių sistema  įrengtus švelnaus uždarymo mechanizmus, kurių pagalba durys užsidaro švelniai, nesitrenkiant į šonines atramas. Durų užpildas iš laminuotos medžio drožlių plokštės, kurios storis 10mm. Už stumdomų durų  įrengiamos lentynos kas 300-400mm per visą spintos aukštį daiktams sudėti ir rūbų kabykla su kabliukais. Lentynos tvirtinamos prie sienų, priklausomai pagal jų tipą (gipsinė, mūrinė ar pan.) parenkamais tvirtinimo elementais. Per spintos vidurį turi būti numatyta vertikali pertvara. Pertvara ir lentynos turi būti gaminamos iš 18 mm storio melaminu apdailintos medienos drožlių plokštės, kurios liečiamos briaunos padengtos 2mm PVC  briauna. Spintos tikslūs matmenys tikslinami vietoje, prieš pradedant gamybą, tik išsimatavus tiksliai vietą (nišą), kurioje bus montuojama sistema.</t>
  </si>
  <si>
    <t xml:space="preserve">Urologijos skyrius </t>
  </si>
  <si>
    <t>Poliklinika P723 kab</t>
  </si>
  <si>
    <t xml:space="preserve">Matmenys (mm): 1600x600x740H (+/-10mm). Įstaigų darbo stalas, tiesus. Pastovaus aukščio, skirtas darbui sėdint. Stalviršis iš 25mm storio melaminu apdailintos medienos drožlių plokštės. Stalviršio kraštai  padengti 2mm PVC briauna. Kojos 50x25mm stačiakampio plieno vamzdžio, nudažyto milteliniu būdu. Stalo koją sudaro du vertikalūs vamzdžiai, viršuje sujungti tokiu pačiu vamzdžiu horizontaliai (U forma). Rėmas prie stalviršio tvirtinamas sraigtų pagalba. Tarp stalo kojos ir stalviršio numatytas dekoratyvinis 15-20mm tarpelis. Stalų kojas po stalviršiu jungia  du stačiakampio profilio 50x20mm vamzdžio junginiai. Stalų kojos turi įtvirtintas sraigtines  reguliuojamo aukščio atramas grindų nelygumams išlyginti. </t>
  </si>
  <si>
    <t xml:space="preserve">Matmenys (mm): 1600x1200x740H  (+/-10mm). Įstaigų darbo stalas, kampinis (kairinis). Pastovaus aukščio, skirtas darbui sėdint. Stalviršis iš 25mm storio melaminu apdailintos medienos drožlių plokštės. Stalviršio kraštai  padengti 2mm PVC briauna. Kojos 50x25mm stačiakampio plieno vamzdžio, nudažyto milteliniu būdu. Stalo koją sudaro du vertikalūs vamzdžiai, viršuje sujungti tokiu pačiu vamzdžiu horizontaliai (U forma). Rėmas prie stalviršio tvirtinamas sraigtų pagalba. Tarp stalo kojos ir stalviršio numatytas dekoratyvinis 15-20mm tarpelis. Stalų kojas po stalviršiu jungia  du stačiakampio profilio 50x20mm vamzdžio junginiai. Stalų kojos turi įtvirtintas sraigtines  reguliuojamo aukščio atramas grindų nelygumams išlyginti. </t>
  </si>
  <si>
    <t xml:space="preserve">Matmenys (mm): 430x500x630H  (+/-10mm). Stalčių blokas su keturiais stalčiais. Stalčių bloko korpusas ir fasadai  iš 18mm LMDP. Korpuso briaunos storis –  0,8mm, fasado ir stogelio – 2mm PVC briauna. Stalčių bėgeliai guoliniai, kreipiančiosios - metalinės, bėgeliai paslėpti, stalčiai su švelniu uždarymu. Rankenėlės – aliuminio profilio, stačiakampio formos. </t>
  </si>
  <si>
    <t>Pastatomas stalčių blokas</t>
  </si>
  <si>
    <t xml:space="preserve">Matmenys (mm): 430x500xx630H (+/-10mm). Stalčių blokas su keturiais stalčiais. Stalčių bloko korpusas ir fasadai  iš 18mm LMDP. Korpuso briaunos storis –  0,8mm, fasado ir stogelio – 2mm PVC briauna. Stalčių bėgeliai guoliniai, kreipiančiosios - metalinės, bėgeliai paslėpti, stalčiai su švelniu uždarymu. Rankenėlės – aliuminio profilio, stačiakampio formos. </t>
  </si>
  <si>
    <t xml:space="preserve">Matmenys (mm): 800x435x1850H  (+/-10mm). Dokumentų spinta su keturiomis varstomosiomis durimis per visą spintos aukštį, šešios lentynos (7 tarpai), viršuje lentynos pritaikytos A5 formato byloms laikyti, ant cokolinio pagrindo, pagaminta iš 18 mm storio melaminu apdailintos medienos drožlių plokštės, kurios liečiamos briaunos padengtos 0,8mm, o fasadų - 2mm PVC  briauna. Lentynos fiksuojamos ant keturių metalinių laikiklių, neleidžiančių joms judėti horizontalia kryptimi. Varstomosios durys pritvirtintos trimis metaliniais  lankstais. Galinė sienelė įleista į korpuso sieneles. Spintos apačioje pritvirtintos keturios išlyginimo kojelės reguliuojamos per dugno sienelę. Rankenėlės stačiakampio formos, tvirtinamos prie fasadų. </t>
  </si>
  <si>
    <t>Rūbų spinta</t>
  </si>
  <si>
    <t xml:space="preserve">Matmenys (mm): 900x600x1850H (+/-10mm). Rūbų spinta su dvejomis varstomosiomis durimis, stacionaria kartele rūbams ir lentyna - viršuje ir apačioje, perskirta vertikalia pertvara, ant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Lentyna fiksuojama stacionariai, užtikrinanti spintos stabilumą. Varstomosios durys pritvirtintos trimis metaliniais  lankstais. Galinė sienelė įleista į korpuso sieneles. Spintos apačioje pritvirtintos keturios išlyginimo kojelės reguliuojamos per dugno sienelę. Rankenėlės lankelio ar stačiakampio formos, tvirtinamos prie fasadų. </t>
  </si>
  <si>
    <t>Pakabinama spintelė</t>
  </si>
  <si>
    <t xml:space="preserve">Matmenys (mm): 300x168x550H  (+/-10mm). Spintelė su durelėmis ir atvira niša, tvirtinama prie sienos. Korpusai ir fasadai iš 18mm LMDP. Korpuso briauna 0,8mm, o fasadai 2mm PVC briauna. Viduje lentynėlė. Rankenėlė – aliuminio profilio, lankelio arba stačiakampio formos, derinamos su užsakovu. </t>
  </si>
  <si>
    <t>Vnt. Kaina
 Eur be PVM</t>
  </si>
  <si>
    <t>Atitikimas reikalavimams: tiekėjas turi nurodyti prekių charakteristikas ir konkrečias rodiklių reikšmes, nuoroda į interneto tinklalapį (jei toks yra)</t>
  </si>
  <si>
    <t>Pavadinimas, prekės modelis (kodas), gamintojas</t>
  </si>
  <si>
    <t xml:space="preserve">1. Visi baldai ir komplektuojančiosios dalys turi būti nauji, nenaudoti, Pirkėjui pristatomi supakuoti.
2. Į baldų komplektą turi įeiti visi varžtai bei kitos dalys, reikalingos tinkamai eksploatuoti baldus.
3. Visi baldai turi būti pristatomi ir surenkami Pardavėjo lėšomis, Pirkėjo nurodytose vietose (pagal numatytus kiekius).
4. Visos dalys, kurias naudodamiesi baldais lies vartotojai, turi būti be šerpetų ir (arba) aštrių briaunų, neturi būti vamzdžių atvirais galais, vartotojai turi būtų apsaugoti nuo sužalojimo.  
5. Technologinės skylės, kurių skersmuo didesnis kaip 7 mm, turi būti uždengtos. 
6. Baldų kojos (atramos) turi nebraižyti ir netepti grindų, karkasų metalinės dalys neturi liestis su grindimis.
7. Siūlomi baldai turi būti kokybiški, saugūs ir atitikti jiems keliamus reikalavimus. Kartu su pasiūlymu privaloma pateikti sertifikatus ir bandymų protokolus pagal išvardintas normas ar joms lygiavertes. Visi baldai turi būti atsparūs drėgnam valymui su dezinfektantais. Atsižvelgiant į objekto paskirtį, siūloma eko oda turi būti aukštos kokybės ir būtinai atitikti visus jai keliamus reikalavimus.
8. Baldų gamybai naudojama medžio drožlių plokštė (LMDP), kurios kenksmingų medžiagų kiekis neviršija Europos Sąjungos normatyvuose leistinų normų – E-1 klasė. Baldams gaminti turi būti naudojama laminuota medžio drožlių plokštė, kuri turi atitikti LST EN 14322 standarto arba jam lygiaverčio reikalavimus.
9. Stalų tipas ir konstrukcija turi būti sertifikuota baldų bandymų centro akredituotos įstaigos ir atitikti tarptautinius saugos ir kokybės standartus pagal normas LST EN 527-1:2011, LST EN 527-2:2003 ir LST EN 527-3:2003 arba joms lygiavertes. Tiekėjas kartu su pasiūlymu turi pateikti atitiktį reikalavimams įrodančius dokumentus t.y. sertifikatą ir bandymų protokolą.
10. Siūlomi stalčių blokai turi būti sertifikuoti baldų bandymų centro akredituotos įstaigos ir atitikti tarptautinius saugos ir kokybės standartus pagal normas LST EN 14073-2:2004, LST EN 14073-3:2004, LST EN 14074:2004 arba joms lygiavertes. Tiekėjas kartu su pasiūlymu turi pateikti atitiktį reikalavimams įrodančius dokumentus t.y. sertifikatą ir (-ar) bandymų protokolą. 
11. Spintų tipas ir konstrukcija turi būti sertifikuoti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12. Sofa turi būti sertifikuota baldų bandymų centro akredituotos įstaigos ir atitikti tarptautinius saugos ir kokybės standartus pagal normas EN 15373 arba joms lygiavertes. Tiekėjas kartu su pasiūlymu turi pateikti atitiktį reikalavimams įrodančius dokumentus t.y. sertifikatą ir bandymų protokolą. Eko odos kokybės parametrai: 100% vinilas, apatinis sluoksnis 100% polisteris, 650 (+/-10) g/m2, atsparumas trinčiai ne mažiau kaip 300.000 ciklų pagal Martindeilo skalę, degumas atitinka normas arba joms lygiavertes: EN 1021-1, EN 1021-2, DIN 4102 B2, NF P 92-503 M2, Önorm B 3825, Önorm A 3800-1 Q1, eko oda turi būti gerai valoma, pasižymėti antistatinėmis, antibakterinėmis ir priešgrybelinėms savybėms.
13. Darbuotojų kėdės turi būti sertifikuotos baldų bandymų centro akredituotos įstaigos ir atitikti tarptautinius saugos ir kokybės standartus pagal normas LST EN 1335, LST EN 1022 arba joms lygiavertes. Tiekėjas kartu su pasiūlymu turi pateikti atitiktį reikalavimams įrodančius dokumentus t.y. sertifikatą ir (-ar) bandymų protokolą. Eko odos kokybės parametrai: 100% vinilas, apatinis sluoksnis 100% polisteris, 650 (+/-10) g/m2, atsparumas trinčiai ne mažiau kaip 300.000 ciklų pagal Martindeilo skalę, degumas atitinka normas arba joms lygiavertes: EN 1021-1, EN 1021-2, DIN 4102 B2, NF P 92-503 M2, Önorm B 3825, Önorm A 3800-1 Q1, eko oda turi būti gerai valoma, pasižymėti antistatinėmis, antibakterinėmis ir priešgrybelinėms savybėms.
</t>
  </si>
  <si>
    <t>14. Lankytojų kėdė turi būti sertifikuotos baldų bandymų centro akredituotos įstaigos ir atitikti tarptautinius saugos ir kokybės standartus pagal normas EN16139, EN1022, EN1728, EN13761, EN15373 arba joms lygiavertes. Tiekėjas kartu su pasiūlymu turi pateikti atitiktį reikalavimams įrodančius dokumentus t.y. sertifikatą ir (-ar) bandymų protokolą. Eko odos kokybės parametrai: 100% vinilas, apatinis sluoksnis 100% polisteris, 650 (+/-10) g/m2, atsparumas trinčiai ne mažiau kaip 300.000 ciklų pagal Martindeilo skalę, degumas atitinka normas arba joms lygiavertes: EN 1021-1, EN 1021-2, DIN 4102 B2, NF P 92-503 M2, Önorm B 3825, Önorm A 3800-1 Q1, eko oda turi būti gerai valoma, pasižymėti antistatinėmis, antibakterinėmis ir priešgrybelinėms savybėms. 
15. Visoms prekėms turi būti suteikta garantija, ne mažesnė negu: baldams – 5 metai, o kėdėms – 2 metai nuo pristatymo ir surinkimo datos.    
16. Kartu su pasiūlymu tiekėjas turi pateikti siūlomų gaminių brėžinius ir vizualizacijas baldų techninių parametrų aprašymų atitikimui įvertinimui.    
PASTABA: Techninėje specifikacijoje pateiktos nuorodos į standartus, konkrečių gamintojų (tiekėjų) prekių ženklus ir technologijas, konkrečius modelius ar šaltinius yra tik rekomendacinio pobūdžio. Standartai, prekės ženklai, technologijos, modeliai ir šaltiniai gali būti pakeisti lygiaverčiais.</t>
  </si>
  <si>
    <t>Bendra suma Eur su PVM:</t>
  </si>
  <si>
    <t xml:space="preserve">BALDŲ SPECIFIKACIJA, Pirkimo dokumentų priedas Nr. 1 </t>
  </si>
  <si>
    <t>Matmenys (mm): 1200x600x2200H. Varžtų pagalba surenkama metalinė lentyna (stelažas). Stovas iš „L“ formos metalinio rėmo, 35x35mm. Stovai perforuoti per visą aukštį, galima lengvai keisti lentynų aukštį kas 40mm. Stovai turi plastikines pėdeles grindų apsaugai. Viena lentyna išlaiko 150-200 kg. Lentynos turi galimybę jungtis viena su kita. Stelažas komplektuojamas su 4 lentynomis. Lentynos storis 30mm. Stovai ir lentynos padengti polimerine milteline emale. Metalinių stelažų spalvos - pilka arba balta.</t>
  </si>
  <si>
    <t xml:space="preserve">Matmenys (mm): 1300x700x740H. Įstaigų darbo stalas, tiesus. Pastovaus aukščio, skirtas darbui sėdint. Stalviršis iš 25mm storio melaminu apdailintos medienos drožlių plokštės. Stalviršio kraštai  padengti 2mm PVC briauna. Kojos 50x25mm stačiakampio plieno vamzdžio, nudažyto milteliniu būdu. Stalo koją sudaro du vertikalūs vamzdžiai, viršuje sujungti tokiu pačiu vamzdžiu horizontaliai (U forma). Rėmas prie stalviršio tvirtinamas sraigtų pagalba. Tarp stalo kojos ir stalviršio numatytas dekoratyvinis 15-20mm tarpelis. Stalų kojas po stalviršiu jungia  du stačiakampio profilio 50x20mm vamzdžio junginiai. Stalų kojos turi įtvirtintas sraigtines  reguliuojamo aukščio atramas grindų nelygumams išlyginti. </t>
  </si>
  <si>
    <t xml:space="preserve">Matmenys (mm): 430x600x630H . Stalčių blokas su keturiais stalčiais. Stalčių bloko korpusas ir fasadai  iš 18mm LMDP. Korpuso briaunos storis –  0,8mm, fasado ir stogelio – 2mm PVC briauna. Stalčių bėgeliai guoliniai, kreipiančiosios - metalinės, bėgeliai paslėpti, stalčiai su švelniu uždarymu. Rankenėlės – aliuminio profilio, stačiakampio formos. </t>
  </si>
  <si>
    <t xml:space="preserve">Matmenys (mm): 800x435x1850H. Dokumentų spinta su dvejomis varstomosiomis durimis per visą spintos aukštį, keturios lentynos (5 tarpai), ant cokolinio pagrindo, pagaminta iš 18 mm storio melaminu apdailintos medienos drožlių plokštės, kurios liečiamos briaunos padengtos 0,8mm, o fasadų - 2mm PVC  briauna. Lentynos fiksuojamos ant keturių metalinių laikiklių, neleidžiančių joms judėti horizontalia kryptimi. Varstomosios durys pritvirtintos trimis metaliniais  lankstais. Galinė sienelė įleista į korpuso sieneles. Spintos apačioje pritvirtintos keturios išlyginimo kojelės reguliuojamos per dugno sienelę. Rankenėlės stačiakampio formos, tvirtinamos prie fasadų. </t>
  </si>
  <si>
    <t xml:space="preserve">Matmenys (mm): 430x600xx630H. Stalčių blokas su keturiais stalčiais. Stalčių bloko korpusas ir fasadai  iš 18mm LMDP. Korpuso briaunos storis –  0,8mm, fasado ir stogelio – 2mm PVC briauna. Stalčių bėgeliai guoliniai, kreipiančiosios - metalinės, bėgeliai paslėpti, stalčiai su švelniu uždarymu. Rankenėlės – aliuminio profilio, stačiakampio formos. </t>
  </si>
  <si>
    <t xml:space="preserve">Matmenys (mm): 1350x700x740H. Įstaigų darbo stalas, tiesus. Pastovaus aukščio, skirtas darbui sėdint. Stalviršis iš 25mm storio melaminu apdailintos medienos drožlių plokštės. Stalviršio kraštai  padengti 2mm PVC briauna. Kojos 50x25mm stačiakampio plieno vamzdžio, nudažyto milteliniu būdu. Stalo koją sudaro du vertikalūs vamzdžiai, viršuje sujungti tokiu pačiu vamzdžiu horizontaliai (U forma). Rėmas prie stalviršio tvirtinamas sraigtų pagalba. Tarp stalo kojos ir stalviršio numatytas dekoratyvinis 15-20mm tarpelis. Stalų kojas po stalviršiu jungia  du stačiakampio profilio 50x20mm vamzdžio junginiai. Stalų kojos turi įtvirtintas sraigtines  reguliuojamo aukščio atramas grindų nelygumams išlyginti. </t>
  </si>
  <si>
    <t xml:space="preserve">Matmenys (mm): 430x500x261H. Stalčių blokas su dviem stalčiais. Stalčių bloko korpusas ir fasadai  iš 18mm LMDP. Korpuso briaunos storis –  0,8mm, fasado – 2mm PVC briauna. Stalčių bėgeliai guoliniai, kreipiančiosios - metalinės, bėgeliai paslėpti, stalčiai su švelniu uždarymu. Rankenėlės – aliuminio profilio, stačiakampio formos. </t>
  </si>
  <si>
    <t xml:space="preserve">Matmenys (mm): 1200x600x2500H. Palatos spinta su dvejomis stumdomomis durimis per visą spintos plotį ir aukštį, padalinta vertikaliai į dvi dalis: stacionaria rūbų kabykla ir lentynomis - viršuje ir šone (ne mažiau kaip 5 nišos), ant cokolinio pagrindo, pagaminta iš 18 mm storio melaminu apdailintos medienos drožlių plokštės, kurios liečiamos briaunos padengtos  0,8mm, o fasadų - ne  2mm PVC  briauna. Spintos durelės montuojamos į baldo korpusą įfrezuotus aliuminio profilio bėgelius. Galinė sienelė įleista į korpuso sieneles. Spintos apačioje pritvirtintos  keturios išlyginimo kojelės reguliuojamos per dugno sienelę. Rankenėlės aliuminio profilio, tvirtinamos prie durelių fasadų, per visą jų aukštį. </t>
  </si>
  <si>
    <t xml:space="preserve">Sofa L-1950x890x750H mm ant metalinių kojų dažytų milteliniu būdu, metaliko spalva arba chromuotos. Sofa gaminama iš faneros ir paminkštinta porolonu. Viduje numatytos spyruoklės. Sėdimoji dalis ir atlošas apraukti aukštos kokybės gobelenu. Aukštis iki sėdimosios dalies 460mm, porankio storis 135mm, sėdimosios dalies gylis - 580mm. </t>
  </si>
  <si>
    <t xml:space="preserve">Matmenys (mm): 800x435x800H. Dokumentų spinta su dvejomis varstomosiomis durimis per visą spintos aukštį, viena lentyna (2 tarpai), ant cokolinio pagrindo, pagaminta iš 18 mm storio melaminu apdailintos medienos drožlių plokštės, kurios liečiamos briaunos padengtos 0,8mm, o fasadų - 2mm PVC  briauna. Lentynos fiksuojamos ant keturių metalinių laikiklių, neleidžiančių joms judėti horizontalia kryptimi. Varstomosios durys pritvirtintos dviem metaliniais  lankstais. Galinė sienelė įleista į korpuso sieneles. Spintos apačioje pritvirtintos keturios išlyginimo kojelės reguliuojamos per dugno sienelę. Rankenėlės stačiakampio formos, tvirtinamos prie fasadų. </t>
  </si>
  <si>
    <t>Nišos matmenys (mm): 935x328x2665H. Stumdomų durų sistema montuojama tarp grindyse ir lubose įrengtų profilinių bėgių. Bėgiai ir durų profiliai gaminami iš aliuminio. Apatiniuose ir viršutiniuose durų profiliuose įrengti ratukai, kurių pagalba durys stumdosi lengvai į abi puses. Durų bėgių sistema  įrengtus švelnaus uždarymo mechanizmus, kurių pagalba durys užsidaro švelniai, nesitrenkiant į šonines atramas. Durų užpildas iš laminuotos medžio drožlių plokštės, kurios storis 10mm. Už stumdomų durų  įrengiamos lentynos kas 300-400mm per visą spintos aukštį daiktams sudėti ir rūbų kabykla su kabliukais. Lentynos tvirtinamos prie sienų, priklausomai pagal jų tipą (gipsinė, mūrinė ar pan.) parenkamais tvirtinimo elementais. Per spintos vidurį turi būti numatyta vertikali pertvara. Pertvara ir lentynos turi būti gaminamos iš 18 mm storio melaminu apdailintos medienos drožlių plokštės, kurios liečiamos briaunos padengtos 2mm PVC  briauna. Spintos tikslūs matmenys tikslinami vietoje, prieš pradedant gamybą, tik išsimatavus tiksliai vietą (nišą), kurioje bus montuojama sistema.</t>
  </si>
  <si>
    <t xml:space="preserve">Matmenys (mm): 1600x600x740H. Įstaigų darbo stalas, tiesus. Pastovaus aukščio, skirtas darbui sėdint. Stalviršis iš 25mm storio melaminu apdailintos medienos drožlių plokštės. Stalviršio kraštai  padengti 2mm PVC briauna. Kojos 50x25mm stačiakampio plieno vamzdžio, nudažyto milteliniu būdu. Stalo koją sudaro du vertikalūs vamzdžiai, viršuje sujungti tokiu pačiu vamzdžiu horizontaliai (U forma). Rėmas prie stalviršio tvirtinamas sraigtų pagalba. Tarp stalo kojos ir stalviršio numatytas dekoratyvinis 15-20mm tarpelis. Stalų kojas po stalviršiu jungia  du stačiakampio profilio 50x20mm vamzdžio junginiai. Stalų kojos turi įtvirtintas sraigtines  reguliuojamo aukščio atramas grindų nelygumams išlyginti. </t>
  </si>
  <si>
    <t xml:space="preserve">Matmenys (mm): 430x500x630H. Stalčių blokas su keturiais stalčiais. Stalčių bloko korpusas ir fasadai  iš 18mm LMDP. Korpuso briaunos storis –  0,8mm, fasado ir stogelio – 2mm PVC briauna. Stalčių bėgeliai guoliniai, kreipiančiosios - metalinės, bėgeliai paslėpti, stalčiai su švelniu uždarymu. Rankenėlės – aliuminio profilio, stačiakampio formos. </t>
  </si>
  <si>
    <t xml:space="preserve">Matmenys (mm): 430x500xx630H. Stalčių blokas su keturiais stalčiais. Stalčių bloko korpusas ir fasadai  iš 18mm LMDP. Korpuso briaunos storis –  0,8mm, fasado ir stogelio – 2mm PVC briauna. Stalčių bėgeliai guoliniai, kreipiančiosios - metalinės, bėgeliai paslėpti, stalčiai su švelniu uždarymu. Rankenėlės – aliuminio profilio, stačiakampio formos. </t>
  </si>
  <si>
    <t xml:space="preserve">Matmenys (mm): 800x435x1850H. Dokumentų spinta su keturiomis varstomosiomis durimis per visą spintos aukštį, šešios lentynos (7 tarpai), viršuje lentynos pritaikytos A5 formato byloms laikyti, ant cokolinio pagrindo, pagaminta iš 18 mm storio melaminu apdailintos medienos drožlių plokštės, kurios liečiamos briaunos padengtos 0,8mm, o fasadų - 2mm PVC  briauna. Lentynos fiksuojamos ant keturių metalinių laikiklių, neleidžiančių joms judėti horizontalia kryptimi. Varstomosios durys pritvirtintos trimis metaliniais  lankstais. Galinė sienelė įleista į korpuso sieneles. Spintos apačioje pritvirtintos keturios išlyginimo kojelės reguliuojamos per dugno sienelę. Rankenėlės stačiakampio formos, tvirtinamos prie fasadų. </t>
  </si>
  <si>
    <t xml:space="preserve">Matmenys (mm): 900x600x1850H. Rūbų spinta su dvejomis varstomosiomis durimis, stacionaria kartele rūbams ir lentyna - viršuje ir apačioje, perskirta vertikalia pertvara, ant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Lentyna fiksuojama stacionariai, užtikrinanti spintos stabilumą. Varstomosios durys pritvirtintos trimis metaliniais  lankstais. Galinė sienelė įleista į korpuso sieneles. Spintos apačioje pritvirtintos keturios išlyginimo kojelės reguliuojamos per dugno sienelę. Rankenėlės lankelio ar stačiakampio formos, tvirtinamos prie fasadų. </t>
  </si>
  <si>
    <t xml:space="preserve">Matmenys (mm): 300x168x550H. Spintelė su durelėmis ir atvira niša, tvirtinama prie sienos. Korpusai ir fasadai iš 18mm LMDP. Korpuso briauna 0,8mm, o fasadai 2mm PVC briauna. Viduje lentynėlė. Rankenėlė – aliuminio profilio, lankelio arba stačiakampio formos, derinamos su užsakovu. </t>
  </si>
  <si>
    <t>Stelažas, SZ1, Anemos Italija</t>
  </si>
  <si>
    <t>Lankytojo kėdė, ISO, Nowystyl, Lenkija</t>
  </si>
  <si>
    <t>Rašomasis stalas, Squart, Nowystyl, Lenkija</t>
  </si>
  <si>
    <t>Stalčių blokas, Squart, Nowystyl, Lenkija</t>
  </si>
  <si>
    <t>Spinta, Squart, Nowystyl, Lenkija</t>
  </si>
  <si>
    <t>Darbo kėdė, Cosinus, Intartools, Lenkija</t>
  </si>
  <si>
    <t>Kabykla, Arizona, Nowystyl, Lenkija</t>
  </si>
  <si>
    <t>Sofa, Vancuver, Profim, Lenkija</t>
  </si>
  <si>
    <t>Spintelė, Squart, Nowystyl, Lenkija</t>
  </si>
  <si>
    <t>Spinta, NS, Vesida, Lietuva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</si>
</sst>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sz val="11"/>
      <color theme="1"/>
      <name val="Calibri"/>
      <family val="2"/>
      <charset val="186"/>
      <scheme val="minor"/>
    </font>
    <font>
      <sz val="8"/>
      <name val="Calibri"/>
      <family val="2"/>
      <charset val="186"/>
      <scheme val="minor"/>
    </font>
    <font>
      <b/>
      <sz val="11"/>
      <color theme="1"/>
      <name val="Calibri"/>
      <family val="2"/>
      <charset val="186"/>
      <scheme val="minor"/>
    </font>
    <font>
      <sz val="11"/>
      <color theme="1"/>
      <name val="Times New Roman"/>
      <family val="1"/>
      <charset val="186"/>
    </font>
    <font>
      <b/>
      <sz val="11"/>
      <color theme="1"/>
      <name val="Times New Roman"/>
      <family val="1"/>
      <charset val="186"/>
    </font>
    <font>
      <b/>
      <sz val="11"/>
      <name val="Times New Roman"/>
      <family val="1"/>
      <charset val="186"/>
    </font>
    <font>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46">
    <xf numFmtId="0" fontId="0" fillId="0" borderId="0" xfId="0"/>
    <xf numFmtId="0" fontId="1" fillId="0" borderId="0" xfId="0" applyFont="1"/>
    <xf numFmtId="2" fontId="1" fillId="0" borderId="0" xfId="0" applyNumberFormat="1" applyFont="1" applyAlignment="1">
      <alignment wrapText="1"/>
    </xf>
    <xf numFmtId="2" fontId="1" fillId="0" borderId="0" xfId="0" applyNumberFormat="1" applyFont="1" applyFill="1" applyAlignment="1">
      <alignment wrapText="1"/>
    </xf>
    <xf numFmtId="0" fontId="1" fillId="0" borderId="0" xfId="0" applyNumberFormat="1" applyFont="1"/>
    <xf numFmtId="0" fontId="0" fillId="0" borderId="0" xfId="0" applyFont="1"/>
    <xf numFmtId="2" fontId="1" fillId="2" borderId="0" xfId="0" applyNumberFormat="1" applyFont="1" applyFill="1" applyAlignment="1">
      <alignment wrapText="1"/>
    </xf>
    <xf numFmtId="2" fontId="5" fillId="3" borderId="6" xfId="0" applyNumberFormat="1" applyFont="1" applyFill="1" applyBorder="1" applyAlignment="1">
      <alignment horizontal="center" vertical="center" wrapText="1"/>
    </xf>
    <xf numFmtId="2" fontId="5" fillId="3" borderId="5"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2" fontId="5" fillId="3" borderId="7" xfId="0" applyNumberFormat="1" applyFont="1" applyFill="1" applyBorder="1" applyAlignment="1">
      <alignment horizontal="center" vertical="center" wrapText="1"/>
    </xf>
    <xf numFmtId="2" fontId="5" fillId="3" borderId="8" xfId="0" applyNumberFormat="1" applyFont="1" applyFill="1" applyBorder="1" applyAlignment="1">
      <alignment horizontal="center" vertical="center" wrapText="1"/>
    </xf>
    <xf numFmtId="0" fontId="4" fillId="2" borderId="9" xfId="0" applyNumberFormat="1" applyFont="1" applyFill="1" applyBorder="1" applyAlignment="1">
      <alignment horizontal="center" vertical="center" wrapText="1"/>
    </xf>
    <xf numFmtId="0" fontId="6" fillId="2" borderId="9" xfId="0" applyFont="1" applyFill="1" applyBorder="1" applyAlignment="1">
      <alignment horizontal="left" vertical="center" wrapText="1"/>
    </xf>
    <xf numFmtId="2" fontId="4" fillId="0" borderId="9" xfId="0" applyNumberFormat="1" applyFont="1" applyFill="1" applyBorder="1" applyAlignment="1">
      <alignment horizontal="left" wrapText="1"/>
    </xf>
    <xf numFmtId="0" fontId="7" fillId="2" borderId="9" xfId="0" applyFont="1" applyFill="1" applyBorder="1" applyAlignment="1">
      <alignment horizontal="center" vertical="center" wrapText="1"/>
    </xf>
    <xf numFmtId="2" fontId="4" fillId="2"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2" fontId="4" fillId="0" borderId="1" xfId="0" applyNumberFormat="1" applyFont="1" applyFill="1" applyBorder="1" applyAlignment="1">
      <alignment horizontal="left" wrapText="1"/>
    </xf>
    <xf numFmtId="0" fontId="7"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2" fontId="4" fillId="0" borderId="1" xfId="0" applyNumberFormat="1" applyFont="1" applyFill="1" applyBorder="1" applyAlignment="1">
      <alignment vertical="top" wrapText="1"/>
    </xf>
    <xf numFmtId="2" fontId="4" fillId="0" borderId="9" xfId="0" applyNumberFormat="1" applyFont="1" applyFill="1" applyBorder="1" applyAlignment="1">
      <alignment vertical="top" wrapText="1"/>
    </xf>
    <xf numFmtId="2" fontId="4" fillId="0" borderId="1" xfId="0" applyNumberFormat="1" applyFont="1" applyFill="1" applyBorder="1" applyAlignment="1">
      <alignment horizontal="left" vertical="top" wrapText="1"/>
    </xf>
    <xf numFmtId="0" fontId="3" fillId="0" borderId="0" xfId="0" applyFont="1" applyAlignment="1">
      <alignment horizontal="right"/>
    </xf>
    <xf numFmtId="2" fontId="5" fillId="3" borderId="2" xfId="0" applyNumberFormat="1" applyFont="1" applyFill="1" applyBorder="1" applyAlignment="1">
      <alignment horizontal="right" vertical="center" wrapText="1"/>
    </xf>
    <xf numFmtId="2" fontId="5" fillId="3" borderId="3" xfId="0" applyNumberFormat="1" applyFont="1" applyFill="1" applyBorder="1" applyAlignment="1">
      <alignment horizontal="right" vertical="center" wrapText="1"/>
    </xf>
    <xf numFmtId="2" fontId="5" fillId="3" borderId="4" xfId="0" applyNumberFormat="1" applyFont="1" applyFill="1" applyBorder="1" applyAlignment="1">
      <alignment horizontal="right" vertical="center" wrapText="1"/>
    </xf>
    <xf numFmtId="0" fontId="0" fillId="0" borderId="0" xfId="0" applyFont="1" applyAlignment="1">
      <alignment horizontal="left" vertical="top" wrapText="1"/>
    </xf>
    <xf numFmtId="0" fontId="1" fillId="0" borderId="0" xfId="0" applyFont="1" applyAlignment="1">
      <alignment horizontal="left" vertical="top"/>
    </xf>
    <xf numFmtId="2" fontId="5" fillId="3" borderId="10" xfId="0" applyNumberFormat="1" applyFont="1" applyFill="1" applyBorder="1" applyAlignment="1">
      <alignment horizontal="center" wrapText="1"/>
    </xf>
    <xf numFmtId="2" fontId="5" fillId="3" borderId="12" xfId="0" applyNumberFormat="1" applyFont="1" applyFill="1" applyBorder="1" applyAlignment="1">
      <alignment horizontal="center" wrapText="1"/>
    </xf>
    <xf numFmtId="2" fontId="5" fillId="3" borderId="13" xfId="0" applyNumberFormat="1" applyFont="1" applyFill="1" applyBorder="1" applyAlignment="1">
      <alignment horizontal="center" wrapText="1"/>
    </xf>
    <xf numFmtId="2" fontId="5" fillId="3" borderId="14" xfId="0" applyNumberFormat="1" applyFont="1" applyFill="1" applyBorder="1" applyAlignment="1">
      <alignment horizontal="center" wrapText="1"/>
    </xf>
    <xf numFmtId="2" fontId="5" fillId="3" borderId="14" xfId="0" applyNumberFormat="1" applyFont="1" applyFill="1" applyBorder="1" applyAlignment="1">
      <alignment horizontal="center"/>
    </xf>
    <xf numFmtId="2" fontId="5" fillId="3" borderId="12" xfId="0" applyNumberFormat="1" applyFont="1" applyFill="1" applyBorder="1" applyAlignment="1">
      <alignment horizontal="center"/>
    </xf>
    <xf numFmtId="2" fontId="5" fillId="3" borderId="14" xfId="0" applyNumberFormat="1" applyFont="1" applyFill="1" applyBorder="1" applyAlignment="1">
      <alignment wrapText="1"/>
    </xf>
    <xf numFmtId="2" fontId="5" fillId="3" borderId="12" xfId="0" applyNumberFormat="1" applyFont="1" applyFill="1" applyBorder="1" applyAlignment="1">
      <alignment wrapText="1"/>
    </xf>
    <xf numFmtId="2" fontId="5" fillId="3" borderId="11" xfId="0" applyNumberFormat="1" applyFont="1" applyFill="1" applyBorder="1" applyAlignment="1">
      <alignment wrapText="1"/>
    </xf>
    <xf numFmtId="2" fontId="5" fillId="3" borderId="0" xfId="0" applyNumberFormat="1" applyFont="1" applyFill="1" applyBorder="1" applyAlignment="1">
      <alignment wrapText="1"/>
    </xf>
    <xf numFmtId="2" fontId="5" fillId="3" borderId="3" xfId="0" applyNumberFormat="1" applyFont="1" applyFill="1" applyBorder="1" applyAlignment="1">
      <alignment horizontal="center" wrapText="1"/>
    </xf>
    <xf numFmtId="2" fontId="5" fillId="3" borderId="12" xfId="0" applyNumberFormat="1"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342900</xdr:colOff>
      <xdr:row>40</xdr:row>
      <xdr:rowOff>0</xdr:rowOff>
    </xdr:from>
    <xdr:to>
      <xdr:col>1</xdr:col>
      <xdr:colOff>613791</xdr:colOff>
      <xdr:row>40</xdr:row>
      <xdr:rowOff>0</xdr:rowOff>
    </xdr:to>
    <xdr:pic>
      <xdr:nvPicPr>
        <xdr:cNvPr id="3" name="Picture 6">
          <a:extLst>
            <a:ext uri="{FF2B5EF4-FFF2-40B4-BE49-F238E27FC236}">
              <a16:creationId xmlns:a16="http://schemas.microsoft.com/office/drawing/2014/main" id="{FC3864CD-10D8-43D2-845A-8DFDF550C25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31620" y="14150340"/>
          <a:ext cx="270891" cy="0"/>
        </a:xfrm>
        <a:prstGeom prst="rect">
          <a:avLst/>
        </a:prstGeom>
        <a:noFill/>
        <a:ln w="1">
          <a:noFill/>
          <a:miter lim="800000"/>
          <a:headEnd/>
          <a:tailEnd/>
        </a:ln>
      </xdr:spPr>
    </xdr:pic>
    <xdr:clientData/>
  </xdr:twoCellAnchor>
  <xdr:twoCellAnchor editAs="oneCell">
    <xdr:from>
      <xdr:col>5</xdr:col>
      <xdr:colOff>1314450</xdr:colOff>
      <xdr:row>40</xdr:row>
      <xdr:rowOff>0</xdr:rowOff>
    </xdr:from>
    <xdr:to>
      <xdr:col>6</xdr:col>
      <xdr:colOff>9836</xdr:colOff>
      <xdr:row>40</xdr:row>
      <xdr:rowOff>133350</xdr:rowOff>
    </xdr:to>
    <xdr:pic>
      <xdr:nvPicPr>
        <xdr:cNvPr id="8" name="Picture 387">
          <a:extLst>
            <a:ext uri="{FF2B5EF4-FFF2-40B4-BE49-F238E27FC236}">
              <a16:creationId xmlns:a16="http://schemas.microsoft.com/office/drawing/2014/main" id="{EDFF44D2-54D2-41A3-AE64-B0FF05F1F2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34075" y="30041850"/>
          <a:ext cx="6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tabSelected="1" topLeftCell="A4" zoomScale="85" zoomScaleNormal="85" zoomScaleSheetLayoutView="80" workbookViewId="0">
      <selection activeCell="H59" sqref="H59"/>
    </sheetView>
  </sheetViews>
  <sheetFormatPr defaultColWidth="8.88671875" defaultRowHeight="14.4" x14ac:dyDescent="0.3"/>
  <cols>
    <col min="1" max="1" width="5.33203125" style="1" customWidth="1"/>
    <col min="2" max="2" width="23" style="1" customWidth="1"/>
    <col min="3" max="3" width="71.109375" style="1" customWidth="1"/>
    <col min="4" max="4" width="58.6640625" style="1" customWidth="1"/>
    <col min="5" max="5" width="26.5546875" style="1" customWidth="1"/>
    <col min="6" max="6" width="8.109375" style="4" customWidth="1"/>
    <col min="7" max="7" width="12.88671875" style="1" customWidth="1"/>
    <col min="8" max="8" width="12.33203125" style="1" customWidth="1"/>
    <col min="9" max="9" width="11.5546875" style="1" customWidth="1"/>
    <col min="10" max="16384" width="8.88671875" style="1"/>
  </cols>
  <sheetData>
    <row r="1" spans="1:8" x14ac:dyDescent="0.3">
      <c r="A1" s="28" t="s">
        <v>61</v>
      </c>
      <c r="B1" s="28"/>
      <c r="C1" s="28"/>
      <c r="D1" s="28"/>
      <c r="E1" s="28"/>
      <c r="F1" s="28"/>
      <c r="G1" s="28"/>
      <c r="H1" s="28"/>
    </row>
    <row r="2" spans="1:8" ht="369" customHeight="1" x14ac:dyDescent="0.3">
      <c r="A2" s="32" t="s">
        <v>58</v>
      </c>
      <c r="B2" s="32"/>
      <c r="C2" s="32"/>
      <c r="D2" s="32"/>
      <c r="E2" s="32"/>
      <c r="F2" s="32"/>
      <c r="G2" s="32"/>
      <c r="H2" s="32"/>
    </row>
    <row r="3" spans="1:8" ht="128.25" customHeight="1" x14ac:dyDescent="0.3">
      <c r="A3" s="32" t="s">
        <v>59</v>
      </c>
      <c r="B3" s="33"/>
      <c r="C3" s="33"/>
      <c r="D3" s="33"/>
      <c r="E3" s="33"/>
      <c r="F3" s="33"/>
      <c r="G3" s="33"/>
      <c r="H3" s="33"/>
    </row>
    <row r="4" spans="1:8" ht="15" customHeight="1" x14ac:dyDescent="0.3"/>
    <row r="5" spans="1:8" ht="15" thickBot="1" x14ac:dyDescent="0.35"/>
    <row r="6" spans="1:8" ht="15" thickBot="1" x14ac:dyDescent="0.35">
      <c r="A6" s="34" t="s">
        <v>43</v>
      </c>
      <c r="B6" s="35"/>
      <c r="C6" s="35"/>
      <c r="D6" s="35"/>
      <c r="E6" s="35"/>
      <c r="F6" s="35"/>
      <c r="G6" s="35"/>
      <c r="H6" s="36"/>
    </row>
    <row r="7" spans="1:8" s="2" customFormat="1" ht="42" thickBot="1" x14ac:dyDescent="0.35">
      <c r="A7" s="7" t="s">
        <v>2</v>
      </c>
      <c r="B7" s="8" t="s">
        <v>6</v>
      </c>
      <c r="C7" s="8" t="s">
        <v>7</v>
      </c>
      <c r="D7" s="8" t="s">
        <v>56</v>
      </c>
      <c r="E7" s="8" t="s">
        <v>57</v>
      </c>
      <c r="F7" s="9" t="s">
        <v>0</v>
      </c>
      <c r="G7" s="10" t="s">
        <v>55</v>
      </c>
      <c r="H7" s="11" t="s">
        <v>3</v>
      </c>
    </row>
    <row r="8" spans="1:8" s="2" customFormat="1" ht="15" customHeight="1" thickBot="1" x14ac:dyDescent="0.35">
      <c r="A8" s="37" t="s">
        <v>10</v>
      </c>
      <c r="B8" s="35"/>
      <c r="C8" s="35"/>
      <c r="D8" s="35"/>
      <c r="E8" s="41"/>
      <c r="F8" s="41"/>
      <c r="G8" s="41"/>
      <c r="H8" s="42"/>
    </row>
    <row r="9" spans="1:8" s="3" customFormat="1" ht="123.6" customHeight="1" x14ac:dyDescent="0.3">
      <c r="A9" s="12">
        <v>1</v>
      </c>
      <c r="B9" s="13" t="s">
        <v>5</v>
      </c>
      <c r="C9" s="26" t="s">
        <v>33</v>
      </c>
      <c r="D9" s="26" t="s">
        <v>62</v>
      </c>
      <c r="E9" s="14" t="s">
        <v>79</v>
      </c>
      <c r="F9" s="15">
        <v>2</v>
      </c>
      <c r="G9" s="16">
        <v>152</v>
      </c>
      <c r="H9" s="17">
        <f>G9*F9</f>
        <v>304</v>
      </c>
    </row>
    <row r="10" spans="1:8" s="3" customFormat="1" ht="142.5" customHeight="1" x14ac:dyDescent="0.3">
      <c r="A10" s="18">
        <v>2</v>
      </c>
      <c r="B10" s="19" t="s">
        <v>8</v>
      </c>
      <c r="C10" s="25" t="s">
        <v>34</v>
      </c>
      <c r="D10" s="25" t="s">
        <v>63</v>
      </c>
      <c r="E10" s="20" t="s">
        <v>81</v>
      </c>
      <c r="F10" s="21">
        <v>1</v>
      </c>
      <c r="G10" s="22">
        <v>117</v>
      </c>
      <c r="H10" s="17">
        <f t="shared" ref="H10:H49" si="0">G10*F10</f>
        <v>117</v>
      </c>
    </row>
    <row r="11" spans="1:8" s="3" customFormat="1" ht="85.5" customHeight="1" x14ac:dyDescent="0.3">
      <c r="A11" s="18">
        <v>3</v>
      </c>
      <c r="B11" s="19" t="s">
        <v>9</v>
      </c>
      <c r="C11" s="25" t="s">
        <v>35</v>
      </c>
      <c r="D11" s="25" t="s">
        <v>64</v>
      </c>
      <c r="E11" s="20" t="s">
        <v>82</v>
      </c>
      <c r="F11" s="21">
        <v>1</v>
      </c>
      <c r="G11" s="22">
        <v>103</v>
      </c>
      <c r="H11" s="17">
        <f t="shared" si="0"/>
        <v>103</v>
      </c>
    </row>
    <row r="12" spans="1:8" s="3" customFormat="1" ht="144" customHeight="1" x14ac:dyDescent="0.3">
      <c r="A12" s="18">
        <v>4</v>
      </c>
      <c r="B12" s="19" t="s">
        <v>31</v>
      </c>
      <c r="C12" s="25" t="s">
        <v>36</v>
      </c>
      <c r="D12" s="25" t="s">
        <v>65</v>
      </c>
      <c r="E12" s="20" t="s">
        <v>83</v>
      </c>
      <c r="F12" s="21">
        <v>1</v>
      </c>
      <c r="G12" s="22">
        <v>135</v>
      </c>
      <c r="H12" s="17">
        <f t="shared" si="0"/>
        <v>135</v>
      </c>
    </row>
    <row r="13" spans="1:8" s="3" customFormat="1" ht="129.75" customHeight="1" x14ac:dyDescent="0.3">
      <c r="A13" s="18">
        <v>5</v>
      </c>
      <c r="B13" s="19" t="s">
        <v>11</v>
      </c>
      <c r="C13" s="25" t="s">
        <v>12</v>
      </c>
      <c r="D13" s="25" t="s">
        <v>12</v>
      </c>
      <c r="E13" s="20" t="s">
        <v>80</v>
      </c>
      <c r="F13" s="21">
        <v>2</v>
      </c>
      <c r="G13" s="22">
        <v>20</v>
      </c>
      <c r="H13" s="17">
        <f t="shared" si="0"/>
        <v>40</v>
      </c>
    </row>
    <row r="14" spans="1:8" s="2" customFormat="1" ht="14.4" customHeight="1" x14ac:dyDescent="0.3">
      <c r="A14" s="44" t="s">
        <v>13</v>
      </c>
      <c r="B14" s="44"/>
      <c r="C14" s="44"/>
      <c r="D14" s="44"/>
      <c r="E14" s="43"/>
      <c r="F14" s="43"/>
      <c r="G14" s="43"/>
      <c r="H14" s="17">
        <f t="shared" si="0"/>
        <v>0</v>
      </c>
    </row>
    <row r="15" spans="1:8" s="3" customFormat="1" ht="147.75" customHeight="1" x14ac:dyDescent="0.3">
      <c r="A15" s="18">
        <v>6</v>
      </c>
      <c r="B15" s="19" t="s">
        <v>8</v>
      </c>
      <c r="C15" s="25" t="s">
        <v>14</v>
      </c>
      <c r="D15" s="25" t="s">
        <v>14</v>
      </c>
      <c r="E15" s="20" t="s">
        <v>81</v>
      </c>
      <c r="F15" s="21">
        <v>1</v>
      </c>
      <c r="G15" s="22">
        <v>120</v>
      </c>
      <c r="H15" s="17">
        <f t="shared" si="0"/>
        <v>120</v>
      </c>
    </row>
    <row r="16" spans="1:8" s="3" customFormat="1" ht="81" customHeight="1" x14ac:dyDescent="0.3">
      <c r="A16" s="18">
        <v>7</v>
      </c>
      <c r="B16" s="19" t="s">
        <v>9</v>
      </c>
      <c r="C16" s="25" t="s">
        <v>35</v>
      </c>
      <c r="D16" s="25" t="s">
        <v>66</v>
      </c>
      <c r="E16" s="20" t="s">
        <v>82</v>
      </c>
      <c r="F16" s="21">
        <v>2</v>
      </c>
      <c r="G16" s="22">
        <v>103</v>
      </c>
      <c r="H16" s="17">
        <f t="shared" si="0"/>
        <v>206</v>
      </c>
    </row>
    <row r="17" spans="1:8" s="3" customFormat="1" ht="246.75" customHeight="1" x14ac:dyDescent="0.3">
      <c r="A17" s="18">
        <v>8</v>
      </c>
      <c r="B17" s="19" t="s">
        <v>16</v>
      </c>
      <c r="C17" s="25" t="s">
        <v>15</v>
      </c>
      <c r="D17" s="25" t="s">
        <v>15</v>
      </c>
      <c r="E17" s="20" t="s">
        <v>84</v>
      </c>
      <c r="F17" s="21">
        <v>1</v>
      </c>
      <c r="G17" s="22">
        <v>115</v>
      </c>
      <c r="H17" s="17">
        <f t="shared" si="0"/>
        <v>115</v>
      </c>
    </row>
    <row r="18" spans="1:8" s="3" customFormat="1" ht="66" customHeight="1" thickBot="1" x14ac:dyDescent="0.35">
      <c r="A18" s="18">
        <v>9</v>
      </c>
      <c r="B18" s="19" t="s">
        <v>17</v>
      </c>
      <c r="C18" s="25" t="s">
        <v>18</v>
      </c>
      <c r="D18" s="25" t="s">
        <v>18</v>
      </c>
      <c r="E18" s="20" t="s">
        <v>85</v>
      </c>
      <c r="F18" s="21">
        <v>1</v>
      </c>
      <c r="G18" s="22">
        <v>65</v>
      </c>
      <c r="H18" s="17">
        <f t="shared" si="0"/>
        <v>65</v>
      </c>
    </row>
    <row r="19" spans="1:8" s="2" customFormat="1" ht="15" thickBot="1" x14ac:dyDescent="0.35">
      <c r="A19" s="38" t="s">
        <v>24</v>
      </c>
      <c r="B19" s="39"/>
      <c r="C19" s="39"/>
      <c r="D19" s="39"/>
      <c r="E19" s="45"/>
      <c r="F19" s="45"/>
      <c r="G19" s="45"/>
      <c r="H19" s="17">
        <f t="shared" si="0"/>
        <v>0</v>
      </c>
    </row>
    <row r="20" spans="1:8" s="3" customFormat="1" ht="250.5" customHeight="1" thickBot="1" x14ac:dyDescent="0.35">
      <c r="A20" s="18">
        <v>10</v>
      </c>
      <c r="B20" s="19" t="s">
        <v>16</v>
      </c>
      <c r="C20" s="25" t="s">
        <v>15</v>
      </c>
      <c r="D20" s="25" t="s">
        <v>15</v>
      </c>
      <c r="E20" s="20" t="s">
        <v>84</v>
      </c>
      <c r="F20" s="21">
        <v>3</v>
      </c>
      <c r="G20" s="22">
        <v>115</v>
      </c>
      <c r="H20" s="17">
        <f t="shared" si="0"/>
        <v>345</v>
      </c>
    </row>
    <row r="21" spans="1:8" s="2" customFormat="1" ht="15" customHeight="1" thickBot="1" x14ac:dyDescent="0.35">
      <c r="A21" s="40" t="s">
        <v>19</v>
      </c>
      <c r="B21" s="41"/>
      <c r="C21" s="41"/>
      <c r="D21" s="41"/>
      <c r="E21" s="41"/>
      <c r="F21" s="41"/>
      <c r="G21" s="41"/>
      <c r="H21" s="17">
        <f t="shared" si="0"/>
        <v>0</v>
      </c>
    </row>
    <row r="22" spans="1:8" s="3" customFormat="1" ht="250.5" customHeight="1" thickBot="1" x14ac:dyDescent="0.35">
      <c r="A22" s="18">
        <v>10</v>
      </c>
      <c r="B22" s="19" t="s">
        <v>16</v>
      </c>
      <c r="C22" s="27" t="s">
        <v>15</v>
      </c>
      <c r="D22" s="27" t="s">
        <v>15</v>
      </c>
      <c r="E22" s="20" t="s">
        <v>84</v>
      </c>
      <c r="F22" s="21">
        <v>2</v>
      </c>
      <c r="G22" s="22">
        <v>115</v>
      </c>
      <c r="H22" s="17">
        <f t="shared" si="0"/>
        <v>230</v>
      </c>
    </row>
    <row r="23" spans="1:8" s="2" customFormat="1" ht="15" customHeight="1" thickBot="1" x14ac:dyDescent="0.35">
      <c r="A23" s="37" t="s">
        <v>25</v>
      </c>
      <c r="B23" s="35"/>
      <c r="C23" s="35"/>
      <c r="D23" s="35"/>
      <c r="E23" s="41"/>
      <c r="F23" s="41"/>
      <c r="G23" s="41"/>
      <c r="H23" s="17">
        <f t="shared" si="0"/>
        <v>0</v>
      </c>
    </row>
    <row r="24" spans="1:8" s="3" customFormat="1" ht="147.75" customHeight="1" x14ac:dyDescent="0.3">
      <c r="A24" s="18">
        <v>12</v>
      </c>
      <c r="B24" s="19" t="s">
        <v>8</v>
      </c>
      <c r="C24" s="27" t="s">
        <v>37</v>
      </c>
      <c r="D24" s="27" t="s">
        <v>67</v>
      </c>
      <c r="E24" s="20" t="s">
        <v>81</v>
      </c>
      <c r="F24" s="21">
        <v>2</v>
      </c>
      <c r="G24" s="22">
        <v>120</v>
      </c>
      <c r="H24" s="17">
        <f t="shared" si="0"/>
        <v>240</v>
      </c>
    </row>
    <row r="25" spans="1:8" s="3" customFormat="1" ht="83.25" customHeight="1" x14ac:dyDescent="0.3">
      <c r="A25" s="18">
        <v>13</v>
      </c>
      <c r="B25" s="19" t="s">
        <v>21</v>
      </c>
      <c r="C25" s="27" t="s">
        <v>38</v>
      </c>
      <c r="D25" s="27" t="s">
        <v>68</v>
      </c>
      <c r="E25" s="20" t="s">
        <v>82</v>
      </c>
      <c r="F25" s="21">
        <v>2</v>
      </c>
      <c r="G25" s="22">
        <v>69</v>
      </c>
      <c r="H25" s="17">
        <f t="shared" si="0"/>
        <v>138</v>
      </c>
    </row>
    <row r="26" spans="1:8" s="3" customFormat="1" ht="142.5" customHeight="1" x14ac:dyDescent="0.3">
      <c r="A26" s="18">
        <v>14</v>
      </c>
      <c r="B26" s="19" t="s">
        <v>22</v>
      </c>
      <c r="C26" s="27" t="s">
        <v>39</v>
      </c>
      <c r="D26" s="27" t="s">
        <v>69</v>
      </c>
      <c r="E26" s="20" t="s">
        <v>83</v>
      </c>
      <c r="F26" s="21">
        <v>1</v>
      </c>
      <c r="G26" s="22">
        <v>350</v>
      </c>
      <c r="H26" s="17">
        <f t="shared" si="0"/>
        <v>350</v>
      </c>
    </row>
    <row r="27" spans="1:8" s="3" customFormat="1" ht="86.25" customHeight="1" x14ac:dyDescent="0.3">
      <c r="A27" s="18">
        <v>15</v>
      </c>
      <c r="B27" s="19" t="s">
        <v>23</v>
      </c>
      <c r="C27" s="27" t="s">
        <v>40</v>
      </c>
      <c r="D27" s="27" t="s">
        <v>70</v>
      </c>
      <c r="E27" s="20" t="s">
        <v>86</v>
      </c>
      <c r="F27" s="21">
        <v>1</v>
      </c>
      <c r="G27" s="22">
        <v>460</v>
      </c>
      <c r="H27" s="17">
        <f t="shared" si="0"/>
        <v>460</v>
      </c>
    </row>
    <row r="28" spans="1:8" s="3" customFormat="1" ht="257.25" customHeight="1" thickBot="1" x14ac:dyDescent="0.35">
      <c r="A28" s="18">
        <v>16</v>
      </c>
      <c r="B28" s="19" t="s">
        <v>16</v>
      </c>
      <c r="C28" s="27" t="s">
        <v>15</v>
      </c>
      <c r="D28" s="27" t="s">
        <v>15</v>
      </c>
      <c r="E28" s="20" t="s">
        <v>84</v>
      </c>
      <c r="F28" s="21">
        <v>2</v>
      </c>
      <c r="G28" s="22">
        <v>115</v>
      </c>
      <c r="H28" s="17">
        <f t="shared" si="0"/>
        <v>230</v>
      </c>
    </row>
    <row r="29" spans="1:8" s="2" customFormat="1" ht="15" customHeight="1" thickBot="1" x14ac:dyDescent="0.35">
      <c r="A29" s="37" t="s">
        <v>20</v>
      </c>
      <c r="B29" s="35"/>
      <c r="C29" s="35"/>
      <c r="D29" s="35"/>
      <c r="E29" s="41"/>
      <c r="F29" s="41"/>
      <c r="G29" s="41"/>
      <c r="H29" s="17">
        <f t="shared" si="0"/>
        <v>0</v>
      </c>
    </row>
    <row r="30" spans="1:8" s="3" customFormat="1" ht="138.75" customHeight="1" x14ac:dyDescent="0.3">
      <c r="A30" s="18">
        <v>17</v>
      </c>
      <c r="B30" s="19" t="s">
        <v>32</v>
      </c>
      <c r="C30" s="27" t="s">
        <v>41</v>
      </c>
      <c r="D30" s="27" t="s">
        <v>71</v>
      </c>
      <c r="E30" s="20" t="s">
        <v>87</v>
      </c>
      <c r="F30" s="21">
        <v>1</v>
      </c>
      <c r="G30" s="22">
        <v>105</v>
      </c>
      <c r="H30" s="17">
        <f t="shared" si="0"/>
        <v>105</v>
      </c>
    </row>
    <row r="31" spans="1:8" s="3" customFormat="1" ht="247.5" customHeight="1" thickBot="1" x14ac:dyDescent="0.35">
      <c r="A31" s="18">
        <v>18</v>
      </c>
      <c r="B31" s="19" t="s">
        <v>16</v>
      </c>
      <c r="C31" s="27" t="s">
        <v>15</v>
      </c>
      <c r="D31" s="27" t="s">
        <v>15</v>
      </c>
      <c r="E31" s="20" t="s">
        <v>84</v>
      </c>
      <c r="F31" s="21">
        <v>2</v>
      </c>
      <c r="G31" s="22">
        <v>115</v>
      </c>
      <c r="H31" s="17">
        <f t="shared" si="0"/>
        <v>230</v>
      </c>
    </row>
    <row r="32" spans="1:8" s="2" customFormat="1" ht="15" customHeight="1" thickBot="1" x14ac:dyDescent="0.35">
      <c r="A32" s="37" t="s">
        <v>26</v>
      </c>
      <c r="B32" s="35"/>
      <c r="C32" s="35"/>
      <c r="D32" s="35"/>
      <c r="E32" s="41"/>
      <c r="F32" s="41"/>
      <c r="G32" s="41"/>
      <c r="H32" s="17">
        <f t="shared" si="0"/>
        <v>0</v>
      </c>
    </row>
    <row r="33" spans="1:8" s="3" customFormat="1" ht="215.25" customHeight="1" x14ac:dyDescent="0.3">
      <c r="A33" s="23">
        <v>19</v>
      </c>
      <c r="B33" s="19" t="s">
        <v>27</v>
      </c>
      <c r="C33" s="27" t="s">
        <v>42</v>
      </c>
      <c r="D33" s="27" t="s">
        <v>72</v>
      </c>
      <c r="E33" s="20" t="s">
        <v>88</v>
      </c>
      <c r="F33" s="21">
        <v>1</v>
      </c>
      <c r="G33" s="22">
        <v>620</v>
      </c>
      <c r="H33" s="17">
        <f t="shared" si="0"/>
        <v>620</v>
      </c>
    </row>
    <row r="34" spans="1:8" s="3" customFormat="1" ht="138" customHeight="1" thickBot="1" x14ac:dyDescent="0.35">
      <c r="A34" s="23">
        <v>20</v>
      </c>
      <c r="B34" s="19" t="s">
        <v>11</v>
      </c>
      <c r="C34" s="27" t="s">
        <v>12</v>
      </c>
      <c r="D34" s="27" t="s">
        <v>12</v>
      </c>
      <c r="E34" s="20" t="s">
        <v>80</v>
      </c>
      <c r="F34" s="21">
        <v>3</v>
      </c>
      <c r="G34" s="22">
        <v>20</v>
      </c>
      <c r="H34" s="17">
        <f t="shared" si="0"/>
        <v>60</v>
      </c>
    </row>
    <row r="35" spans="1:8" s="2" customFormat="1" ht="15" customHeight="1" thickBot="1" x14ac:dyDescent="0.35">
      <c r="A35" s="37" t="s">
        <v>28</v>
      </c>
      <c r="B35" s="35"/>
      <c r="C35" s="35"/>
      <c r="D35" s="35"/>
      <c r="E35" s="41"/>
      <c r="F35" s="41"/>
      <c r="G35" s="41"/>
      <c r="H35" s="17">
        <f t="shared" si="0"/>
        <v>0</v>
      </c>
    </row>
    <row r="36" spans="1:8" s="3" customFormat="1" ht="145.5" customHeight="1" x14ac:dyDescent="0.3">
      <c r="A36" s="23">
        <v>21</v>
      </c>
      <c r="B36" s="19" t="s">
        <v>29</v>
      </c>
      <c r="C36" s="27" t="s">
        <v>30</v>
      </c>
      <c r="D36" s="27" t="s">
        <v>30</v>
      </c>
      <c r="E36" s="20" t="s">
        <v>81</v>
      </c>
      <c r="F36" s="21">
        <v>1</v>
      </c>
      <c r="G36" s="22">
        <v>140</v>
      </c>
      <c r="H36" s="17">
        <f t="shared" si="0"/>
        <v>140</v>
      </c>
    </row>
    <row r="37" spans="1:8" s="3" customFormat="1" ht="84.75" customHeight="1" x14ac:dyDescent="0.3">
      <c r="A37" s="23">
        <v>22</v>
      </c>
      <c r="B37" s="19" t="s">
        <v>9</v>
      </c>
      <c r="C37" s="27" t="s">
        <v>35</v>
      </c>
      <c r="D37" s="27" t="s">
        <v>66</v>
      </c>
      <c r="E37" s="20" t="s">
        <v>82</v>
      </c>
      <c r="F37" s="21">
        <v>1</v>
      </c>
      <c r="G37" s="22">
        <v>103</v>
      </c>
      <c r="H37" s="17">
        <f t="shared" si="0"/>
        <v>103</v>
      </c>
    </row>
    <row r="38" spans="1:8" s="3" customFormat="1" ht="249" customHeight="1" x14ac:dyDescent="0.3">
      <c r="A38" s="23">
        <v>23</v>
      </c>
      <c r="B38" s="19" t="s">
        <v>16</v>
      </c>
      <c r="C38" s="27" t="s">
        <v>15</v>
      </c>
      <c r="D38" s="27" t="s">
        <v>15</v>
      </c>
      <c r="E38" s="20" t="s">
        <v>84</v>
      </c>
      <c r="F38" s="21">
        <v>1</v>
      </c>
      <c r="G38" s="22">
        <v>115</v>
      </c>
      <c r="H38" s="17">
        <f t="shared" si="0"/>
        <v>115</v>
      </c>
    </row>
    <row r="39" spans="1:8" s="3" customFormat="1" ht="131.25" customHeight="1" thickBot="1" x14ac:dyDescent="0.35">
      <c r="A39" s="23">
        <v>24</v>
      </c>
      <c r="B39" s="19" t="s">
        <v>11</v>
      </c>
      <c r="C39" s="27" t="s">
        <v>12</v>
      </c>
      <c r="D39" s="27" t="s">
        <v>12</v>
      </c>
      <c r="E39" s="20" t="s">
        <v>80</v>
      </c>
      <c r="F39" s="21">
        <v>2</v>
      </c>
      <c r="G39" s="22">
        <v>20</v>
      </c>
      <c r="H39" s="17">
        <f t="shared" si="0"/>
        <v>40</v>
      </c>
    </row>
    <row r="40" spans="1:8" s="6" customFormat="1" ht="14.4" customHeight="1" thickBot="1" x14ac:dyDescent="0.35">
      <c r="A40" s="37" t="s">
        <v>44</v>
      </c>
      <c r="B40" s="35"/>
      <c r="C40" s="35"/>
      <c r="D40" s="35"/>
      <c r="E40" s="41"/>
      <c r="F40" s="41"/>
      <c r="G40" s="41"/>
      <c r="H40" s="17">
        <f t="shared" si="0"/>
        <v>0</v>
      </c>
    </row>
    <row r="41" spans="1:8" ht="151.80000000000001" x14ac:dyDescent="0.3">
      <c r="A41" s="18">
        <v>25</v>
      </c>
      <c r="B41" s="19" t="s">
        <v>8</v>
      </c>
      <c r="C41" s="27" t="s">
        <v>45</v>
      </c>
      <c r="D41" s="27" t="s">
        <v>73</v>
      </c>
      <c r="E41" s="20" t="s">
        <v>81</v>
      </c>
      <c r="F41" s="21">
        <v>1</v>
      </c>
      <c r="G41" s="22">
        <v>120</v>
      </c>
      <c r="H41" s="17">
        <f t="shared" si="0"/>
        <v>120</v>
      </c>
    </row>
    <row r="42" spans="1:8" ht="151.80000000000001" x14ac:dyDescent="0.3">
      <c r="A42" s="23">
        <v>26</v>
      </c>
      <c r="B42" s="19" t="s">
        <v>29</v>
      </c>
      <c r="C42" s="27" t="s">
        <v>46</v>
      </c>
      <c r="D42" s="27" t="s">
        <v>30</v>
      </c>
      <c r="E42" s="20" t="s">
        <v>81</v>
      </c>
      <c r="F42" s="21">
        <v>1</v>
      </c>
      <c r="G42" s="22">
        <v>140</v>
      </c>
      <c r="H42" s="17">
        <f t="shared" si="0"/>
        <v>140</v>
      </c>
    </row>
    <row r="43" spans="1:8" ht="85.5" customHeight="1" x14ac:dyDescent="0.3">
      <c r="A43" s="18">
        <v>27</v>
      </c>
      <c r="B43" s="19" t="s">
        <v>9</v>
      </c>
      <c r="C43" s="27" t="s">
        <v>47</v>
      </c>
      <c r="D43" s="27" t="s">
        <v>74</v>
      </c>
      <c r="E43" s="20" t="s">
        <v>82</v>
      </c>
      <c r="F43" s="21">
        <v>1</v>
      </c>
      <c r="G43" s="22">
        <v>103</v>
      </c>
      <c r="H43" s="17">
        <f t="shared" si="0"/>
        <v>103</v>
      </c>
    </row>
    <row r="44" spans="1:8" ht="80.25" customHeight="1" x14ac:dyDescent="0.3">
      <c r="A44" s="18">
        <v>28</v>
      </c>
      <c r="B44" s="19" t="s">
        <v>48</v>
      </c>
      <c r="C44" s="27" t="s">
        <v>49</v>
      </c>
      <c r="D44" s="27" t="s">
        <v>75</v>
      </c>
      <c r="E44" s="20" t="s">
        <v>82</v>
      </c>
      <c r="F44" s="21">
        <v>1</v>
      </c>
      <c r="G44" s="22">
        <v>115</v>
      </c>
      <c r="H44" s="17">
        <f t="shared" si="0"/>
        <v>115</v>
      </c>
    </row>
    <row r="45" spans="1:8" ht="151.80000000000001" x14ac:dyDescent="0.3">
      <c r="A45" s="18">
        <v>29</v>
      </c>
      <c r="B45" s="19" t="s">
        <v>31</v>
      </c>
      <c r="C45" s="27" t="s">
        <v>50</v>
      </c>
      <c r="D45" s="27" t="s">
        <v>76</v>
      </c>
      <c r="E45" s="20" t="s">
        <v>83</v>
      </c>
      <c r="F45" s="21">
        <v>2</v>
      </c>
      <c r="G45" s="22">
        <v>150</v>
      </c>
      <c r="H45" s="17">
        <f t="shared" si="0"/>
        <v>300</v>
      </c>
    </row>
    <row r="46" spans="1:8" ht="165.6" x14ac:dyDescent="0.3">
      <c r="A46" s="18">
        <v>30</v>
      </c>
      <c r="B46" s="19" t="s">
        <v>51</v>
      </c>
      <c r="C46" s="27" t="s">
        <v>52</v>
      </c>
      <c r="D46" s="27" t="s">
        <v>77</v>
      </c>
      <c r="E46" s="20" t="s">
        <v>83</v>
      </c>
      <c r="F46" s="21">
        <v>1</v>
      </c>
      <c r="G46" s="22">
        <v>148</v>
      </c>
      <c r="H46" s="17">
        <f t="shared" si="0"/>
        <v>148</v>
      </c>
    </row>
    <row r="47" spans="1:8" ht="69" x14ac:dyDescent="0.3">
      <c r="A47" s="18">
        <v>31</v>
      </c>
      <c r="B47" s="19" t="s">
        <v>53</v>
      </c>
      <c r="C47" s="27" t="s">
        <v>54</v>
      </c>
      <c r="D47" s="27" t="s">
        <v>78</v>
      </c>
      <c r="E47" s="20" t="s">
        <v>87</v>
      </c>
      <c r="F47" s="21">
        <v>1</v>
      </c>
      <c r="G47" s="22">
        <v>60</v>
      </c>
      <c r="H47" s="17">
        <f t="shared" si="0"/>
        <v>60</v>
      </c>
    </row>
    <row r="48" spans="1:8" ht="276" x14ac:dyDescent="0.3">
      <c r="A48" s="18">
        <v>32</v>
      </c>
      <c r="B48" s="19" t="s">
        <v>16</v>
      </c>
      <c r="C48" s="27" t="s">
        <v>15</v>
      </c>
      <c r="D48" s="27" t="s">
        <v>15</v>
      </c>
      <c r="E48" s="20" t="s">
        <v>84</v>
      </c>
      <c r="F48" s="21">
        <v>2</v>
      </c>
      <c r="G48" s="22">
        <v>115</v>
      </c>
      <c r="H48" s="17">
        <f t="shared" si="0"/>
        <v>230</v>
      </c>
    </row>
    <row r="49" spans="1:8" ht="138" x14ac:dyDescent="0.3">
      <c r="A49" s="18">
        <v>33</v>
      </c>
      <c r="B49" s="19" t="s">
        <v>11</v>
      </c>
      <c r="C49" s="27" t="s">
        <v>12</v>
      </c>
      <c r="D49" s="27" t="s">
        <v>12</v>
      </c>
      <c r="E49" s="20" t="s">
        <v>80</v>
      </c>
      <c r="F49" s="21">
        <v>2</v>
      </c>
      <c r="G49" s="22">
        <v>20</v>
      </c>
      <c r="H49" s="17">
        <f t="shared" si="0"/>
        <v>40</v>
      </c>
    </row>
    <row r="50" spans="1:8" x14ac:dyDescent="0.3">
      <c r="A50" s="29" t="s">
        <v>4</v>
      </c>
      <c r="B50" s="30"/>
      <c r="C50" s="30"/>
      <c r="D50" s="30"/>
      <c r="E50" s="30"/>
      <c r="F50" s="30"/>
      <c r="G50" s="31"/>
      <c r="H50" s="24">
        <f>SUM(H9:H49)</f>
        <v>5867</v>
      </c>
    </row>
    <row r="51" spans="1:8" x14ac:dyDescent="0.3">
      <c r="A51" s="29" t="s">
        <v>1</v>
      </c>
      <c r="B51" s="30"/>
      <c r="C51" s="30"/>
      <c r="D51" s="30"/>
      <c r="E51" s="30"/>
      <c r="F51" s="30"/>
      <c r="G51" s="31"/>
      <c r="H51" s="24">
        <f>H50*0.21</f>
        <v>1232.07</v>
      </c>
    </row>
    <row r="52" spans="1:8" x14ac:dyDescent="0.3">
      <c r="A52" s="29" t="s">
        <v>60</v>
      </c>
      <c r="B52" s="30"/>
      <c r="C52" s="30"/>
      <c r="D52" s="30"/>
      <c r="E52" s="30"/>
      <c r="F52" s="30"/>
      <c r="G52" s="31"/>
      <c r="H52" s="24">
        <f>H51+H50</f>
        <v>7099.07</v>
      </c>
    </row>
    <row r="53" spans="1:8" x14ac:dyDescent="0.3">
      <c r="C53" s="5"/>
      <c r="D53" s="5"/>
      <c r="E53" s="5"/>
    </row>
    <row r="54" spans="1:8" ht="14.4" customHeight="1" x14ac:dyDescent="0.3">
      <c r="F54" s="1"/>
    </row>
  </sheetData>
  <mergeCells count="15">
    <mergeCell ref="A32:D32"/>
    <mergeCell ref="A35:D35"/>
    <mergeCell ref="A40:D40"/>
    <mergeCell ref="A8:D8"/>
    <mergeCell ref="A14:D14"/>
    <mergeCell ref="A19:D19"/>
    <mergeCell ref="A23:D23"/>
    <mergeCell ref="A29:D29"/>
    <mergeCell ref="A1:H1"/>
    <mergeCell ref="A50:G50"/>
    <mergeCell ref="A51:G51"/>
    <mergeCell ref="A52:G52"/>
    <mergeCell ref="A2:H2"/>
    <mergeCell ref="A3:H3"/>
    <mergeCell ref="A6:H6"/>
  </mergeCells>
  <phoneticPr fontId="2" type="noConversion"/>
  <pageMargins left="0.7" right="0.7" top="0.75" bottom="0.75" header="0.3" footer="0.3"/>
  <pageSetup paperSize="9" scale="44" fitToHeight="0" orientation="portrait" r:id="rId1"/>
  <rowBreaks count="1" manualBreakCount="1">
    <brk id="1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dc:creator>
  <cp:lastModifiedBy>PETRAS_ALSOTANA</cp:lastModifiedBy>
  <cp:lastPrinted>2020-05-15T07:10:32Z</cp:lastPrinted>
  <dcterms:created xsi:type="dcterms:W3CDTF">2018-01-10T07:51:19Z</dcterms:created>
  <dcterms:modified xsi:type="dcterms:W3CDTF">2020-07-29T12:25:28Z</dcterms:modified>
</cp:coreProperties>
</file>