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2 SUTARTYS\Spalis\2022 - 2786\"/>
    </mc:Choice>
  </mc:AlternateContent>
  <bookViews>
    <workbookView xWindow="-120" yWindow="-120" windowWidth="29040" windowHeight="15840"/>
  </bookViews>
  <sheets>
    <sheet name="Sheet3" sheetId="3" r:id="rId1"/>
  </sheets>
  <definedNames>
    <definedName name="_xlnm._FilterDatabase" localSheetId="0" hidden="1">Sheet3!$A$3:$H$3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3" l="1"/>
  <c r="H42" i="3"/>
  <c r="H44" i="3"/>
  <c r="H43" i="3"/>
  <c r="H28" i="3"/>
  <c r="H29" i="3"/>
  <c r="H30" i="3"/>
  <c r="H31" i="3"/>
  <c r="H32" i="3"/>
  <c r="H33" i="3"/>
  <c r="H34" i="3"/>
  <c r="H35" i="3"/>
  <c r="H36" i="3"/>
  <c r="H37" i="3"/>
  <c r="H38" i="3"/>
  <c r="H45" i="3"/>
  <c r="H48" i="3" s="1"/>
  <c r="H47" i="3" s="1"/>
  <c r="G28" i="3"/>
  <c r="G29" i="3"/>
  <c r="G30" i="3"/>
  <c r="G31" i="3"/>
  <c r="G32" i="3"/>
  <c r="G33" i="3"/>
  <c r="G34" i="3"/>
  <c r="G35" i="3"/>
  <c r="G36" i="3"/>
  <c r="G37" i="3"/>
  <c r="G38" i="3"/>
  <c r="G39" i="3"/>
  <c r="H39" i="3" s="1"/>
  <c r="G40" i="3"/>
  <c r="H40" i="3" s="1"/>
  <c r="G41" i="3"/>
  <c r="H41" i="3" s="1"/>
  <c r="G42" i="3"/>
  <c r="G43" i="3"/>
  <c r="G44" i="3"/>
  <c r="H27" i="3"/>
  <c r="G27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1" i="3"/>
  <c r="H5" i="3"/>
  <c r="G13" i="3"/>
  <c r="G14" i="3"/>
  <c r="G15" i="3"/>
  <c r="G16" i="3"/>
  <c r="G17" i="3"/>
  <c r="G18" i="3"/>
  <c r="G19" i="3"/>
  <c r="G20" i="3"/>
  <c r="H20" i="3" s="1"/>
  <c r="G21" i="3"/>
  <c r="G22" i="3"/>
  <c r="H23" i="3" s="1"/>
  <c r="G12" i="3"/>
  <c r="G11" i="3"/>
  <c r="G6" i="3"/>
  <c r="G7" i="3"/>
  <c r="G8" i="3"/>
  <c r="G9" i="3"/>
  <c r="G10" i="3"/>
  <c r="G5" i="3"/>
  <c r="H22" i="3" l="1"/>
  <c r="H25" i="3" s="1"/>
  <c r="H24" i="3" s="1"/>
</calcChain>
</file>

<file path=xl/sharedStrings.xml><?xml version="1.0" encoding="utf-8"?>
<sst xmlns="http://schemas.openxmlformats.org/spreadsheetml/2006/main" count="166" uniqueCount="109">
  <si>
    <t>Pavadinimas</t>
  </si>
  <si>
    <t>Mato vnt.</t>
  </si>
  <si>
    <t>Vieneto kaina Eur
(be PVM)</t>
  </si>
  <si>
    <t>Kaina viso    Eur 
(be PVM)</t>
  </si>
  <si>
    <t>Kaina viso    Eur 
(su PVM)</t>
  </si>
  <si>
    <t>Pirkimo dalies Nr.</t>
  </si>
  <si>
    <t>Orientacinis kiekis</t>
  </si>
  <si>
    <t>vnt.</t>
  </si>
  <si>
    <t>Mikro sraigtai: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</si>
  <si>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</si>
  <si>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</si>
  <si>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</si>
  <si>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</si>
  <si>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</si>
  <si>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</si>
  <si>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</si>
  <si>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</si>
  <si>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</si>
  <si>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</si>
  <si>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</si>
  <si>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</si>
  <si>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Modelis/katalogo numeris, gamintojo pavadinimas</t>
  </si>
  <si>
    <t xml:space="preserve">Mikro sraigtas </t>
  </si>
  <si>
    <t>Mikro sraigtas</t>
  </si>
  <si>
    <t xml:space="preserve">Atsuktuvo geležtė </t>
  </si>
  <si>
    <t xml:space="preserve">Grąžtas </t>
  </si>
  <si>
    <t xml:space="preserve">Osteosintezės plokštelė </t>
  </si>
  <si>
    <t xml:space="preserve">Osteosintezės plokštelė  </t>
  </si>
  <si>
    <t xml:space="preserve">Tinklelis </t>
  </si>
  <si>
    <t>Tinklelis</t>
  </si>
  <si>
    <t xml:space="preserve">Implantų sterilizacijos dėklas su įdėklu </t>
  </si>
  <si>
    <t>1.2</t>
  </si>
  <si>
    <t>2.</t>
  </si>
  <si>
    <t>Bendra 1 pirkimo dalies pasiūlymo kaina EUR (be PVM):</t>
  </si>
  <si>
    <t>PVM suma:</t>
  </si>
  <si>
    <t>Bendra 1 pirkimo daliespasiūlymo kaina EUR (su PVM):</t>
  </si>
  <si>
    <t>Mini plokštelės ir sraigtai:</t>
  </si>
  <si>
    <t xml:space="preserve">Mini sraigtas </t>
  </si>
  <si>
    <t xml:space="preserve">Atsuktuvo rankena </t>
  </si>
  <si>
    <t>Grąžtas</t>
  </si>
  <si>
    <t xml:space="preserve">Osteosintezės "mini" plokštelė </t>
  </si>
  <si>
    <t xml:space="preserve">Osteosintezės "mini" plokštelė  </t>
  </si>
  <si>
    <t xml:space="preserve">Plokštelių žirklės </t>
  </si>
  <si>
    <t xml:space="preserve">Implantų sterilizacijos dėklas </t>
  </si>
  <si>
    <t>Bendra 2 pirkimo dalies pasiūlymo kaina EUR (be PVM):</t>
  </si>
  <si>
    <t>Bendra 2 pirkimo daliespasiūlymo kaina EUR (su PVM):</t>
  </si>
  <si>
    <t>Osteosintezės "mini" plokštelė</t>
  </si>
  <si>
    <t>Tiekėjo pavadinimas: UAB DRE Design &amp; Consulting</t>
  </si>
  <si>
    <t>1.1.1.</t>
  </si>
  <si>
    <t>1.1.2.</t>
  </si>
  <si>
    <t>1.1.3.</t>
  </si>
  <si>
    <t>1.1.4.</t>
  </si>
  <si>
    <t>1.1.5.</t>
  </si>
  <si>
    <t>Anton Hipp GmbH (Vokietija), REF: 11.510.04</t>
  </si>
  <si>
    <t>Anton Hipp GmbH (Vokietija), REF: 11.510.05</t>
  </si>
  <si>
    <t>Anton Hipp GmbH (Vokietija), REF: 11.510.06</t>
  </si>
  <si>
    <t>Anton Hipp GmbH (Vokietija), REF: 11.510.07</t>
  </si>
  <si>
    <t>Anton Hipp GmbH (Vokietija), REF: 11.510.08</t>
  </si>
  <si>
    <t>Anton Hipp GmbH (Vokietija), REF: 11.802.23</t>
  </si>
  <si>
    <t>Anton Hipp GmbH (Vokietija), REF: 11.850.05</t>
  </si>
  <si>
    <t>Anton Hipp GmbH (Vokietija), REF: 11.850.08</t>
  </si>
  <si>
    <t>Anton Hipp GmbH (Vokietija), REF: 11.000.04</t>
  </si>
  <si>
    <t>Anton Hipp GmbH (Vokietija), REF: 11.010.06</t>
  </si>
  <si>
    <t>Anton Hipp GmbH (Vokietija), REF: 11.020.08</t>
  </si>
  <si>
    <t>Anton Hipp GmbH (Vokietija), REF: 11.020.16</t>
  </si>
  <si>
    <t>Anton Hipp GmbH (Vokietija), REF: 11.060.01</t>
  </si>
  <si>
    <t>Anton Hipp GmbH (Vokietija), REF: 11.070.01</t>
  </si>
  <si>
    <t>Anton Hipp GmbH (Vokietija), REF: 11.070.04</t>
  </si>
  <si>
    <t>Anton Hipp GmbH (Vokietija), REF: 11.164.06</t>
  </si>
  <si>
    <t>Anton Hipp GmbH (Vokietija), REF: 11.120.04</t>
  </si>
  <si>
    <t>Anton Hipp GmbH (Vokietija), REF: 12.800.06</t>
  </si>
  <si>
    <t>2.1.1.</t>
  </si>
  <si>
    <t>2.1.2.</t>
  </si>
  <si>
    <t>2.1.3.</t>
  </si>
  <si>
    <t>2.2.1.</t>
  </si>
  <si>
    <t>2.2.2.</t>
  </si>
  <si>
    <t>2.2.3.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</si>
  <si>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</si>
  <si>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</si>
  <si>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</si>
  <si>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</si>
  <si>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</si>
  <si>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</si>
  <si>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</si>
  <si>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</si>
  <si>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</si>
  <si>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</si>
  <si>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</si>
  <si>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</si>
  <si>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</si>
  <si>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Anton Hipp GmbH (Vokietija), REF: 12.510.04</t>
  </si>
  <si>
    <t>Anton Hipp GmbH (Vokietija), REF: 12.510.05</t>
  </si>
  <si>
    <t>Anton Hipp GmbH (Vokietija), REF: 12.510.07</t>
  </si>
  <si>
    <t>Anton Hipp GmbH (Vokietija), REF: 12.512.04</t>
  </si>
  <si>
    <t>Anton Hipp GmbH (Vokietija), REF: 12.512.06</t>
  </si>
  <si>
    <t>Anton Hipp GmbH (Vokietija), REF: 12.512.07</t>
  </si>
  <si>
    <t>Anton Hipp GmbH (Vokietija), REF: 12.802.20</t>
  </si>
  <si>
    <t>Anton Hipp GmbH (Vokietija), REF: 12.802.21</t>
  </si>
  <si>
    <t>Anton Hipp GmbH (Vokietija), REF: 12.850.07</t>
  </si>
  <si>
    <t>Anton Hipp GmbH (Vokietija), REF: 12.850.05</t>
  </si>
  <si>
    <t>Anton Hipp GmbH (Vokietija), REF: 12.000.04</t>
  </si>
  <si>
    <t>Anton Hipp GmbH (Vokietija), REF: 12.002.04</t>
  </si>
  <si>
    <t>Anton Hipp GmbH (Vokietija), REF: 12.000.06</t>
  </si>
  <si>
    <t>Anton Hipp GmbH (Vokietija), REF: 12.000.08</t>
  </si>
  <si>
    <t>Anton Hipp GmbH (Vokietija), REF: 12.000.16</t>
  </si>
  <si>
    <t>Anton Hipp GmbH (Vokietija), REF: 12.060.04</t>
  </si>
  <si>
    <t>Anton Hipp GmbH (Vokietija), REF: 12.070.02</t>
  </si>
  <si>
    <t>Anton Hipp GmbH (Vokietija), REF: 12.844.18</t>
  </si>
  <si>
    <t>Anton Hipp GmbH (Vokietija), REF: 12.800.05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</si>
</sst>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.5"/>
      <color rgb="FFFF0000"/>
      <name val="Times New Roman"/>
      <family val="1"/>
      <charset val="186"/>
    </font>
    <font>
      <sz val="10.5"/>
      <color theme="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5"/>
      <color theme="1"/>
      <name val="Times New Roman"/>
      <family val="1"/>
      <charset val="186"/>
    </font>
    <font>
      <sz val="10.5"/>
      <color rgb="FF000000"/>
      <name val="Times New Roman"/>
      <family val="1"/>
      <charset val="186"/>
    </font>
    <font>
      <b/>
      <sz val="10.5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.5"/>
      <color indexed="8"/>
      <name val="Times New Roman"/>
      <family val="1"/>
      <charset val="186"/>
    </font>
    <font>
      <sz val="10.5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9" fillId="3" borderId="3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/>
    </xf>
    <xf numFmtId="0" fontId="9" fillId="3" borderId="6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</cellXfs>
  <cellStyles count="8">
    <cellStyle name="Įprastas" xfId="0" builtinId="0"/>
    <cellStyle name="Normal 2" xfId="2"/>
    <cellStyle name="Normal 2 2" xfId="6"/>
    <cellStyle name="Normal 3" xfId="3"/>
    <cellStyle name="Normal 3 2" xfId="7"/>
    <cellStyle name="Normal 4" xfId="1"/>
    <cellStyle name="Normal 4 2" xfId="5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zoomScale="160" zoomScaleNormal="160" workbookViewId="0">
      <pane ySplit="1" topLeftCell="A18" activePane="bottomLeft" state="frozen"/>
      <selection pane="bottomLeft" activeCell="K38" sqref="K38"/>
    </sheetView>
  </sheetViews>
  <sheetFormatPr defaultColWidth="9.140625" defaultRowHeight="13.5" x14ac:dyDescent="0.2"/>
  <cols>
    <col min="1" max="1" width="8.5703125" style="9" customWidth="1"/>
    <col min="2" max="2" width="35.140625" style="10" customWidth="1"/>
    <col min="3" max="3" width="38.140625" style="11" customWidth="1"/>
    <col min="4" max="4" width="8.7109375" style="9" customWidth="1"/>
    <col min="5" max="5" width="11.85546875" style="9" customWidth="1"/>
    <col min="6" max="6" width="11.5703125" style="11" customWidth="1"/>
    <col min="7" max="7" width="14.140625" style="11" customWidth="1"/>
    <col min="8" max="8" width="11" style="11" customWidth="1"/>
    <col min="9" max="16384" width="9.140625" style="8"/>
  </cols>
  <sheetData>
    <row r="1" spans="1:8" s="3" customFormat="1" x14ac:dyDescent="0.2">
      <c r="A1" s="35" t="s">
        <v>47</v>
      </c>
      <c r="B1" s="35"/>
      <c r="C1" s="35"/>
      <c r="D1" s="35"/>
      <c r="E1" s="1"/>
      <c r="F1" s="2"/>
      <c r="G1" s="2"/>
      <c r="H1" s="2"/>
    </row>
    <row r="3" spans="1:8" ht="42" customHeight="1" x14ac:dyDescent="0.2">
      <c r="A3" s="4" t="s">
        <v>5</v>
      </c>
      <c r="B3" s="13" t="s">
        <v>0</v>
      </c>
      <c r="C3" s="12" t="s">
        <v>21</v>
      </c>
      <c r="D3" s="5" t="s">
        <v>1</v>
      </c>
      <c r="E3" s="6" t="s">
        <v>6</v>
      </c>
      <c r="F3" s="7" t="s">
        <v>2</v>
      </c>
      <c r="G3" s="7" t="s">
        <v>3</v>
      </c>
      <c r="H3" s="7" t="s">
        <v>4</v>
      </c>
    </row>
    <row r="4" spans="1:8" ht="12" customHeight="1" x14ac:dyDescent="0.2">
      <c r="A4" s="21">
        <v>1</v>
      </c>
      <c r="B4" s="36" t="s">
        <v>8</v>
      </c>
      <c r="C4" s="37"/>
      <c r="D4" s="37"/>
      <c r="E4" s="37"/>
      <c r="F4" s="37"/>
      <c r="G4" s="37"/>
      <c r="H4" s="38"/>
    </row>
    <row r="5" spans="1:8" ht="15.75" customHeight="1" x14ac:dyDescent="0.2">
      <c r="A5" s="19" t="s">
        <v>48</v>
      </c>
      <c r="B5" s="20" t="s">
        <v>22</v>
      </c>
      <c r="C5" s="18" t="s">
        <v>53</v>
      </c>
      <c r="D5" s="16" t="s">
        <v>7</v>
      </c>
      <c r="E5" s="14">
        <v>50</v>
      </c>
      <c r="F5" s="26">
        <v>9.5</v>
      </c>
      <c r="G5" s="25">
        <f>F5*E5</f>
        <v>475</v>
      </c>
      <c r="H5" s="25">
        <f>G5*1.05</f>
        <v>498.75</v>
      </c>
    </row>
    <row r="6" spans="1:8" ht="15.75" customHeight="1" x14ac:dyDescent="0.2">
      <c r="A6" s="19" t="s">
        <v>49</v>
      </c>
      <c r="B6" s="20" t="s">
        <v>23</v>
      </c>
      <c r="C6" s="18" t="s">
        <v>54</v>
      </c>
      <c r="D6" s="16" t="s">
        <v>7</v>
      </c>
      <c r="E6" s="14">
        <v>100</v>
      </c>
      <c r="F6" s="26">
        <v>9.5</v>
      </c>
      <c r="G6" s="25">
        <f t="shared" ref="G6:G22" si="0">F6*E6</f>
        <v>950</v>
      </c>
      <c r="H6" s="25">
        <f t="shared" ref="H6:H22" si="1">G6*1.05</f>
        <v>997.5</v>
      </c>
    </row>
    <row r="7" spans="1:8" ht="15.75" customHeight="1" x14ac:dyDescent="0.2">
      <c r="A7" s="19" t="s">
        <v>50</v>
      </c>
      <c r="B7" s="20" t="s">
        <v>22</v>
      </c>
      <c r="C7" s="18" t="s">
        <v>55</v>
      </c>
      <c r="D7" s="16" t="s">
        <v>7</v>
      </c>
      <c r="E7" s="15">
        <v>100</v>
      </c>
      <c r="F7" s="26">
        <v>9.5</v>
      </c>
      <c r="G7" s="25">
        <f t="shared" si="0"/>
        <v>950</v>
      </c>
      <c r="H7" s="25">
        <f t="shared" si="1"/>
        <v>997.5</v>
      </c>
    </row>
    <row r="8" spans="1:8" ht="15.75" customHeight="1" x14ac:dyDescent="0.2">
      <c r="A8" s="19" t="s">
        <v>51</v>
      </c>
      <c r="B8" s="20" t="s">
        <v>22</v>
      </c>
      <c r="C8" s="18" t="s">
        <v>56</v>
      </c>
      <c r="D8" s="16" t="s">
        <v>7</v>
      </c>
      <c r="E8" s="15">
        <v>100</v>
      </c>
      <c r="F8" s="26">
        <v>9.5</v>
      </c>
      <c r="G8" s="25">
        <f t="shared" si="0"/>
        <v>950</v>
      </c>
      <c r="H8" s="25">
        <f t="shared" si="1"/>
        <v>997.5</v>
      </c>
    </row>
    <row r="9" spans="1:8" ht="15.75" customHeight="1" x14ac:dyDescent="0.2">
      <c r="A9" s="19" t="s">
        <v>52</v>
      </c>
      <c r="B9" s="20" t="s">
        <v>22</v>
      </c>
      <c r="C9" s="18" t="s">
        <v>57</v>
      </c>
      <c r="D9" s="16" t="s">
        <v>7</v>
      </c>
      <c r="E9" s="15">
        <v>25</v>
      </c>
      <c r="F9" s="26">
        <v>9.5</v>
      </c>
      <c r="G9" s="25">
        <f t="shared" si="0"/>
        <v>237.5</v>
      </c>
      <c r="H9" s="25">
        <f t="shared" si="1"/>
        <v>249.375</v>
      </c>
    </row>
    <row r="10" spans="1:8" ht="15.75" customHeight="1" x14ac:dyDescent="0.2">
      <c r="A10" s="19" t="s">
        <v>31</v>
      </c>
      <c r="B10" s="20" t="s">
        <v>24</v>
      </c>
      <c r="C10" s="18" t="s">
        <v>58</v>
      </c>
      <c r="D10" s="16" t="s">
        <v>7</v>
      </c>
      <c r="E10" s="15">
        <v>2</v>
      </c>
      <c r="F10" s="27">
        <v>40</v>
      </c>
      <c r="G10" s="25">
        <f t="shared" si="0"/>
        <v>80</v>
      </c>
      <c r="H10" s="25">
        <f t="shared" si="1"/>
        <v>84</v>
      </c>
    </row>
    <row r="11" spans="1:8" ht="15" x14ac:dyDescent="0.2">
      <c r="A11" s="19" t="s">
        <v>9</v>
      </c>
      <c r="B11" s="20" t="s">
        <v>25</v>
      </c>
      <c r="C11" s="14" t="s">
        <v>59</v>
      </c>
      <c r="D11" s="16" t="s">
        <v>7</v>
      </c>
      <c r="E11" s="15">
        <v>5</v>
      </c>
      <c r="F11" s="27">
        <v>25</v>
      </c>
      <c r="G11" s="27">
        <f t="shared" si="0"/>
        <v>125</v>
      </c>
      <c r="H11" s="25">
        <f t="shared" si="1"/>
        <v>131.25</v>
      </c>
    </row>
    <row r="12" spans="1:8" ht="15" x14ac:dyDescent="0.2">
      <c r="A12" s="19" t="s">
        <v>10</v>
      </c>
      <c r="B12" s="20" t="s">
        <v>25</v>
      </c>
      <c r="C12" s="14" t="s">
        <v>60</v>
      </c>
      <c r="D12" s="16" t="s">
        <v>7</v>
      </c>
      <c r="E12" s="15">
        <v>5</v>
      </c>
      <c r="F12" s="27">
        <v>25</v>
      </c>
      <c r="G12" s="27">
        <f t="shared" si="0"/>
        <v>125</v>
      </c>
      <c r="H12" s="25">
        <f t="shared" si="1"/>
        <v>131.25</v>
      </c>
    </row>
    <row r="13" spans="1:8" ht="15" x14ac:dyDescent="0.2">
      <c r="A13" s="19" t="s">
        <v>11</v>
      </c>
      <c r="B13" s="20" t="s">
        <v>26</v>
      </c>
      <c r="C13" s="14" t="s">
        <v>61</v>
      </c>
      <c r="D13" s="16" t="s">
        <v>7</v>
      </c>
      <c r="E13" s="15">
        <v>10</v>
      </c>
      <c r="F13" s="27">
        <v>25</v>
      </c>
      <c r="G13" s="25">
        <f t="shared" si="0"/>
        <v>250</v>
      </c>
      <c r="H13" s="25">
        <f t="shared" si="1"/>
        <v>262.5</v>
      </c>
    </row>
    <row r="14" spans="1:8" ht="15" x14ac:dyDescent="0.2">
      <c r="A14" s="19" t="s">
        <v>12</v>
      </c>
      <c r="B14" s="20" t="s">
        <v>26</v>
      </c>
      <c r="C14" s="14" t="s">
        <v>62</v>
      </c>
      <c r="D14" s="16" t="s">
        <v>7</v>
      </c>
      <c r="E14" s="15">
        <v>10</v>
      </c>
      <c r="F14" s="27">
        <v>26</v>
      </c>
      <c r="G14" s="25">
        <f t="shared" si="0"/>
        <v>260</v>
      </c>
      <c r="H14" s="25">
        <f t="shared" si="1"/>
        <v>273</v>
      </c>
    </row>
    <row r="15" spans="1:8" ht="15" x14ac:dyDescent="0.2">
      <c r="A15" s="19" t="s">
        <v>13</v>
      </c>
      <c r="B15" s="20" t="s">
        <v>26</v>
      </c>
      <c r="C15" s="14" t="s">
        <v>63</v>
      </c>
      <c r="D15" s="16" t="s">
        <v>7</v>
      </c>
      <c r="E15" s="15">
        <v>10</v>
      </c>
      <c r="F15" s="27">
        <v>28</v>
      </c>
      <c r="G15" s="25">
        <f t="shared" si="0"/>
        <v>280</v>
      </c>
      <c r="H15" s="25">
        <f t="shared" si="1"/>
        <v>294</v>
      </c>
    </row>
    <row r="16" spans="1:8" ht="15" x14ac:dyDescent="0.2">
      <c r="A16" s="19" t="s">
        <v>14</v>
      </c>
      <c r="B16" s="20" t="s">
        <v>26</v>
      </c>
      <c r="C16" s="14" t="s">
        <v>64</v>
      </c>
      <c r="D16" s="16" t="s">
        <v>7</v>
      </c>
      <c r="E16" s="15">
        <v>10</v>
      </c>
      <c r="F16" s="27">
        <v>40</v>
      </c>
      <c r="G16" s="25">
        <f t="shared" si="0"/>
        <v>400</v>
      </c>
      <c r="H16" s="25">
        <f t="shared" si="1"/>
        <v>420</v>
      </c>
    </row>
    <row r="17" spans="1:8" ht="15" x14ac:dyDescent="0.2">
      <c r="A17" s="19" t="s">
        <v>15</v>
      </c>
      <c r="B17" s="20" t="s">
        <v>26</v>
      </c>
      <c r="C17" s="14" t="s">
        <v>65</v>
      </c>
      <c r="D17" s="16" t="s">
        <v>7</v>
      </c>
      <c r="E17" s="15">
        <v>10</v>
      </c>
      <c r="F17" s="27">
        <v>40</v>
      </c>
      <c r="G17" s="25">
        <f t="shared" si="0"/>
        <v>400</v>
      </c>
      <c r="H17" s="25">
        <f t="shared" si="1"/>
        <v>420</v>
      </c>
    </row>
    <row r="18" spans="1:8" ht="15" x14ac:dyDescent="0.2">
      <c r="A18" s="19" t="s">
        <v>16</v>
      </c>
      <c r="B18" s="20" t="s">
        <v>27</v>
      </c>
      <c r="C18" s="14" t="s">
        <v>66</v>
      </c>
      <c r="D18" s="16" t="s">
        <v>7</v>
      </c>
      <c r="E18" s="15">
        <v>10</v>
      </c>
      <c r="F18" s="27">
        <v>43</v>
      </c>
      <c r="G18" s="25">
        <f t="shared" si="0"/>
        <v>430</v>
      </c>
      <c r="H18" s="25">
        <f t="shared" si="1"/>
        <v>451.5</v>
      </c>
    </row>
    <row r="19" spans="1:8" ht="15" x14ac:dyDescent="0.2">
      <c r="A19" s="19" t="s">
        <v>17</v>
      </c>
      <c r="B19" s="20" t="s">
        <v>27</v>
      </c>
      <c r="C19" s="14" t="s">
        <v>67</v>
      </c>
      <c r="D19" s="16" t="s">
        <v>7</v>
      </c>
      <c r="E19" s="15">
        <v>10</v>
      </c>
      <c r="F19" s="27">
        <v>38</v>
      </c>
      <c r="G19" s="27">
        <f t="shared" si="0"/>
        <v>380</v>
      </c>
      <c r="H19" s="25">
        <f t="shared" si="1"/>
        <v>399</v>
      </c>
    </row>
    <row r="20" spans="1:8" ht="15" x14ac:dyDescent="0.2">
      <c r="A20" s="19" t="s">
        <v>18</v>
      </c>
      <c r="B20" s="20" t="s">
        <v>28</v>
      </c>
      <c r="C20" s="14" t="s">
        <v>68</v>
      </c>
      <c r="D20" s="16" t="s">
        <v>7</v>
      </c>
      <c r="E20" s="15">
        <v>3</v>
      </c>
      <c r="F20" s="27">
        <v>295</v>
      </c>
      <c r="G20" s="27">
        <f t="shared" si="0"/>
        <v>885</v>
      </c>
      <c r="H20" s="25">
        <f t="shared" si="1"/>
        <v>929.25</v>
      </c>
    </row>
    <row r="21" spans="1:8" ht="15" x14ac:dyDescent="0.2">
      <c r="A21" s="19" t="s">
        <v>19</v>
      </c>
      <c r="B21" s="20" t="s">
        <v>29</v>
      </c>
      <c r="C21" s="14" t="s">
        <v>69</v>
      </c>
      <c r="D21" s="16" t="s">
        <v>7</v>
      </c>
      <c r="E21" s="15">
        <v>10</v>
      </c>
      <c r="F21" s="27">
        <v>38</v>
      </c>
      <c r="G21" s="25">
        <f t="shared" si="0"/>
        <v>380</v>
      </c>
      <c r="H21" s="25">
        <f t="shared" si="1"/>
        <v>399</v>
      </c>
    </row>
    <row r="22" spans="1:8" ht="15" x14ac:dyDescent="0.2">
      <c r="A22" s="19" t="s">
        <v>20</v>
      </c>
      <c r="B22" s="20" t="s">
        <v>30</v>
      </c>
      <c r="C22" s="14" t="s">
        <v>70</v>
      </c>
      <c r="D22" s="16" t="s">
        <v>7</v>
      </c>
      <c r="E22" s="15">
        <v>1</v>
      </c>
      <c r="F22" s="27">
        <v>370</v>
      </c>
      <c r="G22" s="25">
        <f t="shared" si="0"/>
        <v>370</v>
      </c>
      <c r="H22" s="25">
        <f t="shared" si="1"/>
        <v>388.5</v>
      </c>
    </row>
    <row r="23" spans="1:8" s="22" customFormat="1" ht="15.75" customHeight="1" x14ac:dyDescent="0.2">
      <c r="A23" s="31" t="s">
        <v>33</v>
      </c>
      <c r="B23" s="32"/>
      <c r="C23" s="33"/>
      <c r="D23" s="33"/>
      <c r="E23" s="33"/>
      <c r="F23" s="33"/>
      <c r="G23" s="34"/>
      <c r="H23" s="28">
        <f>SUM(G5:G22)</f>
        <v>7927.5</v>
      </c>
    </row>
    <row r="24" spans="1:8" s="22" customFormat="1" ht="14.25" customHeight="1" x14ac:dyDescent="0.2">
      <c r="A24" s="31" t="s">
        <v>34</v>
      </c>
      <c r="B24" s="33"/>
      <c r="C24" s="33"/>
      <c r="D24" s="33"/>
      <c r="E24" s="33"/>
      <c r="F24" s="33"/>
      <c r="G24" s="34"/>
      <c r="H24" s="28">
        <f>H25-H23</f>
        <v>396.375</v>
      </c>
    </row>
    <row r="25" spans="1:8" s="22" customFormat="1" ht="15" customHeight="1" x14ac:dyDescent="0.2">
      <c r="A25" s="31" t="s">
        <v>35</v>
      </c>
      <c r="B25" s="33"/>
      <c r="C25" s="33"/>
      <c r="D25" s="33"/>
      <c r="E25" s="33"/>
      <c r="F25" s="33"/>
      <c r="G25" s="34"/>
      <c r="H25" s="28">
        <f>SUM(H5:H22)</f>
        <v>8323.875</v>
      </c>
    </row>
    <row r="26" spans="1:8" ht="12" customHeight="1" x14ac:dyDescent="0.2">
      <c r="A26" s="23" t="s">
        <v>32</v>
      </c>
      <c r="B26" s="29" t="s">
        <v>36</v>
      </c>
      <c r="C26" s="30"/>
      <c r="D26" s="30"/>
      <c r="E26" s="30"/>
      <c r="F26" s="30"/>
      <c r="G26" s="30"/>
      <c r="H26" s="30"/>
    </row>
    <row r="27" spans="1:8" ht="15" x14ac:dyDescent="0.2">
      <c r="A27" s="15" t="s">
        <v>71</v>
      </c>
      <c r="B27" s="20" t="s">
        <v>37</v>
      </c>
      <c r="C27" s="14" t="s">
        <v>90</v>
      </c>
      <c r="D27" s="16" t="s">
        <v>7</v>
      </c>
      <c r="E27" s="15">
        <v>100</v>
      </c>
      <c r="F27" s="27">
        <v>7.5</v>
      </c>
      <c r="G27" s="25">
        <f>F27*E27</f>
        <v>750</v>
      </c>
      <c r="H27" s="25">
        <f>G27*1.05</f>
        <v>787.5</v>
      </c>
    </row>
    <row r="28" spans="1:8" ht="15" x14ac:dyDescent="0.2">
      <c r="A28" s="15" t="s">
        <v>72</v>
      </c>
      <c r="B28" s="20" t="s">
        <v>37</v>
      </c>
      <c r="C28" s="17" t="s">
        <v>91</v>
      </c>
      <c r="D28" s="16" t="s">
        <v>7</v>
      </c>
      <c r="E28" s="15">
        <v>100</v>
      </c>
      <c r="F28" s="27">
        <v>7.5</v>
      </c>
      <c r="G28" s="25">
        <f t="shared" ref="G28:G44" si="2">F28*E28</f>
        <v>750</v>
      </c>
      <c r="H28" s="25">
        <f t="shared" ref="H28:H45" si="3">G28*1.05</f>
        <v>787.5</v>
      </c>
    </row>
    <row r="29" spans="1:8" ht="15" x14ac:dyDescent="0.2">
      <c r="A29" s="15" t="s">
        <v>73</v>
      </c>
      <c r="B29" s="24" t="s">
        <v>37</v>
      </c>
      <c r="C29" s="17" t="s">
        <v>92</v>
      </c>
      <c r="D29" s="16" t="s">
        <v>7</v>
      </c>
      <c r="E29" s="15">
        <v>100</v>
      </c>
      <c r="F29" s="27">
        <v>7.5</v>
      </c>
      <c r="G29" s="25">
        <f t="shared" si="2"/>
        <v>750</v>
      </c>
      <c r="H29" s="25">
        <f t="shared" si="3"/>
        <v>787.5</v>
      </c>
    </row>
    <row r="30" spans="1:8" ht="15" x14ac:dyDescent="0.2">
      <c r="A30" s="15" t="s">
        <v>74</v>
      </c>
      <c r="B30" s="20" t="s">
        <v>37</v>
      </c>
      <c r="C30" s="17" t="s">
        <v>93</v>
      </c>
      <c r="D30" s="16" t="s">
        <v>7</v>
      </c>
      <c r="E30" s="15">
        <v>100</v>
      </c>
      <c r="F30" s="27">
        <v>7</v>
      </c>
      <c r="G30" s="25">
        <f t="shared" si="2"/>
        <v>700</v>
      </c>
      <c r="H30" s="25">
        <f t="shared" si="3"/>
        <v>735</v>
      </c>
    </row>
    <row r="31" spans="1:8" ht="15" x14ac:dyDescent="0.2">
      <c r="A31" s="15" t="s">
        <v>75</v>
      </c>
      <c r="B31" s="20" t="s">
        <v>37</v>
      </c>
      <c r="C31" s="17" t="s">
        <v>94</v>
      </c>
      <c r="D31" s="16" t="s">
        <v>7</v>
      </c>
      <c r="E31" s="15">
        <v>100</v>
      </c>
      <c r="F31" s="27">
        <v>7</v>
      </c>
      <c r="G31" s="25">
        <f t="shared" si="2"/>
        <v>700</v>
      </c>
      <c r="H31" s="25">
        <f t="shared" si="3"/>
        <v>735</v>
      </c>
    </row>
    <row r="32" spans="1:8" ht="15" x14ac:dyDescent="0.2">
      <c r="A32" s="15" t="s">
        <v>76</v>
      </c>
      <c r="B32" s="20" t="s">
        <v>37</v>
      </c>
      <c r="C32" s="17" t="s">
        <v>95</v>
      </c>
      <c r="D32" s="16" t="s">
        <v>7</v>
      </c>
      <c r="E32" s="15">
        <v>100</v>
      </c>
      <c r="F32" s="27">
        <v>7</v>
      </c>
      <c r="G32" s="25">
        <f t="shared" si="2"/>
        <v>700</v>
      </c>
      <c r="H32" s="25">
        <f t="shared" si="3"/>
        <v>735</v>
      </c>
    </row>
    <row r="33" spans="1:8" ht="15" x14ac:dyDescent="0.2">
      <c r="A33" s="15" t="s">
        <v>77</v>
      </c>
      <c r="B33" s="20" t="s">
        <v>38</v>
      </c>
      <c r="C33" s="17" t="s">
        <v>96</v>
      </c>
      <c r="D33" s="16" t="s">
        <v>7</v>
      </c>
      <c r="E33" s="15">
        <v>1</v>
      </c>
      <c r="F33" s="27">
        <v>155</v>
      </c>
      <c r="G33" s="25">
        <f t="shared" si="2"/>
        <v>155</v>
      </c>
      <c r="H33" s="25">
        <f t="shared" si="3"/>
        <v>162.75</v>
      </c>
    </row>
    <row r="34" spans="1:8" ht="15" x14ac:dyDescent="0.2">
      <c r="A34" s="15" t="s">
        <v>78</v>
      </c>
      <c r="B34" s="20" t="s">
        <v>24</v>
      </c>
      <c r="C34" s="17" t="s">
        <v>97</v>
      </c>
      <c r="D34" s="16" t="s">
        <v>7</v>
      </c>
      <c r="E34" s="15">
        <v>2</v>
      </c>
      <c r="F34" s="27">
        <v>40</v>
      </c>
      <c r="G34" s="25">
        <f t="shared" si="2"/>
        <v>80</v>
      </c>
      <c r="H34" s="25">
        <f t="shared" si="3"/>
        <v>84</v>
      </c>
    </row>
    <row r="35" spans="1:8" ht="15" x14ac:dyDescent="0.2">
      <c r="A35" s="15" t="s">
        <v>79</v>
      </c>
      <c r="B35" s="20" t="s">
        <v>25</v>
      </c>
      <c r="C35" s="17" t="s">
        <v>98</v>
      </c>
      <c r="D35" s="16" t="s">
        <v>7</v>
      </c>
      <c r="E35" s="15">
        <v>2</v>
      </c>
      <c r="F35" s="27">
        <v>53</v>
      </c>
      <c r="G35" s="25">
        <f t="shared" si="2"/>
        <v>106</v>
      </c>
      <c r="H35" s="25">
        <f t="shared" si="3"/>
        <v>111.30000000000001</v>
      </c>
    </row>
    <row r="36" spans="1:8" ht="15" x14ac:dyDescent="0.2">
      <c r="A36" s="15" t="s">
        <v>80</v>
      </c>
      <c r="B36" s="20" t="s">
        <v>39</v>
      </c>
      <c r="C36" s="17" t="s">
        <v>99</v>
      </c>
      <c r="D36" s="16" t="s">
        <v>7</v>
      </c>
      <c r="E36" s="15">
        <v>2</v>
      </c>
      <c r="F36" s="27">
        <v>53</v>
      </c>
      <c r="G36" s="25">
        <f t="shared" si="2"/>
        <v>106</v>
      </c>
      <c r="H36" s="25">
        <f t="shared" si="3"/>
        <v>111.30000000000001</v>
      </c>
    </row>
    <row r="37" spans="1:8" ht="15" x14ac:dyDescent="0.2">
      <c r="A37" s="15" t="s">
        <v>81</v>
      </c>
      <c r="B37" s="20" t="s">
        <v>40</v>
      </c>
      <c r="C37" s="17" t="s">
        <v>100</v>
      </c>
      <c r="D37" s="16" t="s">
        <v>7</v>
      </c>
      <c r="E37" s="15">
        <v>10</v>
      </c>
      <c r="F37" s="27">
        <v>20</v>
      </c>
      <c r="G37" s="25">
        <f t="shared" si="2"/>
        <v>200</v>
      </c>
      <c r="H37" s="25">
        <f t="shared" si="3"/>
        <v>210</v>
      </c>
    </row>
    <row r="38" spans="1:8" ht="15" x14ac:dyDescent="0.2">
      <c r="A38" s="15" t="s">
        <v>82</v>
      </c>
      <c r="B38" s="20" t="s">
        <v>46</v>
      </c>
      <c r="C38" s="17" t="s">
        <v>101</v>
      </c>
      <c r="D38" s="16" t="s">
        <v>7</v>
      </c>
      <c r="E38" s="15">
        <v>10</v>
      </c>
      <c r="F38" s="27">
        <v>20</v>
      </c>
      <c r="G38" s="25">
        <f t="shared" si="2"/>
        <v>200</v>
      </c>
      <c r="H38" s="25">
        <f t="shared" si="3"/>
        <v>210</v>
      </c>
    </row>
    <row r="39" spans="1:8" ht="15" x14ac:dyDescent="0.2">
      <c r="A39" s="15" t="s">
        <v>83</v>
      </c>
      <c r="B39" s="20" t="s">
        <v>41</v>
      </c>
      <c r="C39" s="17" t="s">
        <v>102</v>
      </c>
      <c r="D39" s="16" t="s">
        <v>7</v>
      </c>
      <c r="E39" s="15">
        <v>10</v>
      </c>
      <c r="F39" s="27">
        <v>20</v>
      </c>
      <c r="G39" s="25">
        <f t="shared" si="2"/>
        <v>200</v>
      </c>
      <c r="H39" s="25">
        <f t="shared" si="3"/>
        <v>210</v>
      </c>
    </row>
    <row r="40" spans="1:8" ht="15" x14ac:dyDescent="0.2">
      <c r="A40" s="15" t="s">
        <v>84</v>
      </c>
      <c r="B40" s="20" t="s">
        <v>40</v>
      </c>
      <c r="C40" s="17" t="s">
        <v>103</v>
      </c>
      <c r="D40" s="16" t="s">
        <v>7</v>
      </c>
      <c r="E40" s="15">
        <v>10</v>
      </c>
      <c r="F40" s="27">
        <v>24</v>
      </c>
      <c r="G40" s="25">
        <f t="shared" si="2"/>
        <v>240</v>
      </c>
      <c r="H40" s="25">
        <f t="shared" si="3"/>
        <v>252</v>
      </c>
    </row>
    <row r="41" spans="1:8" ht="15" x14ac:dyDescent="0.2">
      <c r="A41" s="15" t="s">
        <v>85</v>
      </c>
      <c r="B41" s="20" t="s">
        <v>40</v>
      </c>
      <c r="C41" s="17" t="s">
        <v>104</v>
      </c>
      <c r="D41" s="16" t="s">
        <v>7</v>
      </c>
      <c r="E41" s="15">
        <v>10</v>
      </c>
      <c r="F41" s="27">
        <v>31</v>
      </c>
      <c r="G41" s="25">
        <f t="shared" si="2"/>
        <v>310</v>
      </c>
      <c r="H41" s="25">
        <f t="shared" si="3"/>
        <v>325.5</v>
      </c>
    </row>
    <row r="42" spans="1:8" ht="15" x14ac:dyDescent="0.2">
      <c r="A42" s="15" t="s">
        <v>86</v>
      </c>
      <c r="B42" s="20" t="s">
        <v>40</v>
      </c>
      <c r="C42" s="17" t="s">
        <v>105</v>
      </c>
      <c r="D42" s="16" t="s">
        <v>7</v>
      </c>
      <c r="E42" s="15">
        <v>10</v>
      </c>
      <c r="F42" s="27">
        <v>31</v>
      </c>
      <c r="G42" s="25">
        <f t="shared" si="2"/>
        <v>310</v>
      </c>
      <c r="H42" s="25">
        <f>G42*1.05</f>
        <v>325.5</v>
      </c>
    </row>
    <row r="43" spans="1:8" ht="15" x14ac:dyDescent="0.2">
      <c r="A43" s="15" t="s">
        <v>87</v>
      </c>
      <c r="B43" s="20" t="s">
        <v>40</v>
      </c>
      <c r="C43" s="17" t="s">
        <v>106</v>
      </c>
      <c r="D43" s="16" t="s">
        <v>7</v>
      </c>
      <c r="E43" s="15">
        <v>10</v>
      </c>
      <c r="F43" s="27">
        <v>38</v>
      </c>
      <c r="G43" s="25">
        <f t="shared" si="2"/>
        <v>380</v>
      </c>
      <c r="H43" s="25">
        <f>G43*1.05</f>
        <v>399</v>
      </c>
    </row>
    <row r="44" spans="1:8" ht="15" x14ac:dyDescent="0.2">
      <c r="A44" s="15" t="s">
        <v>88</v>
      </c>
      <c r="B44" s="20" t="s">
        <v>42</v>
      </c>
      <c r="C44" s="17" t="s">
        <v>107</v>
      </c>
      <c r="D44" s="16" t="s">
        <v>7</v>
      </c>
      <c r="E44" s="15">
        <v>1</v>
      </c>
      <c r="F44" s="27">
        <v>200</v>
      </c>
      <c r="G44" s="25">
        <f t="shared" si="2"/>
        <v>200</v>
      </c>
      <c r="H44" s="25">
        <f>G44*1.21</f>
        <v>242</v>
      </c>
    </row>
    <row r="45" spans="1:8" ht="15" x14ac:dyDescent="0.2">
      <c r="A45" s="15" t="s">
        <v>89</v>
      </c>
      <c r="B45" s="20" t="s">
        <v>43</v>
      </c>
      <c r="C45" s="17" t="s">
        <v>108</v>
      </c>
      <c r="D45" s="16" t="s">
        <v>7</v>
      </c>
      <c r="E45" s="15">
        <v>1</v>
      </c>
      <c r="F45" s="27">
        <v>370</v>
      </c>
      <c r="G45" s="25">
        <v>370</v>
      </c>
      <c r="H45" s="25">
        <f t="shared" si="3"/>
        <v>388.5</v>
      </c>
    </row>
    <row r="46" spans="1:8" s="22" customFormat="1" ht="15.75" customHeight="1" x14ac:dyDescent="0.2">
      <c r="A46" s="31" t="s">
        <v>44</v>
      </c>
      <c r="B46" s="32"/>
      <c r="C46" s="33"/>
      <c r="D46" s="33"/>
      <c r="E46" s="33"/>
      <c r="F46" s="33"/>
      <c r="G46" s="34"/>
      <c r="H46" s="28">
        <f>SUM(G27:G45)</f>
        <v>7207</v>
      </c>
    </row>
    <row r="47" spans="1:8" s="22" customFormat="1" ht="14.25" customHeight="1" x14ac:dyDescent="0.2">
      <c r="A47" s="31" t="s">
        <v>34</v>
      </c>
      <c r="B47" s="33"/>
      <c r="C47" s="33"/>
      <c r="D47" s="33"/>
      <c r="E47" s="33"/>
      <c r="F47" s="33"/>
      <c r="G47" s="34"/>
      <c r="H47" s="28">
        <f>H48-H46</f>
        <v>392.35000000000036</v>
      </c>
    </row>
    <row r="48" spans="1:8" s="22" customFormat="1" ht="15" customHeight="1" x14ac:dyDescent="0.2">
      <c r="A48" s="31" t="s">
        <v>45</v>
      </c>
      <c r="B48" s="33"/>
      <c r="C48" s="33"/>
      <c r="D48" s="33"/>
      <c r="E48" s="33"/>
      <c r="F48" s="33"/>
      <c r="G48" s="34"/>
      <c r="H48" s="28">
        <f>SUM(H27:H45)</f>
        <v>7599.35</v>
      </c>
    </row>
  </sheetData>
  <mergeCells count="9">
    <mergeCell ref="B26:H26"/>
    <mergeCell ref="A46:G46"/>
    <mergeCell ref="A47:G47"/>
    <mergeCell ref="A48:G48"/>
    <mergeCell ref="A1:D1"/>
    <mergeCell ref="B4:H4"/>
    <mergeCell ref="A23:G23"/>
    <mergeCell ref="A24:G24"/>
    <mergeCell ref="A25:G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B916A1E-9769-4769-8BDB-1BFFB05C2B8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Vaida Juodrienė</cp:lastModifiedBy>
  <cp:lastPrinted>2021-08-16T08:48:58Z</cp:lastPrinted>
  <dcterms:created xsi:type="dcterms:W3CDTF">2018-11-05T12:31:03Z</dcterms:created>
  <dcterms:modified xsi:type="dcterms:W3CDTF">2022-10-25T08:53:47Z</dcterms:modified>
</cp:coreProperties>
</file>