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Vartotojas\Desktop\Reagentai 2022\Viešinimui\Siemens\Viešinimui\"/>
    </mc:Choice>
  </mc:AlternateContent>
  <xr:revisionPtr revIDLastSave="0" documentId="13_ncr:1_{43DF308D-8AA6-41BC-99A8-6777B4666D2E}" xr6:coauthVersionLast="47" xr6:coauthVersionMax="47" xr10:uidLastSave="{00000000-0000-0000-0000-000000000000}"/>
  <bookViews>
    <workbookView xWindow="-120" yWindow="-120" windowWidth="29040" windowHeight="15840" tabRatio="888" firstSheet="3" activeTab="3" xr2:uid="{00000000-000D-0000-FFFF-FFFF00000000}"/>
  </bookViews>
  <sheets>
    <sheet name="49" sheetId="16" state="hidden" r:id="rId1"/>
    <sheet name="Krešėjimo" sheetId="17" state="hidden" r:id="rId2"/>
    <sheet name="Lapas2" sheetId="25" state="hidden" r:id="rId3"/>
    <sheet name="146" sheetId="2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27" l="1"/>
  <c r="M36" i="27"/>
  <c r="K36" i="27"/>
  <c r="L34" i="27" l="1"/>
  <c r="L35" i="27"/>
  <c r="K33" i="27"/>
  <c r="K34" i="27"/>
  <c r="M34" i="27" s="1"/>
  <c r="K35" i="27"/>
  <c r="M35" i="27" s="1"/>
  <c r="L33" i="27" l="1"/>
  <c r="M33" i="27"/>
  <c r="L31" i="27"/>
  <c r="K31" i="27"/>
  <c r="M31" i="27" s="1"/>
  <c r="L30" i="27"/>
  <c r="K30" i="27"/>
  <c r="M30" i="27" s="1"/>
  <c r="L28" i="27"/>
  <c r="K28" i="27"/>
  <c r="M28" i="27" s="1"/>
  <c r="L27" i="27"/>
  <c r="K27" i="27"/>
  <c r="M27" i="27" s="1"/>
  <c r="L26" i="27"/>
  <c r="K26" i="27"/>
  <c r="M26" i="27" s="1"/>
</calcChain>
</file>

<file path=xl/sharedStrings.xml><?xml version="1.0" encoding="utf-8"?>
<sst xmlns="http://schemas.openxmlformats.org/spreadsheetml/2006/main" count="406" uniqueCount="316">
  <si>
    <t>Matavimo metodas</t>
  </si>
  <si>
    <t>Reikalavimai analizatoriui:</t>
  </si>
  <si>
    <t>Būtina</t>
  </si>
  <si>
    <t>3. Prekių galiojimo terminas turi būti ne trumpesnis kaip 6 mėnesiai nuo pristatymo dienos.</t>
  </si>
  <si>
    <t>Pirkimo dalies Nr.</t>
  </si>
  <si>
    <t>Eil. Nr.</t>
  </si>
  <si>
    <t>BVPŽ</t>
  </si>
  <si>
    <t>Paskirtis</t>
  </si>
  <si>
    <t>Reikalaujama prekės forma ir specialūs reikalavimai</t>
  </si>
  <si>
    <t>Siūloma pakuotė</t>
  </si>
  <si>
    <t xml:space="preserve"> Siūlomų pakuočių skaičius pagal poreikį</t>
  </si>
  <si>
    <t>Prekės aprašymas pateiktas el. byloje (faile) Nr., psl. Nr.</t>
  </si>
  <si>
    <t>Prekės CE sertifikatas pateiktas el. byloje (faile) Nr., psl. Nr.</t>
  </si>
  <si>
    <t>Gamintojas</t>
  </si>
  <si>
    <t>PVM tarifas</t>
  </si>
  <si>
    <t>Suma be PVM, Eur</t>
  </si>
  <si>
    <t>Suma su PVM, Eur</t>
  </si>
  <si>
    <t>Pasiūlymą pateikusio tiekėjo pavadinimas</t>
  </si>
  <si>
    <t>33696500-0</t>
  </si>
  <si>
    <t>x</t>
  </si>
  <si>
    <t>vnt.</t>
  </si>
  <si>
    <t>5. Prekių pristatymo vieta : K.Donelaičio g. 5, Klaipėda ( trečias aukštas), laboratorija.</t>
  </si>
  <si>
    <t>Reagentų ir priemonių kiekis (ml/vnt) nurodytam tyrimų skaičiui</t>
  </si>
  <si>
    <t>Siūlomos pakuotės fiksuotas  (mato vnt.) įkainis EUR  be PVM</t>
  </si>
  <si>
    <t>Siūlomos pakuotės fiksuotas  (mato vnt.) įkainis EUR  su PVM</t>
  </si>
  <si>
    <t>Diagnostinių reagentų,  medžiagų pavadinimai*</t>
  </si>
  <si>
    <t>7.Jei tiekėjas nurodys nepakankamą kiekį reagentų/kitų priemonių nurodytam tyrimų skaičiui atlikti, už papildomus reagentus mokama nebus.</t>
  </si>
  <si>
    <t xml:space="preserve">Vertinamas tik pilnas pasiūlymas, pilnai  atitinkantis kokybinius ir techninius reikalavimus. </t>
  </si>
  <si>
    <t xml:space="preserve">8. Vertinamas tik pilnas pasiūlymas, pilnai  atitinkantis kokybinius ir techninius reikalavimus. </t>
  </si>
  <si>
    <t>Tęsinys kitame lape</t>
  </si>
  <si>
    <t>(atsižvelgiant į bendą visų tyrimų kiekį)</t>
  </si>
  <si>
    <t>Siūlomo panaudai analizatoriaus parametrai (Pildo tiekėjas). Reikalavimų atitikimas (būtina nurodyti tikslią nuorodą analizatoriaus dokumentacijoje (dokumentacijoje tiksliai pažymimas techninis parametras)</t>
  </si>
  <si>
    <t>Siūlomos prekės gamintojo pavadinimas</t>
  </si>
  <si>
    <t>1. Visos siūlomos prekės (reagentai bei priemonės) turi būti originalios, tinkamos darbui su nurodytu arba siūlomu analizatoriumi.</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</si>
  <si>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</si>
  <si>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</si>
  <si>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</si>
  <si>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</si>
  <si>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</si>
  <si>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</si>
  <si>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</si>
  <si>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</si>
  <si>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</si>
  <si>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</si>
  <si>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</si>
  <si>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</si>
  <si>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</si>
  <si>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</si>
  <si>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</si>
  <si>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</si>
  <si>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</si>
  <si>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</si>
  <si>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</si>
  <si>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</si>
  <si>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</si>
  <si>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</si>
  <si>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</si>
  <si>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</si>
  <si>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</si>
  <si>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</si>
  <si>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</si>
  <si>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</si>
  <si>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</si>
  <si>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</si>
  <si>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</si>
  <si>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</si>
  <si>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</si>
  <si>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</si>
  <si>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</si>
  <si>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</si>
  <si>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</si>
  <si>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</si>
  <si>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</si>
  <si>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</si>
  <si>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</si>
  <si>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</si>
  <si>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</si>
  <si>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</si>
  <si>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</si>
  <si>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</si>
  <si>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</si>
  <si>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</si>
  <si>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</si>
  <si>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</si>
  <si>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</si>
  <si>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</si>
  <si>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</si>
  <si>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</si>
  <si>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</si>
  <si>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</si>
  <si>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</si>
  <si>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</si>
  <si>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</si>
  <si>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</si>
  <si>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</si>
  <si>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</si>
  <si>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</si>
  <si>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</si>
  <si>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</si>
  <si>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</si>
  <si>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</si>
  <si>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</si>
  <si>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</si>
  <si>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</si>
  <si>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</si>
  <si>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</si>
  <si>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</si>
  <si>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</si>
  <si>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</si>
  <si>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</si>
  <si>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</si>
  <si>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</si>
  <si>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</si>
  <si>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</si>
  <si>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</si>
  <si>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</si>
  <si>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</si>
  <si>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</si>
  <si>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</si>
  <si>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</si>
  <si>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</si>
  <si>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</si>
  <si>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</si>
  <si>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</si>
  <si>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</si>
  <si>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</si>
  <si>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</si>
  <si>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</si>
  <si>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</si>
  <si>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</si>
  <si>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</si>
  <si>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</si>
  <si>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</si>
  <si>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Analizatoriaus paskirtis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</si>
  <si>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</si>
  <si>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</si>
  <si>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</si>
  <si>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</si>
  <si>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</si>
  <si>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</si>
  <si>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</si>
  <si>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</si>
  <si>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t>Tyrimų skaičius per 36 mėn.</t>
  </si>
  <si>
    <t>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per 36 mėn. atlikti.</t>
  </si>
  <si>
    <r>
      <t xml:space="preserve">Reagentai ir priemonės šarmų-rūgščių ir kraujo dujų analizatoriui (Kraujo dujos, pH, elektrolitai, metabolitai, oksimetrijos tyrimai).  </t>
    </r>
    <r>
      <rPr>
        <sz val="8"/>
        <rFont val="Arial Narrow"/>
        <family val="2"/>
        <charset val="186"/>
      </rPr>
      <t>Reagentai paruošti naudojimui, išpilstyti į kasetes. Tikslus reagentų ir kitų priemonių (kapiliarų, kamštukų, švirkštų kraujo paėmimui ir pan.) kiekis apskaičiuojamas tyrimų skaičiui nurodytam specifikacijoje . 
- Tyrimo priemones reikalingas tiksliniam tyrimui atlikti tiekėjas privalo nurodyti pats užpildydamas specifikacijoje pateiktą lentelę, nebūtinai vadovaujantis tuo, kas dalinai nurodyta specifikacijoje, tačiau būtina nurodyti visą spektrą priemonių užtikrinančių kokybišką tyrimo atlikimą.
- Pateikti reikalingą reagentų ir kontrolinių medžiagų (atliekant kasdieninę vidinę kokybės kontrolę) kiekį, numatomą nurodytam tyrimų kiekiui ir kontrolei per 36 mėn. atlikti.</t>
    </r>
    <r>
      <rPr>
        <b/>
        <sz val="8"/>
        <rFont val="Arial Narrow"/>
        <family val="2"/>
        <charset val="186"/>
      </rPr>
      <t xml:space="preserve">
</t>
    </r>
  </si>
  <si>
    <t>Švirkštai su adata  (Pilnai paruošti naudojimui heparinizuoti švirkštai su adata bei su apsauga nuo kontakto su oru, pritaikyti darbui su siūlomais analizatoriais. Švirkšto talpa - pageidautina ne mažiau 1 ml, bet ne daugiau 3 ml).</t>
  </si>
  <si>
    <t>Švirkštai be adatos ( Pilnai paruošti naudojimui heparinizuoti švirkštai be adatos, su apsauga nuo kontakto su oru, pritaikyti darbui su siūlomais analizatoriais. Švirkšto talpa -  pageidautina ne mažiau 1 ml, bet ne daugiau 3 ml).</t>
  </si>
  <si>
    <t>Popierius printeriui</t>
  </si>
  <si>
    <t>1) Heparinizuoti plastikiniai ir/arba stikliniai kapiliarai bei jiems skirti kamšteliai, pritaikyti darbui su siūlomais analizatoriais, kapiliarų talpa - ne daugiau 180 mikrolitrų.</t>
  </si>
  <si>
    <t>2) Heparinizuoti plastikiniai ir/arba stikliniai kapiliarai bei jiems skirti kamšteliai, pritaikyti darbui su siūlomais analizatoriais, kapiliarų talpa - ne daugiau 100 mikrolitrų.</t>
  </si>
  <si>
    <t>Kraujo dujų, pH, elektrolitų, metabolitų, oksimetrijos tyrimų atlikimui skirta įranga</t>
  </si>
  <si>
    <t>Įrangą sudaro:</t>
  </si>
  <si>
    <t>1. Automatinis kasetinis analizatorius - 1 vnt.</t>
  </si>
  <si>
    <t>Įranga turi būti vieno gamintojo ir vieno tiekėjo, arba gamintojo rekomenduojami ir adaptuoti (pateikti įrodančius dokumentus)</t>
  </si>
  <si>
    <t>Lygiavertė kraujo dujų, pH, elektrolitų, metabolitų, oksimetrijos tyrimų atlikimui skirta įranga</t>
  </si>
  <si>
    <r>
      <t xml:space="preserve">Visiems nurodytiems reikalaujamiems techniniams parametrams taikoma „arba lygiavertis“. </t>
    </r>
    <r>
      <rPr>
        <sz val="10"/>
        <color indexed="10"/>
        <rFont val="Times New Roman"/>
        <family val="1"/>
        <charset val="186"/>
      </rPr>
      <t/>
    </r>
  </si>
  <si>
    <t xml:space="preserve">Automatinis, kasetinis analizatorius, skirtas kraujo dujų, pH, elektrolitų, metabolitų, oksimetrijos tyrimų atlikimui. </t>
  </si>
  <si>
    <t>Automatinis kasetinis analizatorius kraujo dujų, pH, elektrolitų, metabolitų, oksimetrijos tyrimams</t>
  </si>
  <si>
    <t>Analizatorius turi būti kasetinis - neturi būti keičiamų elektrodų, membranų ir dujų balionų; turi būti minimalūs priežiūros, aptarnavimo reikalavimai, skirti darbui prie paciento (POC technologija).</t>
  </si>
  <si>
    <t>Matavimo metodai</t>
  </si>
  <si>
    <t>Elektrocheminis (potenciometrinis, voltamperometrinis), jono selektyvinis, spektrofotometrinis, optinis ar lygiaverčiai metodai.</t>
  </si>
  <si>
    <t>Matuojami tyrimai/analitės</t>
  </si>
  <si>
    <t>Analizatorius turi matuoti šiuos tyrimus/analites:</t>
  </si>
  <si>
    <t>pH (kraujo/pleuros)</t>
  </si>
  <si>
    <t>Kraujo dujos: pCO2, pO2.</t>
  </si>
  <si>
    <t>Elektrolitai: Ca2+,  K+, Na+, Cl‾.</t>
  </si>
  <si>
    <t>Metabolitai: gliukozė, laktatai.</t>
  </si>
  <si>
    <t>CO-oksimetrija:  bendras hemoglobinas (tHb), methemoglobinas (MetHb), karboksihemoglobinas (COHb), deoksihemoglobinas (HHb), oksihemoglobinas (O2H), Deguonies saturacija (sO2).</t>
  </si>
  <si>
    <t>Bilirubinas (neonatalinis bilirubinas).</t>
  </si>
  <si>
    <t>Išskaičiuojamieji/išvestiniai tyrimai/analitės</t>
  </si>
  <si>
    <t>Turi būti galimybė pasirinkti pagal poreikį šiuos tyrimus/analites: Hct, HCO3-(aktualūs, standartiniai), Base(B), Base(Ecf), sO2SAT,  pCO2 (T), pO2(T), cCa2+ (7.40),  RI, p50 ir kiti. Pateikti visų galimų  išskaišiuojamųjų/išvestinių tyrimų/analičių sąrašą.</t>
  </si>
  <si>
    <t>Analizatoriaus mobilumas</t>
  </si>
  <si>
    <t>Reagentų, kalibravimo ir kontrolinių medžiagų, ploviklių ir kitų eksploatacinių medžiagų komplektacija</t>
  </si>
  <si>
    <t>Reagentai, kalibravimo ir kontrolinės medžiagos, plovikliai ir kitos eksploatacinės medžiagos turi būti sukomplektuoti keičiamose kasetėse/talpose (lengvas naudojimas/pakeitimas, be papildomų aptarnavimo procedūrų)</t>
  </si>
  <si>
    <t>Tyrimo atlikimo laikas</t>
  </si>
  <si>
    <t>Apie 60 sekundžių, bet ne ilgiau 100 sekundžių.</t>
  </si>
  <si>
    <t>Tyrimų atlikimui naudojami ėminiai/mėginiai</t>
  </si>
  <si>
    <t>Ėminių/mėginių padavimas į analizatorių</t>
  </si>
  <si>
    <t xml:space="preserve">Analizatoriuje turi būti saugus, universalus automatinis ėminio/mėginio įsiurbėjas, pritaikytas švirkštams ir kapiliarams. </t>
  </si>
  <si>
    <t>Ėminių/mėginių tūris matuojamiems tyrimams/analitėms</t>
  </si>
  <si>
    <t>Visiems matuojamiems tyrimams/analitėms išmatuoti - pakankamas tūris:  ne daugiau 100µl (kapiliariniam kraujui), ir ne daugiau 200µl (veniniam/arteriniam kraujui, pleuros punktatui, dializatui).</t>
  </si>
  <si>
    <t>Krešulių detekcijos sistema</t>
  </si>
  <si>
    <t>Analizatoriuje turi būti krešulių detekcijos sistema.</t>
  </si>
  <si>
    <t>Darbo rėžimai</t>
  </si>
  <si>
    <t>Analizatoriaus darbo rėžimas: 24val./7 dienos, bei galimybė įjungti "budėjimo" rėžimą.</t>
  </si>
  <si>
    <t>Kalibravimo sistema</t>
  </si>
  <si>
    <t>Analizatoriuje turi būti automatinė (be vartotojo įsikišimo) kalibracija numatytais laiko tarpais, užtikrinanti stabilų analizatoriaus darbą visą parą.</t>
  </si>
  <si>
    <t>Kalibracinės medžiagos (Kalibratoriai) turi būti integruoti kasetėje.</t>
  </si>
  <si>
    <t>Turi būti galimybė nuotoliniu būdu vartotojui įvertinti kalibravimo rezultatų duomenis  per tarpinę, POC analizatorių duomenų valdymo programinę įrangą.</t>
  </si>
  <si>
    <t>Kokybės kontrolės sistema</t>
  </si>
  <si>
    <t>Kokybės kontrolės sistema turi būti automatinė, integruota kasetėje. Jei kokybės kontrolės atlikimui naudojami tyrimų testai iš reagentų kasetės, pateikti skaičiavimus, įrodančius, kad siūlomos reagentų kasetės dydis užtikrina ir kasdienės 3 lygių kokybės kontrolės atlikimą.</t>
  </si>
  <si>
    <t xml:space="preserve">Kokybės kontrolė turi būti - ne mažiau 3 skirtingų lygių, normalių ir patologinių žinomų reikšmių, apimančios visus tyrimų metodus ir pageidaujamus atlikti matuojamus tyrimus/analites, su priskirtųjų analizinių verčių duomenimis (nurodytas vidurkis, ± 3SD intervalo ribos), kontrolinių medžiagų informacija (serijos (LOT) numeris,  galiojimo laikas). </t>
  </si>
  <si>
    <t>Analizatoriuje turi būti integruota vartotojui patogi kokybės kontrolės valdymo sistema: kontrolinių medžagų tyrimo rezultatų pateikimas/peržiūra/analizė, grafinis vaizdavimas, ataskaitų pateikimas ir analizės duomenys pagal kriterijus (vidurkis, SD ribos, CV(%), kokybės kontrolės lygius, serijos numerius ir kita).</t>
  </si>
  <si>
    <t xml:space="preserve">Turi būti galimybė užprogramuoti kontrolių atlikimo laiką. </t>
  </si>
  <si>
    <t>Mokomoji/parodomoji informacija</t>
  </si>
  <si>
    <t xml:space="preserve">Analizatoriuje turi būti integruota būtinoji mokomoji/parodomoji informacija dirbančiam personalui. </t>
  </si>
  <si>
    <t>Rezultatų spausdinimas</t>
  </si>
  <si>
    <t>Turi būti galimybė atspausdinti tyrimų protokolų rezultatus.</t>
  </si>
  <si>
    <t>Analizatoriaus atminties talpa</t>
  </si>
  <si>
    <t xml:space="preserve">Ne mažiau paskutinių 250 pacientų tyrimų;  </t>
  </si>
  <si>
    <t>Ne mažiau 250 kokybės kontrolės tyrimų rezultatų;</t>
  </si>
  <si>
    <t>Ne mažiau 3000 vartotojo duomenų rezultatų.</t>
  </si>
  <si>
    <t>Programinė įranga - klaidų/pranešimų/sutrikimų valdymas</t>
  </si>
  <si>
    <t xml:space="preserve">Turi būti vartotojui patogus klaidų/pranešimų/sutrikimų valdymas - įspėjamaisiais žymėjimais ar garsiniais signalais. </t>
  </si>
  <si>
    <t>Duomenų nuskaitymas</t>
  </si>
  <si>
    <t>Turi būti integruoti vidiniai ar išoriniai brūkšninių kodų skaitytuvai.</t>
  </si>
  <si>
    <t>Bendrieji reikalavimai reagentams ir ekspoatacinėms medžiagoms</t>
  </si>
  <si>
    <t xml:space="preserve">1.Reagentai, kalibracinės, kontrolinės ir kitos eksploatacinės medžiagos - turi būti vieno gamintojo ir vieno tiekėjo, medicinos priemonių gamintojo rekomenduoti arba adaptuoti (pateikti tai įrodančius dokumentus). </t>
  </si>
  <si>
    <t>2.Pasiūlyme turi būti pateiktos visos tyrimui atlikti būtinos eksploatacinės medžiagos, pagal numatytas gamintojo rekomendacijas.</t>
  </si>
  <si>
    <t xml:space="preserve">3.Tiekėjai turi pasiūlyti tokias reagentų, kalibracinių, kontrolinių medžiagų ir visų kitų eksploatacinių medžiagų pakuotes, kurios būtų racionaliai/ekonomiškai panaudotos, garantuojant reagentų ir eksploatacinių medžiagų stabilumą nuo atidarymo. </t>
  </si>
  <si>
    <t>4.Reagentų kasečių, kokybės kontrolės kasečių  galiojimo laikas, įdėjus į analizatorių - turi būti ne mažiau 4 savaičių.</t>
  </si>
  <si>
    <t>5.Tiekėjai privalo pateikti visų  eksploatacinių medžiagų (reagentai, plovikliai, buferiai ir  kitos) gamintojo deklaruojamą  stabilumą atidarius, specifinius reikalavimus paruošimui, laikymui, naudojimui.</t>
  </si>
  <si>
    <t>7.Tiekėjai turi pasiūlyti šių tipų arterinio/veninio kraujo ir kitų ėminių /mėginių paėmimo priemones:</t>
  </si>
  <si>
    <t>8.Tiekėjai turi pasiūlyti šių tipų kapiliarinio kraujo paėmimo priemones:</t>
  </si>
  <si>
    <t>9.Visi reagentai ir priemonės turi būti sertifikuoti naudojimui Europos sąjungoje, ženklinti CE žyme (CE ženklinimas pagal in-vitro diagnostikos prietaisų direktyvą 98/79 /EC)</t>
  </si>
  <si>
    <t>11.Tiekėjai turi pateikti lietuvių kalba reagentų, kalibravimo ir kontrolinių medžiagų, kitų eksploatacinių medžiagų naudojimo instrukcijas, darbo metodikas bei saugos duomenų lapus. Galima pateikti elektroninėje laikmenoje.</t>
  </si>
  <si>
    <t>12.Tiekėjai privalo garantuoti lanksčią nepertraukiamą reagentų tiekimo pagal poreikį sistemą (iš karto gavus užsakymą ar pagal iš anksto nurodytą tikslų grafiką, bet ne rečiau, kaip 2-3 kartus per mėnesį, bei galimybė gauti skubų užsakymą).</t>
  </si>
  <si>
    <t>14.Tiekėjas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ir/arba anglų kalba vertimo netikslumams išsiaiškinti. Pateikti elektronines ir/arba popierines dokumentų kopijos.</t>
  </si>
  <si>
    <t>Bendrieji reikalavinai įrangai</t>
  </si>
  <si>
    <t xml:space="preserve">Tiekėjas turi ligoninei pateikti ph analizatorių  naudotis panaudos sutarties pagrindu, kurios galiojimo terminas atitiks reagentų ir priemonių pirkimo sutarties galiojimo terminą ir termino pratęsimo sąlygas. </t>
  </si>
  <si>
    <t>Lentelės Nr. 146 eilučių skaičius neribojamas (jų gali būti daugiau ar mažiau, – svarbu, kad būtų galima užtikrinti kokybišką ir patikimą tyrimų atlikimą).</t>
  </si>
  <si>
    <t xml:space="preserve">6. Sutarties terminas - 36 mėnesiai. </t>
  </si>
  <si>
    <t>Kapiliarai (Heparinizuoti plastikiniai arba stikliniai kapiliarai bei jiems skirti kamšteliai kapiarams uždaryti; kapiliarai pritaikyti darbui su siūlomais analizatoriais, kapiliarų talpa - ne daugiau 100 mikrolitrų).</t>
  </si>
  <si>
    <r>
      <t>4. Tiekiamų prekių kokybė turi atitikti Direktyvos 98/78EB "Dėl</t>
    </r>
    <r>
      <rPr>
        <i/>
        <sz val="8"/>
        <color indexed="8"/>
        <rFont val="Arial Narrow"/>
        <family val="2"/>
        <charset val="186"/>
      </rPr>
      <t xml:space="preserve"> in vitro </t>
    </r>
    <r>
      <rPr>
        <sz val="8"/>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</si>
  <si>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Analizatoriaus modelis, gamintojas, kilmės šalis</t>
  </si>
  <si>
    <t>6.Tiekėjai turi pasiūlyti saugias ėminių/mėginių paėmimo sistemas, tinkančias visiems ėminio/mėginio tipams (arterinis, veninis, kapiliarinis, pleuros punktatas) ir esant kateteriui, bei priemones apsaugančios ėminius/mėginius nuo sąlyčio su oru iki tyrimo atlikimo, bei pašalinančios oro burbulus. Paėmimo sistemose naudojamo heparino interferencija elektrolitų tyrimo rezultatams turi būti minimali, bet būtų pakankama, kad kraujas nesukrešėtų. Paėmimo sistemos turi būti tinkančios ėminių/mėginių padavimui į analizatorių.</t>
  </si>
  <si>
    <t>1) Pilnai paruošti naudojimui heparinizuoti švirkštai su adata bei su apsauga nuo kontakto su oru, pritaikyti darbui su siūlomais analizatoriais. Švirkšto talpa - pageidautina ne daugiau 3 ml.</t>
  </si>
  <si>
    <t>2) Pilnai paruošti naudojimui heparinizuoti švirkštai be adatos, su apsauga nuo kontakto su oru, pritaikyti darbui su siūlomais analizatoriais. Švirkšto talpa -  pageidautina ne daugiau 3 ml.</t>
  </si>
  <si>
    <t>2000 vnt.</t>
  </si>
  <si>
    <t>Analizatorius turi būti mobilūs, iškilus būtinybei galintys veikti pakraunamos baterijos dėka. Tiekėjai turi pasiūlyti specialius staliukus analizatoriams, kurie yra pilnai mobilūs, su UPS, su specialiomis lentynėlėmis priemonėms pasidėti.</t>
  </si>
  <si>
    <r>
      <t>Analizatorius turi būti pritaikytas matuoti įvairius ėminio/mėginio tipus: arterinis, veninis, kapiliarinis kraujas;</t>
    </r>
    <r>
      <rPr>
        <sz val="8"/>
        <color indexed="10"/>
        <rFont val="Arial Narrow"/>
        <family val="2"/>
        <charset val="186"/>
      </rPr>
      <t xml:space="preserve"> </t>
    </r>
    <r>
      <rPr>
        <sz val="8"/>
        <rFont val="Arial Narrow"/>
        <family val="2"/>
        <charset val="186"/>
      </rPr>
      <t xml:space="preserve">pleuros punktatas. </t>
    </r>
  </si>
  <si>
    <t>146.1</t>
  </si>
  <si>
    <t>146.1.1</t>
  </si>
  <si>
    <t>146.1.2</t>
  </si>
  <si>
    <t>146.1.3</t>
  </si>
  <si>
    <t>146.2</t>
  </si>
  <si>
    <t>146.3</t>
  </si>
  <si>
    <t>146.4</t>
  </si>
  <si>
    <t>146.5</t>
  </si>
  <si>
    <t>Įrenginys turi būti integruotas su ligoninės informacine sistema, tai yra, turi turėti galimybę priimti iš ligoninės informacinės sistemos užsakymą, o atlikus tyrimą - grąžinti atsakymą į ligoninės informcinę sistemą (naudojami identifikatoriai bus apspręsti integracijos procese).Turi būti atlikti reikalingi integracijos darbai, paruoštos ir pateiktos techninės integracijų specifikacijos (specifikacijos gali būti anglų arba lietuvių kalbomis).</t>
  </si>
  <si>
    <t xml:space="preserve">pH, pCO2, pO2, Ca2+, K+,Na+,Cl-, gliukozė, laktatai, bendras hemoglobinas, (tHB), methemoglobinas, (MetHB), karboksihemoglobinas(COHb), deoksihemoglobinas (HHb), oksihemoglobinas (O2H), deguonies saturacija(sO2), Bilirubinas (neonatalinis bilirubinas).                                                    </t>
  </si>
  <si>
    <t>Reikalingos specialios ėminių/mėginių (arterinis/veninis kraujas, pleuros punktatas) paėmimo sistemos, pritaikytos vaikams ir/arba suaugusiems pacientams, kitos priemonės :</t>
  </si>
  <si>
    <t>Tyrimų skaičius per 36 mėnesių 21 600. Tyrimų skaičius per 1 mėnesį apie 600. Kapiliarų skaičius per 3 metus - 16 000 vnt. kamštukų skaičius per 3  metus - 32 000 vnt., švirkštų skaičius per 3 metus  - 4 000 vnt.</t>
  </si>
  <si>
    <t>16000 vnt.</t>
  </si>
  <si>
    <t xml:space="preserve">13.Perkančioji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pasilieka teisę prekių kiekį didinti arba mažinti, tačiau tokiu atveju, perkamų prekių kiekis negali būti viršytas daugiau kaip 30 procentų. Perkančioji organizacija neįsipareigoja išpirkti viso prekių kiekio. </t>
  </si>
  <si>
    <t>10.Reagentų galiojimas pristatymo metu - ne mažesnis 6 mėn. (galimybė iš anksto žinoti pristatomų reagentų, kalibratorių/standartų, kontrolinių medžiagų ir kitų eksploatacinių medžiagų galiojimo laikus)</t>
  </si>
  <si>
    <t>10.Tiekėjai turi pateikti tyrimų protokolus, aprašymus, naudojimo instrukcijas, saugos duomenų lapus ir kitą su tyrimo procesu susijusią svarbią informaciją, esant gamintojo pakeitimams - informuoti, bei skubiai atnaujinti: analizatoriuje, kartu su gaunamais reagentais, kompaktiniuose diskuose, nuotoliniu/elektroniniu būdu ir kita.</t>
  </si>
  <si>
    <t>12.Tiekėjai ar gamintojų atstovai turi pravesti detalų personalo mokymą darbui su analizatoriais, turi būti pateiktas išsamus, patogus naudojimui darbo/vartotojo vadovas lietuvių/anglų kalbomis (išsamus klaidų, perspėjimų paaiškinimas ir būtinų veiksmų atlikimas; aptarnavimo procedūrų paaiškinimas ir vaizdinis pateikimas, bei kita), bei turi būti garantuotas personalo konsultavimas techniniais, metodiniais, bei  reagentų, kontrolinių medžiagų ir kitų eksploatacinių medžiagų naudojimo, klausimais visą sutarties laikotarpį.</t>
  </si>
  <si>
    <t>13.Tiekėjai turi garantuoti nuolatinį personalo ir gydytojų klinicistų mokymą ir konsultavimą aktualiais tyrimų atlikimo eigoje iškilusiais klausimais, pristatyti gamintojo ar kitų vartotojų naujausią mokslinę informaciją, susijusią su kraujo dujų, pH, elektrolitų, metabolitų, oksimetrijos tyrimais, rezultatų interpretavimu, iki - ikianalizinių veiksnių įtaką tyrimų kokybei. Sudaryti galimybę dalyvauti gamintojo organizuojamuose specializuotuose seminaruose, konferencijose (pvz. nuotoliniu būdu).</t>
  </si>
  <si>
    <t>14.Tiekėjas privalo savo sąskaita užtikrinti perduoto įrangos techninę priežiūrą, galimų defektų ir/ar gedimų šalinimą/remontą visą panaudos sutarties galiojimo terminą. Techninė priežiūra turi būti vykdoma griežtai laikantis įrangos gamintojo nurodytu dažnumu  (pvz. ketvirtinės, mėnesinės, metinės ir kita) ir rekomenduojamu įrangos dalių/ priemonių/ eksploatacinių  medžiagų savalaikiu pakeitimu, kad tyrimų atlikimui būtų naudojama techniškai tvarkinga įranga. Tiekėjai turi pateikti detalų, gamintojo reglamentuotą tiekėjų ar gamintojo atstovų atliekamą įrangos/analizatorių/sistemos/programinės įrangos techninių priežiūrų/atnaujinimų/remonto planą (atlikimo dažnis, priemonės ir kita) ir sąnaudines lėšas, bei paskaičiuoti kiek tai sudarytų papildomų lėšų 1 tyrimui, per numatytąjį laikotarpį.</t>
  </si>
  <si>
    <t>15. Įrangos galimų defektų ir/ar gedimų/ sutrikimų nustatymas turi būti pradedamas nedelsiant (darbo dienomis) nuotoliniu būdu po pranešimo gavimo apie iškilusius nesklandumus. Nepavykus nustatyti galimų defektų ir/ar gedimų/ sutrikimų priežasties nuotoliniu būdu - gamintojo įgaliotas serviso inžinierius per 24 po oficialaus gavėjo pranešimo  privalo nustatyti galimų defektų ir/ar gedimų/ sutrikimų priežastis ir pagal galimybes atlikti šalinimo veiksmus (remontą) darbo vietoje. Įranga turi būti sutaisyta ne vėliau kaip per 3 darbo dienas.</t>
  </si>
  <si>
    <t>16.Tiekėjai turi garantuoti kvalifikuotą techninį įrangos aptarnavimą, remontą, atliekamą gamintojo įgaliotų serviso inžinierių, vadovaujantis Lietuvos Respublikos Sveikatos apsaugos ministro įsakymais bei kitais galiojančiais teisės aktais.</t>
  </si>
  <si>
    <t xml:space="preserve">17.Turi būti pateiktas detalus, personalui priskirtas atlikti analizatorių priežiūros planas, atliekamos procedūros - kasdieninės, savaitinės, mėnesinės, kitos ir joms atlikti sunaudojamos priemonės (pagal gamintojo instrukcijas) bei joms atlikti nustatytas/skiriamas laikas. </t>
  </si>
  <si>
    <t xml:space="preserve">18.Tiekėjai teikiantys pasiūlymus privalo numatyti ir pasirūpinti visomis papildomomis priemonėmis, darbui būtina įranga ir kita (pvz. nepertraukiamas maitinimo šaltinis, atliekų talpos ir t.t.), reikalingomis pilnam sistemos veikimo užtikrinimui. </t>
  </si>
  <si>
    <t>11.Tiekėjai turi  kuo skubiau informuoti vartotoją  ir atlikti  gamintojo pateiktus/numatytus programinės įrangos versijų pakeitimus/atnaujinimus, bei pateikti detalią informaciją apie pakeitimus, atnaujinimus, įtaką pacientų tyrimų rezultatams ir kita.</t>
  </si>
  <si>
    <r>
      <t>2. Pirkėjas neįsipareigoja nupirkti viso prekių kiekio. Pirkėjas pasilieka teisę pirkti didesnius arba mažesniu</t>
    </r>
    <r>
      <rPr>
        <sz val="8"/>
        <rFont val="Arial Narrow"/>
        <family val="2"/>
      </rPr>
      <t>s (iki 30 proc.</t>
    </r>
    <r>
      <rPr>
        <sz val="8"/>
        <rFont val="Arial Narrow"/>
        <family val="2"/>
        <charset val="186"/>
      </rPr>
      <t>)  kiekius prekių, priklausomai nuo poreikio.</t>
    </r>
  </si>
  <si>
    <t>146 PIRKIMO DALIS. REAGENTAI IR PAPILDOMOS PRIEMONĖS  kraujo dujų, pH, elektrolitų, metabolitų, oksimetrijos tyrimų atlikimui .Tiekėjas turės suteikti perkančiajai organizacijai panaudos sutarties pagrindu 1 automatinį kasetinį analizatorių ir jo duomenų valdymo programinę irangą.</t>
  </si>
  <si>
    <t>1 vnt</t>
  </si>
  <si>
    <t xml:space="preserve">Siemens Healthcare, 
Measurement Cartridge Lac 750 tests; 1 x 1 dėklas pakuotėje. </t>
  </si>
  <si>
    <t xml:space="preserve">Siemens Healthcare, Automatic QC Cartridge Kit, 1 x 1 dėklas pakuotėje. </t>
  </si>
  <si>
    <t>4 vnt pak.</t>
  </si>
  <si>
    <t>Siemens Healthcare, Wash/Waste Cartridge (4); 1 x 4 dėklai pakuotėje.</t>
  </si>
  <si>
    <t>5 vnt. pak</t>
  </si>
  <si>
    <t>Siemens Healthcare, Paper Printer Thermal.</t>
  </si>
  <si>
    <t>Siemens Healthcare, RAPIDLyte 1 mL AutoVenting, 1 x 200 švirkštai pakuotėje.</t>
  </si>
  <si>
    <t>500 vnt.</t>
  </si>
  <si>
    <t>146.4.1</t>
  </si>
  <si>
    <t>146.4.2</t>
  </si>
  <si>
    <t>146.4.3</t>
  </si>
  <si>
    <t>Kamšteliai</t>
  </si>
  <si>
    <t>Maišymo strypeliai</t>
  </si>
  <si>
    <t>Kapiliarai 100 mikrolitrų</t>
  </si>
  <si>
    <t>200 vnt.</t>
  </si>
  <si>
    <t>100 vnt.</t>
  </si>
  <si>
    <t>Reagentai kraujo dujų ir elektrolitų nustatymui - RP500 reagentų dėklas Lac (750 tyrimų, 1 vnt./ pakuotėje)</t>
  </si>
  <si>
    <t>RP500 autoQC dėklas (1 vnt./ pakuotėje)</t>
  </si>
  <si>
    <t>RP500 ploviklių ir atliekų  dėklai (4 vnt./ pakuotėje)</t>
  </si>
  <si>
    <t xml:space="preserve">Automatinis kasetinis analizatorius Rapidpoint 500e </t>
  </si>
  <si>
    <t>Automatinis, kasetinis analizatorius, skirtas kraujo dujų, pH, elektrolitų, metabolitų, oksimetrijos tyrimų atlikimui. 16 psl.  RAPIDPoint500e_Operator_s_Guide_-_Lithuanian.pdf</t>
  </si>
  <si>
    <t>Įranga yra  vieno gamintojo ir vieno tiekėjo žr. ce sertifikatai CE sertifikatai.pdf</t>
  </si>
  <si>
    <t>Analizatorius  kasetinis - nėra  keičiamų elektrodų, membranų ir dujų balionų; minimalios priežiūros, nėra aptarnavimo reikalavimų, skirti darbui prie paciento (POC technologija). 18 psl.  RAPIDPoint500e_Operator_s_Guide_-_Lithuanian.pdf</t>
  </si>
  <si>
    <t>Elektrocheminis (potenciometrinis, voltamperometrinis), jono selektyvinis, spektrofotometrinis, optinis 454 psl.  RAPIDPoint500e_Operator_s_Guide_-_Lithuanian.pdf</t>
  </si>
  <si>
    <t>Analitės nurodytos: 1-2 psl. RapidPoint_500_SS.pdf</t>
  </si>
  <si>
    <t>Analizatorius yrtai mobilus, iškilus būtinybei gali veikti pakraunamos baterijos dėka. Siūlomas kartu su  specialiu staliuku aalizatoriui, kuris yra pilnai mobilus, su UPS, su specialiomis lentynėlėmis priemonėms pasidėti.78 psl.  RAPIDPoint500e_Operator_s_Guide_-_Lithuanian.pdf</t>
  </si>
  <si>
    <t>Turi būti galimybė pasirinkti pagal poreikį šiuos tyrimus/analites: Hct, HCO3-(aktualūs, standartiniai), Base(B), Base(Ecf), sO2SAT,  pCO2 (T), pO2(T), cCa2+ (7.40),  RI, p50 ir kiti. Pateikti visų galimų  išskaišiuojamųjų/išvestinių tyrimų/analičių sąrašą. 466 psl.  RAPIDPoint500e_Operator_s_Guide_-_Lithuanian.pdf</t>
  </si>
  <si>
    <t>Reagentai, kalibravimo ir kontrolinės medžiagos, plovikliai ir kitos eksploatacinės medžiagos yra sukomplektuoti keičiamose kasetėse/talpose (lengvas naudojimas/pakeitimas, be papildomų aptarnavimo procedūrų) 18 psl.  RAPIDPoint500e_Operator_s_Guide_-_Lithuanian.pdf</t>
  </si>
  <si>
    <t>60 sekundžių 2 psl. RapidPoint_500_SS.pdf</t>
  </si>
  <si>
    <t>Analizatorius turi būti pritaikytas matuoti įvairius ėminio/mėginio tipus: arterinis, veninis, kapiliarinis kraujas; pleuros punktatas. 2 psl. RapidPoint_500_SS.pdf</t>
  </si>
  <si>
    <t>Analizatoriuje yra saugus, universalus automatinis ėminio/mėginio įsiurbėjas, pritaikytas švirkštams ir kapiliarams. 20 psl.  RAPIDPoint500e_Operator_s_Guide_-_Lithuanian.pdf</t>
  </si>
  <si>
    <t>Visiems matuojamiems tyrimams/analitėms išmatuoti - pakankamas tūris:   100µl (veniniam/arteriniam kraujui, pleuros punktatui, dializatui, kapiliariniam). 2 psl. RapidPoint_500_SS.pdf</t>
  </si>
  <si>
    <t>Krešulių detekcijos sistema 18 psl.  RAPIDPoint500e_Operator_s_Guide_-_Lithuanian.pdf</t>
  </si>
  <si>
    <t>Analizatoriaus darbo rėžimas: 24val./7 dienos, bei galimybė įjungti "budėjimo" rėžimą. 17 RAPIDPoint500e_Operator_s_Guide_-_Lithuanian.pdf</t>
  </si>
  <si>
    <t>Analizatoriuje yra automatinė (be vartotojo įsikišimo) kalibracija numatytais laiko tarpais, užtikrinanti stabilų analizatoriaus darbą visą parą. 19 psl.  RAPIDPoint500e_Operator_s_Guide_-_Lithuanian.pdf</t>
  </si>
  <si>
    <t>Kalibracinės medžiagos (Kalibratoriai) yra integruoti kasetėje. 19 psl.  RAPIDPoint500e_Operator_s_Guide_-_Lithuanian.pdf</t>
  </si>
  <si>
    <t>Yra galimybė nuotoliniu būdu vartotojui įvertinti kalibravimo rezultatų duomenis  per tarpinę, POC analizatorių duomenų valdymo programinę įrangą. 19 psl.  RAPIDPoint500e_Operator_s_Guide_-_Lithuanian.pdf</t>
  </si>
  <si>
    <t>Kokybės kontrolės sistema yra automatinė, integruota kasetėje.  19-20 psl.  RAPIDPoint500e_Operator_s_Guide_-_Lithuanian.pdf</t>
  </si>
  <si>
    <t>Kokybės kontrolė  3 skirtingų lygių, normalių ir patologinių žinomų reikšmių, apimančios visus tyrimų metodus ir pageidaujamus atlikti matuojamus tyrimus/analites, su priskirtųjų analizinių verčių duomenimis (nurodytas vidurkis, ± 3SD intervalo ribos), kontrolinių medžiagų informacija (serijos (LOT) numeris,  galiojimo laikas). 19-20, 162 psl.  RAPIDPoint500e_Operator_s_Guide_-_Lithuanian.pdf</t>
  </si>
  <si>
    <t>Analizatoriuje turi būti integruota vartotojui patogi kokybės kontrolės valdymo sistema: kontrolinių medžagų tyrimo rezultatų pateikimas/peržiūra/analizė, grafinis vaizdavimas, ataskaitų pateikimas ir analizės duomenys pagal kriterijus (vidurkis, SD ribos, CV(%), kokybės kontrolės lygius, serijos numerius ir kita).19-20, 162 psl.  RAPIDPoint500e_Operator_s_Guide_-_Lithuanian.pdf</t>
  </si>
  <si>
    <t>Turi būti galimybė užprogramuoti kontrolių atlikimo laiką. 150 psl.  RAPIDPoint500e_Operator_s_Guide_-_Lithuanian.pdf</t>
  </si>
  <si>
    <t>Analizatoriuje integruota būtinoji mokomoji/parodomoji informacija dirbančiam personalui. 18 psl.  RAPIDPoint500e_Operator_s_Guide_-_Lithuanian.pdf</t>
  </si>
  <si>
    <t>Galimybė atspausdinti tyrimų protokolų rezultatus. 32 psl.  RAPIDPoint500e_Operator_s_Guide_-_Lithuanian.pdf</t>
  </si>
  <si>
    <t>250 pacientų tyrimų;  2 psl. RapidPoint_500_SS.pdf</t>
  </si>
  <si>
    <t xml:space="preserve"> 250 kokybės kontrolės tyrimų rezultatų; 2 psl. RapidPoint_500_SS.pdf</t>
  </si>
  <si>
    <t>5000 vartotojo duomenų rezultatų. 2 psl. RapidPoint_500_SS.pdf</t>
  </si>
  <si>
    <t>Yra vartotojui patogus klaidų/pranešimų/sutrikimų valdymas - įspėjamaisiais žymėjimais ar garsiniais signalais.  196 psl.  RAPIDPoint500e_Operator_s_Guide_-_Lithuanian.pdf</t>
  </si>
  <si>
    <t>Integruotas vidinis brūkšninių kodų skaitytuvas. 21 psl. RAPIDPoint500e_Operator_s_Guide_-_Lithuanian.pdf</t>
  </si>
  <si>
    <t>Rapidpoint 500 e., 2022 m. gamybos, Kilmės šalis UK</t>
  </si>
  <si>
    <t>CE sertifikatai.pdf</t>
  </si>
  <si>
    <t>RAPIDLyte_Syrngs_Capillars.pdf</t>
  </si>
  <si>
    <t>Siemens Healthcare, , Švirkštai su adata - RAPIDLyte 1 mL AutoVenting Safety, 1 x 200 švirkštai pakuotėje.</t>
  </si>
  <si>
    <t>Siemens Healthcare, MULTICAP-S PLASTIC CAPILLARIES 500X100UL</t>
  </si>
  <si>
    <t xml:space="preserve">Siemens Healthcare, Capillary Caps </t>
  </si>
  <si>
    <t>Siemens Healthcare, Mixing Fleas and Magnets</t>
  </si>
  <si>
    <t xml:space="preserve">RAPIDPoint500e_Operator_s_Guide_-_Lithuanian.pdf, 411-412 psl. </t>
  </si>
  <si>
    <t>RAPIDLyte_Syrngs_Capillars.pdf, 1-2psl</t>
  </si>
  <si>
    <t>netaikoma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</si>
</sst>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 &quot;[$€-427];[Red]&quot;-&quot;#,##0.00&quot; &quot;[$€-427]"/>
  </numFmts>
  <fonts count="41">
    <font>
      <sz val="11"/>
      <color rgb="FF000000"/>
      <name val="Arial1"/>
    </font>
    <font>
      <sz val="10"/>
      <color indexed="8"/>
      <name val="Arial Narrow"/>
      <family val="2"/>
      <charset val="186"/>
    </font>
    <font>
      <b/>
      <sz val="8"/>
      <color indexed="8"/>
      <name val="Arial Narrow"/>
      <family val="2"/>
      <charset val="186"/>
    </font>
    <font>
      <sz val="8"/>
      <color indexed="8"/>
      <name val="Arial Narrow"/>
      <family val="2"/>
      <charset val="186"/>
    </font>
    <font>
      <sz val="8"/>
      <color indexed="8"/>
      <name val="Arial"/>
      <family val="2"/>
      <charset val="186"/>
    </font>
    <font>
      <i/>
      <sz val="8"/>
      <color indexed="8"/>
      <name val="Arial Narrow"/>
      <family val="2"/>
      <charset val="186"/>
    </font>
    <font>
      <i/>
      <sz val="8"/>
      <color indexed="8"/>
      <name val="Times New Roman"/>
      <family val="1"/>
      <charset val="186"/>
    </font>
    <font>
      <sz val="8"/>
      <name val="Arial Narrow"/>
      <family val="2"/>
      <charset val="186"/>
    </font>
    <font>
      <sz val="8"/>
      <name val="Arial1"/>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sz val="8"/>
      <color rgb="FF000000"/>
      <name val="Arial Narrow"/>
      <family val="2"/>
      <charset val="186"/>
    </font>
    <font>
      <b/>
      <sz val="8"/>
      <color rgb="FF000000"/>
      <name val="Arial Narrow"/>
      <family val="2"/>
      <charset val="186"/>
    </font>
    <font>
      <sz val="10"/>
      <color rgb="FF000000"/>
      <name val="Times New Roman"/>
      <family val="1"/>
      <charset val="186"/>
    </font>
    <font>
      <b/>
      <sz val="10"/>
      <color indexed="8"/>
      <name val="Arial Narrow"/>
      <family val="2"/>
      <charset val="186"/>
    </font>
    <font>
      <sz val="8"/>
      <color rgb="FFFF0000"/>
      <name val="Arial Narrow"/>
      <family val="2"/>
      <charset val="186"/>
    </font>
    <font>
      <sz val="8"/>
      <name val="Arial"/>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1"/>
      <color indexed="8"/>
      <name val="Calibri"/>
      <family val="2"/>
      <charset val="186"/>
    </font>
    <font>
      <sz val="8"/>
      <color indexed="8"/>
      <name val="Times New Roman"/>
      <family val="1"/>
      <charset val="186"/>
    </font>
    <font>
      <sz val="10"/>
      <name val="Times New Roman"/>
      <family val="1"/>
      <charset val="186"/>
    </font>
    <font>
      <sz val="10"/>
      <color indexed="10"/>
      <name val="Times New Roman"/>
      <family val="1"/>
      <charset val="186"/>
    </font>
    <font>
      <sz val="11"/>
      <name val="Arial1"/>
    </font>
    <font>
      <b/>
      <sz val="11"/>
      <color rgb="FFFF0000"/>
      <name val="Arial1"/>
      <charset val="186"/>
    </font>
    <font>
      <sz val="8"/>
      <color indexed="10"/>
      <name val="Arial Narrow"/>
      <family val="2"/>
      <charset val="186"/>
    </font>
    <font>
      <sz val="11"/>
      <color rgb="FF000000"/>
      <name val="Arial1"/>
    </font>
    <font>
      <sz val="11"/>
      <color rgb="FF000000"/>
      <name val="Arial Narrow"/>
      <family val="2"/>
      <charset val="186"/>
    </font>
    <font>
      <sz val="9"/>
      <color indexed="8"/>
      <name val="Arial Narrow"/>
      <family val="2"/>
      <charset val="186"/>
    </font>
    <font>
      <sz val="11"/>
      <name val="Arial1"/>
      <charset val="186"/>
    </font>
    <font>
      <sz val="8"/>
      <color theme="1"/>
      <name val="Arial"/>
      <family val="2"/>
      <charset val="186"/>
    </font>
    <font>
      <sz val="8"/>
      <color rgb="FF000000"/>
      <name val="Arial"/>
      <family val="2"/>
      <charset val="186"/>
    </font>
  </fonts>
  <fills count="7">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rgb="FFFFFF0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8"/>
      </top>
      <bottom/>
      <diagonal/>
    </border>
  </borders>
  <cellStyleXfs count="14">
    <xf numFmtId="0" fontId="0" fillId="0" borderId="0"/>
    <xf numFmtId="0" fontId="9" fillId="0" borderId="0" applyNumberFormat="0" applyBorder="0" applyProtection="0">
      <alignment horizontal="center"/>
    </xf>
    <xf numFmtId="0" fontId="9" fillId="0" borderId="0" applyNumberFormat="0" applyBorder="0" applyProtection="0">
      <alignment horizontal="center" textRotation="90"/>
    </xf>
    <xf numFmtId="0" fontId="10" fillId="0" borderId="0" applyNumberFormat="0" applyBorder="0" applyProtection="0"/>
    <xf numFmtId="0" fontId="11" fillId="0" borderId="0" applyNumberFormat="0" applyBorder="0" applyProtection="0"/>
    <xf numFmtId="0" fontId="12" fillId="0" borderId="0" applyNumberFormat="0" applyBorder="0" applyProtection="0"/>
    <xf numFmtId="0" fontId="11" fillId="0" borderId="0" applyNumberFormat="0" applyBorder="0" applyProtection="0"/>
    <xf numFmtId="0" fontId="10" fillId="0" borderId="0" applyNumberFormat="0" applyBorder="0" applyProtection="0"/>
    <xf numFmtId="0" fontId="13" fillId="0" borderId="0" applyNumberFormat="0" applyBorder="0" applyProtection="0"/>
    <xf numFmtId="0" fontId="14" fillId="0" borderId="0" applyNumberFormat="0" applyBorder="0" applyProtection="0"/>
    <xf numFmtId="165" fontId="14" fillId="0" borderId="0" applyBorder="0" applyProtection="0"/>
    <xf numFmtId="0" fontId="10" fillId="0" borderId="0" applyNumberFormat="0" applyBorder="0" applyProtection="0"/>
    <xf numFmtId="0" fontId="28" fillId="0" borderId="0" applyNumberFormat="0" applyFill="0" applyBorder="0" applyProtection="0"/>
    <xf numFmtId="0" fontId="35" fillId="0" borderId="0"/>
  </cellStyleXfs>
  <cellXfs count="229">
    <xf numFmtId="0" fontId="0" fillId="0" borderId="0" xfId="0"/>
    <xf numFmtId="0" fontId="0" fillId="0" borderId="0" xfId="0" applyAlignment="1">
      <alignment horizontal="center"/>
    </xf>
    <xf numFmtId="0" fontId="0" fillId="0" borderId="0" xfId="0" applyAlignment="1">
      <alignment horizontal="left" vertical="top" wrapText="1"/>
    </xf>
    <xf numFmtId="0" fontId="4" fillId="0" borderId="0" xfId="0" applyFont="1" applyAlignment="1">
      <alignment vertical="top"/>
    </xf>
    <xf numFmtId="0" fontId="3" fillId="0" borderId="1" xfId="0" applyFont="1" applyFill="1" applyBorder="1" applyAlignment="1">
      <alignment horizontal="center" vertical="top" wrapText="1"/>
    </xf>
    <xf numFmtId="0" fontId="0" fillId="0" borderId="0" xfId="0" applyFill="1" applyAlignment="1">
      <alignment horizontal="left"/>
    </xf>
    <xf numFmtId="0" fontId="4" fillId="0" borderId="0" xfId="0" applyFont="1" applyAlignment="1">
      <alignment horizontal="center" vertical="top"/>
    </xf>
    <xf numFmtId="0" fontId="2" fillId="2" borderId="6" xfId="7" applyFont="1" applyFill="1" applyBorder="1" applyAlignment="1">
      <alignment horizontal="center" vertical="top" wrapText="1"/>
    </xf>
    <xf numFmtId="0" fontId="2" fillId="0" borderId="6" xfId="7" applyFont="1" applyFill="1" applyBorder="1" applyAlignment="1">
      <alignment horizontal="center" vertical="top" wrapText="1"/>
    </xf>
    <xf numFmtId="0" fontId="2" fillId="2" borderId="6" xfId="7" applyFont="1" applyFill="1" applyBorder="1" applyAlignment="1">
      <alignment horizontal="left" vertical="top" wrapText="1"/>
    </xf>
    <xf numFmtId="0" fontId="2" fillId="3" borderId="6" xfId="7" applyFont="1" applyFill="1" applyBorder="1" applyAlignment="1">
      <alignment horizontal="center" vertical="top" wrapText="1"/>
    </xf>
    <xf numFmtId="0" fontId="2" fillId="0" borderId="6" xfId="7" applyFont="1" applyFill="1" applyBorder="1" applyAlignment="1">
      <alignment vertical="top" wrapText="1"/>
    </xf>
    <xf numFmtId="0" fontId="3" fillId="0" borderId="6" xfId="7"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6" xfId="0" applyFont="1" applyFill="1" applyBorder="1" applyAlignment="1">
      <alignment vertical="top" wrapText="1"/>
    </xf>
    <xf numFmtId="0" fontId="3" fillId="0" borderId="6" xfId="7" applyFont="1" applyFill="1" applyBorder="1" applyAlignment="1">
      <alignment horizontal="left" vertical="top" wrapText="1"/>
    </xf>
    <xf numFmtId="0" fontId="3" fillId="0" borderId="8" xfId="0" applyFont="1" applyFill="1" applyBorder="1" applyAlignment="1">
      <alignment horizontal="center" vertical="top" wrapText="1"/>
    </xf>
    <xf numFmtId="0" fontId="0" fillId="0" borderId="6" xfId="0" applyBorder="1"/>
    <xf numFmtId="0" fontId="3" fillId="0" borderId="6" xfId="4" applyFont="1" applyFill="1" applyBorder="1" applyAlignment="1">
      <alignment vertical="top" wrapText="1"/>
    </xf>
    <xf numFmtId="0" fontId="0" fillId="0" borderId="0" xfId="0" applyBorder="1"/>
    <xf numFmtId="0" fontId="2" fillId="5" borderId="6" xfId="7" applyFont="1" applyFill="1" applyBorder="1" applyAlignment="1">
      <alignment horizontal="center" vertical="top" wrapText="1"/>
    </xf>
    <xf numFmtId="0" fontId="3" fillId="0" borderId="7" xfId="4" applyFont="1" applyFill="1" applyBorder="1" applyAlignment="1">
      <alignment vertical="top" wrapText="1"/>
    </xf>
    <xf numFmtId="0" fontId="3" fillId="0" borderId="0" xfId="0" applyFont="1" applyFill="1" applyBorder="1" applyAlignment="1">
      <alignment horizontal="center" vertical="top" wrapText="1"/>
    </xf>
    <xf numFmtId="0" fontId="17" fillId="0" borderId="0" xfId="0" applyFont="1" applyAlignment="1">
      <alignment wrapText="1"/>
    </xf>
    <xf numFmtId="0" fontId="2" fillId="0" borderId="6" xfId="4" applyFont="1" applyFill="1" applyBorder="1" applyAlignment="1">
      <alignment horizontal="center" vertical="top" wrapText="1"/>
    </xf>
    <xf numFmtId="0" fontId="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2" fillId="0" borderId="0" xfId="0" applyFont="1" applyAlignment="1">
      <alignment vertical="top"/>
    </xf>
    <xf numFmtId="0" fontId="6" fillId="0" borderId="0" xfId="0" applyFont="1" applyFill="1" applyBorder="1" applyAlignment="1">
      <alignment horizontal="justify" vertical="top" wrapText="1"/>
    </xf>
    <xf numFmtId="0" fontId="3" fillId="0" borderId="0" xfId="0" applyFont="1" applyFill="1" applyBorder="1" applyAlignment="1">
      <alignment horizontal="left" vertical="top"/>
    </xf>
    <xf numFmtId="0" fontId="7" fillId="0" borderId="5" xfId="0" applyFont="1" applyBorder="1" applyAlignment="1">
      <alignment vertical="top" wrapText="1"/>
    </xf>
    <xf numFmtId="0" fontId="2" fillId="0" borderId="6" xfId="0" applyFont="1" applyFill="1" applyBorder="1" applyAlignment="1">
      <alignment vertical="top" wrapText="1"/>
    </xf>
    <xf numFmtId="0" fontId="2" fillId="0" borderId="5" xfId="0" applyFont="1" applyFill="1" applyBorder="1" applyAlignment="1">
      <alignment vertical="top" wrapText="1"/>
    </xf>
    <xf numFmtId="0" fontId="15" fillId="0" borderId="0" xfId="0" applyFont="1"/>
    <xf numFmtId="0" fontId="3" fillId="0" borderId="6" xfId="0" applyFont="1" applyFill="1" applyBorder="1" applyAlignment="1">
      <alignment horizontal="left" vertical="top" wrapText="1"/>
    </xf>
    <xf numFmtId="0" fontId="0" fillId="0" borderId="0" xfId="0" applyAlignment="1">
      <alignment vertical="top" wrapText="1"/>
    </xf>
    <xf numFmtId="0" fontId="21" fillId="0" borderId="0" xfId="0" applyFont="1"/>
    <xf numFmtId="0" fontId="0" fillId="0" borderId="0" xfId="0" applyFill="1"/>
    <xf numFmtId="0" fontId="0" fillId="0" borderId="0" xfId="0" applyAlignment="1"/>
    <xf numFmtId="0" fontId="22" fillId="0" borderId="0" xfId="0" applyFont="1" applyAlignment="1"/>
    <xf numFmtId="0" fontId="0" fillId="0" borderId="0" xfId="0" applyAlignment="1">
      <alignment horizontal="center" vertical="top" wrapText="1"/>
    </xf>
    <xf numFmtId="0" fontId="0" fillId="0" borderId="0" xfId="0" applyFill="1" applyAlignment="1">
      <alignment horizont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center" vertical="top" wrapText="1"/>
    </xf>
    <xf numFmtId="0" fontId="21" fillId="0" borderId="0" xfId="0" applyFont="1" applyAlignment="1">
      <alignment horizontal="left" vertical="top" wrapText="1"/>
    </xf>
    <xf numFmtId="0" fontId="21" fillId="0" borderId="0" xfId="0" applyFont="1" applyFill="1" applyAlignment="1">
      <alignment horizontal="left"/>
    </xf>
    <xf numFmtId="0" fontId="21" fillId="0" borderId="0" xfId="0" applyFont="1" applyFill="1" applyAlignment="1">
      <alignment horizontal="center"/>
    </xf>
    <xf numFmtId="0" fontId="21" fillId="0" borderId="0" xfId="0" applyFont="1" applyAlignment="1">
      <alignment vertical="top" wrapText="1"/>
    </xf>
    <xf numFmtId="0" fontId="21" fillId="0" borderId="0" xfId="0" applyFont="1" applyFill="1" applyAlignment="1">
      <alignment vertical="top"/>
    </xf>
    <xf numFmtId="0" fontId="23" fillId="0" borderId="6" xfId="0" applyFont="1" applyBorder="1" applyAlignment="1">
      <alignment horizontal="center" vertical="top" wrapText="1"/>
    </xf>
    <xf numFmtId="0" fontId="2" fillId="3" borderId="6" xfId="7" applyFont="1" applyFill="1" applyBorder="1" applyAlignment="1">
      <alignment vertical="top" wrapText="1"/>
    </xf>
    <xf numFmtId="0" fontId="2" fillId="3" borderId="6" xfId="7" applyFont="1" applyFill="1" applyBorder="1" applyAlignment="1">
      <alignment horizontal="left" vertical="top" wrapText="1"/>
    </xf>
    <xf numFmtId="0" fontId="2" fillId="0" borderId="6" xfId="7" applyFont="1" applyFill="1" applyBorder="1" applyAlignment="1">
      <alignment horizontal="left" vertical="top" wrapText="1"/>
    </xf>
    <xf numFmtId="0" fontId="2" fillId="0" borderId="5" xfId="7" applyFont="1" applyFill="1" applyBorder="1" applyAlignment="1">
      <alignment horizontal="center" vertical="top" wrapText="1"/>
    </xf>
    <xf numFmtId="0" fontId="23" fillId="0" borderId="6" xfId="8" applyFont="1" applyFill="1" applyBorder="1" applyAlignment="1">
      <alignment horizontal="center" vertical="top" wrapText="1"/>
    </xf>
    <xf numFmtId="0" fontId="23" fillId="0" borderId="6" xfId="7" applyFont="1" applyFill="1" applyBorder="1" applyAlignment="1" applyProtection="1">
      <alignment horizontal="center" vertical="top" wrapText="1"/>
    </xf>
    <xf numFmtId="0" fontId="23" fillId="0" borderId="6" xfId="7" applyFont="1" applyFill="1" applyBorder="1" applyAlignment="1">
      <alignment horizontal="center" vertical="top" wrapText="1"/>
    </xf>
    <xf numFmtId="0" fontId="23" fillId="0" borderId="6" xfId="7" applyFont="1" applyFill="1" applyBorder="1" applyAlignment="1">
      <alignment vertical="top" wrapText="1"/>
    </xf>
    <xf numFmtId="0" fontId="23" fillId="0" borderId="6" xfId="0" applyFont="1" applyBorder="1" applyAlignment="1">
      <alignment vertical="top" wrapText="1"/>
    </xf>
    <xf numFmtId="0" fontId="7" fillId="0" borderId="6" xfId="0" applyFont="1" applyFill="1" applyBorder="1" applyAlignment="1">
      <alignment horizontal="center" vertical="top" wrapText="1"/>
    </xf>
    <xf numFmtId="0" fontId="7" fillId="0" borderId="6" xfId="0" applyFont="1" applyFill="1" applyBorder="1" applyAlignment="1">
      <alignment horizontal="left" vertical="top" wrapText="1"/>
    </xf>
    <xf numFmtId="0" fontId="7" fillId="0" borderId="6" xfId="7" applyFont="1" applyFill="1" applyBorder="1" applyAlignment="1">
      <alignment horizontal="center" vertical="top" wrapText="1"/>
    </xf>
    <xf numFmtId="0" fontId="7" fillId="0" borderId="6" xfId="7" applyFont="1" applyFill="1" applyBorder="1" applyAlignment="1">
      <alignment vertical="top" wrapText="1"/>
    </xf>
    <xf numFmtId="0" fontId="0" fillId="0" borderId="6" xfId="0" applyFill="1" applyBorder="1" applyAlignment="1">
      <alignment vertical="top" wrapText="1"/>
    </xf>
    <xf numFmtId="0" fontId="7" fillId="0" borderId="6" xfId="0" applyFont="1" applyFill="1" applyBorder="1" applyAlignment="1">
      <alignment vertical="top" wrapText="1"/>
    </xf>
    <xf numFmtId="0" fontId="7" fillId="0" borderId="7" xfId="0" applyFont="1" applyFill="1" applyBorder="1" applyAlignment="1">
      <alignment horizontal="center" vertical="top" wrapText="1"/>
    </xf>
    <xf numFmtId="0" fontId="7" fillId="0" borderId="7" xfId="0" applyFont="1" applyFill="1" applyBorder="1" applyAlignment="1">
      <alignment vertical="top" wrapText="1"/>
    </xf>
    <xf numFmtId="0" fontId="7" fillId="0" borderId="10" xfId="0" applyFont="1" applyFill="1" applyBorder="1" applyAlignment="1">
      <alignment horizontal="center" vertical="top" wrapText="1"/>
    </xf>
    <xf numFmtId="0" fontId="7" fillId="0" borderId="10" xfId="0" applyFont="1" applyFill="1" applyBorder="1" applyAlignment="1">
      <alignment vertical="top" wrapText="1"/>
    </xf>
    <xf numFmtId="0" fontId="23" fillId="0" borderId="6" xfId="0" applyFont="1" applyFill="1" applyBorder="1" applyAlignment="1">
      <alignment horizontal="center" vertical="top" wrapText="1"/>
    </xf>
    <xf numFmtId="0" fontId="23" fillId="0" borderId="6" xfId="0" applyFont="1" applyFill="1" applyBorder="1" applyAlignment="1">
      <alignment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xf>
    <xf numFmtId="0" fontId="23" fillId="6" borderId="6" xfId="0" applyFont="1" applyFill="1" applyBorder="1" applyAlignment="1">
      <alignment vertical="top" wrapText="1"/>
    </xf>
    <xf numFmtId="0" fontId="24" fillId="0" borderId="6" xfId="0" applyFont="1" applyFill="1" applyBorder="1" applyAlignment="1">
      <alignment vertical="top" wrapText="1"/>
    </xf>
    <xf numFmtId="0" fontId="0" fillId="0" borderId="14" xfId="0" applyFill="1" applyBorder="1" applyAlignment="1">
      <alignment vertical="top" wrapText="1"/>
    </xf>
    <xf numFmtId="0" fontId="7" fillId="0" borderId="6" xfId="0" applyFont="1" applyFill="1" applyBorder="1" applyAlignment="1">
      <alignment vertical="top"/>
    </xf>
    <xf numFmtId="0" fontId="7" fillId="0" borderId="0" xfId="0" applyFont="1" applyFill="1" applyAlignment="1">
      <alignment horizontal="left" vertical="top" wrapText="1"/>
    </xf>
    <xf numFmtId="0" fontId="2" fillId="0" borderId="6" xfId="4" applyFont="1" applyFill="1" applyBorder="1" applyAlignment="1">
      <alignment vertical="top" wrapText="1"/>
    </xf>
    <xf numFmtId="0" fontId="2" fillId="0" borderId="6" xfId="4" applyFont="1" applyFill="1" applyBorder="1" applyAlignment="1">
      <alignment horizontal="left" vertical="top" wrapText="1"/>
    </xf>
    <xf numFmtId="0" fontId="0" fillId="0" borderId="6" xfId="0" applyFill="1" applyBorder="1" applyAlignment="1">
      <alignment horizontal="center"/>
    </xf>
    <xf numFmtId="0" fontId="0" fillId="0" borderId="6" xfId="0" applyFill="1" applyBorder="1"/>
    <xf numFmtId="0" fontId="0" fillId="0" borderId="7" xfId="0" applyFill="1" applyBorder="1"/>
    <xf numFmtId="0" fontId="7" fillId="0" borderId="6" xfId="0" applyFont="1" applyFill="1" applyBorder="1" applyAlignment="1">
      <alignment wrapText="1"/>
    </xf>
    <xf numFmtId="0" fontId="26" fillId="0" borderId="6" xfId="0" applyFont="1" applyFill="1" applyBorder="1" applyAlignment="1">
      <alignment vertical="top" wrapText="1"/>
    </xf>
    <xf numFmtId="0" fontId="0" fillId="0" borderId="10" xfId="0" applyFill="1" applyBorder="1"/>
    <xf numFmtId="0" fontId="0" fillId="0" borderId="14" xfId="0" applyFill="1" applyBorder="1"/>
    <xf numFmtId="164" fontId="24" fillId="0" borderId="6" xfId="0" applyNumberFormat="1" applyFont="1" applyFill="1" applyBorder="1" applyAlignment="1">
      <alignment vertical="top" wrapText="1"/>
    </xf>
    <xf numFmtId="0" fontId="7" fillId="0" borderId="6" xfId="0" applyFont="1" applyFill="1" applyBorder="1" applyAlignment="1">
      <alignment horizontal="justify" vertical="top" wrapText="1"/>
    </xf>
    <xf numFmtId="0" fontId="0" fillId="4" borderId="0" xfId="0" applyFill="1"/>
    <xf numFmtId="0" fontId="0" fillId="4" borderId="0" xfId="0" applyFill="1" applyAlignment="1">
      <alignment horizontal="left" vertical="top" wrapText="1"/>
    </xf>
    <xf numFmtId="0" fontId="21" fillId="4" borderId="0" xfId="0" applyFont="1" applyFill="1" applyAlignment="1">
      <alignment horizontal="left" vertical="top" wrapText="1"/>
    </xf>
    <xf numFmtId="0" fontId="21" fillId="4" borderId="0" xfId="0" applyFont="1" applyFill="1"/>
    <xf numFmtId="0" fontId="2" fillId="0" borderId="6" xfId="0" applyFont="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Alignment="1">
      <alignment vertical="top" wrapText="1"/>
    </xf>
    <xf numFmtId="0" fontId="18" fillId="0" borderId="0" xfId="0" applyFont="1" applyAlignment="1">
      <alignment horizontal="left" vertical="top" wrapText="1"/>
    </xf>
    <xf numFmtId="0" fontId="29" fillId="0" borderId="0" xfId="0" applyFont="1" applyFill="1" applyBorder="1" applyAlignment="1">
      <alignment horizontal="justify" vertical="top" wrapText="1"/>
    </xf>
    <xf numFmtId="0" fontId="3" fillId="0" borderId="1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4" borderId="6" xfId="0" applyFont="1" applyFill="1" applyBorder="1" applyAlignment="1">
      <alignment horizontal="left" vertical="top" wrapText="1"/>
    </xf>
    <xf numFmtId="0" fontId="0" fillId="0" borderId="7" xfId="0" applyBorder="1"/>
    <xf numFmtId="0" fontId="3" fillId="0" borderId="6" xfId="0" applyFont="1" applyBorder="1" applyAlignment="1">
      <alignment horizontal="center" vertical="top"/>
    </xf>
    <xf numFmtId="0" fontId="3" fillId="4" borderId="6" xfId="0" applyNumberFormat="1" applyFont="1" applyFill="1" applyBorder="1" applyAlignment="1">
      <alignment horizontal="center" vertical="top" wrapText="1"/>
    </xf>
    <xf numFmtId="0" fontId="3" fillId="0" borderId="17" xfId="0" applyFont="1" applyFill="1" applyBorder="1" applyAlignment="1">
      <alignment horizontal="center" vertical="top" wrapText="1"/>
    </xf>
    <xf numFmtId="0" fontId="2" fillId="4" borderId="18" xfId="7" applyFont="1" applyFill="1" applyBorder="1" applyAlignment="1">
      <alignment horizontal="center" vertical="top" wrapText="1"/>
    </xf>
    <xf numFmtId="0" fontId="2" fillId="0" borderId="10" xfId="8" applyFont="1" applyFill="1" applyBorder="1" applyAlignment="1">
      <alignment horizontal="center" vertical="top" wrapText="1"/>
    </xf>
    <xf numFmtId="0" fontId="2" fillId="0" borderId="10" xfId="7" applyFont="1" applyFill="1" applyBorder="1" applyAlignment="1">
      <alignment horizontal="center" vertical="top" wrapText="1"/>
    </xf>
    <xf numFmtId="0" fontId="16" fillId="0" borderId="10" xfId="0" applyFont="1" applyBorder="1" applyAlignment="1">
      <alignment vertical="top" wrapText="1"/>
    </xf>
    <xf numFmtId="0" fontId="3" fillId="0" borderId="7" xfId="7" applyFont="1" applyFill="1" applyBorder="1" applyAlignment="1">
      <alignment horizontal="left" vertical="top" wrapText="1"/>
    </xf>
    <xf numFmtId="0" fontId="3" fillId="0" borderId="7" xfId="0" applyFont="1" applyFill="1" applyBorder="1" applyAlignment="1">
      <alignment horizontal="center" vertical="top" wrapText="1"/>
    </xf>
    <xf numFmtId="0" fontId="3" fillId="0" borderId="4" xfId="7" applyFont="1" applyFill="1" applyBorder="1" applyAlignment="1">
      <alignment horizontal="center" vertical="top" wrapText="1"/>
    </xf>
    <xf numFmtId="0" fontId="3" fillId="0" borderId="3" xfId="7" applyFont="1" applyFill="1" applyBorder="1" applyAlignment="1">
      <alignment horizontal="center" vertical="top" wrapText="1"/>
    </xf>
    <xf numFmtId="0" fontId="3" fillId="0" borderId="3" xfId="0" applyFont="1" applyFill="1" applyBorder="1" applyAlignment="1">
      <alignment horizontal="left" vertical="top" wrapText="1"/>
    </xf>
    <xf numFmtId="0" fontId="0" fillId="0" borderId="11" xfId="0" applyFill="1" applyBorder="1" applyAlignment="1">
      <alignment horizontal="center"/>
    </xf>
    <xf numFmtId="0" fontId="23" fillId="4" borderId="14" xfId="3" applyFont="1" applyFill="1" applyBorder="1" applyAlignment="1">
      <alignment vertical="top" wrapText="1"/>
    </xf>
    <xf numFmtId="0" fontId="3" fillId="4" borderId="13" xfId="0" applyNumberFormat="1" applyFont="1" applyFill="1" applyBorder="1" applyAlignment="1">
      <alignment horizontal="center" vertical="top"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Fill="1" applyBorder="1" applyAlignment="1">
      <alignment horizontal="left" vertical="top" wrapText="1"/>
    </xf>
    <xf numFmtId="0" fontId="7" fillId="0" borderId="6" xfId="0" applyFont="1" applyFill="1" applyBorder="1" applyAlignment="1">
      <alignment horizontal="left" vertical="top" wrapText="1"/>
    </xf>
    <xf numFmtId="0" fontId="20" fillId="0" borderId="0" xfId="0" applyFont="1" applyAlignment="1">
      <alignment vertical="top"/>
    </xf>
    <xf numFmtId="0" fontId="33" fillId="0" borderId="0" xfId="0" applyFont="1"/>
    <xf numFmtId="0" fontId="6" fillId="0" borderId="0" xfId="0" applyFont="1" applyFill="1" applyBorder="1" applyAlignment="1">
      <alignment horizontal="left" vertical="top" wrapText="1"/>
    </xf>
    <xf numFmtId="0" fontId="3" fillId="0" borderId="0" xfId="0" applyFont="1" applyAlignment="1">
      <alignment horizontal="center" vertical="top"/>
    </xf>
    <xf numFmtId="0" fontId="3" fillId="0" borderId="0" xfId="0" applyFont="1" applyAlignment="1">
      <alignment horizontal="left" vertical="top"/>
    </xf>
    <xf numFmtId="0" fontId="3" fillId="0" borderId="0" xfId="0" applyFont="1" applyFill="1" applyAlignment="1">
      <alignment vertical="top"/>
    </xf>
    <xf numFmtId="0" fontId="2" fillId="0" borderId="0" xfId="0" applyFont="1" applyAlignment="1">
      <alignment horizontal="left" vertical="top" wrapText="1"/>
    </xf>
    <xf numFmtId="0" fontId="15" fillId="0" borderId="0" xfId="0" applyFont="1" applyAlignment="1">
      <alignment horizontal="left" vertical="top"/>
    </xf>
    <xf numFmtId="0" fontId="7" fillId="0" borderId="6" xfId="0" applyFont="1" applyBorder="1" applyAlignment="1">
      <alignment vertical="top" wrapText="1"/>
    </xf>
    <xf numFmtId="0" fontId="7" fillId="0" borderId="6" xfId="0" applyFont="1" applyBorder="1" applyAlignment="1">
      <alignment vertical="top"/>
    </xf>
    <xf numFmtId="0" fontId="7" fillId="0" borderId="10" xfId="0" applyFont="1" applyBorder="1" applyAlignment="1">
      <alignment vertical="top" wrapText="1"/>
    </xf>
    <xf numFmtId="0" fontId="7" fillId="0" borderId="7" xfId="0" applyFont="1" applyBorder="1" applyAlignment="1">
      <alignment vertical="top" wrapText="1"/>
    </xf>
    <xf numFmtId="0" fontId="15" fillId="0" borderId="16" xfId="0" applyFont="1" applyBorder="1"/>
    <xf numFmtId="0" fontId="7" fillId="0" borderId="5" xfId="0" applyFont="1" applyBorder="1" applyAlignment="1">
      <alignment horizontal="left" vertical="top" wrapText="1"/>
    </xf>
    <xf numFmtId="0" fontId="15" fillId="0" borderId="6" xfId="0" applyFont="1" applyBorder="1" applyAlignment="1">
      <alignment horizontal="center" vertical="center"/>
    </xf>
    <xf numFmtId="0" fontId="3" fillId="0" borderId="7" xfId="0" applyFont="1" applyBorder="1" applyAlignment="1">
      <alignment horizontal="center" vertical="top"/>
    </xf>
    <xf numFmtId="0" fontId="7" fillId="0" borderId="7" xfId="0" applyFont="1" applyBorder="1" applyAlignment="1">
      <alignment horizontal="center" vertical="top" wrapText="1"/>
    </xf>
    <xf numFmtId="0" fontId="23" fillId="0" borderId="6" xfId="4" applyFont="1" applyFill="1" applyBorder="1" applyAlignment="1">
      <alignment vertical="top"/>
    </xf>
    <xf numFmtId="0" fontId="7" fillId="0" borderId="6" xfId="0" applyFont="1" applyBorder="1"/>
    <xf numFmtId="0" fontId="36" fillId="0" borderId="0" xfId="0" applyFont="1"/>
    <xf numFmtId="0" fontId="3" fillId="0" borderId="0" xfId="0" applyFont="1" applyAlignment="1">
      <alignment vertical="top"/>
    </xf>
    <xf numFmtId="0" fontId="3"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center" vertical="top" wrapText="1"/>
    </xf>
    <xf numFmtId="0" fontId="36" fillId="0" borderId="0" xfId="0" applyFont="1" applyFill="1"/>
    <xf numFmtId="0" fontId="18" fillId="0" borderId="0" xfId="0" applyFont="1" applyAlignment="1">
      <alignment vertical="top"/>
    </xf>
    <xf numFmtId="0" fontId="2" fillId="0" borderId="0" xfId="0" applyFont="1" applyAlignment="1">
      <alignment vertical="top" wrapText="1"/>
    </xf>
    <xf numFmtId="0" fontId="2" fillId="0" borderId="0" xfId="0" applyFont="1" applyFill="1" applyBorder="1" applyAlignment="1">
      <alignment horizontal="left" vertical="top" wrapText="1"/>
    </xf>
    <xf numFmtId="0" fontId="15" fillId="0" borderId="0" xfId="0" applyFont="1" applyAlignment="1">
      <alignment vertical="top"/>
    </xf>
    <xf numFmtId="0" fontId="3" fillId="0" borderId="0" xfId="0" applyFont="1" applyFill="1" applyAlignment="1">
      <alignment vertical="top" wrapText="1"/>
    </xf>
    <xf numFmtId="0" fontId="3" fillId="0" borderId="0" xfId="0" applyFont="1" applyFill="1" applyAlignment="1">
      <alignment horizontal="center" vertical="top" wrapText="1"/>
    </xf>
    <xf numFmtId="0" fontId="7" fillId="0" borderId="0" xfId="0" applyFont="1" applyAlignment="1">
      <alignment vertical="top"/>
    </xf>
    <xf numFmtId="0" fontId="7" fillId="0" borderId="0" xfId="0" applyFont="1" applyAlignment="1">
      <alignment horizontal="center" vertical="top"/>
    </xf>
    <xf numFmtId="0" fontId="7" fillId="0" borderId="0" xfId="0" applyFont="1" applyAlignment="1">
      <alignment horizontal="left" vertical="top"/>
    </xf>
    <xf numFmtId="0" fontId="38" fillId="0" borderId="0" xfId="0" applyFont="1" applyAlignment="1"/>
    <xf numFmtId="0" fontId="39" fillId="4" borderId="6" xfId="0" applyFont="1" applyFill="1" applyBorder="1" applyAlignment="1">
      <alignment horizontal="center" vertical="center" wrapText="1"/>
    </xf>
    <xf numFmtId="0" fontId="4" fillId="0" borderId="6" xfId="7" applyFont="1" applyBorder="1" applyAlignment="1">
      <alignment horizontal="center" vertical="center" wrapText="1"/>
    </xf>
    <xf numFmtId="4" fontId="39" fillId="4" borderId="6" xfId="0" applyNumberFormat="1" applyFont="1" applyFill="1" applyBorder="1" applyAlignment="1">
      <alignment vertical="center" wrapText="1"/>
    </xf>
    <xf numFmtId="1" fontId="40" fillId="0" borderId="6" xfId="0" applyNumberFormat="1" applyFont="1" applyBorder="1" applyAlignment="1">
      <alignment horizontal="center" vertical="center"/>
    </xf>
    <xf numFmtId="4" fontId="40" fillId="0" borderId="6" xfId="0" applyNumberFormat="1" applyFont="1" applyBorder="1" applyAlignment="1">
      <alignment horizontal="right" vertical="center"/>
    </xf>
    <xf numFmtId="4" fontId="4" fillId="0" borderId="6" xfId="0" applyNumberFormat="1" applyFont="1" applyBorder="1" applyAlignment="1">
      <alignment horizontal="right" vertical="center" wrapText="1"/>
    </xf>
    <xf numFmtId="0" fontId="39" fillId="4" borderId="6" xfId="0" applyFont="1" applyFill="1" applyBorder="1" applyAlignment="1">
      <alignment horizontal="left" vertical="center" wrapText="1"/>
    </xf>
    <xf numFmtId="0" fontId="4" fillId="0" borderId="6" xfId="0" applyFont="1" applyBorder="1" applyAlignment="1">
      <alignment horizontal="left" vertical="center" wrapText="1"/>
    </xf>
    <xf numFmtId="0" fontId="4" fillId="4" borderId="6" xfId="0" applyFont="1" applyFill="1" applyBorder="1" applyAlignment="1">
      <alignment horizontal="left" vertical="center" wrapText="1"/>
    </xf>
    <xf numFmtId="0" fontId="4" fillId="0" borderId="6" xfId="0" applyFont="1" applyBorder="1" applyAlignment="1">
      <alignment horizontal="center" vertical="center" wrapText="1"/>
    </xf>
    <xf numFmtId="0" fontId="39" fillId="4" borderId="9" xfId="0" applyFont="1" applyFill="1" applyBorder="1" applyAlignment="1">
      <alignment horizontal="center" vertical="center" wrapText="1"/>
    </xf>
    <xf numFmtId="1" fontId="39" fillId="4" borderId="6" xfId="0" applyNumberFormat="1" applyFont="1" applyFill="1" applyBorder="1" applyAlignment="1">
      <alignment horizontal="center" vertical="center" wrapText="1"/>
    </xf>
    <xf numFmtId="4" fontId="39" fillId="4" borderId="6" xfId="0" applyNumberFormat="1" applyFont="1" applyFill="1" applyBorder="1" applyAlignment="1">
      <alignment horizontal="right" vertical="center" wrapText="1"/>
    </xf>
    <xf numFmtId="0" fontId="4" fillId="0" borderId="9" xfId="0" applyFont="1" applyBorder="1" applyAlignment="1">
      <alignment horizontal="left" vertical="center" wrapText="1"/>
    </xf>
    <xf numFmtId="0" fontId="4" fillId="0" borderId="20" xfId="0" applyFont="1" applyBorder="1" applyAlignment="1">
      <alignment horizontal="center" vertical="center" wrapText="1"/>
    </xf>
    <xf numFmtId="4" fontId="40" fillId="0" borderId="20" xfId="0" applyNumberFormat="1" applyFont="1" applyBorder="1" applyAlignment="1">
      <alignment vertical="center"/>
    </xf>
    <xf numFmtId="0" fontId="40" fillId="0" borderId="20" xfId="0" applyFont="1" applyBorder="1" applyAlignment="1">
      <alignment horizontal="center" vertical="center"/>
    </xf>
    <xf numFmtId="0" fontId="3" fillId="0" borderId="21" xfId="0" applyFont="1" applyFill="1" applyBorder="1" applyAlignment="1">
      <alignment horizontal="center" vertical="top" wrapText="1"/>
    </xf>
    <xf numFmtId="0" fontId="39" fillId="4" borderId="20" xfId="0" applyFont="1" applyFill="1" applyBorder="1" applyAlignment="1">
      <alignment horizontal="center" vertical="center" wrapText="1"/>
    </xf>
    <xf numFmtId="4" fontId="39" fillId="4" borderId="20" xfId="0" applyNumberFormat="1" applyFont="1" applyFill="1" applyBorder="1" applyAlignment="1">
      <alignment vertical="center" wrapText="1"/>
    </xf>
    <xf numFmtId="1" fontId="39" fillId="4" borderId="20" xfId="0" applyNumberFormat="1" applyFont="1" applyFill="1" applyBorder="1" applyAlignment="1">
      <alignment horizontal="center" vertical="center" wrapText="1"/>
    </xf>
    <xf numFmtId="4" fontId="39" fillId="4" borderId="20" xfId="0" applyNumberFormat="1" applyFont="1" applyFill="1" applyBorder="1" applyAlignment="1">
      <alignment horizontal="right" vertical="center" wrapText="1"/>
    </xf>
    <xf numFmtId="4" fontId="40" fillId="0" borderId="20" xfId="0" applyNumberFormat="1" applyFont="1" applyBorder="1" applyAlignment="1">
      <alignment horizontal="right" vertical="center"/>
    </xf>
    <xf numFmtId="4" fontId="4" fillId="0" borderId="20" xfId="0" applyNumberFormat="1" applyFont="1" applyBorder="1" applyAlignment="1">
      <alignment horizontal="right" vertical="center" wrapText="1"/>
    </xf>
    <xf numFmtId="0" fontId="4" fillId="4" borderId="20" xfId="0" applyFont="1" applyFill="1" applyBorder="1" applyAlignment="1">
      <alignment horizontal="left" vertical="center" wrapText="1"/>
    </xf>
    <xf numFmtId="0" fontId="20" fillId="4" borderId="6" xfId="0" applyFont="1" applyFill="1" applyBorder="1" applyAlignment="1">
      <alignment horizontal="left" vertical="center" wrapText="1"/>
    </xf>
    <xf numFmtId="4" fontId="2" fillId="0" borderId="0" xfId="0" applyNumberFormat="1" applyFont="1" applyFill="1" applyBorder="1" applyAlignment="1">
      <alignment horizontal="left" vertical="top" wrapText="1"/>
    </xf>
    <xf numFmtId="0" fontId="20" fillId="0" borderId="20" xfId="0" applyFont="1" applyBorder="1" applyAlignment="1">
      <alignment horizontal="left" vertical="center" wrapText="1"/>
    </xf>
    <xf numFmtId="0" fontId="20" fillId="0" borderId="6" xfId="0" applyFont="1" applyBorder="1" applyAlignment="1">
      <alignment horizontal="left" vertical="center" wrapText="1"/>
    </xf>
    <xf numFmtId="4" fontId="0" fillId="0" borderId="6" xfId="0" applyNumberFormat="1" applyBorder="1"/>
    <xf numFmtId="0" fontId="32" fillId="0" borderId="6" xfId="0" applyFont="1" applyFill="1" applyBorder="1"/>
    <xf numFmtId="0" fontId="32" fillId="0" borderId="10" xfId="0" applyFont="1" applyFill="1" applyBorder="1"/>
    <xf numFmtId="4" fontId="32" fillId="0" borderId="10" xfId="0" applyNumberFormat="1" applyFont="1" applyFill="1" applyBorder="1"/>
    <xf numFmtId="2" fontId="25" fillId="0" borderId="2" xfId="0" applyNumberFormat="1" applyFont="1" applyFill="1" applyBorder="1" applyAlignment="1">
      <alignment horizontal="left" wrapText="1"/>
    </xf>
    <xf numFmtId="2" fontId="25" fillId="0" borderId="3" xfId="0" applyNumberFormat="1" applyFont="1" applyFill="1" applyBorder="1" applyAlignment="1">
      <alignment horizontal="left" wrapText="1"/>
    </xf>
    <xf numFmtId="0" fontId="3" fillId="0" borderId="0" xfId="0" applyFont="1" applyFill="1" applyAlignment="1">
      <alignment horizontal="center" vertical="top"/>
    </xf>
    <xf numFmtId="0" fontId="1" fillId="0" borderId="0" xfId="0" applyFont="1" applyFill="1" applyAlignment="1">
      <alignment vertical="top"/>
    </xf>
    <xf numFmtId="0" fontId="3" fillId="0" borderId="0" xfId="0" applyFont="1" applyAlignment="1">
      <alignment horizontal="left" vertical="top" wrapText="1"/>
    </xf>
    <xf numFmtId="0" fontId="18" fillId="0" borderId="0" xfId="0" applyFont="1" applyAlignment="1">
      <alignment horizontal="left" vertical="top" wrapText="1"/>
    </xf>
    <xf numFmtId="0" fontId="16" fillId="0" borderId="5" xfId="0" applyFont="1" applyBorder="1" applyAlignment="1">
      <alignment horizontal="center" vertical="top" wrapText="1"/>
    </xf>
    <xf numFmtId="0" fontId="16" fillId="0" borderId="15" xfId="0" applyFont="1" applyBorder="1" applyAlignment="1">
      <alignment horizontal="center" vertical="top" wrapText="1"/>
    </xf>
    <xf numFmtId="0" fontId="16" fillId="0" borderId="14" xfId="0" applyFont="1" applyBorder="1" applyAlignment="1">
      <alignment horizontal="center" vertical="top" wrapText="1"/>
    </xf>
    <xf numFmtId="0" fontId="3" fillId="0" borderId="0" xfId="0" applyFont="1" applyFill="1" applyAlignment="1">
      <alignment horizontal="left" vertical="top" wrapText="1"/>
    </xf>
    <xf numFmtId="0" fontId="3" fillId="0" borderId="0" xfId="0" applyFont="1" applyAlignment="1">
      <alignment horizontal="left" vertical="top"/>
    </xf>
    <xf numFmtId="0" fontId="3" fillId="0" borderId="0" xfId="0" applyFont="1" applyAlignment="1">
      <alignment vertical="top"/>
    </xf>
    <xf numFmtId="0" fontId="15" fillId="0" borderId="0" xfId="0" applyFont="1" applyAlignment="1">
      <alignment vertical="top"/>
    </xf>
    <xf numFmtId="0" fontId="30" fillId="0" borderId="0" xfId="0" applyFont="1" applyAlignment="1">
      <alignment horizontal="left" vertical="top" wrapText="1"/>
    </xf>
    <xf numFmtId="0" fontId="2" fillId="0" borderId="0" xfId="0" applyFont="1" applyAlignment="1">
      <alignment horizontal="left" vertical="top" wrapText="1"/>
    </xf>
    <xf numFmtId="0" fontId="7" fillId="0" borderId="0" xfId="0" applyFont="1" applyFill="1" applyAlignment="1">
      <alignment horizontal="left" vertical="top" wrapText="1"/>
    </xf>
    <xf numFmtId="0" fontId="3" fillId="0" borderId="0" xfId="0" applyFont="1" applyFill="1" applyAlignment="1">
      <alignment horizontal="left" vertical="top"/>
    </xf>
    <xf numFmtId="2" fontId="37" fillId="0" borderId="19" xfId="0" applyNumberFormat="1" applyFont="1" applyBorder="1" applyAlignment="1">
      <alignment horizontal="left" vertical="top" wrapText="1"/>
    </xf>
    <xf numFmtId="0" fontId="19" fillId="0" borderId="10" xfId="0" applyFont="1" applyBorder="1" applyAlignment="1">
      <alignment horizontal="center" vertical="top"/>
    </xf>
    <xf numFmtId="0" fontId="19" fillId="0" borderId="7" xfId="0" applyFont="1" applyBorder="1" applyAlignment="1">
      <alignment horizontal="center" vertical="top"/>
    </xf>
    <xf numFmtId="0" fontId="3" fillId="0" borderId="10" xfId="0" applyFont="1" applyBorder="1" applyAlignment="1">
      <alignment horizontal="center" vertical="top"/>
    </xf>
    <xf numFmtId="0" fontId="3" fillId="0" borderId="7" xfId="0" applyFont="1" applyBorder="1" applyAlignment="1">
      <alignment horizontal="center" vertical="top"/>
    </xf>
    <xf numFmtId="0" fontId="3" fillId="0" borderId="9" xfId="0" applyFont="1" applyBorder="1" applyAlignment="1">
      <alignment horizontal="center" vertical="top"/>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left" vertical="top" wrapText="1"/>
    </xf>
    <xf numFmtId="0" fontId="7" fillId="0" borderId="10"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10" xfId="0" applyFont="1" applyBorder="1" applyAlignment="1">
      <alignment horizontal="center" vertical="top"/>
    </xf>
    <xf numFmtId="0" fontId="7" fillId="0" borderId="9" xfId="0" applyFont="1" applyBorder="1" applyAlignment="1">
      <alignment horizontal="center" vertical="top"/>
    </xf>
    <xf numFmtId="0" fontId="7" fillId="0" borderId="7" xfId="0" applyFont="1" applyBorder="1" applyAlignment="1">
      <alignment horizontal="center" vertical="top"/>
    </xf>
    <xf numFmtId="2" fontId="15" fillId="0" borderId="5" xfId="0" applyNumberFormat="1" applyFont="1" applyBorder="1" applyAlignment="1">
      <alignment vertical="top" wrapText="1"/>
    </xf>
    <xf numFmtId="2" fontId="0" fillId="0" borderId="15" xfId="0" applyNumberFormat="1" applyBorder="1" applyAlignment="1">
      <alignment vertical="top" wrapText="1"/>
    </xf>
    <xf numFmtId="2" fontId="0" fillId="0" borderId="14" xfId="0" applyNumberFormat="1" applyBorder="1" applyAlignment="1">
      <alignment vertical="top" wrapText="1"/>
    </xf>
    <xf numFmtId="2" fontId="15" fillId="0" borderId="15" xfId="0" applyNumberFormat="1" applyFont="1" applyBorder="1" applyAlignment="1">
      <alignment vertical="top" wrapText="1"/>
    </xf>
    <xf numFmtId="2" fontId="15" fillId="0" borderId="14" xfId="0" applyNumberFormat="1" applyFont="1" applyBorder="1" applyAlignment="1">
      <alignment vertical="top" wrapText="1"/>
    </xf>
  </cellXfs>
  <cellStyles count="14">
    <cellStyle name="Heading" xfId="1" xr:uid="{00000000-0005-0000-0000-000000000000}"/>
    <cellStyle name="Heading1" xfId="2" xr:uid="{00000000-0005-0000-0000-000001000000}"/>
    <cellStyle name="Įprastas" xfId="0" builtinId="0" customBuiltin="1"/>
    <cellStyle name="Įprastas 2" xfId="3" xr:uid="{00000000-0005-0000-0000-000003000000}"/>
    <cellStyle name="Įprastas 3" xfId="4" xr:uid="{00000000-0005-0000-0000-000004000000}"/>
    <cellStyle name="Įprastas 4" xfId="5" xr:uid="{00000000-0005-0000-0000-000005000000}"/>
    <cellStyle name="Įprastas 5" xfId="6" xr:uid="{00000000-0005-0000-0000-000006000000}"/>
    <cellStyle name="Įprastas 6" xfId="12" xr:uid="{00000000-0005-0000-0000-000007000000}"/>
    <cellStyle name="Įprastas 7" xfId="13" xr:uid="{00000000-0005-0000-0000-000008000000}"/>
    <cellStyle name="Normal_Sheet1" xfId="7" xr:uid="{00000000-0005-0000-0000-000009000000}"/>
    <cellStyle name="Normal_Sheet1_1" xfId="8" xr:uid="{00000000-0005-0000-0000-00000A000000}"/>
    <cellStyle name="Result" xfId="9" xr:uid="{00000000-0005-0000-0000-00000B000000}"/>
    <cellStyle name="Result2" xfId="10" xr:uid="{00000000-0005-0000-0000-00000C000000}"/>
    <cellStyle name="Style 1" xfId="1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3"/>
  <sheetViews>
    <sheetView workbookViewId="0">
      <selection activeCell="I6" sqref="I6"/>
    </sheetView>
  </sheetViews>
  <sheetFormatPr defaultRowHeight="14.25"/>
  <cols>
    <col min="1" max="1" width="5.75" customWidth="1"/>
    <col min="2" max="2" width="5.875" customWidth="1"/>
    <col min="3" max="3" width="7.625" customWidth="1"/>
    <col min="4" max="4" width="19.375" customWidth="1"/>
    <col min="8" max="8" width="9" style="91"/>
  </cols>
  <sheetData>
    <row r="1" spans="1:19">
      <c r="A1" s="37"/>
      <c r="I1" s="38"/>
      <c r="J1" s="38"/>
    </row>
    <row r="2" spans="1:19" ht="14.25" customHeight="1">
      <c r="A2" s="197"/>
      <c r="B2" s="197"/>
      <c r="C2" s="197"/>
      <c r="D2" s="197"/>
      <c r="E2" s="197"/>
      <c r="F2" s="197"/>
      <c r="G2" s="197"/>
      <c r="H2" s="197"/>
      <c r="I2" s="197"/>
      <c r="J2" s="197"/>
      <c r="K2" s="197"/>
      <c r="L2" s="197"/>
      <c r="M2" s="1"/>
      <c r="N2" s="1"/>
      <c r="O2" s="1"/>
      <c r="P2" s="1"/>
      <c r="S2" s="36"/>
    </row>
    <row r="3" spans="1:19">
      <c r="A3" s="40"/>
      <c r="B3" s="1"/>
      <c r="C3" s="39"/>
      <c r="D3" s="39"/>
      <c r="E3" s="39"/>
      <c r="F3" s="41"/>
      <c r="G3" s="2"/>
      <c r="H3" s="92"/>
      <c r="I3" s="5"/>
      <c r="J3" s="42"/>
      <c r="K3" s="1"/>
      <c r="L3" s="1"/>
      <c r="M3" s="1"/>
      <c r="N3" s="1"/>
      <c r="O3" s="1"/>
      <c r="P3" s="1"/>
      <c r="S3" s="36"/>
    </row>
    <row r="4" spans="1:19">
      <c r="A4" s="40"/>
      <c r="B4" s="1"/>
      <c r="C4" s="39"/>
      <c r="D4" s="39"/>
      <c r="E4" s="39"/>
      <c r="F4" s="41"/>
      <c r="G4" s="2"/>
      <c r="H4" s="92"/>
      <c r="I4" s="5"/>
      <c r="J4" s="42"/>
      <c r="K4" s="1"/>
      <c r="L4" s="1"/>
      <c r="M4" s="1"/>
      <c r="N4" s="1"/>
      <c r="O4" s="1"/>
      <c r="P4" s="1"/>
      <c r="S4" s="36"/>
    </row>
    <row r="5" spans="1:19">
      <c r="A5" s="43"/>
      <c r="B5" s="1"/>
      <c r="C5" s="39"/>
      <c r="D5" s="39"/>
      <c r="E5" s="39"/>
      <c r="F5" s="41"/>
      <c r="G5" s="2"/>
      <c r="H5" s="92"/>
      <c r="I5" s="5"/>
      <c r="J5" s="42"/>
      <c r="K5" s="1"/>
      <c r="L5" s="1"/>
      <c r="M5" s="1"/>
      <c r="N5" s="1"/>
      <c r="O5" s="1"/>
      <c r="P5" s="1"/>
      <c r="S5" s="36"/>
    </row>
    <row r="6" spans="1:19">
      <c r="A6" s="43"/>
      <c r="B6" s="44"/>
      <c r="C6" s="43"/>
      <c r="D6" s="43"/>
      <c r="E6" s="43"/>
      <c r="F6" s="45"/>
      <c r="G6" s="46"/>
      <c r="H6" s="93"/>
      <c r="I6" s="47"/>
      <c r="J6" s="48"/>
      <c r="K6" s="44"/>
      <c r="L6" s="44"/>
      <c r="M6" s="44"/>
      <c r="N6" s="44"/>
      <c r="O6" s="44"/>
      <c r="P6" s="44"/>
      <c r="Q6" s="37"/>
      <c r="R6" s="37"/>
      <c r="S6" s="49"/>
    </row>
    <row r="7" spans="1:19">
      <c r="A7" s="43"/>
      <c r="B7" s="44"/>
      <c r="C7" s="43"/>
      <c r="D7" s="43"/>
      <c r="E7" s="43"/>
      <c r="F7" s="45"/>
      <c r="G7" s="46"/>
      <c r="H7" s="93"/>
      <c r="I7" s="47"/>
      <c r="J7" s="48"/>
      <c r="K7" s="44"/>
      <c r="L7" s="44"/>
      <c r="M7" s="44"/>
      <c r="N7" s="44"/>
      <c r="O7" s="44"/>
      <c r="P7" s="44"/>
      <c r="Q7" s="37"/>
      <c r="R7" s="37"/>
      <c r="S7" s="49"/>
    </row>
    <row r="8" spans="1:19">
      <c r="A8" s="43"/>
      <c r="B8" s="44"/>
      <c r="C8" s="43"/>
      <c r="D8" s="43"/>
      <c r="E8" s="43"/>
      <c r="F8" s="45"/>
      <c r="G8" s="46"/>
      <c r="H8" s="93"/>
      <c r="I8" s="47"/>
      <c r="J8" s="48"/>
      <c r="K8" s="44"/>
      <c r="L8" s="44"/>
      <c r="M8" s="44"/>
      <c r="N8" s="44"/>
      <c r="O8" s="44"/>
      <c r="P8" s="44"/>
      <c r="Q8" s="37"/>
      <c r="R8" s="37"/>
      <c r="S8" s="49"/>
    </row>
    <row r="9" spans="1:19">
      <c r="A9" s="43"/>
      <c r="B9" s="44"/>
      <c r="C9" s="43"/>
      <c r="D9" s="43"/>
      <c r="E9" s="43"/>
      <c r="F9" s="45"/>
      <c r="G9" s="46"/>
      <c r="H9" s="93"/>
      <c r="I9" s="47"/>
      <c r="J9" s="48"/>
      <c r="K9" s="44"/>
      <c r="L9" s="44"/>
      <c r="M9" s="44"/>
      <c r="N9" s="44"/>
      <c r="O9" s="44"/>
      <c r="P9" s="44"/>
      <c r="Q9" s="37"/>
      <c r="R9" s="37"/>
      <c r="S9" s="49"/>
    </row>
    <row r="10" spans="1:19">
      <c r="A10" s="37"/>
      <c r="I10" s="38"/>
      <c r="J10" s="38"/>
    </row>
    <row r="11" spans="1:19">
      <c r="A11" s="37"/>
      <c r="I11" s="38"/>
      <c r="J11" s="38"/>
    </row>
    <row r="12" spans="1:19">
      <c r="A12" s="50"/>
      <c r="B12" s="37"/>
      <c r="C12" s="37"/>
      <c r="D12" s="37"/>
      <c r="E12" s="37"/>
      <c r="F12" s="37"/>
      <c r="G12" s="37"/>
      <c r="H12" s="94"/>
      <c r="I12" s="38"/>
      <c r="J12" s="38"/>
    </row>
    <row r="13" spans="1:19">
      <c r="I13" s="38"/>
      <c r="J13" s="38"/>
    </row>
  </sheetData>
  <mergeCells count="1">
    <mergeCell ref="A2:L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4:S47"/>
  <sheetViews>
    <sheetView topLeftCell="A42" workbookViewId="0">
      <selection activeCell="H55" sqref="H55"/>
    </sheetView>
  </sheetViews>
  <sheetFormatPr defaultRowHeight="14.25"/>
  <sheetData>
    <row r="14" spans="1:19" ht="127.5">
      <c r="A14" s="51" t="s">
        <v>4</v>
      </c>
      <c r="B14" s="10" t="s">
        <v>5</v>
      </c>
      <c r="C14" s="8" t="s">
        <v>6</v>
      </c>
      <c r="D14" s="52" t="s">
        <v>34</v>
      </c>
      <c r="E14" s="52" t="s">
        <v>7</v>
      </c>
      <c r="F14" s="10" t="s">
        <v>134</v>
      </c>
      <c r="G14" s="53" t="s">
        <v>8</v>
      </c>
      <c r="H14" s="54" t="s">
        <v>35</v>
      </c>
      <c r="I14" s="54" t="s">
        <v>36</v>
      </c>
      <c r="J14" s="55" t="s">
        <v>37</v>
      </c>
      <c r="K14" s="56" t="s">
        <v>38</v>
      </c>
      <c r="L14" s="56" t="s">
        <v>39</v>
      </c>
      <c r="M14" s="57" t="s">
        <v>13</v>
      </c>
      <c r="N14" s="58" t="s">
        <v>40</v>
      </c>
      <c r="O14" s="58" t="s">
        <v>14</v>
      </c>
      <c r="P14" s="58" t="s">
        <v>41</v>
      </c>
      <c r="Q14" s="59" t="s">
        <v>42</v>
      </c>
      <c r="R14" s="59" t="s">
        <v>43</v>
      </c>
      <c r="S14" s="60" t="s">
        <v>17</v>
      </c>
    </row>
    <row r="15" spans="1:19" ht="409.5">
      <c r="A15" s="61">
        <v>200</v>
      </c>
      <c r="B15" s="74"/>
      <c r="C15" s="12" t="s">
        <v>18</v>
      </c>
      <c r="D15" s="75" t="s">
        <v>44</v>
      </c>
      <c r="E15" s="76" t="s">
        <v>45</v>
      </c>
      <c r="F15" s="61"/>
      <c r="G15" s="62"/>
      <c r="H15" s="62" t="s">
        <v>19</v>
      </c>
      <c r="I15" s="62" t="s">
        <v>19</v>
      </c>
      <c r="J15" s="73" t="s">
        <v>19</v>
      </c>
      <c r="K15" s="63" t="s">
        <v>19</v>
      </c>
      <c r="L15" s="63" t="s">
        <v>19</v>
      </c>
      <c r="M15" s="61" t="s">
        <v>19</v>
      </c>
      <c r="N15" s="63" t="s">
        <v>19</v>
      </c>
      <c r="O15" s="61" t="s">
        <v>19</v>
      </c>
      <c r="P15" s="61" t="s">
        <v>19</v>
      </c>
      <c r="Q15" s="64" t="s">
        <v>135</v>
      </c>
      <c r="R15" s="64" t="s">
        <v>135</v>
      </c>
      <c r="S15" s="77"/>
    </row>
    <row r="16" spans="1:19" ht="76.5">
      <c r="A16" s="61"/>
      <c r="B16" s="74" t="s">
        <v>46</v>
      </c>
      <c r="C16" s="12" t="s">
        <v>18</v>
      </c>
      <c r="D16" s="66" t="s">
        <v>47</v>
      </c>
      <c r="E16" s="78"/>
      <c r="F16" s="61">
        <v>22401</v>
      </c>
      <c r="G16" s="62" t="s">
        <v>48</v>
      </c>
      <c r="H16" s="62"/>
      <c r="I16" s="62" t="s">
        <v>49</v>
      </c>
      <c r="J16" s="74">
        <v>15</v>
      </c>
      <c r="K16" s="61"/>
      <c r="L16" s="61"/>
      <c r="M16" s="61"/>
      <c r="N16" s="61"/>
      <c r="O16" s="61"/>
      <c r="P16" s="67"/>
      <c r="Q16" s="68"/>
      <c r="R16" s="68"/>
      <c r="S16" s="65"/>
    </row>
    <row r="17" spans="1:19" ht="76.5">
      <c r="A17" s="61"/>
      <c r="B17" s="74" t="s">
        <v>50</v>
      </c>
      <c r="C17" s="12" t="s">
        <v>18</v>
      </c>
      <c r="D17" s="66" t="s">
        <v>47</v>
      </c>
      <c r="E17" s="78"/>
      <c r="F17" s="61">
        <v>22402</v>
      </c>
      <c r="G17" s="62" t="s">
        <v>51</v>
      </c>
      <c r="H17" s="62"/>
      <c r="I17" s="62" t="s">
        <v>52</v>
      </c>
      <c r="J17" s="74">
        <v>25</v>
      </c>
      <c r="K17" s="61"/>
      <c r="L17" s="61"/>
      <c r="M17" s="61"/>
      <c r="N17" s="61"/>
      <c r="O17" s="61"/>
      <c r="P17" s="61"/>
      <c r="Q17" s="66"/>
      <c r="R17" s="66"/>
      <c r="S17" s="65"/>
    </row>
    <row r="18" spans="1:19" ht="89.25">
      <c r="A18" s="61"/>
      <c r="B18" s="74" t="s">
        <v>53</v>
      </c>
      <c r="C18" s="12" t="s">
        <v>18</v>
      </c>
      <c r="D18" s="66" t="s">
        <v>54</v>
      </c>
      <c r="E18" s="78"/>
      <c r="F18" s="61">
        <v>22403</v>
      </c>
      <c r="G18" s="62" t="s">
        <v>55</v>
      </c>
      <c r="H18" s="62"/>
      <c r="I18" s="62" t="s">
        <v>56</v>
      </c>
      <c r="J18" s="74">
        <v>25</v>
      </c>
      <c r="K18" s="61"/>
      <c r="L18" s="61"/>
      <c r="M18" s="61"/>
      <c r="N18" s="61"/>
      <c r="O18" s="61"/>
      <c r="P18" s="61"/>
      <c r="Q18" s="66"/>
      <c r="R18" s="66"/>
      <c r="S18" s="65"/>
    </row>
    <row r="19" spans="1:19" ht="191.25">
      <c r="A19" s="61"/>
      <c r="B19" s="74" t="s">
        <v>57</v>
      </c>
      <c r="C19" s="12" t="s">
        <v>18</v>
      </c>
      <c r="D19" s="66" t="s">
        <v>58</v>
      </c>
      <c r="E19" s="78"/>
      <c r="F19" s="61">
        <v>22404</v>
      </c>
      <c r="G19" s="62" t="s">
        <v>59</v>
      </c>
      <c r="H19" s="62"/>
      <c r="I19" s="62" t="s">
        <v>52</v>
      </c>
      <c r="J19" s="74">
        <v>13</v>
      </c>
      <c r="K19" s="61"/>
      <c r="L19" s="61"/>
      <c r="M19" s="61"/>
      <c r="N19" s="61"/>
      <c r="O19" s="61"/>
      <c r="P19" s="61"/>
      <c r="Q19" s="66"/>
      <c r="R19" s="66"/>
      <c r="S19" s="65"/>
    </row>
    <row r="20" spans="1:19">
      <c r="A20" s="61"/>
      <c r="B20" s="74" t="s">
        <v>60</v>
      </c>
      <c r="C20" s="12" t="s">
        <v>18</v>
      </c>
      <c r="D20" s="66" t="s">
        <v>61</v>
      </c>
      <c r="E20" s="78"/>
      <c r="F20" s="61">
        <v>22405</v>
      </c>
      <c r="G20" s="62"/>
      <c r="H20" s="62"/>
      <c r="I20" s="62" t="s">
        <v>62</v>
      </c>
      <c r="J20" s="74">
        <v>15</v>
      </c>
      <c r="K20" s="61"/>
      <c r="L20" s="61"/>
      <c r="M20" s="61"/>
      <c r="N20" s="61"/>
      <c r="O20" s="61"/>
      <c r="P20" s="61"/>
      <c r="Q20" s="66"/>
      <c r="R20" s="66"/>
      <c r="S20" s="65"/>
    </row>
    <row r="21" spans="1:19" ht="38.25">
      <c r="A21" s="61"/>
      <c r="B21" s="74" t="s">
        <v>63</v>
      </c>
      <c r="C21" s="12" t="s">
        <v>18</v>
      </c>
      <c r="D21" s="66" t="s">
        <v>64</v>
      </c>
      <c r="E21" s="78"/>
      <c r="F21" s="61">
        <v>22406</v>
      </c>
      <c r="G21" s="62"/>
      <c r="H21" s="62"/>
      <c r="I21" s="62" t="s">
        <v>65</v>
      </c>
      <c r="J21" s="74">
        <v>7</v>
      </c>
      <c r="K21" s="61"/>
      <c r="L21" s="61"/>
      <c r="M21" s="61"/>
      <c r="N21" s="61"/>
      <c r="O21" s="63"/>
      <c r="P21" s="63"/>
      <c r="Q21" s="66"/>
      <c r="R21" s="66"/>
      <c r="S21" s="65"/>
    </row>
    <row r="22" spans="1:19" ht="127.5">
      <c r="A22" s="61"/>
      <c r="B22" s="74" t="s">
        <v>66</v>
      </c>
      <c r="C22" s="12" t="s">
        <v>18</v>
      </c>
      <c r="D22" s="66" t="s">
        <v>67</v>
      </c>
      <c r="E22" s="78"/>
      <c r="F22" s="61">
        <v>22407</v>
      </c>
      <c r="G22" s="62" t="s">
        <v>68</v>
      </c>
      <c r="H22" s="62"/>
      <c r="I22" s="62" t="s">
        <v>69</v>
      </c>
      <c r="J22" s="74">
        <v>9</v>
      </c>
      <c r="K22" s="61"/>
      <c r="L22" s="61"/>
      <c r="M22" s="61"/>
      <c r="N22" s="61"/>
      <c r="O22" s="61"/>
      <c r="P22" s="61"/>
      <c r="Q22" s="66"/>
      <c r="R22" s="66"/>
      <c r="S22" s="65"/>
    </row>
    <row r="23" spans="1:19" ht="38.25">
      <c r="A23" s="61"/>
      <c r="B23" s="74" t="s">
        <v>70</v>
      </c>
      <c r="C23" s="12" t="s">
        <v>18</v>
      </c>
      <c r="D23" s="66" t="s">
        <v>71</v>
      </c>
      <c r="E23" s="78"/>
      <c r="F23" s="61"/>
      <c r="G23" s="79"/>
      <c r="H23" s="79"/>
      <c r="I23" s="62" t="s">
        <v>72</v>
      </c>
      <c r="J23" s="74">
        <v>3</v>
      </c>
      <c r="K23" s="61"/>
      <c r="L23" s="61"/>
      <c r="M23" s="61"/>
      <c r="N23" s="61"/>
      <c r="O23" s="61"/>
      <c r="P23" s="61"/>
      <c r="Q23" s="66"/>
      <c r="R23" s="66"/>
      <c r="S23" s="65"/>
    </row>
    <row r="24" spans="1:19" ht="25.5">
      <c r="A24" s="61"/>
      <c r="B24" s="74" t="s">
        <v>73</v>
      </c>
      <c r="C24" s="12" t="s">
        <v>18</v>
      </c>
      <c r="D24" s="66" t="s">
        <v>74</v>
      </c>
      <c r="E24" s="78"/>
      <c r="F24" s="61">
        <v>22408</v>
      </c>
      <c r="G24" s="62"/>
      <c r="H24" s="62"/>
      <c r="I24" s="62" t="s">
        <v>56</v>
      </c>
      <c r="J24" s="74">
        <v>45</v>
      </c>
      <c r="K24" s="61"/>
      <c r="L24" s="61"/>
      <c r="M24" s="61"/>
      <c r="N24" s="61"/>
      <c r="O24" s="61"/>
      <c r="P24" s="61"/>
      <c r="Q24" s="66"/>
      <c r="R24" s="66"/>
      <c r="S24" s="65"/>
    </row>
    <row r="25" spans="1:19" ht="25.5">
      <c r="A25" s="61"/>
      <c r="B25" s="74" t="s">
        <v>75</v>
      </c>
      <c r="C25" s="12" t="s">
        <v>18</v>
      </c>
      <c r="D25" s="66" t="s">
        <v>76</v>
      </c>
      <c r="E25" s="78"/>
      <c r="F25" s="61">
        <v>22410</v>
      </c>
      <c r="G25" s="62" t="s">
        <v>77</v>
      </c>
      <c r="H25" s="62"/>
      <c r="I25" s="62" t="s">
        <v>78</v>
      </c>
      <c r="J25" s="74">
        <v>10</v>
      </c>
      <c r="K25" s="61"/>
      <c r="L25" s="61"/>
      <c r="M25" s="61"/>
      <c r="N25" s="61"/>
      <c r="O25" s="61"/>
      <c r="P25" s="61"/>
      <c r="Q25" s="66"/>
      <c r="R25" s="66"/>
      <c r="S25" s="65"/>
    </row>
    <row r="26" spans="1:19">
      <c r="A26" s="61"/>
      <c r="B26" s="74" t="s">
        <v>79</v>
      </c>
      <c r="C26" s="12" t="s">
        <v>18</v>
      </c>
      <c r="D26" s="66" t="s">
        <v>80</v>
      </c>
      <c r="E26" s="78"/>
      <c r="F26" s="61"/>
      <c r="G26" s="62"/>
      <c r="H26" s="62"/>
      <c r="I26" s="62" t="s">
        <v>81</v>
      </c>
      <c r="J26" s="74">
        <v>1</v>
      </c>
      <c r="K26" s="61"/>
      <c r="L26" s="61"/>
      <c r="M26" s="61"/>
      <c r="N26" s="61"/>
      <c r="O26" s="61"/>
      <c r="P26" s="61"/>
      <c r="Q26" s="66"/>
      <c r="R26" s="66"/>
      <c r="S26" s="65"/>
    </row>
    <row r="27" spans="1:19">
      <c r="A27" s="61"/>
      <c r="B27" s="74" t="s">
        <v>82</v>
      </c>
      <c r="C27" s="12" t="s">
        <v>18</v>
      </c>
      <c r="D27" s="66" t="s">
        <v>83</v>
      </c>
      <c r="E27" s="78"/>
      <c r="F27" s="61"/>
      <c r="G27" s="62"/>
      <c r="H27" s="62"/>
      <c r="I27" s="62" t="s">
        <v>84</v>
      </c>
      <c r="J27" s="74">
        <v>1</v>
      </c>
      <c r="K27" s="61"/>
      <c r="L27" s="61"/>
      <c r="M27" s="61"/>
      <c r="N27" s="61"/>
      <c r="O27" s="61"/>
      <c r="P27" s="61"/>
      <c r="Q27" s="66"/>
      <c r="R27" s="66"/>
      <c r="S27" s="65"/>
    </row>
    <row r="28" spans="1:19" ht="25.5">
      <c r="A28" s="61"/>
      <c r="B28" s="74" t="s">
        <v>85</v>
      </c>
      <c r="C28" s="12" t="s">
        <v>18</v>
      </c>
      <c r="D28" s="66" t="s">
        <v>86</v>
      </c>
      <c r="E28" s="78"/>
      <c r="F28" s="61"/>
      <c r="G28" s="62"/>
      <c r="H28" s="62"/>
      <c r="I28" s="62" t="s">
        <v>87</v>
      </c>
      <c r="J28" s="74">
        <v>1</v>
      </c>
      <c r="K28" s="61"/>
      <c r="L28" s="61"/>
      <c r="M28" s="61"/>
      <c r="N28" s="61"/>
      <c r="O28" s="61"/>
      <c r="P28" s="61"/>
      <c r="Q28" s="66"/>
      <c r="R28" s="66"/>
      <c r="S28" s="65"/>
    </row>
    <row r="29" spans="1:19" ht="25.5">
      <c r="A29" s="61"/>
      <c r="B29" s="74" t="s">
        <v>88</v>
      </c>
      <c r="C29" s="12" t="s">
        <v>18</v>
      </c>
      <c r="D29" s="66" t="s">
        <v>89</v>
      </c>
      <c r="E29" s="78"/>
      <c r="F29" s="61"/>
      <c r="G29" s="62" t="s">
        <v>90</v>
      </c>
      <c r="H29" s="62"/>
      <c r="I29" s="62" t="s">
        <v>91</v>
      </c>
      <c r="J29" s="74">
        <v>9</v>
      </c>
      <c r="K29" s="61"/>
      <c r="L29" s="61"/>
      <c r="M29" s="61"/>
      <c r="N29" s="61"/>
      <c r="O29" s="61"/>
      <c r="P29" s="61"/>
      <c r="Q29" s="66"/>
      <c r="R29" s="66"/>
      <c r="S29" s="65"/>
    </row>
    <row r="30" spans="1:19" ht="51">
      <c r="A30" s="61"/>
      <c r="B30" s="74" t="s">
        <v>92</v>
      </c>
      <c r="C30" s="12" t="s">
        <v>18</v>
      </c>
      <c r="D30" s="66" t="s">
        <v>93</v>
      </c>
      <c r="E30" s="78"/>
      <c r="F30" s="61">
        <v>22412</v>
      </c>
      <c r="G30" s="62" t="s">
        <v>94</v>
      </c>
      <c r="H30" s="62"/>
      <c r="I30" s="62" t="s">
        <v>87</v>
      </c>
      <c r="J30" s="74">
        <v>12</v>
      </c>
      <c r="K30" s="61"/>
      <c r="L30" s="61"/>
      <c r="M30" s="61"/>
      <c r="N30" s="61"/>
      <c r="O30" s="61"/>
      <c r="P30" s="61"/>
      <c r="Q30" s="66"/>
      <c r="R30" s="66"/>
      <c r="S30" s="65"/>
    </row>
    <row r="31" spans="1:19" ht="51">
      <c r="A31" s="61"/>
      <c r="B31" s="74" t="s">
        <v>95</v>
      </c>
      <c r="C31" s="12" t="s">
        <v>18</v>
      </c>
      <c r="D31" s="66" t="s">
        <v>96</v>
      </c>
      <c r="E31" s="78"/>
      <c r="F31" s="61">
        <v>22414</v>
      </c>
      <c r="G31" s="62" t="s">
        <v>97</v>
      </c>
      <c r="H31" s="62"/>
      <c r="I31" s="62" t="s">
        <v>98</v>
      </c>
      <c r="J31" s="74">
        <v>7</v>
      </c>
      <c r="K31" s="61"/>
      <c r="L31" s="61"/>
      <c r="M31" s="61"/>
      <c r="N31" s="61"/>
      <c r="O31" s="61"/>
      <c r="P31" s="61"/>
      <c r="Q31" s="66"/>
      <c r="R31" s="66"/>
      <c r="S31" s="65"/>
    </row>
    <row r="32" spans="1:19" ht="51">
      <c r="A32" s="61"/>
      <c r="B32" s="74" t="s">
        <v>99</v>
      </c>
      <c r="C32" s="12" t="s">
        <v>18</v>
      </c>
      <c r="D32" s="14" t="s">
        <v>100</v>
      </c>
      <c r="E32" s="78"/>
      <c r="F32" s="61">
        <v>22415</v>
      </c>
      <c r="G32" s="35" t="s">
        <v>101</v>
      </c>
      <c r="H32" s="35"/>
      <c r="I32" s="62" t="s">
        <v>102</v>
      </c>
      <c r="J32" s="74">
        <v>20</v>
      </c>
      <c r="K32" s="61"/>
      <c r="L32" s="61"/>
      <c r="M32" s="61"/>
      <c r="N32" s="61"/>
      <c r="O32" s="61"/>
      <c r="P32" s="61"/>
      <c r="Q32" s="66"/>
      <c r="R32" s="66"/>
      <c r="S32" s="65"/>
    </row>
    <row r="33" spans="1:19" ht="51">
      <c r="A33" s="18"/>
      <c r="B33" s="24" t="s">
        <v>5</v>
      </c>
      <c r="C33" s="18"/>
      <c r="D33" s="80" t="s">
        <v>1</v>
      </c>
      <c r="E33" s="80" t="s">
        <v>103</v>
      </c>
      <c r="F33" s="18"/>
      <c r="G33" s="80" t="s">
        <v>104</v>
      </c>
      <c r="H33" s="80"/>
      <c r="I33" s="81" t="s">
        <v>105</v>
      </c>
      <c r="J33" s="61"/>
      <c r="K33" s="61"/>
      <c r="L33" s="61"/>
      <c r="M33" s="71" t="s">
        <v>13</v>
      </c>
      <c r="N33" s="61"/>
      <c r="O33" s="61"/>
      <c r="P33" s="61"/>
      <c r="Q33" s="66"/>
      <c r="R33" s="66"/>
      <c r="S33" s="65"/>
    </row>
    <row r="34" spans="1:19" ht="63.75">
      <c r="A34" s="61"/>
      <c r="B34" s="74">
        <v>1</v>
      </c>
      <c r="C34" s="12"/>
      <c r="D34" s="66" t="s">
        <v>0</v>
      </c>
      <c r="E34" s="66" t="s">
        <v>106</v>
      </c>
      <c r="F34" s="61"/>
      <c r="G34" s="35"/>
      <c r="H34" s="35"/>
      <c r="I34" s="62"/>
      <c r="J34" s="61"/>
      <c r="K34" s="61"/>
      <c r="L34" s="61"/>
      <c r="M34" s="61"/>
      <c r="N34" s="61"/>
      <c r="O34" s="61"/>
      <c r="P34" s="61"/>
      <c r="Q34" s="66"/>
      <c r="R34" s="66"/>
      <c r="S34" s="65"/>
    </row>
    <row r="35" spans="1:19" ht="140.25">
      <c r="A35" s="61"/>
      <c r="B35" s="74">
        <v>2</v>
      </c>
      <c r="C35" s="12"/>
      <c r="D35" s="70" t="s">
        <v>107</v>
      </c>
      <c r="E35" s="70" t="s">
        <v>136</v>
      </c>
      <c r="F35" s="61"/>
      <c r="G35" s="35"/>
      <c r="H35" s="35"/>
      <c r="I35" s="62"/>
      <c r="J35" s="73"/>
      <c r="K35" s="61"/>
      <c r="L35" s="61"/>
      <c r="M35" s="61"/>
      <c r="N35" s="61"/>
      <c r="O35" s="69"/>
      <c r="P35" s="69"/>
      <c r="Q35" s="70"/>
      <c r="R35" s="70"/>
      <c r="S35" s="65"/>
    </row>
    <row r="36" spans="1:19" ht="63.75">
      <c r="A36" s="61"/>
      <c r="B36" s="74">
        <v>3</v>
      </c>
      <c r="C36" s="12"/>
      <c r="D36" s="66" t="s">
        <v>108</v>
      </c>
      <c r="E36" s="66" t="s">
        <v>109</v>
      </c>
      <c r="F36" s="61"/>
      <c r="G36" s="35"/>
      <c r="H36" s="35"/>
      <c r="I36" s="62"/>
      <c r="J36" s="73"/>
      <c r="K36" s="61"/>
      <c r="L36" s="61"/>
      <c r="M36" s="61"/>
      <c r="N36" s="61"/>
      <c r="O36" s="82"/>
      <c r="P36" s="83"/>
      <c r="Q36" s="83"/>
      <c r="R36" s="83"/>
      <c r="S36" s="83"/>
    </row>
    <row r="37" spans="1:19" ht="114.75">
      <c r="A37" s="61"/>
      <c r="B37" s="74">
        <v>4</v>
      </c>
      <c r="C37" s="12"/>
      <c r="D37" s="66" t="s">
        <v>110</v>
      </c>
      <c r="E37" s="66" t="s">
        <v>111</v>
      </c>
      <c r="F37" s="61"/>
      <c r="G37" s="35"/>
      <c r="H37" s="35"/>
      <c r="I37" s="62"/>
      <c r="J37" s="73"/>
      <c r="K37" s="61"/>
      <c r="L37" s="61"/>
      <c r="M37" s="61"/>
      <c r="N37" s="61"/>
      <c r="O37" s="21"/>
      <c r="P37" s="84"/>
      <c r="Q37" s="84"/>
      <c r="R37" s="84"/>
      <c r="S37" s="83"/>
    </row>
    <row r="38" spans="1:19" ht="191.25">
      <c r="A38" s="61"/>
      <c r="B38" s="74">
        <v>5</v>
      </c>
      <c r="C38" s="12"/>
      <c r="D38" s="66" t="s">
        <v>112</v>
      </c>
      <c r="E38" s="66" t="s">
        <v>113</v>
      </c>
      <c r="F38" s="61"/>
      <c r="G38" s="35"/>
      <c r="H38" s="35"/>
      <c r="I38" s="62"/>
      <c r="J38" s="73"/>
      <c r="K38" s="61"/>
      <c r="L38" s="61"/>
      <c r="M38" s="61"/>
      <c r="N38" s="61"/>
      <c r="O38" s="18"/>
      <c r="P38" s="83"/>
      <c r="Q38" s="83"/>
      <c r="R38" s="83"/>
      <c r="S38" s="83"/>
    </row>
    <row r="39" spans="1:19" ht="51">
      <c r="A39" s="61"/>
      <c r="B39" s="74">
        <v>6</v>
      </c>
      <c r="C39" s="12"/>
      <c r="D39" s="66" t="s">
        <v>114</v>
      </c>
      <c r="E39" s="85" t="s">
        <v>115</v>
      </c>
      <c r="F39" s="61"/>
      <c r="G39" s="35"/>
      <c r="H39" s="35"/>
      <c r="I39" s="62"/>
      <c r="J39" s="73"/>
      <c r="K39" s="61"/>
      <c r="L39" s="61"/>
      <c r="M39" s="61"/>
      <c r="N39" s="61"/>
      <c r="O39" s="18"/>
      <c r="P39" s="83"/>
      <c r="Q39" s="83"/>
      <c r="R39" s="83"/>
      <c r="S39" s="83"/>
    </row>
    <row r="40" spans="1:19" ht="51">
      <c r="A40" s="61"/>
      <c r="B40" s="74">
        <v>7</v>
      </c>
      <c r="C40" s="12"/>
      <c r="D40" s="66" t="s">
        <v>116</v>
      </c>
      <c r="E40" s="86" t="s">
        <v>2</v>
      </c>
      <c r="F40" s="61"/>
      <c r="G40" s="35"/>
      <c r="H40" s="35"/>
      <c r="I40" s="62"/>
      <c r="J40" s="73"/>
      <c r="K40" s="61"/>
      <c r="L40" s="61"/>
      <c r="M40" s="61"/>
      <c r="N40" s="61"/>
      <c r="O40" s="18"/>
      <c r="P40" s="83"/>
      <c r="Q40" s="83"/>
      <c r="R40" s="83"/>
      <c r="S40" s="83"/>
    </row>
    <row r="41" spans="1:19" ht="51">
      <c r="A41" s="61"/>
      <c r="B41" s="74">
        <v>8</v>
      </c>
      <c r="C41" s="12"/>
      <c r="D41" s="86" t="s">
        <v>117</v>
      </c>
      <c r="E41" s="86" t="s">
        <v>2</v>
      </c>
      <c r="F41" s="61"/>
      <c r="G41" s="35"/>
      <c r="H41" s="35"/>
      <c r="I41" s="62"/>
      <c r="J41" s="73"/>
      <c r="K41" s="61"/>
      <c r="L41" s="61"/>
      <c r="M41" s="61"/>
      <c r="N41" s="61"/>
      <c r="O41" s="18"/>
      <c r="P41" s="87"/>
      <c r="Q41" s="87"/>
      <c r="R41" s="87"/>
      <c r="S41" s="83"/>
    </row>
    <row r="42" spans="1:19" ht="267.75">
      <c r="A42" s="61">
        <v>201</v>
      </c>
      <c r="B42" s="74"/>
      <c r="C42" s="12" t="s">
        <v>18</v>
      </c>
      <c r="D42" s="72" t="s">
        <v>118</v>
      </c>
      <c r="E42" s="76" t="s">
        <v>119</v>
      </c>
      <c r="F42" s="61"/>
      <c r="G42" s="62"/>
      <c r="H42" s="62" t="s">
        <v>19</v>
      </c>
      <c r="I42" s="62" t="s">
        <v>19</v>
      </c>
      <c r="J42" s="73" t="s">
        <v>19</v>
      </c>
      <c r="K42" s="63" t="s">
        <v>19</v>
      </c>
      <c r="L42" s="63" t="s">
        <v>19</v>
      </c>
      <c r="M42" s="61" t="s">
        <v>19</v>
      </c>
      <c r="N42" s="63" t="s">
        <v>19</v>
      </c>
      <c r="O42" s="18" t="s">
        <v>19</v>
      </c>
      <c r="P42" s="74" t="s">
        <v>19</v>
      </c>
      <c r="Q42" s="64" t="s">
        <v>137</v>
      </c>
      <c r="R42" s="64" t="s">
        <v>137</v>
      </c>
      <c r="S42" s="88"/>
    </row>
    <row r="43" spans="1:19" ht="25.5">
      <c r="A43" s="61"/>
      <c r="B43" s="74" t="s">
        <v>120</v>
      </c>
      <c r="C43" s="12" t="s">
        <v>18</v>
      </c>
      <c r="D43" s="66" t="s">
        <v>121</v>
      </c>
      <c r="E43" s="78"/>
      <c r="F43" s="61" t="s">
        <v>138</v>
      </c>
      <c r="G43" s="62"/>
      <c r="H43" s="62"/>
      <c r="I43" s="62" t="s">
        <v>122</v>
      </c>
      <c r="J43" s="73">
        <v>18</v>
      </c>
      <c r="K43" s="61"/>
      <c r="L43" s="61"/>
      <c r="M43" s="61"/>
      <c r="N43" s="61"/>
      <c r="O43" s="18"/>
      <c r="P43" s="84"/>
      <c r="Q43" s="84"/>
      <c r="R43" s="84"/>
      <c r="S43" s="83"/>
    </row>
    <row r="44" spans="1:19" ht="25.5">
      <c r="A44" s="61"/>
      <c r="B44" s="74" t="s">
        <v>123</v>
      </c>
      <c r="C44" s="12" t="s">
        <v>18</v>
      </c>
      <c r="D44" s="66" t="s">
        <v>124</v>
      </c>
      <c r="E44" s="78"/>
      <c r="F44" s="61" t="s">
        <v>139</v>
      </c>
      <c r="G44" s="62"/>
      <c r="H44" s="62"/>
      <c r="I44" s="62" t="s">
        <v>125</v>
      </c>
      <c r="J44" s="73">
        <v>20</v>
      </c>
      <c r="K44" s="61"/>
      <c r="L44" s="61"/>
      <c r="M44" s="61"/>
      <c r="N44" s="61"/>
      <c r="O44" s="18"/>
      <c r="P44" s="83"/>
      <c r="Q44" s="83"/>
      <c r="R44" s="83"/>
      <c r="S44" s="83"/>
    </row>
    <row r="45" spans="1:19" ht="25.5">
      <c r="A45" s="61"/>
      <c r="B45" s="74" t="s">
        <v>126</v>
      </c>
      <c r="C45" s="12" t="s">
        <v>18</v>
      </c>
      <c r="D45" s="66" t="s">
        <v>127</v>
      </c>
      <c r="E45" s="78"/>
      <c r="F45" s="61"/>
      <c r="G45" s="62"/>
      <c r="H45" s="62"/>
      <c r="I45" s="62" t="s">
        <v>122</v>
      </c>
      <c r="J45" s="73">
        <v>66</v>
      </c>
      <c r="K45" s="61"/>
      <c r="L45" s="61"/>
      <c r="M45" s="61"/>
      <c r="N45" s="61"/>
      <c r="O45" s="18"/>
      <c r="P45" s="83"/>
      <c r="Q45" s="83"/>
      <c r="R45" s="83"/>
      <c r="S45" s="83"/>
    </row>
    <row r="46" spans="1:19" ht="51">
      <c r="A46" s="61"/>
      <c r="B46" s="74" t="s">
        <v>128</v>
      </c>
      <c r="C46" s="74" t="s">
        <v>129</v>
      </c>
      <c r="D46" s="66" t="s">
        <v>130</v>
      </c>
      <c r="E46" s="78"/>
      <c r="F46" s="61" t="s">
        <v>140</v>
      </c>
      <c r="G46" s="62"/>
      <c r="H46" s="62"/>
      <c r="I46" s="62" t="s">
        <v>20</v>
      </c>
      <c r="J46" s="73">
        <v>40</v>
      </c>
      <c r="K46" s="61"/>
      <c r="L46" s="61"/>
      <c r="M46" s="61"/>
      <c r="N46" s="61"/>
      <c r="O46" s="18"/>
      <c r="P46" s="83"/>
      <c r="Q46" s="83"/>
      <c r="R46" s="83"/>
      <c r="S46" s="83"/>
    </row>
    <row r="47" spans="1:19" ht="38.25">
      <c r="A47" s="61"/>
      <c r="B47" s="74" t="s">
        <v>131</v>
      </c>
      <c r="C47" s="74" t="s">
        <v>129</v>
      </c>
      <c r="D47" s="66" t="s">
        <v>132</v>
      </c>
      <c r="E47" s="78"/>
      <c r="F47" s="61" t="s">
        <v>141</v>
      </c>
      <c r="G47" s="62"/>
      <c r="H47" s="62"/>
      <c r="I47" s="62" t="s">
        <v>20</v>
      </c>
      <c r="J47" s="73">
        <v>3</v>
      </c>
      <c r="K47" s="61"/>
      <c r="L47" s="61"/>
      <c r="M47" s="61"/>
      <c r="N47" s="61"/>
      <c r="O47" s="18"/>
      <c r="P47" s="87"/>
      <c r="Q47" s="87"/>
      <c r="R47" s="87"/>
      <c r="S47" s="83"/>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25"/>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pageSetUpPr fitToPage="1"/>
  </sheetPr>
  <dimension ref="A1:Q103"/>
  <sheetViews>
    <sheetView tabSelected="1" topLeftCell="A13" zoomScale="110" zoomScaleNormal="110" workbookViewId="0">
      <selection activeCell="E75" sqref="E75:J75"/>
    </sheetView>
  </sheetViews>
  <sheetFormatPr defaultRowHeight="14.25"/>
  <cols>
    <col min="3" max="3" width="12.25" customWidth="1"/>
    <col min="4" max="4" width="45.5" customWidth="1"/>
    <col min="5" max="5" width="13.875" customWidth="1"/>
    <col min="14" max="14" width="20.875" customWidth="1"/>
    <col min="15" max="15" width="18" customWidth="1"/>
    <col min="16" max="16" width="10.5" customWidth="1"/>
  </cols>
  <sheetData>
    <row r="1" spans="1:16">
      <c r="A1" s="197" t="s">
        <v>256</v>
      </c>
      <c r="B1" s="197"/>
      <c r="C1" s="197"/>
      <c r="D1" s="197"/>
      <c r="E1" s="197"/>
      <c r="F1" s="197"/>
      <c r="G1" s="197"/>
      <c r="H1" s="197"/>
      <c r="I1" s="197"/>
      <c r="J1" s="197"/>
      <c r="K1" s="197"/>
      <c r="L1" s="197"/>
      <c r="M1" s="197"/>
      <c r="N1" s="197"/>
      <c r="O1" s="197"/>
      <c r="P1" s="3"/>
    </row>
    <row r="2" spans="1:16">
      <c r="A2" s="205"/>
      <c r="B2" s="205"/>
      <c r="C2" s="205"/>
      <c r="D2" s="205"/>
      <c r="E2" s="205"/>
      <c r="F2" s="98"/>
      <c r="G2" s="98"/>
      <c r="H2" s="98"/>
      <c r="I2" s="98"/>
      <c r="J2" s="98"/>
      <c r="K2" s="98"/>
      <c r="L2" s="98"/>
      <c r="M2" s="98"/>
      <c r="N2" s="98"/>
      <c r="O2" s="98"/>
      <c r="P2" s="3"/>
    </row>
    <row r="3" spans="1:16">
      <c r="A3" s="149" t="s">
        <v>206</v>
      </c>
      <c r="B3" s="28"/>
      <c r="C3" s="150"/>
      <c r="D3" s="147"/>
      <c r="F3" s="98"/>
      <c r="G3" s="98"/>
      <c r="H3" s="98"/>
      <c r="I3" s="98"/>
      <c r="J3" s="98"/>
      <c r="K3" s="98"/>
      <c r="L3" s="98"/>
      <c r="M3" s="98"/>
      <c r="N3" s="98"/>
      <c r="O3" s="98"/>
      <c r="P3" s="3"/>
    </row>
    <row r="4" spans="1:16" s="143" customFormat="1" ht="16.5">
      <c r="A4" s="144" t="s">
        <v>207</v>
      </c>
      <c r="B4" s="25"/>
      <c r="C4" s="144"/>
      <c r="D4" s="27"/>
      <c r="E4" s="145"/>
      <c r="F4" s="146"/>
      <c r="G4" s="127"/>
      <c r="H4" s="127"/>
      <c r="I4" s="144"/>
      <c r="J4" s="144"/>
      <c r="K4" s="127"/>
      <c r="L4" s="127"/>
      <c r="M4" s="144"/>
      <c r="N4" s="27"/>
      <c r="O4" s="144"/>
      <c r="P4" s="144"/>
    </row>
    <row r="5" spans="1:16" s="143" customFormat="1" ht="16.5">
      <c r="A5" s="144" t="s">
        <v>208</v>
      </c>
      <c r="B5" s="25"/>
      <c r="C5" s="144"/>
      <c r="D5" s="27"/>
      <c r="E5" s="145"/>
      <c r="F5" s="127"/>
      <c r="G5" s="127"/>
      <c r="H5" s="127"/>
      <c r="I5" s="144"/>
      <c r="J5" s="144"/>
      <c r="K5" s="127"/>
      <c r="L5" s="127"/>
      <c r="M5" s="144"/>
      <c r="N5" s="27"/>
      <c r="O5" s="144"/>
      <c r="P5" s="144"/>
    </row>
    <row r="6" spans="1:16" s="143" customFormat="1" ht="16.5">
      <c r="A6" s="144" t="s">
        <v>209</v>
      </c>
      <c r="B6" s="25"/>
      <c r="C6" s="144"/>
      <c r="D6" s="27"/>
      <c r="E6" s="145"/>
      <c r="F6" s="127"/>
      <c r="G6" s="127"/>
      <c r="H6" s="127"/>
      <c r="I6" s="144"/>
      <c r="J6" s="144"/>
      <c r="K6" s="127"/>
      <c r="L6" s="127"/>
      <c r="M6" s="144"/>
      <c r="N6" s="27"/>
      <c r="O6" s="144"/>
      <c r="P6" s="144"/>
    </row>
    <row r="7" spans="1:16" s="143" customFormat="1" ht="16.5">
      <c r="A7" s="144" t="s">
        <v>210</v>
      </c>
      <c r="B7" s="25"/>
      <c r="C7" s="144"/>
      <c r="D7" s="27"/>
      <c r="E7" s="145"/>
      <c r="F7" s="127"/>
      <c r="G7" s="127"/>
      <c r="H7" s="127"/>
      <c r="I7" s="144"/>
      <c r="J7" s="144"/>
      <c r="K7" s="127"/>
      <c r="L7" s="127"/>
      <c r="M7" s="144"/>
      <c r="N7" s="27"/>
      <c r="O7" s="144"/>
      <c r="P7" s="144"/>
    </row>
    <row r="8" spans="1:16" s="143" customFormat="1" ht="16.5">
      <c r="A8" s="144" t="s">
        <v>211</v>
      </c>
      <c r="B8" s="25"/>
      <c r="C8" s="144"/>
      <c r="D8" s="27"/>
      <c r="E8" s="145"/>
      <c r="F8" s="127"/>
      <c r="G8" s="127"/>
      <c r="H8" s="127"/>
      <c r="I8" s="144"/>
      <c r="J8" s="144"/>
      <c r="K8" s="127"/>
      <c r="L8" s="127"/>
      <c r="M8" s="144"/>
      <c r="N8" s="27"/>
      <c r="O8" s="144"/>
      <c r="P8" s="144"/>
    </row>
    <row r="9" spans="1:16" s="143" customFormat="1" ht="27.75" customHeight="1">
      <c r="A9" s="196" t="s">
        <v>225</v>
      </c>
      <c r="B9" s="196"/>
      <c r="C9" s="196"/>
      <c r="D9" s="196"/>
      <c r="E9" s="196"/>
      <c r="F9" s="196"/>
      <c r="G9" s="196"/>
      <c r="H9" s="196"/>
      <c r="I9" s="196"/>
      <c r="J9" s="196"/>
      <c r="K9" s="196"/>
      <c r="L9" s="196"/>
      <c r="M9" s="196"/>
      <c r="N9" s="196"/>
      <c r="O9" s="196"/>
      <c r="P9" s="144"/>
    </row>
    <row r="10" spans="1:16" s="143" customFormat="1" ht="16.5">
      <c r="A10" s="144" t="s">
        <v>212</v>
      </c>
      <c r="B10" s="25"/>
      <c r="C10" s="144"/>
      <c r="D10" s="27"/>
      <c r="E10" s="145"/>
      <c r="F10" s="127"/>
      <c r="G10" s="127"/>
      <c r="H10" s="127"/>
      <c r="I10" s="144"/>
      <c r="J10" s="144"/>
      <c r="K10" s="127"/>
      <c r="L10" s="127"/>
      <c r="M10" s="144"/>
      <c r="N10" s="27"/>
      <c r="O10" s="144"/>
      <c r="P10" s="144"/>
    </row>
    <row r="11" spans="1:16" s="143" customFormat="1" ht="16.5">
      <c r="A11" s="144" t="s">
        <v>226</v>
      </c>
      <c r="B11" s="25"/>
      <c r="C11" s="144"/>
      <c r="D11" s="27"/>
      <c r="E11" s="145"/>
      <c r="F11" s="127"/>
      <c r="G11" s="127"/>
      <c r="H11" s="127"/>
      <c r="I11" s="144"/>
      <c r="J11" s="144"/>
      <c r="K11" s="127"/>
      <c r="L11" s="127"/>
      <c r="M11" s="144"/>
      <c r="N11" s="27"/>
      <c r="O11" s="144"/>
      <c r="P11" s="144"/>
    </row>
    <row r="12" spans="1:16" s="143" customFormat="1" ht="16.5">
      <c r="A12" s="144" t="s">
        <v>227</v>
      </c>
      <c r="B12" s="25"/>
      <c r="C12" s="144"/>
      <c r="D12" s="27"/>
      <c r="E12" s="145"/>
      <c r="F12" s="127"/>
      <c r="G12" s="127"/>
      <c r="H12" s="127"/>
      <c r="I12" s="144"/>
      <c r="J12" s="144"/>
      <c r="K12" s="127"/>
      <c r="L12" s="127"/>
      <c r="M12" s="144"/>
      <c r="N12" s="27"/>
      <c r="O12" s="144"/>
      <c r="P12" s="144"/>
    </row>
    <row r="13" spans="1:16" s="143" customFormat="1" ht="16.5">
      <c r="A13" s="144" t="s">
        <v>213</v>
      </c>
      <c r="B13" s="25"/>
      <c r="C13" s="144"/>
      <c r="D13" s="27"/>
      <c r="E13" s="145"/>
      <c r="F13" s="127"/>
      <c r="G13" s="127"/>
      <c r="H13" s="127"/>
      <c r="I13" s="144"/>
      <c r="J13" s="144"/>
      <c r="K13" s="127"/>
      <c r="L13" s="127"/>
      <c r="M13" s="144"/>
      <c r="N13" s="27"/>
      <c r="O13" s="144"/>
      <c r="P13" s="144"/>
    </row>
    <row r="14" spans="1:16" s="143" customFormat="1" ht="16.5">
      <c r="A14" s="144" t="s">
        <v>148</v>
      </c>
      <c r="B14" s="25"/>
      <c r="C14" s="144"/>
      <c r="D14" s="27"/>
      <c r="E14" s="145"/>
      <c r="F14" s="127"/>
      <c r="G14" s="127"/>
      <c r="H14" s="127"/>
      <c r="I14" s="144"/>
      <c r="J14" s="144"/>
      <c r="K14" s="127"/>
      <c r="L14" s="127"/>
      <c r="M14" s="144"/>
      <c r="N14" s="27"/>
      <c r="O14" s="144"/>
      <c r="P14" s="144"/>
    </row>
    <row r="15" spans="1:16" s="143" customFormat="1" ht="16.5">
      <c r="A15" s="144" t="s">
        <v>149</v>
      </c>
      <c r="B15" s="25"/>
      <c r="C15" s="144"/>
      <c r="D15" s="27"/>
      <c r="E15" s="145"/>
      <c r="F15" s="127"/>
      <c r="G15" s="127"/>
      <c r="H15" s="127"/>
      <c r="I15" s="144"/>
      <c r="J15" s="144"/>
      <c r="K15" s="127"/>
      <c r="L15" s="127"/>
      <c r="M15" s="144"/>
      <c r="N15" s="27"/>
      <c r="O15" s="144"/>
      <c r="P15" s="144"/>
    </row>
    <row r="16" spans="1:16" s="143" customFormat="1" ht="16.5">
      <c r="A16" s="144" t="s">
        <v>214</v>
      </c>
      <c r="B16" s="25"/>
      <c r="C16" s="144"/>
      <c r="D16" s="27"/>
      <c r="E16" s="145"/>
      <c r="F16" s="127"/>
      <c r="G16" s="127"/>
      <c r="H16" s="127"/>
      <c r="I16" s="144"/>
      <c r="J16" s="144"/>
      <c r="K16" s="127"/>
      <c r="L16" s="127"/>
      <c r="M16" s="144"/>
      <c r="N16" s="27"/>
      <c r="O16" s="144"/>
      <c r="P16" s="144"/>
    </row>
    <row r="17" spans="1:17" s="143" customFormat="1" ht="16.5">
      <c r="A17" s="144" t="s">
        <v>245</v>
      </c>
      <c r="B17" s="25"/>
      <c r="C17" s="144"/>
      <c r="D17" s="27"/>
      <c r="E17" s="145"/>
      <c r="F17" s="127"/>
      <c r="G17" s="127"/>
      <c r="H17" s="127"/>
      <c r="I17" s="144"/>
      <c r="J17" s="144"/>
      <c r="K17" s="127"/>
      <c r="L17" s="127"/>
      <c r="M17" s="144"/>
      <c r="N17" s="27"/>
      <c r="O17" s="144"/>
      <c r="P17" s="144"/>
    </row>
    <row r="18" spans="1:17" s="148" customFormat="1" ht="16.5">
      <c r="A18" s="208" t="s">
        <v>215</v>
      </c>
      <c r="B18" s="208"/>
      <c r="C18" s="208"/>
      <c r="D18" s="208"/>
      <c r="E18" s="208"/>
      <c r="F18" s="208"/>
      <c r="G18" s="208"/>
      <c r="H18" s="208"/>
      <c r="I18" s="208"/>
      <c r="J18" s="129"/>
      <c r="K18" s="194"/>
      <c r="L18" s="194"/>
      <c r="M18" s="129"/>
      <c r="N18" s="153"/>
      <c r="O18" s="129"/>
      <c r="P18" s="129"/>
    </row>
    <row r="19" spans="1:17" s="148" customFormat="1" ht="16.5">
      <c r="A19" s="129" t="s">
        <v>216</v>
      </c>
      <c r="B19" s="195"/>
      <c r="C19" s="129"/>
      <c r="D19" s="153"/>
      <c r="E19" s="154"/>
      <c r="F19" s="194"/>
      <c r="G19" s="194"/>
      <c r="H19" s="194"/>
      <c r="I19" s="129"/>
      <c r="J19" s="129"/>
      <c r="K19" s="194"/>
      <c r="L19" s="194"/>
      <c r="M19" s="129"/>
      <c r="N19" s="153"/>
      <c r="O19" s="129"/>
      <c r="P19" s="129"/>
    </row>
    <row r="20" spans="1:17" s="148" customFormat="1" ht="28.5" customHeight="1">
      <c r="A20" s="207" t="s">
        <v>244</v>
      </c>
      <c r="B20" s="207"/>
      <c r="C20" s="207"/>
      <c r="D20" s="207"/>
      <c r="E20" s="207"/>
      <c r="F20" s="207"/>
      <c r="G20" s="207"/>
      <c r="H20" s="207"/>
      <c r="I20" s="207"/>
      <c r="J20" s="207"/>
      <c r="K20" s="207"/>
      <c r="L20" s="207"/>
      <c r="M20" s="207"/>
      <c r="N20" s="207"/>
      <c r="O20" s="207"/>
      <c r="P20" s="129"/>
    </row>
    <row r="21" spans="1:17" s="148" customFormat="1" ht="51.75" customHeight="1">
      <c r="A21" s="201" t="s">
        <v>217</v>
      </c>
      <c r="B21" s="201"/>
      <c r="C21" s="201"/>
      <c r="D21" s="201"/>
      <c r="E21" s="201"/>
      <c r="F21" s="201"/>
      <c r="G21" s="201"/>
      <c r="H21" s="201"/>
      <c r="I21" s="201"/>
      <c r="J21" s="201"/>
      <c r="K21" s="201"/>
      <c r="L21" s="201"/>
      <c r="M21" s="201"/>
      <c r="N21" s="201"/>
      <c r="O21" s="201"/>
      <c r="P21" s="129"/>
    </row>
    <row r="22" spans="1:17">
      <c r="F22" s="6"/>
      <c r="G22" s="6"/>
      <c r="H22" s="6"/>
      <c r="I22" s="3"/>
      <c r="J22" s="3"/>
      <c r="K22" s="6"/>
      <c r="L22" s="6"/>
      <c r="M22" s="3"/>
      <c r="N22" s="97"/>
      <c r="O22" s="3"/>
      <c r="P22" s="3"/>
    </row>
    <row r="23" spans="1:17" ht="76.5">
      <c r="A23" s="95" t="s">
        <v>4</v>
      </c>
      <c r="B23" s="7" t="s">
        <v>5</v>
      </c>
      <c r="C23" s="8" t="s">
        <v>6</v>
      </c>
      <c r="D23" s="9" t="s">
        <v>25</v>
      </c>
      <c r="E23" s="20" t="s">
        <v>142</v>
      </c>
      <c r="F23" s="108" t="s">
        <v>22</v>
      </c>
      <c r="G23" s="109" t="s">
        <v>9</v>
      </c>
      <c r="H23" s="109" t="s">
        <v>10</v>
      </c>
      <c r="I23" s="110" t="s">
        <v>23</v>
      </c>
      <c r="J23" s="110" t="s">
        <v>14</v>
      </c>
      <c r="K23" s="110" t="s">
        <v>24</v>
      </c>
      <c r="L23" s="11" t="s">
        <v>15</v>
      </c>
      <c r="M23" s="11" t="s">
        <v>16</v>
      </c>
      <c r="N23" s="111" t="s">
        <v>32</v>
      </c>
      <c r="O23" s="109" t="s">
        <v>11</v>
      </c>
      <c r="P23" s="109" t="s">
        <v>12</v>
      </c>
    </row>
    <row r="24" spans="1:17" ht="143.25" customHeight="1">
      <c r="A24" s="4">
        <v>146</v>
      </c>
      <c r="B24" s="117"/>
      <c r="C24" s="15" t="s">
        <v>18</v>
      </c>
      <c r="D24" s="118" t="s">
        <v>144</v>
      </c>
      <c r="E24" s="89" t="s">
        <v>219</v>
      </c>
      <c r="F24" s="17"/>
      <c r="G24" s="17"/>
      <c r="H24" s="17"/>
      <c r="I24" s="17"/>
      <c r="J24" s="189"/>
      <c r="K24" s="190"/>
      <c r="L24" s="192">
        <v>44400</v>
      </c>
      <c r="M24" s="193">
        <v>46652</v>
      </c>
      <c r="N24" s="191"/>
      <c r="O24" s="188"/>
      <c r="P24" s="17"/>
    </row>
    <row r="25" spans="1:17" ht="127.5">
      <c r="A25" s="100"/>
      <c r="B25" s="119" t="s">
        <v>231</v>
      </c>
      <c r="C25" s="15"/>
      <c r="D25" s="126" t="s">
        <v>240</v>
      </c>
      <c r="E25" s="103" t="s">
        <v>242</v>
      </c>
      <c r="F25" s="23"/>
      <c r="G25" s="115"/>
      <c r="H25" s="114"/>
      <c r="I25" s="61" t="s">
        <v>19</v>
      </c>
      <c r="J25" s="61" t="s">
        <v>19</v>
      </c>
      <c r="K25" s="61" t="s">
        <v>19</v>
      </c>
      <c r="L25" s="61" t="s">
        <v>19</v>
      </c>
      <c r="M25" s="61" t="s">
        <v>19</v>
      </c>
      <c r="N25" s="61" t="s">
        <v>19</v>
      </c>
      <c r="O25" s="67" t="s">
        <v>19</v>
      </c>
      <c r="P25" s="67" t="s">
        <v>19</v>
      </c>
    </row>
    <row r="26" spans="1:17" ht="33.75">
      <c r="A26" s="13"/>
      <c r="B26" s="106"/>
      <c r="C26" s="15" t="s">
        <v>232</v>
      </c>
      <c r="D26" s="184" t="s">
        <v>274</v>
      </c>
      <c r="E26" s="113" t="s">
        <v>30</v>
      </c>
      <c r="F26" s="159">
        <v>40</v>
      </c>
      <c r="G26" s="160" t="s">
        <v>257</v>
      </c>
      <c r="H26" s="159">
        <v>40</v>
      </c>
      <c r="I26" s="161">
        <v>660</v>
      </c>
      <c r="J26" s="162">
        <v>5</v>
      </c>
      <c r="K26" s="163">
        <f>+I26*1.05</f>
        <v>693</v>
      </c>
      <c r="L26" s="164">
        <f>+I26*F26</f>
        <v>26400</v>
      </c>
      <c r="M26" s="164">
        <f>+K26*F26</f>
        <v>27720</v>
      </c>
      <c r="N26" s="165" t="s">
        <v>258</v>
      </c>
      <c r="O26" s="166" t="s">
        <v>313</v>
      </c>
      <c r="P26" s="166" t="s">
        <v>307</v>
      </c>
      <c r="Q26" s="19"/>
    </row>
    <row r="27" spans="1:17" ht="33.75">
      <c r="A27" s="120"/>
      <c r="B27" s="17"/>
      <c r="C27" s="15" t="s">
        <v>233</v>
      </c>
      <c r="D27" s="184" t="s">
        <v>275</v>
      </c>
      <c r="E27" s="13" t="s">
        <v>30</v>
      </c>
      <c r="F27" s="159">
        <v>40</v>
      </c>
      <c r="G27" s="160" t="s">
        <v>257</v>
      </c>
      <c r="H27" s="159">
        <v>40</v>
      </c>
      <c r="I27" s="161">
        <v>190</v>
      </c>
      <c r="J27" s="162">
        <v>5</v>
      </c>
      <c r="K27" s="163">
        <f t="shared" ref="K27:K28" si="0">+I27*1.05</f>
        <v>199.5</v>
      </c>
      <c r="L27" s="164">
        <f>+I27*F27</f>
        <v>7600</v>
      </c>
      <c r="M27" s="164">
        <f>+K27*F27</f>
        <v>7980</v>
      </c>
      <c r="N27" s="167" t="s">
        <v>259</v>
      </c>
      <c r="O27" s="166" t="s">
        <v>313</v>
      </c>
      <c r="P27" s="166" t="s">
        <v>307</v>
      </c>
    </row>
    <row r="28" spans="1:17" ht="78.75" customHeight="1">
      <c r="A28" s="122"/>
      <c r="B28" s="104"/>
      <c r="C28" s="112" t="s">
        <v>234</v>
      </c>
      <c r="D28" s="184" t="s">
        <v>276</v>
      </c>
      <c r="E28" s="113" t="s">
        <v>30</v>
      </c>
      <c r="F28" s="159">
        <v>30</v>
      </c>
      <c r="G28" s="160" t="s">
        <v>260</v>
      </c>
      <c r="H28" s="159">
        <v>30</v>
      </c>
      <c r="I28" s="161">
        <v>105</v>
      </c>
      <c r="J28" s="162">
        <v>5</v>
      </c>
      <c r="K28" s="163">
        <f t="shared" si="0"/>
        <v>110.25</v>
      </c>
      <c r="L28" s="164">
        <f>+I28*F28</f>
        <v>3150</v>
      </c>
      <c r="M28" s="164">
        <f>+K28*F28</f>
        <v>3307.5</v>
      </c>
      <c r="N28" s="167" t="s">
        <v>261</v>
      </c>
      <c r="O28" s="166" t="s">
        <v>313</v>
      </c>
      <c r="P28" s="166" t="s">
        <v>307</v>
      </c>
    </row>
    <row r="29" spans="1:17" ht="38.25">
      <c r="A29" s="17"/>
      <c r="B29" s="32"/>
      <c r="C29" s="32"/>
      <c r="D29" s="32" t="s">
        <v>241</v>
      </c>
      <c r="E29" s="33"/>
      <c r="F29" s="32"/>
      <c r="G29" s="122"/>
      <c r="H29" s="122"/>
      <c r="I29" s="122"/>
      <c r="J29" s="122"/>
      <c r="K29" s="122"/>
      <c r="L29" s="122"/>
      <c r="M29" s="122"/>
      <c r="N29" s="122"/>
      <c r="O29" s="122"/>
      <c r="P29" s="122"/>
    </row>
    <row r="30" spans="1:17" ht="45">
      <c r="A30" s="101"/>
      <c r="B30" s="101" t="s">
        <v>235</v>
      </c>
      <c r="C30" s="101"/>
      <c r="D30" s="116" t="s">
        <v>145</v>
      </c>
      <c r="E30" s="102" t="s">
        <v>228</v>
      </c>
      <c r="F30" s="169">
        <v>2000</v>
      </c>
      <c r="G30" s="159">
        <v>200</v>
      </c>
      <c r="H30" s="159">
        <v>10</v>
      </c>
      <c r="I30" s="161">
        <v>125</v>
      </c>
      <c r="J30" s="170">
        <v>5</v>
      </c>
      <c r="K30" s="171">
        <f>+I30*1.05</f>
        <v>131.25</v>
      </c>
      <c r="L30" s="163">
        <f>+I30*H30</f>
        <v>1250</v>
      </c>
      <c r="M30" s="164">
        <f>+K30*H30</f>
        <v>1312.5</v>
      </c>
      <c r="N30" s="167" t="s">
        <v>309</v>
      </c>
      <c r="O30" s="166" t="s">
        <v>314</v>
      </c>
      <c r="P30" s="166" t="s">
        <v>307</v>
      </c>
    </row>
    <row r="31" spans="1:17" ht="38.25">
      <c r="A31" s="13"/>
      <c r="B31" s="16" t="s">
        <v>236</v>
      </c>
      <c r="C31" s="13"/>
      <c r="D31" s="35" t="s">
        <v>146</v>
      </c>
      <c r="E31" s="16" t="s">
        <v>228</v>
      </c>
      <c r="F31" s="168">
        <v>2000</v>
      </c>
      <c r="G31" s="177">
        <v>200</v>
      </c>
      <c r="H31" s="177">
        <v>10</v>
      </c>
      <c r="I31" s="178">
        <v>100</v>
      </c>
      <c r="J31" s="179">
        <v>5</v>
      </c>
      <c r="K31" s="180">
        <f t="shared" ref="K31:K35" si="1">+I31*1.05</f>
        <v>105</v>
      </c>
      <c r="L31" s="181">
        <f t="shared" ref="L31" si="2">+I31*H31</f>
        <v>1000</v>
      </c>
      <c r="M31" s="182">
        <f t="shared" ref="M31" si="3">+K31*H31</f>
        <v>1050</v>
      </c>
      <c r="N31" s="183" t="s">
        <v>264</v>
      </c>
      <c r="O31" s="172" t="s">
        <v>308</v>
      </c>
      <c r="P31" s="166" t="s">
        <v>307</v>
      </c>
    </row>
    <row r="32" spans="1:17" ht="38.25">
      <c r="A32" s="13"/>
      <c r="B32" s="16" t="s">
        <v>237</v>
      </c>
      <c r="C32" s="13"/>
      <c r="D32" s="35" t="s">
        <v>222</v>
      </c>
      <c r="E32" s="16" t="s">
        <v>243</v>
      </c>
      <c r="F32" s="168">
        <v>16000</v>
      </c>
      <c r="G32" s="17"/>
      <c r="H32" s="17"/>
      <c r="I32" s="17"/>
      <c r="J32" s="17"/>
      <c r="K32" s="180"/>
      <c r="L32" s="17"/>
      <c r="M32" s="17"/>
      <c r="N32" s="17"/>
      <c r="O32" s="17"/>
      <c r="P32" s="17"/>
    </row>
    <row r="33" spans="1:16" ht="33.75">
      <c r="A33" s="13"/>
      <c r="B33" s="16" t="s">
        <v>266</v>
      </c>
      <c r="C33" s="13"/>
      <c r="D33" s="35" t="s">
        <v>271</v>
      </c>
      <c r="E33" s="176"/>
      <c r="F33" s="168">
        <v>16000</v>
      </c>
      <c r="G33" s="168" t="s">
        <v>265</v>
      </c>
      <c r="H33" s="173">
        <v>32</v>
      </c>
      <c r="I33" s="174">
        <v>50</v>
      </c>
      <c r="J33" s="175">
        <v>5</v>
      </c>
      <c r="K33" s="180">
        <f t="shared" si="1"/>
        <v>52.5</v>
      </c>
      <c r="L33" s="163">
        <f>+I33*H33</f>
        <v>1600</v>
      </c>
      <c r="M33" s="164">
        <f>+K33*H33</f>
        <v>1680</v>
      </c>
      <c r="N33" s="187" t="s">
        <v>310</v>
      </c>
      <c r="O33" s="186" t="s">
        <v>308</v>
      </c>
      <c r="P33" s="166" t="s">
        <v>307</v>
      </c>
    </row>
    <row r="34" spans="1:16" ht="22.5">
      <c r="A34" s="13"/>
      <c r="B34" s="16" t="s">
        <v>267</v>
      </c>
      <c r="C34" s="13"/>
      <c r="D34" s="35" t="s">
        <v>269</v>
      </c>
      <c r="E34" s="176"/>
      <c r="F34" s="168">
        <v>32000</v>
      </c>
      <c r="G34" s="168" t="s">
        <v>272</v>
      </c>
      <c r="H34" s="173">
        <v>160</v>
      </c>
      <c r="I34" s="174">
        <v>10</v>
      </c>
      <c r="J34" s="175">
        <v>5</v>
      </c>
      <c r="K34" s="180">
        <f t="shared" si="1"/>
        <v>10.5</v>
      </c>
      <c r="L34" s="163">
        <f t="shared" ref="L34:L35" si="4">+I34*H34</f>
        <v>1600</v>
      </c>
      <c r="M34" s="164">
        <f t="shared" ref="M34:M35" si="5">+K34*H34</f>
        <v>1680</v>
      </c>
      <c r="N34" s="187" t="s">
        <v>311</v>
      </c>
      <c r="O34" s="186" t="s">
        <v>308</v>
      </c>
      <c r="P34" s="166" t="s">
        <v>307</v>
      </c>
    </row>
    <row r="35" spans="1:16" ht="22.5">
      <c r="A35" s="13"/>
      <c r="B35" s="16" t="s">
        <v>268</v>
      </c>
      <c r="C35" s="13"/>
      <c r="D35" s="35" t="s">
        <v>270</v>
      </c>
      <c r="E35" s="176"/>
      <c r="F35" s="168">
        <v>16000</v>
      </c>
      <c r="G35" s="168" t="s">
        <v>273</v>
      </c>
      <c r="H35" s="173">
        <v>160</v>
      </c>
      <c r="I35" s="174">
        <v>10</v>
      </c>
      <c r="J35" s="175">
        <v>5</v>
      </c>
      <c r="K35" s="180">
        <f t="shared" si="1"/>
        <v>10.5</v>
      </c>
      <c r="L35" s="163">
        <f t="shared" si="4"/>
        <v>1600</v>
      </c>
      <c r="M35" s="164">
        <f t="shared" si="5"/>
        <v>1680</v>
      </c>
      <c r="N35" s="187" t="s">
        <v>312</v>
      </c>
      <c r="O35" s="186" t="s">
        <v>308</v>
      </c>
      <c r="P35" s="166" t="s">
        <v>307</v>
      </c>
    </row>
    <row r="36" spans="1:16" ht="56.25" customHeight="1">
      <c r="A36" s="13"/>
      <c r="B36" s="13" t="s">
        <v>238</v>
      </c>
      <c r="C36" s="13"/>
      <c r="D36" s="35" t="s">
        <v>147</v>
      </c>
      <c r="E36" s="107" t="s">
        <v>30</v>
      </c>
      <c r="F36" s="159">
        <v>20</v>
      </c>
      <c r="G36" s="168" t="s">
        <v>262</v>
      </c>
      <c r="H36" s="168">
        <v>12</v>
      </c>
      <c r="I36" s="161">
        <v>10</v>
      </c>
      <c r="J36" s="162">
        <v>21</v>
      </c>
      <c r="K36" s="163">
        <f>+I36*1.21</f>
        <v>12.1</v>
      </c>
      <c r="L36" s="164">
        <f>+I36*F36</f>
        <v>200</v>
      </c>
      <c r="M36" s="164">
        <f>+K36*F36</f>
        <v>242</v>
      </c>
      <c r="N36" s="184" t="s">
        <v>263</v>
      </c>
      <c r="O36" s="166" t="s">
        <v>313</v>
      </c>
      <c r="P36" s="13"/>
    </row>
    <row r="37" spans="1:16">
      <c r="A37" s="22"/>
      <c r="B37" s="22"/>
      <c r="C37" s="22"/>
      <c r="D37" s="99"/>
      <c r="E37" s="22"/>
      <c r="F37" s="22"/>
      <c r="G37" s="22"/>
      <c r="H37" s="22"/>
      <c r="I37" s="19"/>
      <c r="J37" s="19"/>
      <c r="K37" s="19"/>
      <c r="L37" s="22"/>
      <c r="M37" s="22"/>
      <c r="N37" s="22"/>
      <c r="O37" s="22"/>
      <c r="P37" s="22"/>
    </row>
    <row r="38" spans="1:16">
      <c r="A38" s="96"/>
      <c r="B38" s="22"/>
      <c r="C38" s="30"/>
      <c r="D38" s="29"/>
      <c r="E38" s="22"/>
      <c r="F38" s="96"/>
      <c r="G38" s="96"/>
      <c r="H38" s="96"/>
      <c r="I38" s="96"/>
      <c r="J38" s="96"/>
      <c r="K38" s="96"/>
      <c r="L38" s="185"/>
      <c r="M38" s="96"/>
      <c r="N38" s="96"/>
      <c r="O38" s="96"/>
      <c r="P38" s="96"/>
    </row>
    <row r="39" spans="1:16">
      <c r="A39" s="131" t="s">
        <v>220</v>
      </c>
      <c r="B39" s="152"/>
      <c r="C39" s="152"/>
      <c r="D39" s="152"/>
      <c r="E39" s="152"/>
      <c r="F39" s="152"/>
      <c r="G39" s="152"/>
      <c r="H39" s="151"/>
      <c r="I39" s="151"/>
      <c r="J39" s="96"/>
      <c r="K39" s="96"/>
      <c r="L39" s="96"/>
      <c r="M39" s="96"/>
      <c r="N39" s="96"/>
      <c r="O39" s="96"/>
      <c r="P39" s="96"/>
    </row>
    <row r="40" spans="1:16" ht="15">
      <c r="A40" s="34" t="s">
        <v>27</v>
      </c>
      <c r="B40" s="34"/>
      <c r="C40" s="34"/>
      <c r="D40" s="34"/>
      <c r="E40" s="34"/>
      <c r="F40" s="34"/>
      <c r="G40" s="34"/>
      <c r="H40" s="151"/>
      <c r="I40" s="151"/>
      <c r="J40" s="96"/>
      <c r="K40" s="96"/>
      <c r="L40" s="96"/>
      <c r="M40" s="96"/>
      <c r="N40" s="96"/>
      <c r="O40" s="96"/>
      <c r="P40" s="96"/>
    </row>
    <row r="41" spans="1:16">
      <c r="A41" s="96"/>
      <c r="B41" s="22"/>
      <c r="C41" s="96"/>
      <c r="D41" s="29"/>
      <c r="E41" s="22"/>
      <c r="F41" s="96"/>
      <c r="G41" s="96"/>
      <c r="H41" s="96"/>
      <c r="I41" s="96"/>
      <c r="J41" s="96"/>
      <c r="K41" s="96"/>
      <c r="L41" s="96"/>
      <c r="M41" s="96"/>
      <c r="N41" s="96"/>
      <c r="O41" s="96"/>
      <c r="P41" s="96"/>
    </row>
    <row r="42" spans="1:16">
      <c r="A42" s="206" t="s">
        <v>218</v>
      </c>
      <c r="B42" s="206"/>
      <c r="C42" s="206"/>
      <c r="D42" s="206"/>
      <c r="E42" s="206"/>
      <c r="F42" s="206"/>
      <c r="G42" s="206"/>
      <c r="H42" s="206"/>
      <c r="I42" s="206"/>
      <c r="J42" s="130"/>
      <c r="K42" s="130"/>
      <c r="L42" s="130"/>
      <c r="M42" s="130"/>
      <c r="N42" s="130"/>
      <c r="O42" s="130"/>
      <c r="P42" s="3"/>
    </row>
    <row r="43" spans="1:16" s="39" customFormat="1">
      <c r="A43" s="26" t="s">
        <v>33</v>
      </c>
      <c r="B43" s="127"/>
      <c r="C43" s="26"/>
      <c r="D43" s="26"/>
      <c r="E43" s="26"/>
      <c r="F43" s="127"/>
      <c r="G43" s="128"/>
      <c r="H43" s="127"/>
      <c r="I43" s="127"/>
      <c r="J43" s="127"/>
      <c r="K43" s="127"/>
      <c r="L43" s="127"/>
      <c r="M43" s="127"/>
      <c r="N43" s="127"/>
      <c r="O43" s="26"/>
      <c r="P43" s="3"/>
    </row>
    <row r="44" spans="1:16" s="158" customFormat="1">
      <c r="A44" s="155" t="s">
        <v>255</v>
      </c>
      <c r="B44" s="156"/>
      <c r="C44" s="155"/>
      <c r="D44" s="155"/>
      <c r="E44" s="155"/>
      <c r="F44" s="156"/>
      <c r="G44" s="157"/>
      <c r="H44" s="156"/>
      <c r="I44" s="156"/>
      <c r="J44" s="156"/>
      <c r="K44" s="156"/>
      <c r="L44" s="156"/>
      <c r="M44" s="156"/>
      <c r="N44" s="156"/>
      <c r="O44" s="155"/>
      <c r="P44" s="124"/>
    </row>
    <row r="45" spans="1:16" s="39" customFormat="1">
      <c r="A45" s="26" t="s">
        <v>3</v>
      </c>
      <c r="B45" s="127"/>
      <c r="C45" s="26"/>
      <c r="D45" s="26"/>
      <c r="E45" s="26"/>
      <c r="F45" s="127"/>
      <c r="G45" s="128"/>
      <c r="H45" s="127"/>
      <c r="I45" s="127"/>
      <c r="J45" s="127"/>
      <c r="K45" s="127"/>
      <c r="L45" s="127"/>
      <c r="M45" s="127"/>
      <c r="N45" s="127"/>
      <c r="O45" s="26"/>
      <c r="P45" s="3"/>
    </row>
    <row r="46" spans="1:16" s="39" customFormat="1">
      <c r="A46" s="202" t="s">
        <v>223</v>
      </c>
      <c r="B46" s="202"/>
      <c r="C46" s="202"/>
      <c r="D46" s="202"/>
      <c r="E46" s="202"/>
      <c r="F46" s="202"/>
      <c r="G46" s="202"/>
      <c r="H46" s="202"/>
      <c r="I46" s="202"/>
      <c r="J46" s="202"/>
      <c r="K46" s="202"/>
      <c r="L46" s="202"/>
      <c r="M46" s="202"/>
      <c r="N46" s="202"/>
      <c r="O46" s="202"/>
      <c r="P46" s="3"/>
    </row>
    <row r="47" spans="1:16" s="39" customFormat="1">
      <c r="A47" s="26" t="s">
        <v>21</v>
      </c>
      <c r="B47" s="127"/>
      <c r="C47" s="26"/>
      <c r="D47" s="26"/>
      <c r="E47" s="26"/>
      <c r="F47" s="127"/>
      <c r="G47" s="128"/>
      <c r="H47" s="127"/>
      <c r="I47" s="127"/>
      <c r="J47" s="127"/>
      <c r="K47" s="127"/>
      <c r="L47" s="127"/>
      <c r="M47" s="127"/>
      <c r="N47" s="127"/>
      <c r="O47" s="26"/>
      <c r="P47" s="3"/>
    </row>
    <row r="48" spans="1:16" s="39" customFormat="1">
      <c r="A48" s="129" t="s">
        <v>221</v>
      </c>
      <c r="B48" s="129"/>
      <c r="C48" s="129"/>
      <c r="D48" s="129"/>
      <c r="E48" s="129"/>
      <c r="F48" s="129"/>
      <c r="G48" s="26"/>
      <c r="H48" s="26"/>
      <c r="I48" s="26"/>
      <c r="J48" s="26"/>
      <c r="K48" s="26"/>
      <c r="L48" s="26"/>
      <c r="M48" s="26"/>
      <c r="N48" s="26"/>
      <c r="O48" s="26"/>
      <c r="P48" s="3"/>
    </row>
    <row r="49" spans="1:16" s="39" customFormat="1">
      <c r="A49" s="26" t="s">
        <v>26</v>
      </c>
      <c r="B49" s="127"/>
      <c r="C49" s="26"/>
      <c r="D49" s="26"/>
      <c r="E49" s="26"/>
      <c r="F49" s="127"/>
      <c r="G49" s="128"/>
      <c r="H49" s="127"/>
      <c r="I49" s="127"/>
      <c r="J49" s="127"/>
      <c r="K49" s="127"/>
      <c r="L49" s="127"/>
      <c r="M49" s="127"/>
      <c r="N49" s="127"/>
      <c r="O49" s="26"/>
      <c r="P49" s="3"/>
    </row>
    <row r="50" spans="1:16" s="39" customFormat="1">
      <c r="A50" s="26" t="s">
        <v>28</v>
      </c>
      <c r="B50" s="127"/>
      <c r="C50" s="26"/>
      <c r="D50" s="26"/>
      <c r="E50" s="26"/>
      <c r="F50" s="127"/>
      <c r="G50" s="128"/>
      <c r="H50" s="127"/>
      <c r="I50" s="127"/>
      <c r="J50" s="127"/>
      <c r="K50" s="127"/>
      <c r="L50" s="127"/>
      <c r="M50" s="127"/>
      <c r="N50" s="127"/>
      <c r="O50" s="26"/>
      <c r="P50" s="25"/>
    </row>
    <row r="51" spans="1:16" s="39" customFormat="1">
      <c r="A51" s="203" t="s">
        <v>143</v>
      </c>
      <c r="B51" s="204"/>
      <c r="C51" s="204"/>
      <c r="D51" s="204"/>
      <c r="E51" s="204"/>
      <c r="F51" s="204"/>
      <c r="G51" s="204"/>
      <c r="H51" s="204"/>
      <c r="I51" s="204"/>
      <c r="J51" s="204"/>
      <c r="K51" s="204"/>
      <c r="L51" s="204"/>
      <c r="M51" s="204"/>
      <c r="N51" s="204"/>
      <c r="O51" s="26"/>
      <c r="P51" s="3"/>
    </row>
    <row r="52" spans="1:16" s="39" customFormat="1">
      <c r="A52" s="129" t="s">
        <v>246</v>
      </c>
      <c r="B52" s="26"/>
      <c r="C52" s="26"/>
      <c r="D52" s="26"/>
      <c r="E52" s="26"/>
      <c r="F52" s="26"/>
      <c r="G52" s="26"/>
      <c r="H52" s="26"/>
      <c r="I52" s="26"/>
      <c r="J52" s="26"/>
      <c r="K52" s="26"/>
      <c r="L52" s="26"/>
      <c r="M52" s="26"/>
      <c r="N52" s="26"/>
      <c r="O52" s="26"/>
      <c r="P52" s="3"/>
    </row>
    <row r="53" spans="1:16" s="39" customFormat="1">
      <c r="A53" s="129" t="s">
        <v>254</v>
      </c>
      <c r="B53" s="26"/>
      <c r="C53" s="26"/>
      <c r="D53" s="26"/>
      <c r="E53" s="26"/>
      <c r="F53" s="26"/>
      <c r="G53" s="26"/>
      <c r="H53" s="26"/>
      <c r="I53" s="26"/>
      <c r="J53" s="26"/>
      <c r="K53" s="26"/>
      <c r="L53" s="26"/>
      <c r="M53" s="26"/>
      <c r="N53" s="26"/>
      <c r="O53" s="26"/>
      <c r="P53" s="3"/>
    </row>
    <row r="54" spans="1:16" s="39" customFormat="1">
      <c r="A54" s="201" t="s">
        <v>247</v>
      </c>
      <c r="B54" s="201"/>
      <c r="C54" s="201"/>
      <c r="D54" s="201"/>
      <c r="E54" s="201"/>
      <c r="F54" s="201"/>
      <c r="G54" s="201"/>
      <c r="H54" s="201"/>
      <c r="I54" s="201"/>
      <c r="J54" s="201"/>
      <c r="K54" s="201"/>
      <c r="L54" s="201"/>
      <c r="M54" s="201"/>
      <c r="N54" s="201"/>
      <c r="O54" s="201"/>
      <c r="P54" s="201"/>
    </row>
    <row r="55" spans="1:16" s="39" customFormat="1">
      <c r="A55" s="201" t="s">
        <v>248</v>
      </c>
      <c r="B55" s="201"/>
      <c r="C55" s="201"/>
      <c r="D55" s="201"/>
      <c r="E55" s="201"/>
      <c r="F55" s="201"/>
      <c r="G55" s="201"/>
      <c r="H55" s="201"/>
      <c r="I55" s="201"/>
      <c r="J55" s="201"/>
      <c r="K55" s="201"/>
      <c r="L55" s="201"/>
      <c r="M55" s="201"/>
      <c r="N55" s="201"/>
      <c r="O55" s="201"/>
      <c r="P55" s="201"/>
    </row>
    <row r="56" spans="1:16" s="39" customFormat="1">
      <c r="A56" s="201" t="s">
        <v>249</v>
      </c>
      <c r="B56" s="201"/>
      <c r="C56" s="201"/>
      <c r="D56" s="201"/>
      <c r="E56" s="201"/>
      <c r="F56" s="201"/>
      <c r="G56" s="201"/>
      <c r="H56" s="201"/>
      <c r="I56" s="201"/>
      <c r="J56" s="201"/>
      <c r="K56" s="201"/>
      <c r="L56" s="201"/>
      <c r="M56" s="201"/>
      <c r="N56" s="201"/>
      <c r="O56" s="201"/>
      <c r="P56" s="201"/>
    </row>
    <row r="57" spans="1:16" s="39" customFormat="1">
      <c r="A57" s="201" t="s">
        <v>250</v>
      </c>
      <c r="B57" s="201"/>
      <c r="C57" s="201"/>
      <c r="D57" s="201"/>
      <c r="E57" s="201"/>
      <c r="F57" s="201"/>
      <c r="G57" s="201"/>
      <c r="H57" s="201"/>
      <c r="I57" s="201"/>
      <c r="J57" s="201"/>
      <c r="K57" s="201"/>
      <c r="L57" s="201"/>
      <c r="M57" s="201"/>
      <c r="N57" s="201"/>
      <c r="O57" s="201"/>
      <c r="P57" s="201"/>
    </row>
    <row r="58" spans="1:16" s="39" customFormat="1">
      <c r="A58" s="201" t="s">
        <v>251</v>
      </c>
      <c r="B58" s="201"/>
      <c r="C58" s="201"/>
      <c r="D58" s="201"/>
      <c r="E58" s="201"/>
      <c r="F58" s="201"/>
      <c r="G58" s="201"/>
      <c r="H58" s="201"/>
      <c r="I58" s="201"/>
      <c r="J58" s="201"/>
      <c r="K58" s="201"/>
      <c r="L58" s="201"/>
      <c r="M58" s="201"/>
      <c r="N58" s="201"/>
      <c r="O58" s="201"/>
      <c r="P58" s="201"/>
    </row>
    <row r="59" spans="1:16" s="39" customFormat="1">
      <c r="A59" s="129" t="s">
        <v>252</v>
      </c>
      <c r="B59" s="26"/>
      <c r="C59" s="26"/>
      <c r="D59" s="26"/>
      <c r="E59" s="26"/>
      <c r="F59" s="26"/>
      <c r="G59" s="26"/>
      <c r="H59" s="26"/>
      <c r="I59" s="26"/>
      <c r="J59" s="26"/>
      <c r="K59" s="26"/>
      <c r="L59" s="26"/>
      <c r="M59" s="26"/>
      <c r="N59" s="26"/>
      <c r="O59" s="26"/>
      <c r="P59" s="3"/>
    </row>
    <row r="60" spans="1:16" s="39" customFormat="1">
      <c r="A60" s="129" t="s">
        <v>253</v>
      </c>
      <c r="B60" s="26"/>
      <c r="C60" s="26"/>
      <c r="D60" s="26"/>
      <c r="E60" s="26"/>
      <c r="F60" s="26"/>
      <c r="G60" s="26"/>
      <c r="H60" s="26"/>
      <c r="I60" s="26"/>
      <c r="J60" s="26"/>
      <c r="K60" s="26"/>
      <c r="L60" s="26"/>
      <c r="M60" s="26"/>
      <c r="N60" s="26"/>
      <c r="O60" s="26"/>
      <c r="P60" s="3"/>
    </row>
    <row r="61" spans="1:16">
      <c r="A61" s="121"/>
      <c r="B61" s="22"/>
      <c r="C61" s="121"/>
      <c r="D61" s="29"/>
      <c r="E61" s="22"/>
      <c r="F61" s="121"/>
      <c r="G61" s="121"/>
      <c r="H61" s="121"/>
      <c r="I61" s="121"/>
      <c r="J61" s="121"/>
      <c r="K61" s="121"/>
      <c r="L61" s="121"/>
      <c r="M61" s="121"/>
      <c r="N61" s="121"/>
      <c r="O61" s="121"/>
      <c r="P61" s="121"/>
    </row>
    <row r="62" spans="1:16" ht="15">
      <c r="A62" s="80"/>
      <c r="B62" s="24" t="s">
        <v>5</v>
      </c>
      <c r="C62" s="141" t="s">
        <v>1</v>
      </c>
      <c r="D62" s="142"/>
      <c r="E62" s="198" t="s">
        <v>31</v>
      </c>
      <c r="F62" s="199"/>
      <c r="G62" s="199"/>
      <c r="H62" s="199"/>
      <c r="I62" s="199"/>
      <c r="J62" s="200"/>
    </row>
    <row r="63" spans="1:16" ht="51">
      <c r="A63" s="131"/>
      <c r="B63" s="139">
        <v>1</v>
      </c>
      <c r="C63" s="140" t="s">
        <v>150</v>
      </c>
      <c r="D63" s="135" t="s">
        <v>151</v>
      </c>
      <c r="E63" s="224" t="s">
        <v>277</v>
      </c>
      <c r="F63" s="225"/>
      <c r="G63" s="225"/>
      <c r="H63" s="225"/>
      <c r="I63" s="225"/>
      <c r="J63" s="226"/>
    </row>
    <row r="64" spans="1:16" ht="15">
      <c r="A64" s="34"/>
      <c r="B64" s="105"/>
      <c r="C64" s="132"/>
      <c r="D64" s="132" t="s">
        <v>152</v>
      </c>
      <c r="E64" s="224" t="s">
        <v>152</v>
      </c>
      <c r="F64" s="225"/>
      <c r="G64" s="225"/>
      <c r="H64" s="225"/>
      <c r="I64" s="225"/>
      <c r="J64" s="226"/>
    </row>
    <row r="65" spans="1:10" ht="25.5">
      <c r="A65" s="34"/>
      <c r="B65" s="105"/>
      <c r="C65" s="132"/>
      <c r="D65" s="132" t="s">
        <v>153</v>
      </c>
      <c r="E65" s="224" t="s">
        <v>279</v>
      </c>
      <c r="F65" s="225"/>
      <c r="G65" s="225"/>
      <c r="H65" s="225"/>
      <c r="I65" s="225"/>
      <c r="J65" s="226"/>
    </row>
    <row r="66" spans="1:10" ht="63.75">
      <c r="A66" s="34"/>
      <c r="B66" s="105">
        <v>2</v>
      </c>
      <c r="C66" s="132" t="s">
        <v>154</v>
      </c>
      <c r="D66" s="132" t="s">
        <v>155</v>
      </c>
      <c r="E66" s="224" t="s">
        <v>315</v>
      </c>
      <c r="F66" s="225"/>
      <c r="G66" s="225"/>
      <c r="H66" s="225"/>
      <c r="I66" s="225"/>
      <c r="J66" s="226"/>
    </row>
    <row r="67" spans="1:10" ht="25.5">
      <c r="A67" s="34"/>
      <c r="B67" s="105">
        <v>3</v>
      </c>
      <c r="C67" s="132" t="s">
        <v>133</v>
      </c>
      <c r="D67" s="132" t="s">
        <v>156</v>
      </c>
      <c r="E67" s="224" t="s">
        <v>278</v>
      </c>
      <c r="F67" s="225"/>
      <c r="G67" s="225"/>
      <c r="H67" s="225"/>
      <c r="I67" s="225"/>
      <c r="J67" s="226"/>
    </row>
    <row r="68" spans="1:10" ht="63.75">
      <c r="A68" s="34"/>
      <c r="B68" s="105">
        <v>4</v>
      </c>
      <c r="C68" s="132" t="s">
        <v>157</v>
      </c>
      <c r="D68" s="132" t="s">
        <v>158</v>
      </c>
      <c r="E68" s="224" t="s">
        <v>280</v>
      </c>
      <c r="F68" s="225"/>
      <c r="G68" s="225"/>
      <c r="H68" s="225"/>
      <c r="I68" s="225"/>
      <c r="J68" s="226"/>
    </row>
    <row r="69" spans="1:10" ht="25.5">
      <c r="A69" s="34"/>
      <c r="B69" s="105">
        <v>5</v>
      </c>
      <c r="C69" s="123" t="s">
        <v>159</v>
      </c>
      <c r="D69" s="66" t="s">
        <v>160</v>
      </c>
      <c r="E69" s="224" t="s">
        <v>281</v>
      </c>
      <c r="F69" s="225"/>
      <c r="G69" s="225"/>
      <c r="H69" s="225"/>
      <c r="I69" s="225"/>
      <c r="J69" s="226"/>
    </row>
    <row r="70" spans="1:10" ht="15">
      <c r="A70" s="34"/>
      <c r="B70" s="212">
        <v>6</v>
      </c>
      <c r="C70" s="218" t="s">
        <v>161</v>
      </c>
      <c r="D70" s="90" t="s">
        <v>162</v>
      </c>
      <c r="E70" s="224" t="s">
        <v>282</v>
      </c>
      <c r="F70" s="225"/>
      <c r="G70" s="225"/>
      <c r="H70" s="225"/>
      <c r="I70" s="225"/>
      <c r="J70" s="226"/>
    </row>
    <row r="71" spans="1:10" ht="15">
      <c r="A71" s="34"/>
      <c r="B71" s="214"/>
      <c r="C71" s="219"/>
      <c r="D71" s="90" t="s">
        <v>163</v>
      </c>
      <c r="E71" s="224" t="s">
        <v>163</v>
      </c>
      <c r="F71" s="227"/>
      <c r="G71" s="227"/>
      <c r="H71" s="227"/>
      <c r="I71" s="227"/>
      <c r="J71" s="228"/>
    </row>
    <row r="72" spans="1:10" ht="15">
      <c r="A72" s="34"/>
      <c r="B72" s="214"/>
      <c r="C72" s="219"/>
      <c r="D72" s="90" t="s">
        <v>164</v>
      </c>
      <c r="E72" s="224" t="s">
        <v>164</v>
      </c>
      <c r="F72" s="227"/>
      <c r="G72" s="227"/>
      <c r="H72" s="227"/>
      <c r="I72" s="227"/>
      <c r="J72" s="228"/>
    </row>
    <row r="73" spans="1:10" ht="15">
      <c r="A73" s="34"/>
      <c r="B73" s="214"/>
      <c r="C73" s="219"/>
      <c r="D73" s="90" t="s">
        <v>165</v>
      </c>
      <c r="E73" s="224" t="s">
        <v>165</v>
      </c>
      <c r="F73" s="227"/>
      <c r="G73" s="227"/>
      <c r="H73" s="227"/>
      <c r="I73" s="227"/>
      <c r="J73" s="228"/>
    </row>
    <row r="74" spans="1:10" ht="15">
      <c r="A74" s="34"/>
      <c r="B74" s="214"/>
      <c r="C74" s="219"/>
      <c r="D74" s="90" t="s">
        <v>166</v>
      </c>
      <c r="E74" s="224" t="s">
        <v>166</v>
      </c>
      <c r="F74" s="227"/>
      <c r="G74" s="227"/>
      <c r="H74" s="227"/>
      <c r="I74" s="227"/>
      <c r="J74" s="228"/>
    </row>
    <row r="75" spans="1:10" ht="38.25">
      <c r="A75" s="34"/>
      <c r="B75" s="214"/>
      <c r="C75" s="219"/>
      <c r="D75" s="90" t="s">
        <v>167</v>
      </c>
      <c r="E75" s="224" t="s">
        <v>167</v>
      </c>
      <c r="F75" s="227"/>
      <c r="G75" s="227"/>
      <c r="H75" s="227"/>
      <c r="I75" s="227"/>
      <c r="J75" s="228"/>
    </row>
    <row r="76" spans="1:10" ht="15">
      <c r="A76" s="34"/>
      <c r="B76" s="213"/>
      <c r="C76" s="220"/>
      <c r="D76" s="90" t="s">
        <v>168</v>
      </c>
      <c r="E76" s="224" t="s">
        <v>168</v>
      </c>
      <c r="F76" s="227"/>
      <c r="G76" s="227"/>
      <c r="H76" s="227"/>
      <c r="I76" s="227"/>
      <c r="J76" s="228"/>
    </row>
    <row r="77" spans="1:10" ht="51">
      <c r="A77" s="34"/>
      <c r="B77" s="105">
        <v>7</v>
      </c>
      <c r="C77" s="123" t="s">
        <v>169</v>
      </c>
      <c r="D77" s="66" t="s">
        <v>170</v>
      </c>
      <c r="E77" s="224" t="s">
        <v>284</v>
      </c>
      <c r="F77" s="225"/>
      <c r="G77" s="225"/>
      <c r="H77" s="225"/>
      <c r="I77" s="225"/>
      <c r="J77" s="226"/>
    </row>
    <row r="78" spans="1:10" ht="38.25">
      <c r="A78" s="34"/>
      <c r="B78" s="105">
        <v>8</v>
      </c>
      <c r="C78" s="132" t="s">
        <v>171</v>
      </c>
      <c r="D78" s="31" t="s">
        <v>229</v>
      </c>
      <c r="E78" s="224" t="s">
        <v>283</v>
      </c>
      <c r="F78" s="225"/>
      <c r="G78" s="225"/>
      <c r="H78" s="225"/>
      <c r="I78" s="225"/>
      <c r="J78" s="226"/>
    </row>
    <row r="79" spans="1:10" ht="89.25">
      <c r="A79" s="34"/>
      <c r="B79" s="105">
        <v>9</v>
      </c>
      <c r="C79" s="132" t="s">
        <v>172</v>
      </c>
      <c r="D79" s="31" t="s">
        <v>173</v>
      </c>
      <c r="E79" s="224" t="s">
        <v>285</v>
      </c>
      <c r="F79" s="225"/>
      <c r="G79" s="225"/>
      <c r="H79" s="225"/>
      <c r="I79" s="225"/>
      <c r="J79" s="226"/>
    </row>
    <row r="80" spans="1:10" ht="15">
      <c r="A80" s="34"/>
      <c r="B80" s="105">
        <v>10</v>
      </c>
      <c r="C80" s="132" t="s">
        <v>174</v>
      </c>
      <c r="D80" s="137" t="s">
        <v>175</v>
      </c>
      <c r="E80" s="224" t="s">
        <v>286</v>
      </c>
      <c r="F80" s="225"/>
      <c r="G80" s="225"/>
      <c r="H80" s="225"/>
      <c r="I80" s="225"/>
      <c r="J80" s="226"/>
    </row>
    <row r="81" spans="1:10" ht="38.25">
      <c r="A81" s="34"/>
      <c r="B81" s="105">
        <v>11</v>
      </c>
      <c r="C81" s="132" t="s">
        <v>176</v>
      </c>
      <c r="D81" s="31" t="s">
        <v>230</v>
      </c>
      <c r="E81" s="224" t="s">
        <v>287</v>
      </c>
      <c r="F81" s="225"/>
      <c r="G81" s="225"/>
      <c r="H81" s="225"/>
      <c r="I81" s="225"/>
      <c r="J81" s="226"/>
    </row>
    <row r="82" spans="1:10" ht="38.25">
      <c r="A82" s="34"/>
      <c r="B82" s="105">
        <v>12</v>
      </c>
      <c r="C82" s="132" t="s">
        <v>177</v>
      </c>
      <c r="D82" s="132" t="s">
        <v>178</v>
      </c>
      <c r="E82" s="224" t="s">
        <v>288</v>
      </c>
      <c r="F82" s="225"/>
      <c r="G82" s="225"/>
      <c r="H82" s="225"/>
      <c r="I82" s="225"/>
      <c r="J82" s="226"/>
    </row>
    <row r="83" spans="1:10" ht="38.25">
      <c r="A83" s="34"/>
      <c r="B83" s="105">
        <v>13</v>
      </c>
      <c r="C83" s="132" t="s">
        <v>179</v>
      </c>
      <c r="D83" s="132" t="s">
        <v>180</v>
      </c>
      <c r="E83" s="224" t="s">
        <v>289</v>
      </c>
      <c r="F83" s="225"/>
      <c r="G83" s="225"/>
      <c r="H83" s="225"/>
      <c r="I83" s="225"/>
      <c r="J83" s="226"/>
    </row>
    <row r="84" spans="1:10" ht="25.5">
      <c r="A84" s="34"/>
      <c r="B84" s="105">
        <v>14</v>
      </c>
      <c r="C84" s="132" t="s">
        <v>181</v>
      </c>
      <c r="D84" s="132" t="s">
        <v>182</v>
      </c>
      <c r="E84" s="224" t="s">
        <v>290</v>
      </c>
      <c r="F84" s="225"/>
      <c r="G84" s="225"/>
      <c r="H84" s="225"/>
      <c r="I84" s="225"/>
      <c r="J84" s="226"/>
    </row>
    <row r="85" spans="1:10" ht="25.5">
      <c r="A85" s="34"/>
      <c r="B85" s="105">
        <v>15</v>
      </c>
      <c r="C85" s="133" t="s">
        <v>183</v>
      </c>
      <c r="D85" s="132" t="s">
        <v>184</v>
      </c>
      <c r="E85" s="224" t="s">
        <v>291</v>
      </c>
      <c r="F85" s="225"/>
      <c r="G85" s="225"/>
      <c r="H85" s="225"/>
      <c r="I85" s="225"/>
      <c r="J85" s="226"/>
    </row>
    <row r="86" spans="1:10" ht="25.5">
      <c r="A86" s="34"/>
      <c r="B86" s="212">
        <v>16</v>
      </c>
      <c r="C86" s="221" t="s">
        <v>185</v>
      </c>
      <c r="D86" s="132" t="s">
        <v>186</v>
      </c>
      <c r="E86" s="224" t="s">
        <v>292</v>
      </c>
      <c r="F86" s="227"/>
      <c r="G86" s="227"/>
      <c r="H86" s="227"/>
      <c r="I86" s="227"/>
      <c r="J86" s="228"/>
    </row>
    <row r="87" spans="1:10" ht="15">
      <c r="A87" s="34"/>
      <c r="B87" s="214"/>
      <c r="C87" s="222"/>
      <c r="D87" s="132" t="s">
        <v>187</v>
      </c>
      <c r="E87" s="224" t="s">
        <v>293</v>
      </c>
      <c r="F87" s="227"/>
      <c r="G87" s="227"/>
      <c r="H87" s="227"/>
      <c r="I87" s="227"/>
      <c r="J87" s="228"/>
    </row>
    <row r="88" spans="1:10" ht="25.5">
      <c r="A88" s="34"/>
      <c r="B88" s="213"/>
      <c r="C88" s="223"/>
      <c r="D88" s="132" t="s">
        <v>188</v>
      </c>
      <c r="E88" s="224" t="s">
        <v>294</v>
      </c>
      <c r="F88" s="227"/>
      <c r="G88" s="227"/>
      <c r="H88" s="227"/>
      <c r="I88" s="227"/>
      <c r="J88" s="228"/>
    </row>
    <row r="89" spans="1:10" ht="51">
      <c r="A89" s="34"/>
      <c r="B89" s="212">
        <v>17</v>
      </c>
      <c r="C89" s="134" t="s">
        <v>189</v>
      </c>
      <c r="D89" s="132" t="s">
        <v>190</v>
      </c>
      <c r="E89" s="224" t="s">
        <v>295</v>
      </c>
      <c r="F89" s="225"/>
      <c r="G89" s="225"/>
      <c r="H89" s="225"/>
      <c r="I89" s="225"/>
      <c r="J89" s="226"/>
    </row>
    <row r="90" spans="1:10" ht="63.75">
      <c r="A90" s="34"/>
      <c r="B90" s="213"/>
      <c r="C90" s="135"/>
      <c r="D90" s="132" t="s">
        <v>191</v>
      </c>
      <c r="E90" s="224" t="s">
        <v>296</v>
      </c>
      <c r="F90" s="225"/>
      <c r="G90" s="225"/>
      <c r="H90" s="225"/>
      <c r="I90" s="225"/>
      <c r="J90" s="226"/>
    </row>
    <row r="91" spans="1:10" ht="51">
      <c r="A91" s="34"/>
      <c r="B91" s="212"/>
      <c r="C91" s="210"/>
      <c r="D91" s="132" t="s">
        <v>192</v>
      </c>
      <c r="E91" s="224" t="s">
        <v>297</v>
      </c>
      <c r="F91" s="225"/>
      <c r="G91" s="225"/>
      <c r="H91" s="225"/>
      <c r="I91" s="225"/>
      <c r="J91" s="226"/>
    </row>
    <row r="92" spans="1:10" ht="15">
      <c r="A92" s="34"/>
      <c r="B92" s="213"/>
      <c r="C92" s="211"/>
      <c r="D92" s="132" t="s">
        <v>193</v>
      </c>
      <c r="E92" s="224" t="s">
        <v>298</v>
      </c>
      <c r="F92" s="225"/>
      <c r="G92" s="225"/>
      <c r="H92" s="225"/>
      <c r="I92" s="225"/>
      <c r="J92" s="226"/>
    </row>
    <row r="93" spans="1:10" ht="25.5">
      <c r="A93" s="34"/>
      <c r="B93" s="105">
        <v>18</v>
      </c>
      <c r="C93" s="132" t="s">
        <v>194</v>
      </c>
      <c r="D93" s="132" t="s">
        <v>195</v>
      </c>
      <c r="E93" s="224" t="s">
        <v>299</v>
      </c>
      <c r="F93" s="225"/>
      <c r="G93" s="225"/>
      <c r="H93" s="225"/>
      <c r="I93" s="225"/>
      <c r="J93" s="226"/>
    </row>
    <row r="94" spans="1:10" ht="25.5">
      <c r="A94" s="34"/>
      <c r="B94" s="105">
        <v>19</v>
      </c>
      <c r="C94" s="132" t="s">
        <v>196</v>
      </c>
      <c r="D94" s="132" t="s">
        <v>197</v>
      </c>
      <c r="E94" s="224" t="s">
        <v>300</v>
      </c>
      <c r="F94" s="225"/>
      <c r="G94" s="225"/>
      <c r="H94" s="225"/>
      <c r="I94" s="225"/>
      <c r="J94" s="226"/>
    </row>
    <row r="95" spans="1:10" ht="15">
      <c r="A95" s="34"/>
      <c r="B95" s="212">
        <v>20</v>
      </c>
      <c r="C95" s="215" t="s">
        <v>198</v>
      </c>
      <c r="D95" s="132" t="s">
        <v>199</v>
      </c>
      <c r="E95" s="224" t="s">
        <v>301</v>
      </c>
      <c r="F95" s="227"/>
      <c r="G95" s="227"/>
      <c r="H95" s="227"/>
      <c r="I95" s="227"/>
      <c r="J95" s="228"/>
    </row>
    <row r="96" spans="1:10" ht="15">
      <c r="A96" s="34"/>
      <c r="B96" s="214"/>
      <c r="C96" s="216"/>
      <c r="D96" s="132" t="s">
        <v>200</v>
      </c>
      <c r="E96" s="224" t="s">
        <v>302</v>
      </c>
      <c r="F96" s="227"/>
      <c r="G96" s="227"/>
      <c r="H96" s="227"/>
      <c r="I96" s="227"/>
      <c r="J96" s="228"/>
    </row>
    <row r="97" spans="1:10" ht="15">
      <c r="A97" s="34"/>
      <c r="B97" s="213"/>
      <c r="C97" s="217"/>
      <c r="D97" s="132" t="s">
        <v>201</v>
      </c>
      <c r="E97" s="224" t="s">
        <v>303</v>
      </c>
      <c r="F97" s="227"/>
      <c r="G97" s="227"/>
      <c r="H97" s="227"/>
      <c r="I97" s="227"/>
      <c r="J97" s="228"/>
    </row>
    <row r="98" spans="1:10" ht="38.25">
      <c r="A98" s="34"/>
      <c r="B98" s="105">
        <v>21</v>
      </c>
      <c r="C98" s="132" t="s">
        <v>202</v>
      </c>
      <c r="D98" s="132" t="s">
        <v>203</v>
      </c>
      <c r="E98" s="224" t="s">
        <v>304</v>
      </c>
      <c r="F98" s="225"/>
      <c r="G98" s="225"/>
      <c r="H98" s="225"/>
      <c r="I98" s="225"/>
      <c r="J98" s="226"/>
    </row>
    <row r="99" spans="1:10" ht="25.5">
      <c r="A99" s="136"/>
      <c r="B99" s="105">
        <v>22</v>
      </c>
      <c r="C99" s="132" t="s">
        <v>204</v>
      </c>
      <c r="D99" s="132" t="s">
        <v>205</v>
      </c>
      <c r="E99" s="224" t="s">
        <v>305</v>
      </c>
      <c r="F99" s="225"/>
      <c r="G99" s="225"/>
      <c r="H99" s="225"/>
      <c r="I99" s="225"/>
      <c r="J99" s="226"/>
    </row>
    <row r="100" spans="1:10" ht="38.25">
      <c r="A100" s="17"/>
      <c r="B100" s="138">
        <v>23</v>
      </c>
      <c r="C100" s="66" t="s">
        <v>224</v>
      </c>
      <c r="D100" s="17"/>
      <c r="E100" s="224" t="s">
        <v>306</v>
      </c>
      <c r="F100" s="225"/>
      <c r="G100" s="225"/>
      <c r="H100" s="225"/>
      <c r="I100" s="225"/>
      <c r="J100" s="226"/>
    </row>
    <row r="101" spans="1:10" ht="45" customHeight="1">
      <c r="A101" s="209" t="s">
        <v>239</v>
      </c>
      <c r="B101" s="209"/>
      <c r="C101" s="209"/>
      <c r="D101" s="209"/>
      <c r="E101" s="209"/>
      <c r="F101" s="209"/>
      <c r="G101" s="209"/>
      <c r="H101" s="209"/>
      <c r="I101" s="209"/>
      <c r="J101" s="209"/>
    </row>
    <row r="103" spans="1:10" ht="15">
      <c r="B103" s="125" t="s">
        <v>29</v>
      </c>
    </row>
  </sheetData>
  <mergeCells count="63">
    <mergeCell ref="E98:J98"/>
    <mergeCell ref="E99:J99"/>
    <mergeCell ref="E100:J100"/>
    <mergeCell ref="E93:J93"/>
    <mergeCell ref="E94:J94"/>
    <mergeCell ref="E95:J95"/>
    <mergeCell ref="E96:J96"/>
    <mergeCell ref="E97:J97"/>
    <mergeCell ref="E88:J88"/>
    <mergeCell ref="E89:J89"/>
    <mergeCell ref="E90:J90"/>
    <mergeCell ref="E91:J91"/>
    <mergeCell ref="E92:J92"/>
    <mergeCell ref="E83:J83"/>
    <mergeCell ref="E84:J84"/>
    <mergeCell ref="E85:J85"/>
    <mergeCell ref="E86:J86"/>
    <mergeCell ref="E87:J87"/>
    <mergeCell ref="E78:J78"/>
    <mergeCell ref="E79:J79"/>
    <mergeCell ref="E80:J80"/>
    <mergeCell ref="E81:J81"/>
    <mergeCell ref="E82:J82"/>
    <mergeCell ref="E73:J73"/>
    <mergeCell ref="E74:J74"/>
    <mergeCell ref="E75:J75"/>
    <mergeCell ref="E76:J76"/>
    <mergeCell ref="E77:J77"/>
    <mergeCell ref="E68:J68"/>
    <mergeCell ref="E69:J69"/>
    <mergeCell ref="E70:J70"/>
    <mergeCell ref="E71:J71"/>
    <mergeCell ref="E72:J72"/>
    <mergeCell ref="A101:J101"/>
    <mergeCell ref="E62:J62"/>
    <mergeCell ref="C91:C92"/>
    <mergeCell ref="B91:B92"/>
    <mergeCell ref="B89:B90"/>
    <mergeCell ref="B95:B97"/>
    <mergeCell ref="C95:C97"/>
    <mergeCell ref="B70:B76"/>
    <mergeCell ref="C70:C76"/>
    <mergeCell ref="B86:B88"/>
    <mergeCell ref="C86:C88"/>
    <mergeCell ref="E63:J63"/>
    <mergeCell ref="E64:J64"/>
    <mergeCell ref="E65:J65"/>
    <mergeCell ref="E66:J66"/>
    <mergeCell ref="E67:J67"/>
    <mergeCell ref="A46:O46"/>
    <mergeCell ref="A51:N51"/>
    <mergeCell ref="A2:E2"/>
    <mergeCell ref="A1:O1"/>
    <mergeCell ref="A42:I42"/>
    <mergeCell ref="A9:O9"/>
    <mergeCell ref="A20:O20"/>
    <mergeCell ref="A21:O21"/>
    <mergeCell ref="A18:I18"/>
    <mergeCell ref="A54:P54"/>
    <mergeCell ref="A55:P55"/>
    <mergeCell ref="A56:P56"/>
    <mergeCell ref="A57:P57"/>
    <mergeCell ref="A58:P58"/>
  </mergeCells>
  <phoneticPr fontId="8" type="noConversion"/>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49</vt:lpstr>
      <vt:lpstr>Krešėjimo</vt:lpstr>
      <vt:lpstr>Lapas2</vt:lpstr>
      <vt:lpstr>146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Julija Dorožkina</cp:lastModifiedBy>
  <cp:revision>2</cp:revision>
  <cp:lastPrinted>2022-03-09T13:53:58Z</cp:lastPrinted>
  <dcterms:created xsi:type="dcterms:W3CDTF">2010-02-02T17:05:05Z</dcterms:created>
  <dcterms:modified xsi:type="dcterms:W3CDTF">2022-08-19T08:18:05Z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2022-04-14T06:56:06Z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1d965823-739f-4784-8092-bef3618b13bf</vt:lpwstr>
  </property>
  <property fmtid="{D5CDD505-2E9C-101B-9397-08002B2CF9AE}" pid="8" name="MSIP_Label_ff6dbec8-95a8-4638-9f5f-bd076536645c_ContentBits">
    <vt:lpwstr>0</vt:lpwstr>
  </property>
</Properties>
</file>