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lvandenys-my.sharepoint.com/personal/greta_keriene_vv_lt/Documents/Desktop/Gaisrinės žarnos, žarnos, antgaliai, sąvaržos/PASIŪLYMAI/UAB HIDROBALT/"/>
    </mc:Choice>
  </mc:AlternateContent>
  <xr:revisionPtr revIDLastSave="1" documentId="13_ncr:1_{01CC9B5E-A85D-475E-96C1-10F313BA41D9}" xr6:coauthVersionLast="47" xr6:coauthVersionMax="47" xr10:uidLastSave="{7E240554-CC4D-4649-8DFC-108D356E4B62}"/>
  <bookViews>
    <workbookView xWindow="-108" yWindow="-108" windowWidth="23256" windowHeight="12456" xr2:uid="{A2BCB9A8-9960-483A-8338-0E2584D7F165}"/>
  </bookViews>
  <sheets>
    <sheet name="Įkaini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 l="1"/>
  <c r="F33" i="1" s="1"/>
  <c r="F32" i="1" s="1"/>
</calcChain>
</file>

<file path=xl/sharedStrings.xml><?xml version="1.0" encoding="utf-8"?>
<sst xmlns="http://schemas.openxmlformats.org/spreadsheetml/2006/main" count="64" uniqueCount="40">
  <si>
    <t>Eil. Nr.</t>
  </si>
  <si>
    <t>Prekės pavadinimas</t>
  </si>
  <si>
    <t>Mato vnt.</t>
  </si>
  <si>
    <r>
      <t>Preliminarus kiekis</t>
    </r>
    <r>
      <rPr>
        <b/>
        <sz val="10"/>
        <color rgb="FFFF0000"/>
        <rFont val="Calibri"/>
        <family val="2"/>
      </rPr>
      <t>*</t>
    </r>
    <r>
      <rPr>
        <b/>
        <sz val="10"/>
        <rFont val="Calibri"/>
        <family val="2"/>
      </rPr>
      <t xml:space="preserve"> sutarties galiojimo laikotarpiu                             </t>
    </r>
  </si>
  <si>
    <t>Įkainis EUR be PVM</t>
  </si>
  <si>
    <r>
      <t>Kaina EUR be PVM</t>
    </r>
    <r>
      <rPr>
        <b/>
        <sz val="10"/>
        <color rgb="FFFF0000"/>
        <rFont val="Calibri"/>
        <family val="2"/>
        <scheme val="minor"/>
      </rPr>
      <t>**</t>
    </r>
  </si>
  <si>
    <t>Iš viso kaina EUR be PVM</t>
  </si>
  <si>
    <t>PVM</t>
  </si>
  <si>
    <t>Kaina EUR su PVM</t>
  </si>
  <si>
    <t>vnt.</t>
  </si>
  <si>
    <r>
      <rPr>
        <b/>
        <sz val="10"/>
        <color rgb="FF000000"/>
        <rFont val="Calibri"/>
        <family val="2"/>
        <charset val="186"/>
      </rPr>
      <t>Siurbimo žarna skirta srutovežiams</t>
    </r>
    <r>
      <rPr>
        <sz val="10"/>
        <color rgb="FF000000"/>
        <rFont val="Calibri"/>
        <family val="2"/>
      </rPr>
      <t xml:space="preserve">
•	Vidinis skersmuo – 50 - 52 mm.
•	Išorinis skersmuo – turi tikti sąvaržai 59 – 63 mm.
•	Vidus – PVC lygus.
•	Išorė – PVC gofruotas.
•	Su armuota kieta, smūgiams atsparia PVC spirale.
•	Darbinė temperatūra ne mažiau kaip nuo - 20°C iki + 40°C .
•	Darbinis slėgis ne mažiau 1,8 bar
•	Plyšimo slėgis ne mažiau 8 bar.
•	Vakuumas ne mažiau 65%.
•	Maksimalus lenkimo spindulys ne daugiau 180 mm.
•	Svoris ne daugiau 1,3 kg/m
•	Rulono ilgis ne mažiau 30 m.</t>
    </r>
  </si>
  <si>
    <r>
      <rPr>
        <b/>
        <sz val="10"/>
        <color rgb="FF000000"/>
        <rFont val="Calibri"/>
        <family val="2"/>
        <charset val="186"/>
      </rPr>
      <t>Siurbimo žarna skirta srutovežiams</t>
    </r>
    <r>
      <rPr>
        <sz val="10"/>
        <color rgb="FF000000"/>
        <rFont val="Calibri"/>
        <family val="2"/>
      </rPr>
      <t xml:space="preserve">
•	Vidinis skersmuo – 150 - 152 mm (turi tikti jungčiai Perrot PE-KMS-152).
•	Išorinis skersmuo – turi tikti sąvaržai 162 – 174 mm.
•	Vidus – PVC lygus.
•	Išorė – PVC gofruotas.
•	Su armuota kieta, smūgiams atsparia PVC spirale.
•	Darbinė temperatūra ne mažiau kaip nuo - 20°C iki + 40°C.
•	Darbinis slėgis ne mažiau kaip 0,9 bar.
•	Plyšimo slėgis ne mažiau 4 bar.
•	Vakuumas ne mažiau 55%.
•	Maksimalus lenkimo spindulys ne daugiau 550 mm.
•	Svoris 4,5 – 5,5 kg/m.
•	</t>
    </r>
    <r>
      <rPr>
        <b/>
        <sz val="10"/>
        <color rgb="FF000000"/>
        <rFont val="Calibri"/>
        <family val="2"/>
        <charset val="186"/>
      </rPr>
      <t>Rulono ilgis ne mažiau 20 m.</t>
    </r>
  </si>
  <si>
    <r>
      <rPr>
        <b/>
        <sz val="10"/>
        <color rgb="FF000000"/>
        <rFont val="Calibri"/>
        <family val="2"/>
        <charset val="186"/>
      </rPr>
      <t>Plokščia tekstilinė žarna ugnies gesinimui, vandens transportavimui</t>
    </r>
    <r>
      <rPr>
        <sz val="10"/>
        <color rgb="FF000000"/>
        <rFont val="Calibri"/>
        <family val="2"/>
      </rPr>
      <t xml:space="preserve">
•	Diametras – 50-53 mm.
•	Vidus – lygi EPDM guma.
•	Išorė – pintas poliesterio siūlas.
•	Armuota poliesterio siūlu.
•	Darbinė temperatūra ne mažiau kaip nuo - 20°C iki + 40°C. 
•	Darbinis slėgis ne mažiau 14,5 bar.
•	Plyšimo slėgis ne mažiau 45 bar.
•	Su „STORZ“ tipo pajungimo antgaliais.
•	Svoris ne daugiau 0,35 kg/m. 
•	</t>
    </r>
    <r>
      <rPr>
        <b/>
        <sz val="10"/>
        <color rgb="FF000000"/>
        <rFont val="Calibri"/>
        <family val="2"/>
        <charset val="186"/>
      </rPr>
      <t>Rulono ilgis 20 m.</t>
    </r>
  </si>
  <si>
    <t>Plokščia tekstilinė žarna ugnies gesinimui, vandens transportavimui
•	Diametras – 75-77 mm.
•	Vidus – lygi EPDM guma.
•	Išorė – pintas poliesterio siūlas.
•	Armuota poliesterio siūlu.
•	Darbinė temperatūra ne mažiau kaip nuo - 20°C iki + 40°C.
•	Darbinis slėgis ne mažiau 14,5 bar.
•	Plyšimo slėgis ne mažiau 45 bar.
•	Su „STORZ“ tipo pajungimo antgaliais.
•	Svoris ne daugiau 0,65 kg/m.
•	Rulono ilgis  20 m.</t>
  </si>
  <si>
    <r>
      <rPr>
        <b/>
        <sz val="10"/>
        <color rgb="FF000000"/>
        <rFont val="Calibri"/>
        <family val="2"/>
        <charset val="186"/>
      </rPr>
      <t>Plokščia tekstilinė žarna ugnies gesinimui, vandens transportavimui</t>
    </r>
    <r>
      <rPr>
        <sz val="10"/>
        <color rgb="FF000000"/>
        <rFont val="Calibri"/>
        <family val="2"/>
      </rPr>
      <t xml:space="preserve">
•	Diametras – 50-52 mm.
•	Vidus – lygi EPDM guma.
•	Išorė – pintas poliesterio siūlas.
•	Armuota poliesterio siūlu.
•	Darbinė temperatūra nuo - 20°C iki + 40°C.
•	Darbinis slėgis ne mažiau 16 bar ±10%.
•	Plyšimo slėgis ne mažiau 50 bar.
•	Su GOST pajungimo antgaliais (GR – 50).
•	Svoris ne daugiau 0,3 kg/m ± 20 %.
•	</t>
    </r>
    <r>
      <rPr>
        <b/>
        <sz val="10"/>
        <color rgb="FF000000"/>
        <rFont val="Calibri"/>
        <family val="2"/>
        <charset val="186"/>
      </rPr>
      <t>Rulono ilgis  20 m.</t>
    </r>
  </si>
  <si>
    <r>
      <rPr>
        <b/>
        <sz val="10"/>
        <color rgb="FF000000"/>
        <rFont val="Calibri"/>
        <family val="2"/>
        <charset val="186"/>
      </rPr>
      <t>Plokščia tekstilinė žarna ugnies gesinimui, vandens transportavimui</t>
    </r>
    <r>
      <rPr>
        <sz val="10"/>
        <color rgb="FF000000"/>
        <rFont val="Calibri"/>
        <family val="2"/>
      </rPr>
      <t xml:space="preserve">
•	Diametras – 100-102 mm.
•	Vidus – lygi EPDM guma.
•	Išorė – pintas poliesterio siūlas.
•	Armuota poliesterio siūlu.
•	Darbinė temperatūra nuo - 20°C iki + 40°C.
•	Darbinis slėgis ne mažiau 8 bar.
•	Plyšimo slėgis ne mažiau 30 bar.
•	Su STORZ (PN-91 M 51031) pajungimo antgaliais. 
•	Svoris ne daugiau 0,60 kg/m ± 15 %.
•</t>
    </r>
    <r>
      <rPr>
        <b/>
        <sz val="10"/>
        <color rgb="FF000000"/>
        <rFont val="Calibri"/>
        <family val="2"/>
        <charset val="186"/>
      </rPr>
      <t xml:space="preserve">	Rulono ilgis  20 m.</t>
    </r>
  </si>
  <si>
    <r>
      <rPr>
        <b/>
        <sz val="10"/>
        <color theme="1"/>
        <rFont val="Calibri"/>
        <family val="2"/>
        <charset val="186"/>
      </rPr>
      <t>Sąvarža žarnai</t>
    </r>
    <r>
      <rPr>
        <sz val="10"/>
        <color theme="1"/>
        <rFont val="Calibri"/>
        <family val="2"/>
      </rPr>
      <t xml:space="preserve">
•	Nerūdijantis plienas ne žemesnės nei AISI316 klasės.
•	Plotis ne mažiau 20 mm.
•	Tolerancija </t>
    </r>
    <r>
      <rPr>
        <b/>
        <sz val="10"/>
        <color theme="1"/>
        <rFont val="Calibri"/>
        <family val="2"/>
        <charset val="186"/>
      </rPr>
      <t>51-55 mm.</t>
    </r>
    <r>
      <rPr>
        <sz val="10"/>
        <color theme="1"/>
        <rFont val="Calibri"/>
        <family val="2"/>
      </rPr>
      <t xml:space="preserve">
•	Sąvarža užveržiama vienu varžtu.</t>
    </r>
  </si>
  <si>
    <r>
      <rPr>
        <b/>
        <sz val="10"/>
        <color theme="1"/>
        <rFont val="Calibri"/>
        <family val="2"/>
        <charset val="186"/>
      </rPr>
      <t>Sąvarža žarnai</t>
    </r>
    <r>
      <rPr>
        <sz val="10"/>
        <color theme="1"/>
        <rFont val="Calibri"/>
        <family val="2"/>
      </rPr>
      <t xml:space="preserve">
•	Nerūdijantis plienas ne žemesnės nei AISI316 klasės 
•	Plotis ne mažiau 20 mm.
•	Tolerancija </t>
    </r>
    <r>
      <rPr>
        <b/>
        <sz val="10"/>
        <color theme="1"/>
        <rFont val="Calibri"/>
        <family val="2"/>
        <charset val="186"/>
      </rPr>
      <t>59-63 mm.</t>
    </r>
    <r>
      <rPr>
        <sz val="10"/>
        <color theme="1"/>
        <rFont val="Calibri"/>
        <family val="2"/>
      </rPr>
      <t xml:space="preserve">
•	Sąvarža užveržiama vienu varžtu.</t>
    </r>
  </si>
  <si>
    <r>
      <rPr>
        <b/>
        <sz val="10"/>
        <color theme="1"/>
        <rFont val="Calibri"/>
        <family val="2"/>
        <charset val="186"/>
      </rPr>
      <t>Sąvarža žarnai</t>
    </r>
    <r>
      <rPr>
        <sz val="10"/>
        <color theme="1"/>
        <rFont val="Calibri"/>
        <family val="2"/>
      </rPr>
      <t xml:space="preserve">
•	Nerūdijantis plienas ne žemesnės nei AISI316 klasės 
•	Plotis ne mažiau 20 mm.
•	Tolerancija </t>
    </r>
    <r>
      <rPr>
        <b/>
        <sz val="10"/>
        <color theme="1"/>
        <rFont val="Calibri"/>
        <family val="2"/>
        <charset val="186"/>
      </rPr>
      <t xml:space="preserve">150-160 mm. </t>
    </r>
    <r>
      <rPr>
        <sz val="10"/>
        <color theme="1"/>
        <rFont val="Calibri"/>
        <family val="2"/>
      </rPr>
      <t xml:space="preserve">
•	Sąvarža užveržiama vienu varžtu.</t>
    </r>
  </si>
  <si>
    <r>
      <rPr>
        <b/>
        <sz val="10"/>
        <color theme="1"/>
        <rFont val="Calibri"/>
        <family val="2"/>
        <charset val="186"/>
      </rPr>
      <t>Sąvarža žarnai</t>
    </r>
    <r>
      <rPr>
        <sz val="10"/>
        <color theme="1"/>
        <rFont val="Calibri"/>
        <family val="2"/>
      </rPr>
      <t xml:space="preserve">
•	Nerūdijantis plienas ne žemesnės nei AISI316 klasės 
•	Plotis ne mažiau 20 mm.
•	Tolerancija </t>
    </r>
    <r>
      <rPr>
        <b/>
        <sz val="10"/>
        <color theme="1"/>
        <rFont val="Calibri"/>
        <family val="2"/>
        <charset val="186"/>
      </rPr>
      <t xml:space="preserve">162-174 mm. </t>
    </r>
    <r>
      <rPr>
        <sz val="10"/>
        <color theme="1"/>
        <rFont val="Calibri"/>
        <family val="2"/>
      </rPr>
      <t xml:space="preserve">
•	Sąvarža užveržiama vienu varžtu.</t>
    </r>
  </si>
  <si>
    <r>
      <rPr>
        <b/>
        <sz val="10"/>
        <color theme="1"/>
        <rFont val="Calibri"/>
        <family val="2"/>
        <charset val="186"/>
      </rPr>
      <t xml:space="preserve">Jungtis skysčiams su išoriniu sriegiu </t>
    </r>
    <r>
      <rPr>
        <sz val="10"/>
        <color theme="1"/>
        <rFont val="Calibri"/>
        <family val="2"/>
      </rPr>
      <t xml:space="preserve">
Jungtis turi jungtis prie jungties </t>
    </r>
    <r>
      <rPr>
        <b/>
        <sz val="10"/>
        <color theme="1"/>
        <rFont val="Calibri"/>
        <family val="2"/>
        <charset val="186"/>
      </rPr>
      <t>Storz-C-051-S66.</t>
    </r>
    <r>
      <rPr>
        <sz val="10"/>
        <color theme="1"/>
        <rFont val="Calibri"/>
        <family val="2"/>
      </rPr>
      <t xml:space="preserve">
•	Medžiaga – aliuminis.
•	Sandarinimas – NBR guma.
•	Maksimalus darbinis slėgis ne mažiau 10 bar.
•	Jungties išorinis sriegis </t>
    </r>
    <r>
      <rPr>
        <b/>
        <sz val="10"/>
        <color theme="1"/>
        <rFont val="Calibri"/>
        <family val="2"/>
        <charset val="186"/>
      </rPr>
      <t>2 coliai.</t>
    </r>
  </si>
  <si>
    <r>
      <rPr>
        <b/>
        <sz val="10"/>
        <color theme="1"/>
        <rFont val="Calibri"/>
        <family val="2"/>
        <charset val="186"/>
      </rPr>
      <t xml:space="preserve">Jungtis skysčiams su išoriniu sriegiu </t>
    </r>
    <r>
      <rPr>
        <sz val="10"/>
        <color theme="1"/>
        <rFont val="Calibri"/>
        <family val="2"/>
      </rPr>
      <t xml:space="preserve">
•	Jungtis turi jungtis prie jungties </t>
    </r>
    <r>
      <rPr>
        <b/>
        <sz val="10"/>
        <color theme="1"/>
        <rFont val="Calibri"/>
        <family val="2"/>
        <charset val="186"/>
      </rPr>
      <t>Storz-C-076-S89.</t>
    </r>
    <r>
      <rPr>
        <sz val="10"/>
        <color theme="1"/>
        <rFont val="Calibri"/>
        <family val="2"/>
      </rPr>
      <t xml:space="preserve">
•	Medžiaga – aliuminis.
•	Sandarinimas – NBR guma.
•	Maksimalus darbinis slėgis ne mažiau 10 bar.
•	Jungties išorinis sriegis </t>
    </r>
    <r>
      <rPr>
        <b/>
        <sz val="10"/>
        <color theme="1"/>
        <rFont val="Calibri"/>
        <family val="2"/>
        <charset val="186"/>
      </rPr>
      <t>3 coliai.</t>
    </r>
  </si>
  <si>
    <r>
      <rPr>
        <b/>
        <sz val="10"/>
        <color theme="1"/>
        <rFont val="Calibri"/>
        <family val="2"/>
        <charset val="186"/>
      </rPr>
      <t xml:space="preserve">Jungtis į žarną skysčiams </t>
    </r>
    <r>
      <rPr>
        <sz val="10"/>
        <color theme="1"/>
        <rFont val="Calibri"/>
        <family val="2"/>
      </rPr>
      <t xml:space="preserve">
•	Jungtis turi jungtis prie </t>
    </r>
    <r>
      <rPr>
        <b/>
        <sz val="10"/>
        <color theme="1"/>
        <rFont val="Calibri"/>
        <family val="2"/>
        <charset val="186"/>
      </rPr>
      <t>Perrot KVS tipo jungties d150 mm</t>
    </r>
    <r>
      <rPr>
        <sz val="10"/>
        <color theme="1"/>
        <rFont val="Calibri"/>
        <family val="2"/>
      </rPr>
      <t xml:space="preserve">.
•	Medžiaga – cinkuotas plienas.
•	Sandarinimas – juoda NBR guma.
•	Maksimalus darbinis slėgis ne mažiau 10 bar.
•	Jungiamos žarnos vidinis skersmuo </t>
    </r>
    <r>
      <rPr>
        <b/>
        <sz val="10"/>
        <color theme="1"/>
        <rFont val="Calibri"/>
        <family val="2"/>
        <charset val="186"/>
      </rPr>
      <t>6 coliai.</t>
    </r>
    <r>
      <rPr>
        <sz val="10"/>
        <color theme="1"/>
        <rFont val="Calibri"/>
        <family val="2"/>
      </rPr>
      <t xml:space="preserve">
•	Atitiktis standartui DIN 19651.</t>
    </r>
  </si>
  <si>
    <r>
      <rPr>
        <b/>
        <sz val="10"/>
        <color rgb="FF000000"/>
        <rFont val="Calibri"/>
        <family val="2"/>
        <charset val="186"/>
      </rPr>
      <t xml:space="preserve">Jungtis į žarną skysčiams </t>
    </r>
    <r>
      <rPr>
        <sz val="10"/>
        <color rgb="FF000000"/>
        <rFont val="Calibri"/>
        <family val="2"/>
      </rPr>
      <t xml:space="preserve">
•	Jungtis turi jungtis prie Perrot KMS tipo jungties d150 mm.
•	Medžiaga – cinkuotas plienas.
•	Sandarinimas – juoda NBR guma.
•	Maksimalus darbinis slėgis ne mažiau 10 bar.
•	Jungiamos žarnos vidinis skersmuo 6 coliai.
•	Atitiktis standartui DIN 19651.</t>
    </r>
  </si>
  <si>
    <r>
      <rPr>
        <b/>
        <sz val="10"/>
        <color rgb="FF000000"/>
        <rFont val="Calibri"/>
        <family val="2"/>
        <charset val="186"/>
      </rPr>
      <t>Žarnos antgalis STORZ-A-051-S66</t>
    </r>
    <r>
      <rPr>
        <sz val="10"/>
        <color rgb="FF000000"/>
        <rFont val="Calibri"/>
        <family val="2"/>
      </rPr>
      <t xml:space="preserve">
•	Medžiaga – aliuminis.
•	Sandarinimas – NBR guma.
•	Maksimalus darbinis slėgis ne mažiau 10 bar.
•	Jungties vidinis sriegis 2 coliai.</t>
    </r>
  </si>
  <si>
    <r>
      <rPr>
        <b/>
        <sz val="10"/>
        <color theme="1"/>
        <rFont val="Calibri"/>
        <family val="2"/>
        <charset val="186"/>
      </rPr>
      <t xml:space="preserve">Žarnos antgalis STORZ-A-076-S89 </t>
    </r>
    <r>
      <rPr>
        <sz val="10"/>
        <color theme="1"/>
        <rFont val="Calibri"/>
        <family val="2"/>
      </rPr>
      <t xml:space="preserve">
•	Medžiaga – aliuminis.
•	Sandarinimas – NBR guma.
•	Maksimalus darbinis slėgis ne mažiau 10 bar.
•	Jungties vidinis sriegis 3 coliai.</t>
    </r>
  </si>
  <si>
    <r>
      <rPr>
        <b/>
        <sz val="10"/>
        <color rgb="FF000000"/>
        <rFont val="Calibri"/>
        <family val="2"/>
        <charset val="186"/>
      </rPr>
      <t>Jungties dangtis (aklė)</t>
    </r>
    <r>
      <rPr>
        <sz val="10"/>
        <color rgb="FF000000"/>
        <rFont val="Calibri"/>
        <family val="2"/>
      </rPr>
      <t xml:space="preserve"> GZ80</t>
    </r>
  </si>
  <si>
    <r>
      <rPr>
        <b/>
        <sz val="10"/>
        <color rgb="FF000000"/>
        <rFont val="Calibri"/>
        <family val="2"/>
        <charset val="186"/>
      </rPr>
      <t>Jungties dangtis (aklė)</t>
    </r>
    <r>
      <rPr>
        <sz val="10"/>
        <color rgb="FF000000"/>
        <rFont val="Calibri"/>
        <family val="2"/>
      </rPr>
      <t xml:space="preserve"> GZ50</t>
    </r>
  </si>
  <si>
    <r>
      <rPr>
        <b/>
        <sz val="10"/>
        <color rgb="FF000000"/>
        <rFont val="Calibri"/>
        <family val="2"/>
        <charset val="186"/>
      </rPr>
      <t>Švirkštas su ventiliais</t>
    </r>
    <r>
      <rPr>
        <sz val="10"/>
        <color rgb="FF000000"/>
        <rFont val="Calibri"/>
        <family val="2"/>
      </rPr>
      <t xml:space="preserve">
•	Universalus ir reguliuojamas.
•	Medžiaga – aliumininis.
•	Diametras – 52 mm.
•	Su GOST pajungimu. </t>
    </r>
  </si>
  <si>
    <r>
      <rPr>
        <b/>
        <sz val="10"/>
        <color rgb="FF000000"/>
        <rFont val="Calibri"/>
        <family val="2"/>
        <charset val="186"/>
      </rPr>
      <t>Perėjimas GOST  GP-50/80</t>
    </r>
    <r>
      <rPr>
        <sz val="10"/>
        <color rgb="FF000000"/>
        <rFont val="Calibri"/>
        <family val="2"/>
      </rPr>
      <t xml:space="preserve">
•	Medžiaga – aliuminis. 
•	Sandarinimas – NBR guma.</t>
    </r>
  </si>
  <si>
    <r>
      <rPr>
        <b/>
        <sz val="10"/>
        <color theme="1"/>
        <rFont val="Calibri"/>
        <family val="2"/>
        <charset val="186"/>
      </rPr>
      <t>Žarnos antgalis</t>
    </r>
    <r>
      <rPr>
        <sz val="10"/>
        <color theme="1"/>
        <rFont val="Calibri"/>
        <family val="2"/>
      </rPr>
      <t xml:space="preserve"> su vidiniu sriegiu GOST GM80</t>
    </r>
  </si>
  <si>
    <r>
      <rPr>
        <b/>
        <sz val="10"/>
        <color theme="1"/>
        <rFont val="Calibri"/>
        <family val="2"/>
        <charset val="186"/>
      </rPr>
      <t>Žarnos antgalis</t>
    </r>
    <r>
      <rPr>
        <sz val="10"/>
        <color theme="1"/>
        <rFont val="Calibri"/>
        <family val="2"/>
      </rPr>
      <t xml:space="preserve"> su vidiniu sriegiu GOST GM50</t>
    </r>
  </si>
  <si>
    <r>
      <rPr>
        <b/>
        <sz val="10"/>
        <color theme="1"/>
        <rFont val="Calibri"/>
        <family val="2"/>
        <charset val="186"/>
      </rPr>
      <t>Žarnos antgalis</t>
    </r>
    <r>
      <rPr>
        <sz val="10"/>
        <color theme="1"/>
        <rFont val="Calibri"/>
        <family val="2"/>
      </rPr>
      <t xml:space="preserve"> su išoriniu sriegiu GOST GC50</t>
    </r>
  </si>
  <si>
    <r>
      <rPr>
        <b/>
        <sz val="10"/>
        <color theme="1"/>
        <rFont val="Calibri"/>
        <family val="2"/>
        <charset val="186"/>
      </rPr>
      <t>Žarnos antgalis</t>
    </r>
    <r>
      <rPr>
        <sz val="10"/>
        <color theme="1"/>
        <rFont val="Calibri"/>
        <family val="2"/>
      </rPr>
      <t xml:space="preserve"> su išoriniu sriegiu GOST GC80</t>
    </r>
  </si>
  <si>
    <t>* Nurodytas preliminarus  Pirkimo objekto kiekis. Pirkėjas neįsipareigoja nupirkti viso nurodyto kiekio.</t>
  </si>
  <si>
    <t xml:space="preserve">** Kaina EUR be PVM apskaičiuojama padauginant Įkainį EUR be PVM iš preliminaraus kiekio.  </t>
  </si>
  <si>
    <t>Techninės specifikacijos priedas Nr. 2</t>
  </si>
  <si>
    <t>PIRKIMO APIMTYS, TECHINIAI PARAMETRAI IR SIŪLOMI ĮKAINIAI</t>
  </si>
  <si>
    <t>Įkainiai TS priede Nr. 2  turi būti pateikiami ne daugiau kaip dviejų skaičių po kablelio tikslumu.</t>
  </si>
  <si>
    <r>
      <rPr>
        <b/>
        <sz val="10"/>
        <color rgb="FF000000"/>
        <rFont val="Calibri"/>
        <family val="2"/>
        <charset val="186"/>
      </rPr>
      <t>Siurbimo žarna skirta srutovežiams</t>
    </r>
    <r>
      <rPr>
        <sz val="10"/>
        <color rgb="FF000000"/>
        <rFont val="Calibri"/>
        <family val="2"/>
        <charset val="186"/>
      </rPr>
      <t xml:space="preserve">
Vidinis skersmuo – 100 - 102 mm (turi tikti jungčiai Perrot PE-KMS-102).
Išorinis skersmuo – turi tikti sąvaržai 106 – 116 mm.
Vidus – PVC lygus.
Išorė – PVC gofruotas.
Su armuota kieta, smūgiams atsparia PVC spirale.
Darbinė temperatūra ne mažiau kaip nuo - 20°C iki + 40°C.
Darbinis slėgis ne mažiau kaip 0,9 bar.
Plyšimo slėgis ne mažiau 4 bar.
Vakuumas ne mažiau 55%.
Maksimalus lenkimo spindulys ne daugiau 550 mm.
Svoris 4,5 – 5,5 kg/m.
Rulono ilgis ne mažiau 20 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</si>
</sst>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Lt&quot;_-;\-* #,##0.00\ &quot;Lt&quot;_-;_-* &quot;-&quot;??\ &quot;Lt&quot;_-;_-@_-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name val="Arial"/>
      <family val="2"/>
      <charset val="186"/>
    </font>
    <font>
      <b/>
      <sz val="10"/>
      <name val="Calibri"/>
      <family val="2"/>
      <charset val="186"/>
      <scheme val="minor"/>
    </font>
    <font>
      <b/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  <charset val="186"/>
    </font>
    <font>
      <sz val="10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1" fontId="12" fillId="0" borderId="0" xfId="1" applyNumberFormat="1" applyFont="1" applyAlignment="1" applyProtection="1">
      <alignment horizontal="right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2" fontId="8" fillId="0" borderId="1" xfId="1" applyNumberFormat="1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9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4" fontId="5" fillId="0" borderId="0" xfId="1" applyNumberFormat="1" applyFont="1" applyAlignment="1" applyProtection="1">
      <alignment horizontal="center" vertical="center"/>
      <protection hidden="1"/>
    </xf>
    <xf numFmtId="0" fontId="8" fillId="0" borderId="2" xfId="1" applyFont="1" applyBorder="1" applyAlignment="1" applyProtection="1">
      <alignment horizontal="right" wrapText="1"/>
      <protection hidden="1"/>
    </xf>
    <xf numFmtId="0" fontId="8" fillId="0" borderId="1" xfId="1" applyFont="1" applyBorder="1" applyAlignment="1" applyProtection="1">
      <alignment horizontal="right" wrapText="1"/>
      <protection hidden="1"/>
    </xf>
    <xf numFmtId="0" fontId="10" fillId="0" borderId="0" xfId="0" applyFont="1" applyAlignment="1">
      <alignment horizontal="left" vertical="center" wrapText="1"/>
    </xf>
    <xf numFmtId="0" fontId="10" fillId="0" borderId="0" xfId="1" applyFont="1" applyAlignment="1" applyProtection="1">
      <alignment horizontal="left" vertical="center" wrapText="1"/>
      <protection hidden="1"/>
    </xf>
  </cellXfs>
  <cellStyles count="6">
    <cellStyle name="Currency 2" xfId="4" xr:uid="{0A0C7DDB-490E-4B0C-A51F-C09E40DFA12E}"/>
    <cellStyle name="Įprastas 2" xfId="5" xr:uid="{9675471B-AD92-494E-9B24-C092A4943586}"/>
    <cellStyle name="Normal" xfId="0" builtinId="0"/>
    <cellStyle name="Normal 2" xfId="1" xr:uid="{11BFFE7D-2D1D-40BF-BBF5-86DE2FC9573B}"/>
    <cellStyle name="Normal 3" xfId="2" xr:uid="{2EE219EF-6A68-4CAA-8372-211D5A0EA9E1}"/>
    <cellStyle name="Normal 3 2" xfId="3" xr:uid="{FB900DE2-1DB5-4600-AACC-DA8A7A1FC7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045E0-C2ED-47F6-9719-6616F3A00CA2}">
  <dimension ref="A1:F37"/>
  <sheetViews>
    <sheetView tabSelected="1" topLeftCell="A6" workbookViewId="0">
      <selection activeCell="F7" sqref="F7"/>
    </sheetView>
  </sheetViews>
  <sheetFormatPr defaultRowHeight="14.4" x14ac:dyDescent="0.3"/>
  <cols>
    <col min="2" max="2" width="53.33203125" style="6" customWidth="1"/>
    <col min="3" max="5" width="21.5546875" customWidth="1"/>
    <col min="6" max="6" width="16.44140625" customWidth="1"/>
  </cols>
  <sheetData>
    <row r="1" spans="1:6" x14ac:dyDescent="0.3">
      <c r="F1" s="1" t="s">
        <v>36</v>
      </c>
    </row>
    <row r="3" spans="1:6" x14ac:dyDescent="0.3">
      <c r="B3" s="16" t="s">
        <v>37</v>
      </c>
      <c r="C3" s="16"/>
      <c r="D3" s="16"/>
      <c r="E3" s="16"/>
      <c r="F3" s="3"/>
    </row>
    <row r="5" spans="1:6" ht="41.4" x14ac:dyDescent="0.3">
      <c r="A5" s="9" t="s">
        <v>0</v>
      </c>
      <c r="B5" s="9" t="s">
        <v>1</v>
      </c>
      <c r="C5" s="8" t="s">
        <v>2</v>
      </c>
      <c r="D5" s="8" t="s">
        <v>3</v>
      </c>
      <c r="E5" s="8" t="s">
        <v>4</v>
      </c>
      <c r="F5" s="2" t="s">
        <v>5</v>
      </c>
    </row>
    <row r="6" spans="1:6" ht="193.2" x14ac:dyDescent="0.3">
      <c r="A6" s="5">
        <v>1</v>
      </c>
      <c r="B6" s="12" t="s">
        <v>11</v>
      </c>
      <c r="C6" s="5" t="s">
        <v>9</v>
      </c>
      <c r="D6" s="10">
        <v>4</v>
      </c>
      <c r="E6" s="15">
        <v>600</v>
      </c>
      <c r="F6" s="7">
        <f>ROUND((E6*D6),2)</f>
        <v>2400</v>
      </c>
    </row>
    <row r="7" spans="1:6" ht="179.4" x14ac:dyDescent="0.3">
      <c r="A7" s="5">
        <v>2</v>
      </c>
      <c r="B7" s="13" t="s">
        <v>10</v>
      </c>
      <c r="C7" s="5" t="s">
        <v>9</v>
      </c>
      <c r="D7" s="10">
        <v>4</v>
      </c>
      <c r="E7" s="15">
        <v>180</v>
      </c>
      <c r="F7" s="7">
        <f t="shared" ref="F7:F29" si="0">ROUND((E7*D7),2)</f>
        <v>720</v>
      </c>
    </row>
    <row r="8" spans="1:6" ht="193.2" x14ac:dyDescent="0.3">
      <c r="A8" s="5">
        <v>3</v>
      </c>
      <c r="B8" s="13" t="s">
        <v>39</v>
      </c>
      <c r="C8" s="5" t="s">
        <v>9</v>
      </c>
      <c r="D8" s="10">
        <v>2</v>
      </c>
      <c r="E8" s="15">
        <v>300</v>
      </c>
      <c r="F8" s="7">
        <f>ROUND((E8*D8),2)</f>
        <v>600</v>
      </c>
    </row>
    <row r="9" spans="1:6" ht="165.6" x14ac:dyDescent="0.3">
      <c r="A9" s="5">
        <v>4</v>
      </c>
      <c r="B9" s="13" t="s">
        <v>12</v>
      </c>
      <c r="C9" s="5" t="s">
        <v>9</v>
      </c>
      <c r="D9" s="10">
        <v>20</v>
      </c>
      <c r="E9" s="15">
        <v>40</v>
      </c>
      <c r="F9" s="7">
        <f t="shared" si="0"/>
        <v>800</v>
      </c>
    </row>
    <row r="10" spans="1:6" ht="165.6" x14ac:dyDescent="0.3">
      <c r="A10" s="5">
        <v>5</v>
      </c>
      <c r="B10" s="11" t="s">
        <v>13</v>
      </c>
      <c r="C10" s="5" t="s">
        <v>9</v>
      </c>
      <c r="D10" s="10">
        <v>10</v>
      </c>
      <c r="E10" s="15">
        <v>55</v>
      </c>
      <c r="F10" s="7">
        <f t="shared" si="0"/>
        <v>550</v>
      </c>
    </row>
    <row r="11" spans="1:6" ht="165.6" x14ac:dyDescent="0.3">
      <c r="A11" s="5">
        <v>6</v>
      </c>
      <c r="B11" s="13" t="s">
        <v>14</v>
      </c>
      <c r="C11" s="5" t="s">
        <v>9</v>
      </c>
      <c r="D11" s="10">
        <v>20</v>
      </c>
      <c r="E11" s="15">
        <v>40</v>
      </c>
      <c r="F11" s="7">
        <f t="shared" si="0"/>
        <v>800</v>
      </c>
    </row>
    <row r="12" spans="1:6" ht="165.6" x14ac:dyDescent="0.3">
      <c r="A12" s="5">
        <v>7</v>
      </c>
      <c r="B12" s="13" t="s">
        <v>15</v>
      </c>
      <c r="C12" s="5" t="s">
        <v>9</v>
      </c>
      <c r="D12" s="10">
        <v>4</v>
      </c>
      <c r="E12" s="15">
        <v>100</v>
      </c>
      <c r="F12" s="7">
        <f t="shared" si="0"/>
        <v>400</v>
      </c>
    </row>
    <row r="13" spans="1:6" ht="69" x14ac:dyDescent="0.3">
      <c r="A13" s="5">
        <v>8</v>
      </c>
      <c r="B13" s="14" t="s">
        <v>16</v>
      </c>
      <c r="C13" s="5" t="s">
        <v>9</v>
      </c>
      <c r="D13" s="10">
        <v>70</v>
      </c>
      <c r="E13" s="15">
        <v>2.5</v>
      </c>
      <c r="F13" s="7">
        <f t="shared" si="0"/>
        <v>175</v>
      </c>
    </row>
    <row r="14" spans="1:6" ht="69" x14ac:dyDescent="0.3">
      <c r="A14" s="5">
        <v>9</v>
      </c>
      <c r="B14" s="14" t="s">
        <v>17</v>
      </c>
      <c r="C14" s="5" t="s">
        <v>9</v>
      </c>
      <c r="D14" s="10">
        <v>36</v>
      </c>
      <c r="E14" s="15">
        <v>2.6</v>
      </c>
      <c r="F14" s="7">
        <f t="shared" si="0"/>
        <v>93.6</v>
      </c>
    </row>
    <row r="15" spans="1:6" ht="69" x14ac:dyDescent="0.3">
      <c r="A15" s="5">
        <v>10</v>
      </c>
      <c r="B15" s="14" t="s">
        <v>18</v>
      </c>
      <c r="C15" s="5" t="s">
        <v>9</v>
      </c>
      <c r="D15" s="10">
        <v>18</v>
      </c>
      <c r="E15" s="15">
        <v>6</v>
      </c>
      <c r="F15" s="7">
        <f t="shared" si="0"/>
        <v>108</v>
      </c>
    </row>
    <row r="16" spans="1:6" ht="69" x14ac:dyDescent="0.3">
      <c r="A16" s="5">
        <v>11</v>
      </c>
      <c r="B16" s="14" t="s">
        <v>19</v>
      </c>
      <c r="C16" s="5" t="s">
        <v>9</v>
      </c>
      <c r="D16" s="10">
        <v>48</v>
      </c>
      <c r="E16" s="15">
        <v>8</v>
      </c>
      <c r="F16" s="7">
        <f t="shared" si="0"/>
        <v>384</v>
      </c>
    </row>
    <row r="17" spans="1:6" ht="82.8" x14ac:dyDescent="0.3">
      <c r="A17" s="5">
        <v>12</v>
      </c>
      <c r="B17" s="14" t="s">
        <v>20</v>
      </c>
      <c r="C17" s="5" t="s">
        <v>9</v>
      </c>
      <c r="D17" s="10">
        <v>6</v>
      </c>
      <c r="E17" s="15">
        <v>2.6</v>
      </c>
      <c r="F17" s="7">
        <f t="shared" si="0"/>
        <v>15.6</v>
      </c>
    </row>
    <row r="18" spans="1:6" ht="82.8" x14ac:dyDescent="0.3">
      <c r="A18" s="5">
        <v>13</v>
      </c>
      <c r="B18" s="14" t="s">
        <v>21</v>
      </c>
      <c r="C18" s="5" t="s">
        <v>9</v>
      </c>
      <c r="D18" s="10">
        <v>6</v>
      </c>
      <c r="E18" s="15">
        <v>3.75</v>
      </c>
      <c r="F18" s="7">
        <f t="shared" si="0"/>
        <v>22.5</v>
      </c>
    </row>
    <row r="19" spans="1:6" ht="96.6" x14ac:dyDescent="0.3">
      <c r="A19" s="5">
        <v>14</v>
      </c>
      <c r="B19" s="14" t="s">
        <v>22</v>
      </c>
      <c r="C19" s="5" t="s">
        <v>9</v>
      </c>
      <c r="D19" s="10">
        <v>10</v>
      </c>
      <c r="E19" s="15">
        <v>29</v>
      </c>
      <c r="F19" s="7">
        <f t="shared" si="0"/>
        <v>290</v>
      </c>
    </row>
    <row r="20" spans="1:6" ht="96.6" x14ac:dyDescent="0.3">
      <c r="A20" s="5">
        <v>15</v>
      </c>
      <c r="B20" s="13" t="s">
        <v>23</v>
      </c>
      <c r="C20" s="5" t="s">
        <v>9</v>
      </c>
      <c r="D20" s="10">
        <v>10</v>
      </c>
      <c r="E20" s="15">
        <v>14.5</v>
      </c>
      <c r="F20" s="7">
        <f t="shared" si="0"/>
        <v>145</v>
      </c>
    </row>
    <row r="21" spans="1:6" ht="69" x14ac:dyDescent="0.3">
      <c r="A21" s="5">
        <v>16</v>
      </c>
      <c r="B21" s="13" t="s">
        <v>24</v>
      </c>
      <c r="C21" s="5" t="s">
        <v>9</v>
      </c>
      <c r="D21" s="10">
        <v>10</v>
      </c>
      <c r="E21" s="15">
        <v>5</v>
      </c>
      <c r="F21" s="7">
        <f t="shared" si="0"/>
        <v>50</v>
      </c>
    </row>
    <row r="22" spans="1:6" ht="69" x14ac:dyDescent="0.3">
      <c r="A22" s="5">
        <v>17</v>
      </c>
      <c r="B22" s="14" t="s">
        <v>25</v>
      </c>
      <c r="C22" s="5" t="s">
        <v>9</v>
      </c>
      <c r="D22" s="10">
        <v>14</v>
      </c>
      <c r="E22" s="15">
        <v>3.9</v>
      </c>
      <c r="F22" s="7">
        <f t="shared" si="0"/>
        <v>54.6</v>
      </c>
    </row>
    <row r="23" spans="1:6" x14ac:dyDescent="0.3">
      <c r="A23" s="5">
        <v>18</v>
      </c>
      <c r="B23" s="14" t="s">
        <v>30</v>
      </c>
      <c r="C23" s="5" t="s">
        <v>9</v>
      </c>
      <c r="D23" s="10">
        <v>10</v>
      </c>
      <c r="E23" s="15">
        <v>4.5</v>
      </c>
      <c r="F23" s="7">
        <f t="shared" si="0"/>
        <v>45</v>
      </c>
    </row>
    <row r="24" spans="1:6" x14ac:dyDescent="0.3">
      <c r="A24" s="5">
        <v>19</v>
      </c>
      <c r="B24" s="14" t="s">
        <v>31</v>
      </c>
      <c r="C24" s="5" t="s">
        <v>9</v>
      </c>
      <c r="D24" s="10">
        <v>14</v>
      </c>
      <c r="E24" s="15">
        <v>2.6</v>
      </c>
      <c r="F24" s="7">
        <f t="shared" si="0"/>
        <v>36.4</v>
      </c>
    </row>
    <row r="25" spans="1:6" x14ac:dyDescent="0.3">
      <c r="A25" s="5">
        <v>20</v>
      </c>
      <c r="B25" s="14" t="s">
        <v>32</v>
      </c>
      <c r="C25" s="5" t="s">
        <v>9</v>
      </c>
      <c r="D25" s="10">
        <v>10</v>
      </c>
      <c r="E25" s="15">
        <v>3</v>
      </c>
      <c r="F25" s="7">
        <f t="shared" si="0"/>
        <v>30</v>
      </c>
    </row>
    <row r="26" spans="1:6" x14ac:dyDescent="0.3">
      <c r="A26" s="5">
        <v>21</v>
      </c>
      <c r="B26" s="14" t="s">
        <v>33</v>
      </c>
      <c r="C26" s="5" t="s">
        <v>9</v>
      </c>
      <c r="D26" s="10">
        <v>10</v>
      </c>
      <c r="E26" s="15">
        <v>5</v>
      </c>
      <c r="F26" s="7">
        <f t="shared" si="0"/>
        <v>50</v>
      </c>
    </row>
    <row r="27" spans="1:6" ht="41.4" x14ac:dyDescent="0.3">
      <c r="A27" s="5">
        <v>22</v>
      </c>
      <c r="B27" s="13" t="s">
        <v>29</v>
      </c>
      <c r="C27" s="5" t="s">
        <v>9</v>
      </c>
      <c r="D27" s="10">
        <v>5</v>
      </c>
      <c r="E27" s="15">
        <v>22</v>
      </c>
      <c r="F27" s="7">
        <f t="shared" si="0"/>
        <v>110</v>
      </c>
    </row>
    <row r="28" spans="1:6" ht="69" x14ac:dyDescent="0.3">
      <c r="A28" s="5">
        <v>23</v>
      </c>
      <c r="B28" s="13" t="s">
        <v>28</v>
      </c>
      <c r="C28" s="5" t="s">
        <v>9</v>
      </c>
      <c r="D28" s="10">
        <v>2</v>
      </c>
      <c r="E28" s="15">
        <v>24</v>
      </c>
      <c r="F28" s="7">
        <f t="shared" si="0"/>
        <v>48</v>
      </c>
    </row>
    <row r="29" spans="1:6" x14ac:dyDescent="0.3">
      <c r="A29" s="5">
        <v>24</v>
      </c>
      <c r="B29" s="13" t="s">
        <v>27</v>
      </c>
      <c r="C29" s="5" t="s">
        <v>9</v>
      </c>
      <c r="D29" s="10">
        <v>8</v>
      </c>
      <c r="E29" s="15">
        <v>4</v>
      </c>
      <c r="F29" s="7">
        <f t="shared" si="0"/>
        <v>32</v>
      </c>
    </row>
    <row r="30" spans="1:6" x14ac:dyDescent="0.3">
      <c r="A30" s="5">
        <v>25</v>
      </c>
      <c r="B30" s="13" t="s">
        <v>26</v>
      </c>
      <c r="C30" s="5" t="s">
        <v>9</v>
      </c>
      <c r="D30" s="10">
        <v>4</v>
      </c>
      <c r="E30" s="15">
        <v>6</v>
      </c>
      <c r="F30" s="7">
        <f>ROUND((E30*D30),2)</f>
        <v>24</v>
      </c>
    </row>
    <row r="31" spans="1:6" x14ac:dyDescent="0.3">
      <c r="A31" s="17" t="s">
        <v>6</v>
      </c>
      <c r="B31" s="17"/>
      <c r="C31" s="17"/>
      <c r="D31" s="17"/>
      <c r="E31" s="17"/>
      <c r="F31" s="4">
        <f>ROUND(SUM(F6:F30),2)</f>
        <v>7983.7</v>
      </c>
    </row>
    <row r="32" spans="1:6" x14ac:dyDescent="0.3">
      <c r="A32" s="18" t="s">
        <v>7</v>
      </c>
      <c r="B32" s="18"/>
      <c r="C32" s="18"/>
      <c r="D32" s="18"/>
      <c r="E32" s="18"/>
      <c r="F32" s="4">
        <f>F33-F31</f>
        <v>1676.5770000000002</v>
      </c>
    </row>
    <row r="33" spans="1:6" x14ac:dyDescent="0.3">
      <c r="A33" s="18" t="s">
        <v>8</v>
      </c>
      <c r="B33" s="18"/>
      <c r="C33" s="18"/>
      <c r="D33" s="18"/>
      <c r="E33" s="18"/>
      <c r="F33" s="4">
        <f>F31*1.21</f>
        <v>9660.277</v>
      </c>
    </row>
    <row r="35" spans="1:6" ht="25.5" customHeight="1" x14ac:dyDescent="0.3">
      <c r="B35" s="20" t="s">
        <v>34</v>
      </c>
      <c r="C35" s="20"/>
    </row>
    <row r="36" spans="1:6" ht="25.5" customHeight="1" x14ac:dyDescent="0.3">
      <c r="B36" s="20" t="s">
        <v>35</v>
      </c>
      <c r="C36" s="20"/>
    </row>
    <row r="37" spans="1:6" ht="26.25" customHeight="1" x14ac:dyDescent="0.3">
      <c r="B37" s="19" t="s">
        <v>38</v>
      </c>
      <c r="C37" s="19"/>
    </row>
  </sheetData>
  <mergeCells count="7">
    <mergeCell ref="B3:E3"/>
    <mergeCell ref="A31:E31"/>
    <mergeCell ref="A32:E32"/>
    <mergeCell ref="A33:E33"/>
    <mergeCell ref="B37:C37"/>
    <mergeCell ref="B36:C36"/>
    <mergeCell ref="B35:C3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DEED9B1BEBF374EBD682ADBF9B07957" ma:contentTypeVersion="16" ma:contentTypeDescription="Kurkite naują dokumentą." ma:contentTypeScope="" ma:versionID="76305773fc3480705ff7eb461360732e">
  <xsd:schema xmlns:xsd="http://www.w3.org/2001/XMLSchema" xmlns:xs="http://www.w3.org/2001/XMLSchema" xmlns:p="http://schemas.microsoft.com/office/2006/metadata/properties" xmlns:ns2="efd5a202-b083-4d2f-91d7-4006942f0317" xmlns:ns3="e4cd4e69-0edc-4cec-8940-e34cc77e9556" targetNamespace="http://schemas.microsoft.com/office/2006/metadata/properties" ma:root="true" ma:fieldsID="4f794462e1648e4de7841fdb9258d899" ns2:_="" ns3:_="">
    <xsd:import namespace="efd5a202-b083-4d2f-91d7-4006942f0317"/>
    <xsd:import namespace="e4cd4e69-0edc-4cec-8940-e34cc77e9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5a202-b083-4d2f-91d7-4006942f03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e7def112-59fe-4509-8aa5-fae3d8de21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d4e69-0edc-4cec-8940-e34cc77e955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78d113-4422-4ae2-bb56-633d086a99d4}" ma:internalName="TaxCatchAll" ma:showField="CatchAllData" ma:web="e4cd4e69-0edc-4cec-8940-e34cc77e9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d5a202-b083-4d2f-91d7-4006942f0317">
      <Terms xmlns="http://schemas.microsoft.com/office/infopath/2007/PartnerControls"/>
    </lcf76f155ced4ddcb4097134ff3c332f>
    <TaxCatchAll xmlns="e4cd4e69-0edc-4cec-8940-e34cc77e9556" xsi:nil="true"/>
  </documentManagement>
</p:properties>
</file>

<file path=customXml/itemProps1.xml><?xml version="1.0" encoding="utf-8"?>
<ds:datastoreItem xmlns:ds="http://schemas.openxmlformats.org/officeDocument/2006/customXml" ds:itemID="{6C796BF7-8992-494E-A1E7-15C988A8F2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4DA9AD-ECD9-4A90-8B9C-A01FD4F200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5a202-b083-4d2f-91d7-4006942f0317"/>
    <ds:schemaRef ds:uri="e4cd4e69-0edc-4cec-8940-e34cc77e9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FE4C16-7B04-4FD3-B3C7-0CCD336FDF92}">
  <ds:schemaRefs>
    <ds:schemaRef ds:uri="http://schemas.microsoft.com/office/2006/metadata/properties"/>
    <ds:schemaRef ds:uri="http://schemas.microsoft.com/office/infopath/2007/PartnerControls"/>
    <ds:schemaRef ds:uri="efd5a202-b083-4d2f-91d7-4006942f0317"/>
    <ds:schemaRef ds:uri="e4cd4e69-0edc-4cec-8940-e34cc77e95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Įkainiai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Laimis Mikenas</dc:creator>
  <cp:lastModifiedBy>Greta Kerienė</cp:lastModifiedBy>
  <cp:lastPrinted>2022-02-22T13:39:30Z</cp:lastPrinted>
  <dcterms:created xsi:type="dcterms:W3CDTF">2022-02-22T13:27:32Z</dcterms:created>
  <dcterms:modified xsi:type="dcterms:W3CDTF">2024-11-13T12:47:22Z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0x0101004DEED9B1BEBF374EBD682ADBF9B07957</vt:lpwstr>
  </property>
  <property fmtid="{D5CDD505-2E9C-101B-9397-08002B2CF9AE}" pid="3" name="MediaServiceImageTags">
    <vt:lpwstr/>
  </property>
</Properties>
</file>