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cpolt0-my.sharepoint.com/personal/j_kuzmaite_cpo_lt/Documents/Desktop/Pirkimai_2024/Pavadavimo pirkimai/Rimos pirkimas/B.Braun Medical sutartis/"/>
    </mc:Choice>
  </mc:AlternateContent>
  <xr:revisionPtr revIDLastSave="0" documentId="8_{D53DC171-89D1-46BF-9FE3-1A9D4AC55B39}"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F52" i="1"/>
  <c r="G54" i="1" s="1"/>
  <c r="G42" i="1"/>
  <c r="F39" i="1"/>
  <c r="G41" i="1" s="1"/>
  <c r="G21" i="1"/>
  <c r="F41" i="1" l="1"/>
  <c r="F42" i="1" s="1"/>
  <c r="F43" i="1" s="1"/>
  <c r="F54" i="1"/>
  <c r="F55" i="1" s="1"/>
  <c r="F56" i="1" s="1"/>
</calcChain>
</file>

<file path=xl/sharedStrings.xml><?xml version="1.0" encoding="utf-8"?>
<sst xmlns="http://schemas.openxmlformats.org/spreadsheetml/2006/main" count="115" uniqueCount="92">
  <si>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</si>
  <si>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</si>
  <si>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</si>
  <si>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</si>
  <si>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</si>
  <si>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</si>
  <si>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</si>
  <si>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</si>
  <si>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</si>
  <si>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</si>
  <si>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</si>
  <si>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</si>
  <si>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</si>
  <si>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</si>
  <si>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</si>
  <si>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</si>
  <si>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</si>
  <si>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</si>
  <si>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</si>
  <si>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</si>
  <si>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</si>
  <si>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</si>
  <si>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</si>
  <si>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</si>
  <si>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</si>
  <si>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</si>
  <si>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</si>
  <si>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</si>
  <si>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</si>
  <si>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</si>
  <si>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</si>
  <si>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</si>
  <si>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</si>
  <si>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</si>
  <si>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</si>
  <si>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</si>
  <si>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</si>
  <si>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</si>
  <si>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</si>
  <si>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</si>
  <si>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5. DALIS</t>
  </si>
  <si>
    <t>KAKLINĖS DALIES TARPSLANKSTELINIO TARPO INTARPAI</t>
  </si>
  <si>
    <t>5.</t>
  </si>
  <si>
    <t>Kaklinės dalies tarpslankstelinio tarpo intarpai</t>
  </si>
  <si>
    <t>5.1.</t>
  </si>
  <si>
    <t>5.1.1.</t>
  </si>
  <si>
    <t>Korpusas (cage) pagamintas iš titano ar lygiavertės medžiagos; rentgenokontrastinis, porėtos struktūros, 5±0,5º lordozinė forma; kontaktuojantis paviršius grublėtas ar dantytas; gylis/diametras 11,5±0,5 x 14 ±1mm ir 13,5±0,5 x 16 ±1mm, aukštis 4 - 7 mm, didėja kas 1 mm, dydžiai pasirinktinai pagal Ligoninės poreikį; skirti atlikti stuburo priekinei intervertebralinei  dezei kaklinėje stuburo dalyje; turi tikti gydant potrauminius stuburkaulių pasislinkimus, degeneracines stuburo ligas, turi būti galimybė lordozės atstatymui; Įvedimo instrumentai pateikiami Ligoninei panaudai.</t>
  </si>
  <si>
    <t>7. DALIS</t>
  </si>
  <si>
    <t>SUJUNGĖJAS PRIJUNGTI LUER JUNGTIS, MALE/MALE TIPO</t>
  </si>
  <si>
    <t>7.</t>
  </si>
  <si>
    <t>Sujungėjas prijungti Luer jungtis, male/male tipo</t>
  </si>
  <si>
    <t>7.1.</t>
  </si>
  <si>
    <t>7.1.1.</t>
  </si>
  <si>
    <t>Skaidrus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</si>
  <si>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</si>
  <si>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</si>
  <si>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</si>
  <si>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</si>
  <si>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</si>
  <si>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</si>
  <si>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</si>
  <si>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</si>
  <si>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</si>
  <si>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</si>
  <si>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</si>
  <si>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</si>
  <si>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</si>
  <si>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</si>
  <si>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</si>
  <si>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</si>
  <si>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</si>
  <si>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</si>
  <si>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</si>
  <si>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</si>
  <si>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</si>
  <si>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</si>
  <si>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RŠL-3150-2 2024-12-18 10:41:36</t>
  </si>
  <si>
    <t xml:space="preserve">B.Braun Melsungen AG, Vokietija. Combifix ref k.5206642 </t>
  </si>
  <si>
    <t>Vilnius</t>
  </si>
  <si>
    <t>UAB B.Braun Medical</t>
  </si>
  <si>
    <t>Kodas 111551739</t>
  </si>
  <si>
    <t>Viršuliškių skg.34-1, LT-05132 Vilnius</t>
  </si>
  <si>
    <t>PVM mok.k LT115517314</t>
  </si>
  <si>
    <t>a.s. LT617044060001097040, AB “SEB bankas”, kodas 70440</t>
  </si>
  <si>
    <t>Direktorius Kęstutis Liauba</t>
  </si>
  <si>
    <t>ne</t>
  </si>
  <si>
    <t>Direktoriaus įgaliojimas</t>
  </si>
  <si>
    <t>Korpusas (cage) pagamintas iš titano; rentgenokontrastinis, porėtos struktūros, 5º lordozinė forma; kontaktuojantis paviršius grublėtas; gylis/diametras 11,5 x 14 mm ir 13,5 x 16mm, aukštis 4 - 7 mm, didėja kas 1 mm, dydžiai pasirinktinai pagal Ligoninės poreikį; skirti atlikti stuburo priekinei intervertebralinei  dezei kaklinėje stuburo dalyje; tinka gydant potrauminius stuburkaulių pasislinkimus, degeneracines stuburo ligas,  yra galimybė lordozės atstatymui; Įvedimo instrumentai pateikiami Ligoninei panaudai.</t>
  </si>
  <si>
    <t>Ce Space Titanium, Aesculap AG, Vokietija. REF kodai: FJ134T, FJ135T, FJ136T, FJ137, FJ144T, FJ145T, FJ 146T, FJ147T</t>
  </si>
  <si>
    <t xml:space="preserve">Ce Space katalogas 5 pd.,2-4 psl, 12-13 psl, </t>
  </si>
  <si>
    <t>Vincas Vaitiekūnas , Darius Savickas</t>
  </si>
  <si>
    <t xml:space="preserve">Sertifikatai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</si>
</sst>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
  <sheetViews>
    <sheetView tabSelected="1" topLeftCell="A31" zoomScale="90" zoomScaleNormal="90" workbookViewId="0">
      <selection activeCell="C18" sqref="C18:F18"/>
    </sheetView>
  </sheetViews>
  <sheetFormatPr defaultColWidth="10.8984375" defaultRowHeight="14.4" x14ac:dyDescent="0.3"/>
  <cols>
    <col min="1" max="1" width="9.09765625" style="1" customWidth="1"/>
    <col min="2" max="2" width="78" style="1" customWidth="1"/>
    <col min="3" max="6" width="29.3984375" style="1" customWidth="1"/>
    <col min="7" max="7" width="40.1992187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8">
        <v>45664</v>
      </c>
    </row>
    <row r="9" spans="1:6" x14ac:dyDescent="0.3">
      <c r="A9" s="4" t="s">
        <v>5</v>
      </c>
      <c r="B9" s="13"/>
    </row>
    <row r="10" spans="1:6" x14ac:dyDescent="0.3">
      <c r="A10" s="4" t="s">
        <v>6</v>
      </c>
      <c r="B10" s="13" t="s">
        <v>78</v>
      </c>
    </row>
    <row r="12" spans="1:6" ht="15.6" x14ac:dyDescent="0.3">
      <c r="A12" s="36" t="s">
        <v>7</v>
      </c>
      <c r="B12" s="37"/>
      <c r="C12" s="30" t="s">
        <v>79</v>
      </c>
      <c r="D12" s="31"/>
      <c r="E12" s="31"/>
      <c r="F12" s="32"/>
    </row>
    <row r="13" spans="1:6" ht="15.9" customHeight="1" x14ac:dyDescent="0.3">
      <c r="A13" s="41" t="s">
        <v>8</v>
      </c>
      <c r="B13" s="34"/>
      <c r="C13" s="30" t="s">
        <v>80</v>
      </c>
      <c r="D13" s="31"/>
      <c r="E13" s="31"/>
      <c r="F13" s="32"/>
    </row>
    <row r="14" spans="1:6" ht="15.9" customHeight="1" x14ac:dyDescent="0.3">
      <c r="A14" s="41" t="s">
        <v>9</v>
      </c>
      <c r="B14" s="34"/>
      <c r="C14" s="30" t="s">
        <v>81</v>
      </c>
      <c r="D14" s="31"/>
      <c r="E14" s="31"/>
      <c r="F14" s="32"/>
    </row>
    <row r="15" spans="1:6" ht="15.9" customHeight="1" x14ac:dyDescent="0.3">
      <c r="A15" s="36" t="s">
        <v>10</v>
      </c>
      <c r="B15" s="37"/>
      <c r="C15" s="30" t="s">
        <v>82</v>
      </c>
      <c r="D15" s="31"/>
      <c r="E15" s="31"/>
      <c r="F15" s="32"/>
    </row>
    <row r="16" spans="1:6" ht="63" customHeight="1" x14ac:dyDescent="0.3">
      <c r="A16" s="33" t="s">
        <v>11</v>
      </c>
      <c r="B16" s="34"/>
      <c r="C16" s="30" t="s">
        <v>83</v>
      </c>
      <c r="D16" s="31"/>
      <c r="E16" s="31"/>
      <c r="F16" s="32"/>
    </row>
    <row r="17" spans="1:7" ht="15.9" customHeight="1" x14ac:dyDescent="0.3">
      <c r="A17" s="36" t="s">
        <v>12</v>
      </c>
      <c r="B17" s="37"/>
      <c r="C17" s="30" t="s">
        <v>90</v>
      </c>
      <c r="D17" s="31"/>
      <c r="E17" s="31"/>
      <c r="F17" s="32"/>
    </row>
    <row r="18" spans="1:7" ht="15.9" customHeight="1" x14ac:dyDescent="0.3">
      <c r="A18" s="36" t="s">
        <v>13</v>
      </c>
      <c r="B18" s="37"/>
      <c r="C18" s="30"/>
      <c r="D18" s="31"/>
      <c r="E18" s="31"/>
      <c r="F18" s="32"/>
    </row>
    <row r="19" spans="1:7" ht="48" customHeight="1" x14ac:dyDescent="0.3">
      <c r="A19" s="36" t="s">
        <v>14</v>
      </c>
      <c r="B19" s="37"/>
      <c r="C19" s="30" t="s">
        <v>84</v>
      </c>
      <c r="D19" s="31"/>
      <c r="E19" s="31"/>
      <c r="F19" s="32"/>
    </row>
    <row r="20" spans="1:7" ht="54.9" customHeight="1" x14ac:dyDescent="0.3">
      <c r="A20" s="36" t="s">
        <v>15</v>
      </c>
      <c r="B20" s="37"/>
      <c r="C20" s="30"/>
      <c r="D20" s="31"/>
      <c r="E20" s="31"/>
      <c r="F20" s="32"/>
    </row>
    <row r="21" spans="1:7" ht="71.099999999999994" customHeight="1" x14ac:dyDescent="0.3">
      <c r="A21" s="38" t="s">
        <v>16</v>
      </c>
      <c r="B21" s="39"/>
      <c r="C21" s="42"/>
      <c r="D21" s="43"/>
      <c r="E21" s="43"/>
      <c r="F21" s="4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5"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2.1" customHeight="1" x14ac:dyDescent="0.3">
      <c r="A28" s="40" t="s">
        <v>22</v>
      </c>
      <c r="B28" s="29"/>
      <c r="C28" s="29"/>
      <c r="D28" s="29"/>
      <c r="E28" s="29"/>
      <c r="F28" s="29"/>
    </row>
    <row r="29" spans="1:7" x14ac:dyDescent="0.3">
      <c r="A29" s="29" t="s">
        <v>23</v>
      </c>
      <c r="B29" s="29"/>
      <c r="C29" s="29"/>
      <c r="D29" s="29"/>
      <c r="E29" s="29"/>
      <c r="F29" s="29"/>
    </row>
    <row r="30" spans="1:7" x14ac:dyDescent="0.3">
      <c r="A30" s="14" t="s">
        <v>24</v>
      </c>
      <c r="D30" s="15"/>
    </row>
    <row r="31" spans="1:7" x14ac:dyDescent="0.3">
      <c r="A31" s="14" t="s">
        <v>25</v>
      </c>
    </row>
    <row r="34" spans="1:8" x14ac:dyDescent="0.3">
      <c r="A34" s="12" t="s">
        <v>40</v>
      </c>
      <c r="B34" s="12" t="s">
        <v>41</v>
      </c>
    </row>
    <row r="36" spans="1:8" x14ac:dyDescent="0.3">
      <c r="A36" s="12" t="s">
        <v>26</v>
      </c>
    </row>
    <row r="37" spans="1:8" ht="43.2" x14ac:dyDescent="0.3">
      <c r="A37" s="16" t="s">
        <v>27</v>
      </c>
      <c r="B37" s="16" t="s">
        <v>28</v>
      </c>
      <c r="C37" s="16" t="s">
        <v>29</v>
      </c>
      <c r="D37" s="16" t="s">
        <v>30</v>
      </c>
      <c r="E37" s="16" t="s">
        <v>31</v>
      </c>
      <c r="F37" s="16" t="s">
        <v>32</v>
      </c>
      <c r="G37" s="16" t="s">
        <v>33</v>
      </c>
      <c r="H37" s="26" t="s">
        <v>34</v>
      </c>
    </row>
    <row r="38" spans="1:8" x14ac:dyDescent="0.3">
      <c r="A38" s="16" t="s">
        <v>42</v>
      </c>
      <c r="B38" s="16" t="s">
        <v>43</v>
      </c>
      <c r="C38" s="17"/>
      <c r="D38" s="17"/>
      <c r="E38" s="17"/>
      <c r="F38" s="17"/>
      <c r="G38" s="17"/>
      <c r="H38" s="17"/>
    </row>
    <row r="39" spans="1:8" ht="40.5" customHeight="1" x14ac:dyDescent="0.3">
      <c r="A39" s="17" t="s">
        <v>44</v>
      </c>
      <c r="B39" s="17" t="s">
        <v>43</v>
      </c>
      <c r="C39" s="17">
        <v>60</v>
      </c>
      <c r="D39" s="17" t="s">
        <v>35</v>
      </c>
      <c r="E39" s="18">
        <v>385</v>
      </c>
      <c r="F39" s="17">
        <f>IF(ISBLANK(E39),"", PRODUCT(C39,E39))</f>
        <v>23100</v>
      </c>
      <c r="G39" s="27" t="s">
        <v>88</v>
      </c>
      <c r="H39" s="19" t="s">
        <v>89</v>
      </c>
    </row>
    <row r="40" spans="1:8" ht="244.8" x14ac:dyDescent="0.3">
      <c r="A40" s="17" t="s">
        <v>45</v>
      </c>
      <c r="B40" s="25" t="s">
        <v>46</v>
      </c>
      <c r="C40" s="17"/>
      <c r="D40" s="17"/>
      <c r="E40" s="17"/>
      <c r="F40" s="17"/>
      <c r="G40" s="17"/>
      <c r="H40" s="25" t="s">
        <v>87</v>
      </c>
    </row>
    <row r="41" spans="1:8" x14ac:dyDescent="0.3">
      <c r="E41" s="16" t="s">
        <v>36</v>
      </c>
      <c r="F41" s="16">
        <f>IF((COUNT(C39:C40)&lt;&gt;COUNT(F39:F40)),"", ROUND(SUM(F39:F40),2))</f>
        <v>23100</v>
      </c>
      <c r="G41" s="14" t="str">
        <f>IF((COUNT(C39:C40)&lt;&gt;COUNT(F39:F40)),"Neužpildytos visų objektų kainos", "")</f>
        <v/>
      </c>
    </row>
    <row r="42" spans="1:8" x14ac:dyDescent="0.3">
      <c r="C42" s="16" t="s">
        <v>37</v>
      </c>
      <c r="D42" s="19">
        <v>5</v>
      </c>
      <c r="E42" s="16" t="s">
        <v>38</v>
      </c>
      <c r="F42" s="16">
        <f>IF(OR(F41="",D42=""),"", ROUND(PRODUCT(D42,F41)/100,2))</f>
        <v>1155</v>
      </c>
      <c r="G42" s="14" t="str">
        <f>IF(D42="", "Nurodykite taikomą PVM dydį", "")</f>
        <v/>
      </c>
    </row>
    <row r="43" spans="1:8" x14ac:dyDescent="0.3">
      <c r="E43" s="16" t="s">
        <v>39</v>
      </c>
      <c r="F43" s="16">
        <f>IF(ISBLANK(F42), "", ROUND(SUM(F41:F42),2))</f>
        <v>24255</v>
      </c>
    </row>
    <row r="47" spans="1:8" x14ac:dyDescent="0.3">
      <c r="A47" s="12" t="s">
        <v>47</v>
      </c>
      <c r="B47" s="12" t="s">
        <v>48</v>
      </c>
    </row>
    <row r="49" spans="1:8" x14ac:dyDescent="0.3">
      <c r="A49" s="12" t="s">
        <v>26</v>
      </c>
    </row>
    <row r="50" spans="1:8" ht="43.2" x14ac:dyDescent="0.3">
      <c r="A50" s="16" t="s">
        <v>27</v>
      </c>
      <c r="B50" s="16" t="s">
        <v>28</v>
      </c>
      <c r="C50" s="16" t="s">
        <v>29</v>
      </c>
      <c r="D50" s="16" t="s">
        <v>30</v>
      </c>
      <c r="E50" s="16" t="s">
        <v>31</v>
      </c>
      <c r="F50" s="16" t="s">
        <v>32</v>
      </c>
      <c r="G50" s="16" t="s">
        <v>33</v>
      </c>
      <c r="H50" s="26" t="s">
        <v>34</v>
      </c>
    </row>
    <row r="51" spans="1:8" x14ac:dyDescent="0.3">
      <c r="A51" s="16" t="s">
        <v>49</v>
      </c>
      <c r="B51" s="16" t="s">
        <v>50</v>
      </c>
      <c r="C51" s="17"/>
      <c r="D51" s="17"/>
      <c r="E51" s="17"/>
      <c r="F51" s="17"/>
      <c r="G51" s="17"/>
      <c r="H51" s="17"/>
    </row>
    <row r="52" spans="1:8" ht="28.8" x14ac:dyDescent="0.3">
      <c r="A52" s="17" t="s">
        <v>51</v>
      </c>
      <c r="B52" s="17" t="s">
        <v>50</v>
      </c>
      <c r="C52" s="17">
        <v>300</v>
      </c>
      <c r="D52" s="17" t="s">
        <v>35</v>
      </c>
      <c r="E52" s="18">
        <v>0.55000000000000004</v>
      </c>
      <c r="F52" s="17">
        <f>IF(ISBLANK(E52),"", PRODUCT(C52,E52))</f>
        <v>165</v>
      </c>
      <c r="G52" s="27" t="s">
        <v>77</v>
      </c>
      <c r="H52" s="19"/>
    </row>
    <row r="53" spans="1:8" x14ac:dyDescent="0.3">
      <c r="A53" s="17" t="s">
        <v>52</v>
      </c>
      <c r="B53" s="17" t="s">
        <v>53</v>
      </c>
      <c r="C53" s="17"/>
      <c r="D53" s="17"/>
      <c r="E53" s="17"/>
      <c r="F53" s="17"/>
      <c r="G53" s="17"/>
      <c r="H53" s="17"/>
    </row>
    <row r="54" spans="1:8" x14ac:dyDescent="0.3">
      <c r="E54" s="16" t="s">
        <v>36</v>
      </c>
      <c r="F54" s="16">
        <f>IF((COUNT(C52:C53)&lt;&gt;COUNT(F52:F53)),"", ROUND(SUM(F52:F53),2))</f>
        <v>165</v>
      </c>
      <c r="G54" s="14" t="str">
        <f>IF((COUNT(C52:C53)&lt;&gt;COUNT(F52:F53)),"Neužpildytos visų objektų kainos", "")</f>
        <v/>
      </c>
    </row>
    <row r="55" spans="1:8" x14ac:dyDescent="0.3">
      <c r="C55" s="16" t="s">
        <v>37</v>
      </c>
      <c r="D55" s="19">
        <v>5</v>
      </c>
      <c r="E55" s="16" t="s">
        <v>38</v>
      </c>
      <c r="F55" s="16">
        <f>IF(OR(F54="",D55=""),"", ROUND(PRODUCT(D55,F54)/100,2))</f>
        <v>8.25</v>
      </c>
      <c r="G55" s="14" t="str">
        <f>IF(D55="", "Nurodykite taikomą PVM dydį", "")</f>
        <v/>
      </c>
    </row>
    <row r="56" spans="1:8" x14ac:dyDescent="0.3">
      <c r="E56" s="16" t="s">
        <v>39</v>
      </c>
      <c r="F56" s="16">
        <f>IF(ISBLANK(F55), "", ROUND(SUM(F54:F55),2))</f>
        <v>173.25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3" sqref="E53:J5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3" t="s">
        <v>54</v>
      </c>
      <c r="B2" s="29"/>
      <c r="C2" s="29"/>
      <c r="D2" s="29"/>
      <c r="E2" s="29"/>
      <c r="F2" s="29"/>
      <c r="G2" s="29"/>
      <c r="H2" s="29"/>
      <c r="I2" s="29"/>
      <c r="J2" s="29"/>
      <c r="K2" s="29"/>
    </row>
    <row r="3" spans="1:11" x14ac:dyDescent="0.3">
      <c r="A3" s="29"/>
      <c r="B3" s="29"/>
      <c r="C3" s="29"/>
      <c r="D3" s="29"/>
      <c r="E3" s="29"/>
      <c r="F3" s="29"/>
      <c r="G3" s="29"/>
      <c r="H3" s="29"/>
      <c r="I3" s="29"/>
      <c r="J3" s="29"/>
      <c r="K3" s="29"/>
    </row>
    <row r="4" spans="1:11" ht="15.9" customHeight="1" thickBot="1" x14ac:dyDescent="0.35">
      <c r="A4" s="7"/>
      <c r="B4" s="7"/>
      <c r="C4" s="7"/>
      <c r="D4" s="7"/>
      <c r="E4" s="7"/>
      <c r="F4" s="7"/>
      <c r="G4" s="7"/>
      <c r="H4" s="7"/>
      <c r="I4" s="7"/>
      <c r="J4" s="7"/>
    </row>
    <row r="5" spans="1:11" ht="48" customHeight="1" x14ac:dyDescent="0.3">
      <c r="A5" s="55" t="s">
        <v>55</v>
      </c>
      <c r="B5" s="49"/>
      <c r="C5" s="47" t="s">
        <v>56</v>
      </c>
      <c r="D5" s="48"/>
      <c r="E5" s="49"/>
      <c r="F5" s="47" t="s">
        <v>57</v>
      </c>
      <c r="G5" s="48"/>
      <c r="H5" s="49"/>
      <c r="I5" s="47" t="s">
        <v>58</v>
      </c>
      <c r="J5" s="49"/>
      <c r="K5" s="9" t="s">
        <v>59</v>
      </c>
    </row>
    <row r="6" spans="1:11" ht="48.9" customHeight="1" x14ac:dyDescent="0.3">
      <c r="A6" s="46"/>
      <c r="B6" s="37"/>
      <c r="C6" s="44"/>
      <c r="D6" s="45"/>
      <c r="E6" s="37"/>
      <c r="F6" s="44"/>
      <c r="G6" s="45"/>
      <c r="H6" s="37"/>
      <c r="I6" s="44"/>
      <c r="J6" s="37"/>
      <c r="K6" s="20"/>
    </row>
    <row r="7" spans="1:11" ht="48.9" customHeight="1" x14ac:dyDescent="0.3">
      <c r="A7" s="46"/>
      <c r="B7" s="37"/>
      <c r="C7" s="44"/>
      <c r="D7" s="45"/>
      <c r="E7" s="37"/>
      <c r="F7" s="44"/>
      <c r="G7" s="45"/>
      <c r="H7" s="37"/>
      <c r="I7" s="44"/>
      <c r="J7" s="37"/>
      <c r="K7" s="20"/>
    </row>
    <row r="8" spans="1:11" ht="48.9" customHeight="1" x14ac:dyDescent="0.3">
      <c r="A8" s="46"/>
      <c r="B8" s="37"/>
      <c r="C8" s="44"/>
      <c r="D8" s="45"/>
      <c r="E8" s="37"/>
      <c r="F8" s="44"/>
      <c r="G8" s="45"/>
      <c r="H8" s="37"/>
      <c r="I8" s="44"/>
      <c r="J8" s="37"/>
      <c r="K8" s="20"/>
    </row>
    <row r="9" spans="1:11" ht="48.9" customHeight="1" x14ac:dyDescent="0.3">
      <c r="A9" s="46"/>
      <c r="B9" s="37"/>
      <c r="C9" s="44"/>
      <c r="D9" s="45"/>
      <c r="E9" s="37"/>
      <c r="F9" s="44"/>
      <c r="G9" s="45"/>
      <c r="H9" s="37"/>
      <c r="I9" s="44"/>
      <c r="J9" s="37"/>
      <c r="K9" s="20"/>
    </row>
    <row r="10" spans="1:11" ht="48.9" customHeight="1" x14ac:dyDescent="0.3">
      <c r="A10" s="46"/>
      <c r="B10" s="37"/>
      <c r="C10" s="44"/>
      <c r="D10" s="45"/>
      <c r="E10" s="37"/>
      <c r="F10" s="44"/>
      <c r="G10" s="45"/>
      <c r="H10" s="37"/>
      <c r="I10" s="44"/>
      <c r="J10" s="37"/>
      <c r="K10" s="20"/>
    </row>
    <row r="11" spans="1:11" ht="48.9" customHeight="1" x14ac:dyDescent="0.3">
      <c r="A11" s="46"/>
      <c r="B11" s="37"/>
      <c r="C11" s="44"/>
      <c r="D11" s="45"/>
      <c r="E11" s="37"/>
      <c r="F11" s="44"/>
      <c r="G11" s="45"/>
      <c r="H11" s="37"/>
      <c r="I11" s="44"/>
      <c r="J11" s="37"/>
      <c r="K11" s="20"/>
    </row>
    <row r="12" spans="1:11" ht="48.9" customHeight="1" x14ac:dyDescent="0.3">
      <c r="A12" s="46"/>
      <c r="B12" s="37"/>
      <c r="C12" s="44"/>
      <c r="D12" s="45"/>
      <c r="E12" s="37"/>
      <c r="F12" s="44"/>
      <c r="G12" s="45"/>
      <c r="H12" s="37"/>
      <c r="I12" s="44"/>
      <c r="J12" s="37"/>
      <c r="K12" s="20"/>
    </row>
    <row r="13" spans="1:11" ht="48.9" customHeight="1" x14ac:dyDescent="0.3">
      <c r="A13" s="46"/>
      <c r="B13" s="37"/>
      <c r="C13" s="44"/>
      <c r="D13" s="45"/>
      <c r="E13" s="37"/>
      <c r="F13" s="44"/>
      <c r="G13" s="45"/>
      <c r="H13" s="37"/>
      <c r="I13" s="44"/>
      <c r="J13" s="37"/>
      <c r="K13" s="20"/>
    </row>
    <row r="14" spans="1:11" ht="48.9" customHeight="1" x14ac:dyDescent="0.3">
      <c r="A14" s="46"/>
      <c r="B14" s="37"/>
      <c r="C14" s="44"/>
      <c r="D14" s="45"/>
      <c r="E14" s="37"/>
      <c r="F14" s="44"/>
      <c r="G14" s="45"/>
      <c r="H14" s="37"/>
      <c r="I14" s="44"/>
      <c r="J14" s="37"/>
      <c r="K14" s="20"/>
    </row>
    <row r="15" spans="1:11" ht="48" customHeight="1" thickBot="1" x14ac:dyDescent="0.35">
      <c r="A15" s="61"/>
      <c r="B15" s="54"/>
      <c r="C15" s="52"/>
      <c r="D15" s="53"/>
      <c r="E15" s="54"/>
      <c r="F15" s="52"/>
      <c r="G15" s="53"/>
      <c r="H15" s="54"/>
      <c r="I15" s="52"/>
      <c r="J15" s="54"/>
      <c r="K15" s="21"/>
    </row>
    <row r="16" spans="1:11" ht="18.899999999999999" customHeight="1" x14ac:dyDescent="0.3">
      <c r="A16" s="10"/>
      <c r="B16" s="10"/>
      <c r="C16" s="10"/>
      <c r="D16" s="10"/>
      <c r="E16" s="10"/>
      <c r="F16" s="10"/>
      <c r="G16" s="10"/>
      <c r="H16" s="10"/>
      <c r="I16" s="10"/>
      <c r="J16" s="10"/>
      <c r="K16" s="11"/>
    </row>
    <row r="17" spans="1:11" ht="48.9" customHeight="1" x14ac:dyDescent="0.3">
      <c r="A17" s="72" t="s">
        <v>60</v>
      </c>
      <c r="B17" s="29"/>
      <c r="C17" s="29"/>
      <c r="D17" s="29"/>
      <c r="E17" s="29"/>
      <c r="F17" s="29"/>
      <c r="G17" s="29"/>
      <c r="H17" s="29"/>
      <c r="I17" s="29"/>
      <c r="J17" s="29"/>
      <c r="K17" s="29"/>
    </row>
    <row r="18" spans="1:11" ht="15.9" customHeight="1" thickBot="1" x14ac:dyDescent="0.35">
      <c r="A18" s="10"/>
      <c r="B18" s="10"/>
      <c r="C18" s="10"/>
      <c r="D18" s="10"/>
      <c r="E18" s="10"/>
      <c r="F18" s="10"/>
      <c r="G18" s="10"/>
      <c r="H18" s="10"/>
      <c r="I18" s="10"/>
      <c r="J18" s="10"/>
      <c r="K18" s="11"/>
    </row>
    <row r="19" spans="1:11" ht="48.9" customHeight="1" x14ac:dyDescent="0.3">
      <c r="A19" s="55" t="s">
        <v>28</v>
      </c>
      <c r="B19" s="49"/>
      <c r="C19" s="47" t="s">
        <v>56</v>
      </c>
      <c r="D19" s="48"/>
      <c r="E19" s="49"/>
      <c r="F19" s="47" t="s">
        <v>61</v>
      </c>
      <c r="G19" s="48"/>
      <c r="H19" s="49"/>
      <c r="I19" s="59" t="s">
        <v>58</v>
      </c>
      <c r="J19" s="60"/>
      <c r="K19" s="11"/>
    </row>
    <row r="20" spans="1:11" ht="48.9" customHeight="1" x14ac:dyDescent="0.3">
      <c r="A20" s="46"/>
      <c r="B20" s="37"/>
      <c r="C20" s="44"/>
      <c r="D20" s="45"/>
      <c r="E20" s="37"/>
      <c r="F20" s="44"/>
      <c r="G20" s="45"/>
      <c r="H20" s="37"/>
      <c r="I20" s="50"/>
      <c r="J20" s="51"/>
      <c r="K20" s="11"/>
    </row>
    <row r="21" spans="1:11" ht="48.9" customHeight="1" x14ac:dyDescent="0.3">
      <c r="A21" s="46"/>
      <c r="B21" s="37"/>
      <c r="C21" s="44"/>
      <c r="D21" s="45"/>
      <c r="E21" s="37"/>
      <c r="F21" s="44"/>
      <c r="G21" s="45"/>
      <c r="H21" s="37"/>
      <c r="I21" s="50"/>
      <c r="J21" s="51"/>
      <c r="K21" s="11"/>
    </row>
    <row r="22" spans="1:11" ht="48.9" customHeight="1" x14ac:dyDescent="0.3">
      <c r="A22" s="46"/>
      <c r="B22" s="37"/>
      <c r="C22" s="44"/>
      <c r="D22" s="45"/>
      <c r="E22" s="37"/>
      <c r="F22" s="44"/>
      <c r="G22" s="45"/>
      <c r="H22" s="37"/>
      <c r="I22" s="50"/>
      <c r="J22" s="51"/>
      <c r="K22" s="11"/>
    </row>
    <row r="23" spans="1:11" ht="48.9" customHeight="1" x14ac:dyDescent="0.3">
      <c r="A23" s="46"/>
      <c r="B23" s="37"/>
      <c r="C23" s="44"/>
      <c r="D23" s="45"/>
      <c r="E23" s="37"/>
      <c r="F23" s="44"/>
      <c r="G23" s="45"/>
      <c r="H23" s="37"/>
      <c r="I23" s="50"/>
      <c r="J23" s="51"/>
      <c r="K23" s="11"/>
    </row>
    <row r="24" spans="1:11" ht="48.9" customHeight="1" x14ac:dyDescent="0.3">
      <c r="A24" s="46"/>
      <c r="B24" s="37"/>
      <c r="C24" s="44"/>
      <c r="D24" s="45"/>
      <c r="E24" s="37"/>
      <c r="F24" s="44"/>
      <c r="G24" s="45"/>
      <c r="H24" s="37"/>
      <c r="I24" s="50"/>
      <c r="J24" s="51"/>
      <c r="K24" s="11"/>
    </row>
    <row r="25" spans="1:11" ht="48.9" customHeight="1" x14ac:dyDescent="0.3">
      <c r="A25" s="46"/>
      <c r="B25" s="37"/>
      <c r="C25" s="44"/>
      <c r="D25" s="45"/>
      <c r="E25" s="37"/>
      <c r="F25" s="44"/>
      <c r="G25" s="45"/>
      <c r="H25" s="37"/>
      <c r="I25" s="50"/>
      <c r="J25" s="51"/>
      <c r="K25" s="11"/>
    </row>
    <row r="26" spans="1:11" ht="48.9" customHeight="1" x14ac:dyDescent="0.3">
      <c r="A26" s="46"/>
      <c r="B26" s="37"/>
      <c r="C26" s="44"/>
      <c r="D26" s="45"/>
      <c r="E26" s="37"/>
      <c r="F26" s="44"/>
      <c r="G26" s="45"/>
      <c r="H26" s="37"/>
      <c r="I26" s="50"/>
      <c r="J26" s="51"/>
      <c r="K26" s="11"/>
    </row>
    <row r="27" spans="1:11" ht="48.9" customHeight="1" x14ac:dyDescent="0.3">
      <c r="A27" s="46"/>
      <c r="B27" s="37"/>
      <c r="C27" s="44"/>
      <c r="D27" s="45"/>
      <c r="E27" s="37"/>
      <c r="F27" s="44"/>
      <c r="G27" s="45"/>
      <c r="H27" s="37"/>
      <c r="I27" s="50"/>
      <c r="J27" s="51"/>
      <c r="K27" s="11"/>
    </row>
    <row r="28" spans="1:11" ht="48.9" customHeight="1" x14ac:dyDescent="0.3">
      <c r="A28" s="46"/>
      <c r="B28" s="37"/>
      <c r="C28" s="44"/>
      <c r="D28" s="45"/>
      <c r="E28" s="37"/>
      <c r="F28" s="44"/>
      <c r="G28" s="45"/>
      <c r="H28" s="37"/>
      <c r="I28" s="50"/>
      <c r="J28" s="51"/>
      <c r="K28" s="11"/>
    </row>
    <row r="29" spans="1:11" ht="48.9" customHeight="1" x14ac:dyDescent="0.3">
      <c r="A29" s="46"/>
      <c r="B29" s="37"/>
      <c r="C29" s="44"/>
      <c r="D29" s="45"/>
      <c r="E29" s="37"/>
      <c r="F29" s="44"/>
      <c r="G29" s="45"/>
      <c r="H29" s="37"/>
      <c r="I29" s="50"/>
      <c r="J29" s="51"/>
      <c r="K29" s="11"/>
    </row>
    <row r="31" spans="1:11" ht="33" customHeight="1" x14ac:dyDescent="0.3">
      <c r="A31" s="66"/>
      <c r="B31" s="29"/>
      <c r="C31" s="29"/>
      <c r="D31" s="29"/>
      <c r="E31" s="29"/>
      <c r="F31" s="29"/>
      <c r="G31" s="29"/>
      <c r="H31" s="29"/>
      <c r="I31" s="29"/>
      <c r="J31" s="29"/>
    </row>
    <row r="33" spans="1:10" ht="15.9" customHeight="1" x14ac:dyDescent="0.3">
      <c r="A33" s="56" t="s">
        <v>62</v>
      </c>
      <c r="B33" s="29"/>
      <c r="C33" s="29"/>
      <c r="D33" s="29"/>
      <c r="E33" s="29"/>
      <c r="F33" s="29"/>
      <c r="G33" s="29"/>
      <c r="H33" s="29"/>
      <c r="I33" s="29"/>
      <c r="J33" s="29"/>
    </row>
    <row r="34" spans="1:10" ht="15.9" customHeight="1" thickBot="1" x14ac:dyDescent="0.35"/>
    <row r="35" spans="1:10" ht="15.9" customHeight="1" x14ac:dyDescent="0.3">
      <c r="A35" s="8" t="s">
        <v>27</v>
      </c>
      <c r="B35" s="64" t="s">
        <v>63</v>
      </c>
      <c r="C35" s="48"/>
      <c r="D35" s="48"/>
      <c r="E35" s="48"/>
      <c r="F35" s="48"/>
      <c r="G35" s="49"/>
      <c r="H35" s="65" t="s">
        <v>64</v>
      </c>
      <c r="I35" s="48"/>
      <c r="J35" s="60"/>
    </row>
    <row r="36" spans="1:10" ht="48" customHeight="1" x14ac:dyDescent="0.3">
      <c r="A36" s="22" t="s">
        <v>65</v>
      </c>
      <c r="B36" s="58" t="s">
        <v>66</v>
      </c>
      <c r="C36" s="45"/>
      <c r="D36" s="45"/>
      <c r="E36" s="45"/>
      <c r="F36" s="45"/>
      <c r="G36" s="37"/>
      <c r="H36" s="62"/>
      <c r="I36" s="45"/>
      <c r="J36" s="51"/>
    </row>
    <row r="37" spans="1:10" ht="48" customHeight="1" x14ac:dyDescent="0.3">
      <c r="A37" s="22" t="s">
        <v>67</v>
      </c>
      <c r="B37" s="58" t="s">
        <v>68</v>
      </c>
      <c r="C37" s="45"/>
      <c r="D37" s="45"/>
      <c r="E37" s="45"/>
      <c r="F37" s="45"/>
      <c r="G37" s="37"/>
      <c r="H37" s="62" t="s">
        <v>85</v>
      </c>
      <c r="I37" s="45"/>
      <c r="J37" s="51"/>
    </row>
    <row r="38" spans="1:10" ht="48" customHeight="1" x14ac:dyDescent="0.3">
      <c r="A38" s="22" t="s">
        <v>69</v>
      </c>
      <c r="B38" s="58" t="s">
        <v>70</v>
      </c>
      <c r="C38" s="45"/>
      <c r="D38" s="45"/>
      <c r="E38" s="45"/>
      <c r="F38" s="45"/>
      <c r="G38" s="37"/>
      <c r="H38" s="62"/>
      <c r="I38" s="45"/>
      <c r="J38" s="51"/>
    </row>
    <row r="39" spans="1:10" ht="48" customHeight="1" x14ac:dyDescent="0.3">
      <c r="A39" s="22" t="s">
        <v>71</v>
      </c>
      <c r="B39" s="58" t="s">
        <v>72</v>
      </c>
      <c r="C39" s="45"/>
      <c r="D39" s="45"/>
      <c r="E39" s="45"/>
      <c r="F39" s="45"/>
      <c r="G39" s="37"/>
      <c r="H39" s="62" t="s">
        <v>85</v>
      </c>
      <c r="I39" s="45"/>
      <c r="J39" s="51"/>
    </row>
    <row r="40" spans="1:10" ht="48" customHeight="1" x14ac:dyDescent="0.3">
      <c r="A40" s="23">
        <v>5</v>
      </c>
      <c r="B40" s="63" t="s">
        <v>91</v>
      </c>
      <c r="C40" s="45"/>
      <c r="D40" s="45"/>
      <c r="E40" s="45"/>
      <c r="F40" s="45"/>
      <c r="G40" s="37"/>
      <c r="H40" s="62" t="s">
        <v>85</v>
      </c>
      <c r="I40" s="45"/>
      <c r="J40" s="51"/>
    </row>
    <row r="41" spans="1:10" ht="48" customHeight="1" x14ac:dyDescent="0.3">
      <c r="A41" s="23">
        <v>6</v>
      </c>
      <c r="B41" s="63" t="s">
        <v>86</v>
      </c>
      <c r="C41" s="45"/>
      <c r="D41" s="45"/>
      <c r="E41" s="45"/>
      <c r="F41" s="45"/>
      <c r="G41" s="37"/>
      <c r="H41" s="62" t="s">
        <v>85</v>
      </c>
      <c r="I41" s="45"/>
      <c r="J41" s="51"/>
    </row>
    <row r="42" spans="1:10" ht="48" customHeight="1" x14ac:dyDescent="0.3">
      <c r="A42" s="23"/>
      <c r="B42" s="63"/>
      <c r="C42" s="45"/>
      <c r="D42" s="45"/>
      <c r="E42" s="45"/>
      <c r="F42" s="45"/>
      <c r="G42" s="37"/>
      <c r="H42" s="62"/>
      <c r="I42" s="45"/>
      <c r="J42" s="51"/>
    </row>
    <row r="43" spans="1:10" ht="48" customHeight="1" x14ac:dyDescent="0.3">
      <c r="A43" s="23"/>
      <c r="B43" s="63"/>
      <c r="C43" s="45"/>
      <c r="D43" s="45"/>
      <c r="E43" s="45"/>
      <c r="F43" s="45"/>
      <c r="G43" s="37"/>
      <c r="H43" s="62"/>
      <c r="I43" s="45"/>
      <c r="J43" s="51"/>
    </row>
    <row r="44" spans="1:10" ht="48" customHeight="1" x14ac:dyDescent="0.3">
      <c r="A44" s="23"/>
      <c r="B44" s="63"/>
      <c r="C44" s="45"/>
      <c r="D44" s="45"/>
      <c r="E44" s="45"/>
      <c r="F44" s="45"/>
      <c r="G44" s="37"/>
      <c r="H44" s="62"/>
      <c r="I44" s="45"/>
      <c r="J44" s="51"/>
    </row>
    <row r="45" spans="1:10" ht="48" customHeight="1" x14ac:dyDescent="0.3">
      <c r="A45" s="23"/>
      <c r="B45" s="63"/>
      <c r="C45" s="45"/>
      <c r="D45" s="45"/>
      <c r="E45" s="45"/>
      <c r="F45" s="45"/>
      <c r="G45" s="37"/>
      <c r="H45" s="62"/>
      <c r="I45" s="45"/>
      <c r="J45" s="51"/>
    </row>
    <row r="46" spans="1:10" ht="48.9" customHeight="1" thickBot="1" x14ac:dyDescent="0.35">
      <c r="A46" s="24"/>
      <c r="B46" s="67"/>
      <c r="C46" s="53"/>
      <c r="D46" s="53"/>
      <c r="E46" s="53"/>
      <c r="F46" s="53"/>
      <c r="G46" s="54"/>
      <c r="H46" s="68"/>
      <c r="I46" s="69"/>
      <c r="J46" s="70"/>
    </row>
    <row r="48" spans="1:10" ht="102" customHeight="1" x14ac:dyDescent="0.3">
      <c r="A48" s="66" t="s">
        <v>73</v>
      </c>
      <c r="B48" s="29"/>
      <c r="C48" s="29"/>
      <c r="D48" s="29"/>
      <c r="E48" s="29"/>
      <c r="F48" s="29"/>
      <c r="G48" s="29"/>
      <c r="H48" s="29"/>
      <c r="I48" s="29"/>
      <c r="J48" s="29"/>
    </row>
    <row r="51" spans="1:10" x14ac:dyDescent="0.3">
      <c r="A51" s="71" t="s">
        <v>74</v>
      </c>
      <c r="B51" s="29"/>
      <c r="C51" s="29"/>
      <c r="D51" s="29"/>
      <c r="E51" s="57"/>
      <c r="F51" s="29"/>
      <c r="G51" s="29"/>
      <c r="H51" s="29"/>
      <c r="I51" s="29"/>
      <c r="J51" s="29"/>
    </row>
    <row r="53" spans="1:10" x14ac:dyDescent="0.3">
      <c r="A53" s="71" t="s">
        <v>75</v>
      </c>
      <c r="B53" s="29"/>
      <c r="C53" s="29"/>
      <c r="D53" s="29"/>
      <c r="E53" s="57"/>
      <c r="F53" s="29"/>
      <c r="G53" s="29"/>
      <c r="H53" s="29"/>
      <c r="I53" s="29"/>
      <c r="J53" s="29"/>
    </row>
    <row r="100" spans="1:1" ht="15.6" x14ac:dyDescent="0.3">
      <c r="A100" t="s">
        <v>76</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FZJ6XTJY6WQ3-1352427771-469727</_dlc_DocId>
    <_dlc_DocIdUrl xmlns="f401bc6b-16ae-4eec-874e-4b24bc321f82">
      <Url>https://bbraun.sharepoint.com/sites/bbraun_eis_ltmedical/_layouts/15/DocIdRedir.aspx?ID=FZJ6XTJY6WQ3-1352427771-469727</Url>
      <Description>FZJ6XTJY6WQ3-1352427771-469727</Description>
    </_dlc_DocIdUrl>
  </documentManagement>
</p:properties>
</file>

<file path=customXml/itemProps1.xml><?xml version="1.0" encoding="utf-8"?>
<ds:datastoreItem xmlns:ds="http://schemas.openxmlformats.org/officeDocument/2006/customXml" ds:itemID="{32D65ED0-83F2-4E38-820D-7FE1C1C883A2}">
  <ds:schemaRefs>
    <ds:schemaRef ds:uri="http://schemas.microsoft.com/sharepoint/v3/contenttype/forms"/>
  </ds:schemaRefs>
</ds:datastoreItem>
</file>

<file path=customXml/itemProps2.xml><?xml version="1.0" encoding="utf-8"?>
<ds:datastoreItem xmlns:ds="http://schemas.openxmlformats.org/officeDocument/2006/customXml" ds:itemID="{2357D148-79C1-4CFF-B442-E7CA77095E06}">
  <ds:schemaRefs>
    <ds:schemaRef ds:uri="http://schemas.microsoft.com/sharepoint/events"/>
  </ds:schemaRefs>
</ds:datastoreItem>
</file>

<file path=customXml/itemProps3.xml><?xml version="1.0" encoding="utf-8"?>
<ds:datastoreItem xmlns:ds="http://schemas.openxmlformats.org/officeDocument/2006/customXml" ds:itemID="{9580EECC-5F12-4C94-83DA-BC9FEEABC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E474F7-547D-4CC4-8657-0C257D5487E4}">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2025-02-17T12:50:18Z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2025-01-07T11:28:28Z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1cb61ead-7b68-4b1e-9ca5-eaa2ea62c6e8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412d6761-c2ce-4f05-831e-ad5429f520d6</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