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531/"/>
    </mc:Choice>
  </mc:AlternateContent>
  <xr:revisionPtr revIDLastSave="1" documentId="13_ncr:1_{3A2C940B-C9C3-4A67-AD3C-E4831462ADC9}" xr6:coauthVersionLast="47" xr6:coauthVersionMax="47" xr10:uidLastSave="{3413CC02-9496-4D55-B5C5-7FB0993A7A77}"/>
  <bookViews>
    <workbookView xWindow="-120" yWindow="-120" windowWidth="29040" windowHeight="175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00" i="1" l="1"/>
  <c r="H401" i="1"/>
  <c r="G400" i="1"/>
  <c r="G401" i="1"/>
  <c r="E400" i="1"/>
  <c r="E401" i="1"/>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<sst xmlns="http://schemas.openxmlformats.org/spreadsheetml/2006/main" count="896" uniqueCount="429">
  <si>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</si>
  <si>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</si>
  <si>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</si>
  <si>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</si>
  <si>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</si>
  <si>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</si>
  <si>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</si>
  <si>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</si>
  <si>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</si>
  <si>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</si>
  <si>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</si>
  <si>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</si>
  <si>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</si>
  <si>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</si>
  <si>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</si>
  <si>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</si>
  <si>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</si>
  <si>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</si>
  <si>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</si>
  <si>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</si>
  <si>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</si>
  <si>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</si>
  <si>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</si>
  <si>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</si>
  <si>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</si>
  <si>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</si>
  <si>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</si>
  <si>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</si>
  <si>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</si>
  <si>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</si>
  <si>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</si>
  <si>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</si>
  <si>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</si>
  <si>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</si>
  <si>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</si>
  <si>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</si>
  <si>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</si>
  <si>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</si>
  <si>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</si>
  <si>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</si>
  <si>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</si>
  <si>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</si>
  <si>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</si>
  <si>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</si>
  <si>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</si>
  <si>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</si>
  <si>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</si>
  <si>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</si>
  <si>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</si>
  <si>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</si>
  <si>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</si>
  <si>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</si>
  <si>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</si>
  <si>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</si>
  <si>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</si>
  <si>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</si>
  <si>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</si>
  <si>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</si>
  <si>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</si>
  <si>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</si>
  <si>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</si>
  <si>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</si>
  <si>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</si>
  <si>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</si>
  <si>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</si>
  <si>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</si>
  <si>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</si>
  <si>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</si>
  <si>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</si>
  <si>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</si>
  <si>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</si>
  <si>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</si>
  <si>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</si>
  <si>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</si>
  <si>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</si>
  <si>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</si>
  <si>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</si>
  <si>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</si>
  <si>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</si>
  <si>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</si>
  <si>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</si>
  <si>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</si>
  <si>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</si>
  <si>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</si>
  <si>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</si>
  <si>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</si>
  <si>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</si>
  <si>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</si>
  <si>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</si>
  <si>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</si>
  <si>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</si>
  <si>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</si>
  <si>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</si>
  <si>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</si>
  <si>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</si>
  <si>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</si>
  <si>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</si>
  <si>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</si>
  <si>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</si>
  <si>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</si>
  <si>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</si>
  <si>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</si>
  <si>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</si>
  <si>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</si>
  <si>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</si>
  <si>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</si>
  <si>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</si>
  <si>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</si>
  <si>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</si>
  <si>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</si>
  <si>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</si>
  <si>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</si>
  <si>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</si>
  <si>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</si>
  <si>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</si>
  <si>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</si>
  <si>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</si>
  <si>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</si>
  <si>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</si>
  <si>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</si>
  <si>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</si>
  <si>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</si>
  <si>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</si>
  <si>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</si>
  <si>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</si>
  <si>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</si>
  <si>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</si>
  <si>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</si>
  <si>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</si>
  <si>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</si>
  <si>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</si>
  <si>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</si>
  <si>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</si>
  <si>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</si>
  <si>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</si>
  <si>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</si>
  <si>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</si>
  <si>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</si>
  <si>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</si>
  <si>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</si>
  <si>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</si>
  <si>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</si>
  <si>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</si>
  <si>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</si>
  <si>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</si>
  <si>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</si>
  <si>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</si>
  <si>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</si>
  <si>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</si>
  <si>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</si>
  <si>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</si>
  <si>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</si>
  <si>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</si>
  <si>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</si>
  <si>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</si>
  <si>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</si>
  <si>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</si>
  <si>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</si>
  <si>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</si>
  <si>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</si>
  <si>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</si>
  <si>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</si>
  <si>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</si>
  <si>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</si>
  <si>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</si>
  <si>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</si>
  <si>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</si>
  <si>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</si>
  <si>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</si>
  <si>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</si>
  <si>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</si>
  <si>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</si>
  <si>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</si>
  <si>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</si>
  <si>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</si>
  <si>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</si>
  <si>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</si>
  <si>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</si>
  <si>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</si>
  <si>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</si>
  <si>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</si>
  <si>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</si>
  <si>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</si>
  <si>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</si>
  <si>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</si>
  <si>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</si>
  <si>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</si>
  <si>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</si>
  <si>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</si>
  <si>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</si>
  <si>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</si>
  <si>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</si>
  <si>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</si>
  <si>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</si>
  <si>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</si>
  <si>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</si>
  <si>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</si>
  <si>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</si>
  <si>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</si>
  <si>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</si>
  <si>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</si>
  <si>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</si>
  <si>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</si>
  <si>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</si>
  <si>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</si>
  <si>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</si>
  <si>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</si>
  <si>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</si>
  <si>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</si>
  <si>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</si>
  <si>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</si>
  <si>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</si>
  <si>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</si>
  <si>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</si>
  <si>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</si>
  <si>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</si>
  <si>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</si>
  <si>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</si>
  <si>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</si>
  <si>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</si>
  <si>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</si>
  <si>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</si>
  <si>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</si>
  <si>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</si>
  <si>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</si>
  <si>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</si>
  <si>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</si>
  <si>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</si>
  <si>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</si>
  <si>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</si>
  <si>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</si>
  <si>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</si>
  <si>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</si>
  <si>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</si>
  <si>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</si>
  <si>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</si>
  <si>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</si>
  <si>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</si>
  <si>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</si>
  <si>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</si>
  <si>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</si>
  <si>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</si>
  <si>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</si>
  <si>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</si>
  <si>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</si>
  <si>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</si>
  <si>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</si>
  <si>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</si>
  <si>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</si>
  <si>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</si>
  <si>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</si>
  <si>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</si>
  <si>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</si>
  <si>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</si>
  <si>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</si>
  <si>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</si>
  <si>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</si>
  <si>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</si>
  <si>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</si>
  <si>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</si>
  <si>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</si>
  <si>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</si>
  <si>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</si>
  <si>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</si>
  <si>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</si>
  <si>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</si>
  <si>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</si>
  <si>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</si>
  <si>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</si>
  <si>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</si>
  <si>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</si>
  <si>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</si>
  <si>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</si>
  <si>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</si>
  <si>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</si>
  <si>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</si>
  <si>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</si>
  <si>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</si>
  <si>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</si>
  <si>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</si>
  <si>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</si>
  <si>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</si>
  <si>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</si>
  <si>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</si>
  <si>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</si>
  <si>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</si>
  <si>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</si>
  <si>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</si>
  <si>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</si>
  <si>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</si>
  <si>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</si>
  <si>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</si>
  <si>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</si>
  <si>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</si>
  <si>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</si>
  <si>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</si>
  <si>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</si>
  <si>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</si>
  <si>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</si>
  <si>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</si>
  <si>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</si>
  <si>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</si>
  <si>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</si>
  <si>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</si>
  <si>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</si>
  <si>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</si>
  <si>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</si>
  <si>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</si>
  <si>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</si>
  <si>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</si>
  <si>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</si>
  <si>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</si>
  <si>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</si>
  <si>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</si>
  <si>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</si>
  <si>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</si>
  <si>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</si>
  <si>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</si>
  <si>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</si>
  <si>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</si>
  <si>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</si>
  <si>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</si>
  <si>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</si>
  <si>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</si>
  <si>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</si>
  <si>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</si>
  <si>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</si>
  <si>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</si>
  <si>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</si>
  <si>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</si>
  <si>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</si>
  <si>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</si>
  <si>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</si>
  <si>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</si>
  <si>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</si>
  <si>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</si>
  <si>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</si>
  <si>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</si>
  <si>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</si>
  <si>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</si>
  <si>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</si>
  <si>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</si>
  <si>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</si>
  <si>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</si>
  <si>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</si>
  <si>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</si>
  <si>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</si>
  <si>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</si>
  <si>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</si>
  <si>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</si>
  <si>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</si>
  <si>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</si>
  <si>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</si>
  <si>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</si>
  <si>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</si>
  <si>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</si>
  <si>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</si>
  <si>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</si>
  <si>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</si>
  <si>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</si>
  <si>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</si>
  <si>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</si>
  <si>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</si>
  <si>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</si>
  <si>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</si>
  <si>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</si>
  <si>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</si>
  <si>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</si>
  <si>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</si>
  <si>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</si>
  <si>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</si>
  <si>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</si>
  <si>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</si>
  <si>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</si>
  <si>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</si>
  <si>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</si>
  <si>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</si>
  <si>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</si>
  <si>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</si>
  <si>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</si>
  <si>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</si>
  <si>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</si>
  <si>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</si>
  <si>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</si>
  <si>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</si>
  <si>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</si>
  <si>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</si>
  <si>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</si>
  <si>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</si>
  <si>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</si>
  <si>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</si>
  <si>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</si>
  <si>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</si>
  <si>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</si>
  <si>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</si>
  <si>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</si>
  <si>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</si>
  <si>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</si>
  <si>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</si>
  <si>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</si>
  <si>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</si>
  <si>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</si>
  <si>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</si>
  <si>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</si>
  <si>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</si>
  <si>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</si>
  <si>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</si>
  <si>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</si>
  <si>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</si>
  <si>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</si>
  <si>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</si>
  <si>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</si>
  <si>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</si>
  <si>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</si>
  <si>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</si>
  <si>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</si>
  <si>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</si>
  <si>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</si>
  <si>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</si>
  <si>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</si>
  <si>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TR-338(GM1)(gr.102) - Proj. PM1</t>
  </si>
  <si>
    <t>TR-338(GM1)(gr.103) - Proj. PM1</t>
  </si>
  <si>
    <t>TR-338(GM1)(gr.201) - Proj. PM1</t>
  </si>
  <si>
    <t>101(GM1) - T1(GM2)</t>
  </si>
  <si>
    <t>202(GM1) - T2(GM2)</t>
  </si>
  <si>
    <t>9.2.1.4</t>
  </si>
  <si>
    <t>9.2.1.5</t>
  </si>
  <si>
    <t>10 kV fyderio L-TR326-1 iš SP-287 automatizavimo darbai (Panevėžio reg., Panevėžio raj.) (Inv. Nr. E1E5500058)</t>
  </si>
  <si>
    <t>DEFEKTAVIMO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</si>
</sst>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9" fontId="1" fillId="13"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top"/>
      <protection locked="0"/>
    </xf>
    <xf numFmtId="164" fontId="1" fillId="13" borderId="11" xfId="0" applyNumberFormat="1" applyFont="1" applyFill="1" applyBorder="1" applyAlignment="1" applyProtection="1">
      <alignment horizontal="left" vertical="center" wrapText="1"/>
    </xf>
    <xf numFmtId="0" fontId="1" fillId="13" borderId="11" xfId="0" applyFont="1" applyFill="1" applyBorder="1" applyAlignment="1" applyProtection="1">
      <alignment horizontal="left"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top"/>
      <protection locked="0"/>
    </xf>
    <xf numFmtId="4" fontId="8" fillId="13" borderId="11" xfId="0" applyNumberFormat="1" applyFont="1" applyFill="1" applyBorder="1" applyAlignment="1" applyProtection="1">
      <alignment horizontal="center" vertical="top"/>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Normal="100" workbookViewId="0">
      <pane ySplit="20" topLeftCell="A553" activePane="bottomLeft" state="frozen"/>
      <selection pane="bottomLeft" activeCell="F78" sqref="F7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11" t="s">
        <v>0</v>
      </c>
      <c r="B1" s="311"/>
      <c r="C1" s="311"/>
      <c r="D1" s="311"/>
      <c r="E1" s="311"/>
      <c r="F1" s="311"/>
      <c r="G1" s="311"/>
      <c r="H1" s="31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11" t="s">
        <v>427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EQ2" s="311"/>
      <c r="ER2" s="311"/>
      <c r="ES2" s="311"/>
      <c r="ET2" s="311"/>
      <c r="EU2" s="311"/>
      <c r="EV2" s="311"/>
      <c r="EW2" s="311"/>
      <c r="EX2" s="311"/>
      <c r="EY2" s="311"/>
      <c r="EZ2" s="311"/>
      <c r="FA2" s="311"/>
      <c r="FB2" s="311"/>
      <c r="FC2" s="311"/>
      <c r="FD2" s="311"/>
      <c r="FE2" s="311"/>
      <c r="FF2" s="311"/>
      <c r="FG2" s="311"/>
      <c r="FH2" s="311"/>
      <c r="FI2" s="311"/>
      <c r="FJ2" s="311"/>
      <c r="FK2" s="311"/>
      <c r="FL2" s="311"/>
      <c r="FM2" s="311"/>
      <c r="FN2" s="311"/>
      <c r="FO2" s="311"/>
      <c r="FP2" s="311"/>
      <c r="FQ2" s="311"/>
      <c r="FR2" s="311"/>
      <c r="FS2" s="311"/>
      <c r="FT2" s="311"/>
      <c r="FU2" s="311"/>
      <c r="FV2" s="311"/>
      <c r="FW2" s="311"/>
      <c r="FX2" s="311"/>
      <c r="FY2" s="311"/>
      <c r="FZ2" s="311"/>
      <c r="GA2" s="311"/>
      <c r="GB2" s="311"/>
      <c r="GC2" s="311"/>
      <c r="GD2" s="311"/>
      <c r="GE2" s="311"/>
      <c r="GF2" s="311"/>
      <c r="GG2" s="311"/>
      <c r="GH2" s="311"/>
      <c r="GI2" s="311"/>
      <c r="GJ2" s="311"/>
      <c r="GK2" s="311"/>
      <c r="GL2" s="311"/>
      <c r="GM2" s="311"/>
      <c r="GN2" s="311"/>
      <c r="GO2" s="311"/>
      <c r="GP2" s="311"/>
      <c r="GQ2" s="311"/>
      <c r="GR2" s="311"/>
      <c r="GS2" s="311"/>
      <c r="GT2" s="311"/>
      <c r="GU2" s="311"/>
      <c r="GV2" s="311"/>
      <c r="GW2" s="311"/>
      <c r="GX2" s="311"/>
      <c r="GY2" s="311"/>
      <c r="GZ2" s="311"/>
      <c r="HA2" s="311"/>
      <c r="HB2" s="311"/>
      <c r="HC2" s="311"/>
      <c r="HD2" s="311"/>
      <c r="HE2" s="311"/>
      <c r="HF2" s="311"/>
      <c r="HG2" s="311"/>
      <c r="HH2" s="311"/>
      <c r="HI2" s="311"/>
      <c r="HJ2" s="311"/>
      <c r="HK2" s="311"/>
      <c r="HL2" s="311"/>
      <c r="HM2" s="311"/>
      <c r="HN2" s="311"/>
      <c r="HO2" s="311"/>
      <c r="HP2" s="311"/>
      <c r="HQ2" s="311"/>
      <c r="HR2" s="311"/>
      <c r="HS2" s="311"/>
      <c r="HT2" s="311"/>
      <c r="HU2" s="311"/>
      <c r="HV2" s="311"/>
      <c r="HW2" s="311"/>
      <c r="HX2" s="311"/>
      <c r="HY2" s="311"/>
      <c r="HZ2" s="311"/>
      <c r="IA2" s="311"/>
      <c r="IB2" s="311"/>
      <c r="IC2" s="311"/>
      <c r="ID2" s="311"/>
      <c r="IE2" s="311"/>
      <c r="IF2" s="311"/>
      <c r="IG2" s="311"/>
      <c r="IH2" s="311"/>
      <c r="II2" s="311"/>
      <c r="IJ2" s="311"/>
      <c r="IK2" s="311"/>
      <c r="IL2" s="311"/>
      <c r="IM2" s="311"/>
      <c r="IN2" s="311"/>
      <c r="IO2" s="311"/>
      <c r="IP2" s="311"/>
      <c r="IQ2" s="311"/>
      <c r="IR2" s="311"/>
      <c r="IS2" s="311"/>
      <c r="IT2" s="311"/>
      <c r="IU2" s="311"/>
      <c r="IV2" s="311"/>
      <c r="IW2" s="311"/>
      <c r="IX2" s="311"/>
      <c r="IY2" s="311"/>
      <c r="IZ2" s="311"/>
      <c r="JA2" s="311"/>
      <c r="JB2" s="311"/>
      <c r="JC2" s="311"/>
      <c r="JD2" s="311"/>
      <c r="JE2" s="311"/>
      <c r="JF2" s="311"/>
      <c r="JG2" s="311"/>
      <c r="JH2" s="311"/>
      <c r="JI2" s="311"/>
      <c r="JJ2" s="311"/>
      <c r="JK2" s="311"/>
      <c r="JL2" s="311"/>
      <c r="JM2" s="311"/>
      <c r="JN2" s="311"/>
      <c r="JO2" s="311"/>
      <c r="JP2" s="311"/>
      <c r="JQ2" s="311"/>
      <c r="JR2" s="311"/>
      <c r="JS2" s="311"/>
      <c r="JT2" s="311"/>
      <c r="JU2" s="311"/>
      <c r="JV2" s="311"/>
      <c r="JW2" s="311"/>
      <c r="JX2" s="311"/>
      <c r="JY2" s="311"/>
      <c r="JZ2" s="311"/>
      <c r="KA2" s="311"/>
      <c r="KB2" s="311"/>
      <c r="KC2" s="311"/>
      <c r="KD2" s="311"/>
      <c r="KE2" s="311"/>
      <c r="KF2" s="311"/>
      <c r="KG2" s="311"/>
      <c r="KH2" s="311"/>
      <c r="KI2" s="311"/>
      <c r="KJ2" s="311"/>
      <c r="KK2" s="311"/>
      <c r="KL2" s="311"/>
      <c r="KM2" s="311"/>
      <c r="KN2" s="311"/>
      <c r="KO2" s="311"/>
      <c r="KP2" s="311"/>
      <c r="KQ2" s="311"/>
      <c r="KR2" s="311"/>
      <c r="KS2" s="311"/>
      <c r="KT2" s="311"/>
      <c r="KU2" s="311"/>
      <c r="KV2" s="311"/>
      <c r="KW2" s="311"/>
      <c r="KX2" s="311"/>
      <c r="KY2" s="311"/>
      <c r="KZ2" s="311"/>
      <c r="LA2" s="311"/>
      <c r="LB2" s="311"/>
      <c r="LC2" s="311"/>
      <c r="LD2" s="311"/>
      <c r="LE2" s="311"/>
      <c r="LF2" s="311"/>
      <c r="LG2" s="311"/>
      <c r="LH2" s="311"/>
      <c r="LI2" s="311"/>
      <c r="LJ2" s="311"/>
      <c r="LK2" s="311"/>
      <c r="LL2" s="311"/>
      <c r="LM2" s="311"/>
      <c r="LN2" s="311"/>
      <c r="LO2" s="311"/>
      <c r="LP2" s="311"/>
      <c r="LQ2" s="311"/>
      <c r="LR2" s="311"/>
      <c r="LS2" s="311"/>
      <c r="LT2" s="311"/>
      <c r="LU2" s="311"/>
      <c r="LV2" s="311"/>
      <c r="LW2" s="311"/>
      <c r="LX2" s="311"/>
      <c r="LY2" s="311"/>
      <c r="LZ2" s="311"/>
      <c r="MA2" s="311"/>
      <c r="MB2" s="311"/>
      <c r="MC2" s="311"/>
      <c r="MD2" s="311"/>
      <c r="ME2" s="311"/>
      <c r="MF2" s="311"/>
      <c r="MG2" s="311"/>
      <c r="MH2" s="311"/>
      <c r="MI2" s="311"/>
      <c r="MJ2" s="311"/>
      <c r="MK2" s="311"/>
      <c r="ML2" s="311"/>
      <c r="MM2" s="311"/>
      <c r="MN2" s="311"/>
      <c r="MO2" s="311"/>
      <c r="MP2" s="311"/>
      <c r="MQ2" s="311"/>
      <c r="MR2" s="311"/>
      <c r="MS2" s="311"/>
      <c r="MT2" s="311"/>
      <c r="MU2" s="311"/>
      <c r="MV2" s="311"/>
      <c r="MW2" s="311"/>
      <c r="MX2" s="311"/>
      <c r="MY2" s="311"/>
      <c r="MZ2" s="311"/>
      <c r="NA2" s="311"/>
      <c r="NB2" s="311"/>
      <c r="NC2" s="311"/>
      <c r="ND2" s="311"/>
      <c r="NE2" s="311"/>
      <c r="NF2" s="311"/>
      <c r="NG2" s="311"/>
      <c r="NH2" s="311"/>
      <c r="NI2" s="311"/>
      <c r="NJ2" s="311"/>
      <c r="NK2" s="311"/>
      <c r="NL2" s="311"/>
      <c r="NM2" s="311"/>
      <c r="NN2" s="311"/>
      <c r="NO2" s="311"/>
      <c r="NP2" s="311"/>
      <c r="NQ2" s="311"/>
      <c r="NR2" s="311"/>
      <c r="NS2" s="311"/>
      <c r="NT2" s="311"/>
      <c r="NU2" s="311"/>
      <c r="NV2" s="311"/>
      <c r="NW2" s="311"/>
      <c r="NX2" s="311"/>
      <c r="NY2" s="311"/>
      <c r="NZ2" s="311"/>
      <c r="OA2" s="311"/>
      <c r="OB2" s="311"/>
      <c r="OC2" s="311"/>
      <c r="OD2" s="311"/>
      <c r="OE2" s="311"/>
      <c r="OF2" s="311"/>
      <c r="OG2" s="311"/>
      <c r="OH2" s="311"/>
      <c r="OI2" s="311"/>
      <c r="OJ2" s="311"/>
      <c r="OK2" s="311"/>
      <c r="OL2" s="311"/>
      <c r="OM2" s="311"/>
      <c r="ON2" s="311"/>
      <c r="OO2" s="311"/>
      <c r="OP2" s="311"/>
      <c r="OQ2" s="311"/>
      <c r="OR2" s="311"/>
      <c r="OS2" s="311"/>
      <c r="OT2" s="311"/>
      <c r="OU2" s="311"/>
      <c r="OV2" s="311"/>
      <c r="OW2" s="311"/>
      <c r="OX2" s="311"/>
      <c r="OY2" s="311"/>
    </row>
    <row r="3" spans="1:415" ht="16.5" customHeight="1" thickBot="1" x14ac:dyDescent="0.25">
      <c r="A3" s="311"/>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c r="CE3" s="311"/>
      <c r="CF3" s="311"/>
      <c r="CG3" s="311"/>
      <c r="CH3" s="311"/>
      <c r="CI3" s="311"/>
      <c r="CJ3" s="311"/>
      <c r="CK3" s="311"/>
      <c r="CL3" s="311"/>
      <c r="CM3" s="311"/>
      <c r="CN3" s="311"/>
      <c r="CO3" s="311"/>
      <c r="CP3" s="311"/>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1"/>
      <c r="DP3" s="311"/>
      <c r="DQ3" s="311"/>
      <c r="DR3" s="311"/>
      <c r="DS3" s="311"/>
      <c r="DT3" s="311"/>
      <c r="DU3" s="311"/>
      <c r="DV3" s="311"/>
      <c r="DW3" s="311"/>
      <c r="DX3" s="311"/>
      <c r="DY3" s="311"/>
      <c r="DZ3" s="311"/>
      <c r="EA3" s="311"/>
      <c r="EB3" s="311"/>
      <c r="EC3" s="311"/>
      <c r="ED3" s="311"/>
      <c r="EE3" s="311"/>
      <c r="EF3" s="311"/>
      <c r="EG3" s="311"/>
      <c r="EH3" s="311"/>
      <c r="EI3" s="311"/>
      <c r="EJ3" s="311"/>
      <c r="EK3" s="311"/>
      <c r="EL3" s="311"/>
      <c r="EM3" s="311"/>
      <c r="EN3" s="311"/>
      <c r="EO3" s="311"/>
      <c r="EP3" s="311"/>
      <c r="EQ3" s="311"/>
      <c r="ER3" s="311"/>
      <c r="ES3" s="311"/>
      <c r="ET3" s="311"/>
      <c r="EU3" s="311"/>
      <c r="EV3" s="311"/>
      <c r="EW3" s="311"/>
      <c r="EX3" s="311"/>
      <c r="EY3" s="311"/>
      <c r="EZ3" s="311"/>
      <c r="FA3" s="311"/>
      <c r="FB3" s="311"/>
      <c r="FC3" s="311"/>
      <c r="FD3" s="311"/>
      <c r="FE3" s="311"/>
      <c r="FF3" s="311"/>
      <c r="FG3" s="311"/>
      <c r="FH3" s="311"/>
      <c r="FI3" s="311"/>
      <c r="FJ3" s="311"/>
      <c r="FK3" s="311"/>
      <c r="FL3" s="311"/>
      <c r="FM3" s="311"/>
      <c r="FN3" s="311"/>
      <c r="FO3" s="311"/>
      <c r="FP3" s="311"/>
      <c r="FQ3" s="311"/>
      <c r="FR3" s="311"/>
      <c r="FS3" s="311"/>
      <c r="FT3" s="311"/>
      <c r="FU3" s="311"/>
      <c r="FV3" s="311"/>
      <c r="FW3" s="311"/>
      <c r="FX3" s="311"/>
      <c r="FY3" s="311"/>
      <c r="FZ3" s="311"/>
      <c r="GA3" s="311"/>
      <c r="GB3" s="311"/>
      <c r="GC3" s="311"/>
      <c r="GD3" s="311"/>
      <c r="GE3" s="311"/>
      <c r="GF3" s="311"/>
      <c r="GG3" s="311"/>
      <c r="GH3" s="311"/>
      <c r="GI3" s="311"/>
      <c r="GJ3" s="311"/>
      <c r="GK3" s="311"/>
      <c r="GL3" s="311"/>
      <c r="GM3" s="311"/>
      <c r="GN3" s="311"/>
      <c r="GO3" s="311"/>
      <c r="GP3" s="311"/>
      <c r="GQ3" s="311"/>
      <c r="GR3" s="311"/>
      <c r="GS3" s="311"/>
      <c r="GT3" s="311"/>
      <c r="GU3" s="311"/>
      <c r="GV3" s="311"/>
      <c r="GW3" s="311"/>
      <c r="GX3" s="311"/>
      <c r="GY3" s="311"/>
      <c r="GZ3" s="311"/>
      <c r="HA3" s="311"/>
      <c r="HB3" s="311"/>
      <c r="HC3" s="311"/>
      <c r="HD3" s="311"/>
      <c r="HE3" s="311"/>
      <c r="HF3" s="311"/>
      <c r="HG3" s="311"/>
      <c r="HH3" s="311"/>
      <c r="HI3" s="311"/>
      <c r="HJ3" s="311"/>
      <c r="HK3" s="311"/>
      <c r="HL3" s="311"/>
      <c r="HM3" s="311"/>
      <c r="HN3" s="311"/>
      <c r="HO3" s="311"/>
      <c r="HP3" s="311"/>
      <c r="HQ3" s="311"/>
      <c r="HR3" s="311"/>
      <c r="HS3" s="311"/>
      <c r="HT3" s="311"/>
      <c r="HU3" s="311"/>
      <c r="HV3" s="311"/>
      <c r="HW3" s="311"/>
      <c r="HX3" s="311"/>
      <c r="HY3" s="311"/>
      <c r="HZ3" s="311"/>
      <c r="IA3" s="311"/>
      <c r="IB3" s="311"/>
      <c r="IC3" s="311"/>
      <c r="ID3" s="311"/>
      <c r="IE3" s="311"/>
      <c r="IF3" s="311"/>
      <c r="IG3" s="311"/>
      <c r="IH3" s="311"/>
      <c r="II3" s="311"/>
      <c r="IJ3" s="311"/>
      <c r="IK3" s="311"/>
      <c r="IL3" s="311"/>
      <c r="IM3" s="311"/>
      <c r="IN3" s="311"/>
      <c r="IO3" s="311"/>
      <c r="IP3" s="311"/>
      <c r="IQ3" s="311"/>
      <c r="IR3" s="311"/>
      <c r="IS3" s="311"/>
      <c r="IT3" s="311"/>
      <c r="IU3" s="311"/>
      <c r="IV3" s="311"/>
      <c r="IW3" s="311"/>
      <c r="IX3" s="311"/>
      <c r="IY3" s="311"/>
      <c r="IZ3" s="311"/>
      <c r="JA3" s="311"/>
      <c r="JB3" s="311"/>
      <c r="JC3" s="311"/>
      <c r="JD3" s="311"/>
      <c r="JE3" s="311"/>
      <c r="JF3" s="311"/>
      <c r="JG3" s="311"/>
      <c r="JH3" s="311"/>
      <c r="JI3" s="311"/>
      <c r="JJ3" s="311"/>
      <c r="JK3" s="311"/>
      <c r="JL3" s="311"/>
      <c r="JM3" s="311"/>
      <c r="JN3" s="311"/>
      <c r="JO3" s="311"/>
      <c r="JP3" s="311"/>
      <c r="JQ3" s="311"/>
      <c r="JR3" s="311"/>
      <c r="JS3" s="311"/>
      <c r="JT3" s="311"/>
      <c r="JU3" s="311"/>
      <c r="JV3" s="311"/>
      <c r="JW3" s="311"/>
      <c r="JX3" s="311"/>
      <c r="JY3" s="311"/>
      <c r="JZ3" s="311"/>
      <c r="KA3" s="311"/>
      <c r="KB3" s="311"/>
      <c r="KC3" s="311"/>
      <c r="KD3" s="311"/>
      <c r="KE3" s="311"/>
      <c r="KF3" s="311"/>
      <c r="KG3" s="311"/>
      <c r="KH3" s="311"/>
      <c r="KI3" s="311"/>
      <c r="KJ3" s="311"/>
      <c r="KK3" s="311"/>
      <c r="KL3" s="311"/>
      <c r="KM3" s="311"/>
      <c r="KN3" s="311"/>
      <c r="KO3" s="311"/>
      <c r="KP3" s="311"/>
      <c r="KQ3" s="311"/>
      <c r="KR3" s="311"/>
      <c r="KS3" s="311"/>
      <c r="KT3" s="311"/>
      <c r="KU3" s="311"/>
      <c r="KV3" s="311"/>
      <c r="KW3" s="311"/>
      <c r="KX3" s="311"/>
      <c r="KY3" s="311"/>
      <c r="KZ3" s="311"/>
      <c r="LA3" s="311"/>
      <c r="LB3" s="311"/>
      <c r="LC3" s="311"/>
      <c r="LD3" s="311"/>
      <c r="LE3" s="311"/>
      <c r="LF3" s="311"/>
      <c r="LG3" s="311"/>
      <c r="LH3" s="311"/>
      <c r="LI3" s="311"/>
      <c r="LJ3" s="311"/>
      <c r="LK3" s="311"/>
      <c r="LL3" s="311"/>
      <c r="LM3" s="311"/>
      <c r="LN3" s="311"/>
      <c r="LO3" s="311"/>
      <c r="LP3" s="311"/>
      <c r="LQ3" s="311"/>
      <c r="LR3" s="311"/>
      <c r="LS3" s="311"/>
      <c r="LT3" s="311"/>
      <c r="LU3" s="311"/>
      <c r="LV3" s="311"/>
      <c r="LW3" s="311"/>
      <c r="LX3" s="311"/>
      <c r="LY3" s="311"/>
      <c r="LZ3" s="311"/>
      <c r="MA3" s="311"/>
      <c r="MB3" s="311"/>
      <c r="MC3" s="311"/>
      <c r="MD3" s="311"/>
      <c r="ME3" s="311"/>
      <c r="MF3" s="311"/>
      <c r="MG3" s="311"/>
      <c r="MH3" s="311"/>
      <c r="MI3" s="311"/>
      <c r="MJ3" s="311"/>
      <c r="MK3" s="311"/>
      <c r="ML3" s="311"/>
      <c r="MM3" s="311"/>
      <c r="MN3" s="311"/>
      <c r="MO3" s="311"/>
      <c r="MP3" s="311"/>
      <c r="MQ3" s="311"/>
      <c r="MR3" s="311"/>
      <c r="MS3" s="311"/>
      <c r="MT3" s="311"/>
      <c r="MU3" s="311"/>
      <c r="MV3" s="311"/>
      <c r="MW3" s="311"/>
      <c r="MX3" s="311"/>
      <c r="MY3" s="311"/>
      <c r="MZ3" s="311"/>
      <c r="NA3" s="311"/>
      <c r="NB3" s="311"/>
      <c r="NC3" s="311"/>
      <c r="ND3" s="311"/>
      <c r="NE3" s="311"/>
      <c r="NF3" s="311"/>
      <c r="NG3" s="311"/>
      <c r="NH3" s="311"/>
      <c r="NI3" s="311"/>
      <c r="NJ3" s="311"/>
      <c r="NK3" s="311"/>
      <c r="NL3" s="311"/>
      <c r="NM3" s="311"/>
      <c r="NN3" s="311"/>
      <c r="NO3" s="311"/>
      <c r="NP3" s="311"/>
      <c r="NQ3" s="311"/>
      <c r="NR3" s="311"/>
      <c r="NS3" s="311"/>
      <c r="NT3" s="311"/>
      <c r="NU3" s="311"/>
      <c r="NV3" s="311"/>
      <c r="NW3" s="311"/>
      <c r="NX3" s="311"/>
      <c r="NY3" s="311"/>
      <c r="NZ3" s="311"/>
      <c r="OA3" s="311"/>
      <c r="OB3" s="311"/>
      <c r="OC3" s="311"/>
      <c r="OD3" s="311"/>
      <c r="OE3" s="311"/>
      <c r="OF3" s="311"/>
      <c r="OG3" s="311"/>
      <c r="OH3" s="311"/>
      <c r="OI3" s="311"/>
      <c r="OJ3" s="311"/>
      <c r="OK3" s="311"/>
      <c r="OL3" s="311"/>
      <c r="OM3" s="311"/>
      <c r="ON3" s="311"/>
      <c r="OO3" s="311"/>
      <c r="OP3" s="311"/>
      <c r="OQ3" s="311"/>
      <c r="OR3" s="311"/>
      <c r="OS3" s="311"/>
      <c r="OT3" s="311"/>
      <c r="OU3" s="311"/>
      <c r="OV3" s="311"/>
      <c r="OW3" s="311"/>
      <c r="OX3" s="311"/>
      <c r="OY3" s="31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5" t="s">
        <v>3</v>
      </c>
      <c r="D5" s="316"/>
      <c r="E5" s="316"/>
      <c r="F5" s="316"/>
      <c r="G5" s="316"/>
      <c r="H5" s="317"/>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4" t="s">
        <v>6</v>
      </c>
      <c r="D7" s="314"/>
      <c r="E7" s="314"/>
      <c r="F7" s="314"/>
      <c r="G7" s="314"/>
      <c r="H7" s="314"/>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8">
        <v>43466</v>
      </c>
      <c r="D8" s="329"/>
      <c r="E8" s="329"/>
      <c r="F8" s="329"/>
      <c r="G8" s="329"/>
      <c r="H8" s="329"/>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21" t="s">
        <v>11</v>
      </c>
      <c r="D9" s="321"/>
      <c r="E9" s="321"/>
      <c r="F9" s="321"/>
      <c r="G9" s="321"/>
      <c r="H9" s="321"/>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21" t="s">
        <v>14</v>
      </c>
      <c r="D10" s="321"/>
      <c r="E10" s="321"/>
      <c r="F10" s="321"/>
      <c r="G10" s="321"/>
      <c r="H10" s="321"/>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12">
        <v>43466</v>
      </c>
      <c r="D11" s="313"/>
      <c r="E11" s="313"/>
      <c r="F11" s="313"/>
      <c r="G11" s="313"/>
      <c r="H11" s="313"/>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30" t="s">
        <v>17</v>
      </c>
      <c r="D12" s="330"/>
      <c r="E12" s="330"/>
      <c r="F12" s="330"/>
      <c r="G12" s="330"/>
      <c r="H12" s="330"/>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21" t="s">
        <v>17</v>
      </c>
      <c r="D13" s="321"/>
      <c r="E13" s="321"/>
      <c r="F13" s="321"/>
      <c r="G13" s="321"/>
      <c r="H13" s="321"/>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21" t="s">
        <v>17</v>
      </c>
      <c r="D14" s="321"/>
      <c r="E14" s="321"/>
      <c r="F14" s="321"/>
      <c r="G14" s="321"/>
      <c r="H14" s="321"/>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22" t="s">
        <v>20</v>
      </c>
      <c r="B16" s="323"/>
      <c r="C16" s="323"/>
      <c r="D16" s="323"/>
      <c r="E16" s="323"/>
      <c r="F16" s="323"/>
      <c r="G16" s="323"/>
      <c r="H16" s="324"/>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5" t="s">
        <v>22</v>
      </c>
      <c r="OG16" s="326"/>
      <c r="OH16" s="326"/>
      <c r="OI16" s="326"/>
      <c r="OJ16" s="326"/>
      <c r="OK16" s="326"/>
      <c r="OL16" s="326"/>
      <c r="OM16" s="326"/>
      <c r="ON16" s="326"/>
      <c r="OO16" s="326"/>
      <c r="OP16" s="326"/>
      <c r="OQ16" s="326"/>
      <c r="OR16" s="326"/>
      <c r="OS16" s="326"/>
      <c r="OT16" s="326"/>
      <c r="OU16" s="326"/>
      <c r="OV16" s="326"/>
      <c r="OW16" s="326"/>
      <c r="OX16" s="326"/>
      <c r="OY16" s="327"/>
    </row>
    <row r="17" spans="1:415" ht="21.75" customHeight="1" x14ac:dyDescent="0.2">
      <c r="A17" s="293" t="s">
        <v>23</v>
      </c>
      <c r="B17" s="294"/>
      <c r="C17" s="294"/>
      <c r="D17" s="294"/>
      <c r="E17" s="294"/>
      <c r="F17" s="294"/>
      <c r="G17" s="294"/>
      <c r="H17" s="295"/>
      <c r="I17" s="100"/>
      <c r="J17" s="302" t="s">
        <v>24</v>
      </c>
      <c r="K17" s="303"/>
      <c r="L17" s="303"/>
      <c r="M17" s="303"/>
      <c r="N17" s="303"/>
      <c r="O17" s="303"/>
      <c r="P17" s="303"/>
      <c r="Q17" s="303"/>
      <c r="R17" s="303"/>
      <c r="S17" s="303"/>
      <c r="T17" s="303"/>
      <c r="U17" s="303"/>
      <c r="V17" s="303"/>
      <c r="W17" s="303"/>
      <c r="X17" s="303"/>
      <c r="Y17" s="303"/>
      <c r="Z17" s="303"/>
      <c r="AA17" s="303"/>
      <c r="AB17" s="303"/>
      <c r="AC17" s="304"/>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81"/>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3"/>
    </row>
    <row r="18" spans="1:415" ht="17.25" customHeight="1" x14ac:dyDescent="0.2">
      <c r="A18" s="296"/>
      <c r="B18" s="297"/>
      <c r="C18" s="297"/>
      <c r="D18" s="297"/>
      <c r="E18" s="297"/>
      <c r="F18" s="297"/>
      <c r="G18" s="297"/>
      <c r="H18" s="298"/>
      <c r="I18" s="101"/>
      <c r="J18" s="91" t="s">
        <v>28</v>
      </c>
      <c r="K18" s="287">
        <v>1</v>
      </c>
      <c r="L18" s="287"/>
      <c r="M18" s="287">
        <v>2</v>
      </c>
      <c r="N18" s="287"/>
      <c r="O18" s="287">
        <v>3</v>
      </c>
      <c r="P18" s="287"/>
      <c r="Q18" s="287">
        <v>4</v>
      </c>
      <c r="R18" s="287"/>
      <c r="S18" s="287">
        <v>5</v>
      </c>
      <c r="T18" s="287"/>
      <c r="U18" s="287">
        <v>6</v>
      </c>
      <c r="V18" s="287"/>
      <c r="W18" s="287">
        <v>7</v>
      </c>
      <c r="X18" s="287"/>
      <c r="Y18" s="305" t="s">
        <v>29</v>
      </c>
      <c r="Z18" s="306"/>
      <c r="AA18" s="287" t="s">
        <v>30</v>
      </c>
      <c r="AB18" s="307" t="s">
        <v>31</v>
      </c>
      <c r="AC18" s="287"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6"/>
      <c r="OG18" s="337"/>
      <c r="OH18" s="337"/>
      <c r="OI18" s="337"/>
      <c r="OJ18" s="91" t="s">
        <v>28</v>
      </c>
      <c r="OK18" s="333">
        <v>1</v>
      </c>
      <c r="OL18" s="333"/>
      <c r="OM18" s="333">
        <v>2</v>
      </c>
      <c r="ON18" s="333"/>
      <c r="OO18" s="333">
        <v>3</v>
      </c>
      <c r="OP18" s="333"/>
      <c r="OQ18" s="333">
        <v>4</v>
      </c>
      <c r="OR18" s="333"/>
      <c r="OS18" s="333">
        <v>5</v>
      </c>
      <c r="OT18" s="333"/>
      <c r="OU18" s="333">
        <v>6</v>
      </c>
      <c r="OV18" s="333"/>
      <c r="OW18" s="333">
        <v>7</v>
      </c>
      <c r="OX18" s="333"/>
      <c r="OY18" s="181"/>
    </row>
    <row r="19" spans="1:415" ht="21" customHeight="1" thickBot="1" x14ac:dyDescent="0.25">
      <c r="A19" s="299"/>
      <c r="B19" s="300"/>
      <c r="C19" s="300"/>
      <c r="D19" s="300"/>
      <c r="E19" s="300"/>
      <c r="F19" s="300"/>
      <c r="G19" s="300"/>
      <c r="H19" s="301"/>
      <c r="I19" s="101"/>
      <c r="J19" s="91" t="s">
        <v>7</v>
      </c>
      <c r="K19" s="308">
        <f>J8</f>
        <v>0</v>
      </c>
      <c r="L19" s="309"/>
      <c r="M19" s="308">
        <f>J9</f>
        <v>0</v>
      </c>
      <c r="N19" s="309"/>
      <c r="O19" s="308">
        <f>J10</f>
        <v>0</v>
      </c>
      <c r="P19" s="309"/>
      <c r="Q19" s="308">
        <f>J11</f>
        <v>0</v>
      </c>
      <c r="R19" s="309"/>
      <c r="S19" s="308">
        <f>J12</f>
        <v>0</v>
      </c>
      <c r="T19" s="309"/>
      <c r="U19" s="308">
        <f>J13</f>
        <v>0</v>
      </c>
      <c r="V19" s="309"/>
      <c r="W19" s="308">
        <f>J14</f>
        <v>0</v>
      </c>
      <c r="X19" s="309"/>
      <c r="Y19" s="302"/>
      <c r="Z19" s="304"/>
      <c r="AA19" s="287"/>
      <c r="AB19" s="307"/>
      <c r="AC19" s="287"/>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6"/>
      <c r="OG19" s="337"/>
      <c r="OH19" s="337"/>
      <c r="OI19" s="337"/>
      <c r="OJ19" s="91" t="s">
        <v>7</v>
      </c>
      <c r="OK19" s="331"/>
      <c r="OL19" s="332"/>
      <c r="OM19" s="331"/>
      <c r="ON19" s="332"/>
      <c r="OO19" s="331"/>
      <c r="OP19" s="332"/>
      <c r="OQ19" s="331"/>
      <c r="OR19" s="332"/>
      <c r="OS19" s="331"/>
      <c r="OT19" s="332"/>
      <c r="OU19" s="331"/>
      <c r="OV19" s="332"/>
      <c r="OW19" s="331"/>
      <c r="OX19" s="332"/>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87"/>
      <c r="AB20" s="307"/>
      <c r="AC20" s="28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4" t="s">
        <v>44</v>
      </c>
      <c r="OG20" s="264" t="s">
        <v>45</v>
      </c>
      <c r="OH20" s="264" t="s">
        <v>46</v>
      </c>
      <c r="OI20" s="264" t="s">
        <v>47</v>
      </c>
      <c r="OJ20" s="92"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8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8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8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8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8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8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8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8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83"/>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83"/>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83"/>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8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8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273" t="s">
        <v>85</v>
      </c>
      <c r="B78" s="274" t="s">
        <v>86</v>
      </c>
      <c r="C78" s="275" t="s">
        <v>52</v>
      </c>
      <c r="D78" s="276">
        <v>1</v>
      </c>
      <c r="E78" s="276">
        <f>D78</f>
        <v>1</v>
      </c>
      <c r="F78" s="269">
        <v>77000</v>
      </c>
      <c r="G78" s="270">
        <f t="shared" ref="G78" si="387">ROUND(ROUND(D78,3)*$F78,2)</f>
        <v>77000</v>
      </c>
      <c r="H78" s="271">
        <f t="shared" ref="H78" si="388">ROUND(ROUND(E78,3)*$F78,2)</f>
        <v>77000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77000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8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8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8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8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8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8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8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8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8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8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8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8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8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8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8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8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8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8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8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8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8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8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8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8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8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8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8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8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8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8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8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8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273" t="s">
        <v>144</v>
      </c>
      <c r="B210" s="274" t="s">
        <v>145</v>
      </c>
      <c r="C210" s="275" t="s">
        <v>52</v>
      </c>
      <c r="D210" s="276">
        <v>1</v>
      </c>
      <c r="E210" s="276">
        <f>D210</f>
        <v>1</v>
      </c>
      <c r="F210" s="269">
        <v>1000</v>
      </c>
      <c r="G210" s="270">
        <f t="shared" ref="G210" si="914">ROUND(ROUND(D210,3)*$F210,2)</f>
        <v>1000</v>
      </c>
      <c r="H210" s="271">
        <f t="shared" ref="H210" si="915">ROUND(ROUND(E210,3)*$F210,2)</f>
        <v>1000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1</v>
      </c>
      <c r="OI210" s="29">
        <f>G210-OG210</f>
        <v>1000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8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8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8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8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8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8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8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8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8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8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8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8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8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8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8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8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8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8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8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8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8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8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8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8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8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8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8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8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210</v>
      </c>
      <c r="B332" s="55" t="s">
        <v>211</v>
      </c>
      <c r="C332" s="142" t="s">
        <v>68</v>
      </c>
      <c r="D332" s="94">
        <v>0</v>
      </c>
      <c r="E332" s="26">
        <f t="shared" ref="E332" si="1335">D332</f>
        <v>0</v>
      </c>
      <c r="F332" s="28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83"/>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83"/>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83"/>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83"/>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83"/>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83"/>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83"/>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83"/>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83"/>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83"/>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83"/>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83"/>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73" t="s">
        <v>238</v>
      </c>
      <c r="B391" s="274" t="s">
        <v>420</v>
      </c>
      <c r="C391" s="275" t="s">
        <v>76</v>
      </c>
      <c r="D391" s="278">
        <v>2.4E-2</v>
      </c>
      <c r="E391" s="268">
        <f>D391*1.1</f>
        <v>2.6400000000000003E-2</v>
      </c>
      <c r="F391" s="277">
        <v>20000</v>
      </c>
      <c r="G391" s="270">
        <f t="shared" ref="G391" si="1508">ROUND(ROUND(D391,3)*$F391,2)</f>
        <v>480</v>
      </c>
      <c r="H391" s="271">
        <f t="shared" ref="H391" si="1509">ROUND(ROUND(E391,3)*$F391,2)</f>
        <v>520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2.4E-2</v>
      </c>
      <c r="OI391" s="29">
        <f>G391-OG391</f>
        <v>480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273"/>
      <c r="B392" s="274"/>
      <c r="C392" s="275"/>
      <c r="D392" s="279"/>
      <c r="E392" s="276"/>
      <c r="F392" s="285">
        <v>20000</v>
      </c>
      <c r="G392" s="270"/>
      <c r="H392" s="271"/>
      <c r="I392" s="95" t="str">
        <f>B391</f>
        <v>TR-338(GM1)(gr.102) - Proj. PM1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273"/>
      <c r="B393" s="274"/>
      <c r="C393" s="275"/>
      <c r="D393" s="279"/>
      <c r="E393" s="276"/>
      <c r="F393" s="285">
        <v>20000</v>
      </c>
      <c r="G393" s="270"/>
      <c r="H393" s="271"/>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273"/>
      <c r="B394" s="274"/>
      <c r="C394" s="275"/>
      <c r="D394" s="279"/>
      <c r="E394" s="276"/>
      <c r="F394" s="285">
        <v>20000</v>
      </c>
      <c r="G394" s="270"/>
      <c r="H394" s="271"/>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273" t="s">
        <v>239</v>
      </c>
      <c r="B395" s="274" t="s">
        <v>421</v>
      </c>
      <c r="C395" s="275" t="s">
        <v>76</v>
      </c>
      <c r="D395" s="278">
        <v>2.4E-2</v>
      </c>
      <c r="E395" s="268">
        <f>D395*1.1</f>
        <v>2.6400000000000003E-2</v>
      </c>
      <c r="F395" s="277">
        <v>20000</v>
      </c>
      <c r="G395" s="270">
        <f t="shared" ref="G395" si="1536">ROUND(ROUND(D395,3)*$F395,2)</f>
        <v>480</v>
      </c>
      <c r="H395" s="271">
        <f t="shared" ref="H395" si="1537">ROUND(ROUND(E395,3)*$F395,2)</f>
        <v>520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2.4E-2</v>
      </c>
      <c r="OI395" s="29">
        <f>G395-OG395</f>
        <v>480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273"/>
      <c r="B396" s="274"/>
      <c r="C396" s="275"/>
      <c r="D396" s="279"/>
      <c r="E396" s="276"/>
      <c r="F396" s="285">
        <v>20000</v>
      </c>
      <c r="G396" s="270"/>
      <c r="H396" s="271"/>
      <c r="I396" s="95" t="str">
        <f>B395</f>
        <v>TR-338(GM1)(gr.103) - Proj. PM1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273"/>
      <c r="B397" s="274"/>
      <c r="C397" s="275"/>
      <c r="D397" s="279"/>
      <c r="E397" s="276"/>
      <c r="F397" s="285">
        <v>20000</v>
      </c>
      <c r="G397" s="270"/>
      <c r="H397" s="271"/>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273"/>
      <c r="B398" s="274"/>
      <c r="C398" s="275"/>
      <c r="D398" s="279"/>
      <c r="E398" s="276"/>
      <c r="F398" s="285">
        <v>20000</v>
      </c>
      <c r="G398" s="270"/>
      <c r="H398" s="271"/>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273" t="s">
        <v>240</v>
      </c>
      <c r="B399" s="274" t="s">
        <v>422</v>
      </c>
      <c r="C399" s="275" t="s">
        <v>76</v>
      </c>
      <c r="D399" s="278">
        <v>4.4999999999999998E-2</v>
      </c>
      <c r="E399" s="268">
        <f>D399*1.1</f>
        <v>4.9500000000000002E-2</v>
      </c>
      <c r="F399" s="277">
        <v>20000</v>
      </c>
      <c r="G399" s="270">
        <f t="shared" ref="G399:G401" si="1540">ROUND(ROUND(D399,3)*$F399,2)</f>
        <v>900</v>
      </c>
      <c r="H399" s="271">
        <f t="shared" ref="H399:H401" si="1541">ROUND(ROUND(E399,3)*$F399,2)</f>
        <v>1000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4.4999999999999998E-2</v>
      </c>
      <c r="OI399" s="29">
        <f>G399-OG399</f>
        <v>900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outlineLevel="1" x14ac:dyDescent="0.2">
      <c r="A400" s="273" t="s">
        <v>425</v>
      </c>
      <c r="B400" s="274" t="s">
        <v>423</v>
      </c>
      <c r="C400" s="275" t="s">
        <v>76</v>
      </c>
      <c r="D400" s="279">
        <v>4.2000000000000003E-2</v>
      </c>
      <c r="E400" s="268">
        <f t="shared" ref="E400:E401" si="1544">D400*1.1</f>
        <v>4.6200000000000005E-2</v>
      </c>
      <c r="F400" s="286">
        <v>20000</v>
      </c>
      <c r="G400" s="270">
        <f t="shared" si="1540"/>
        <v>840</v>
      </c>
      <c r="H400" s="271">
        <f t="shared" si="1541"/>
        <v>920</v>
      </c>
      <c r="I400" s="95" t="str">
        <f>B399</f>
        <v>TR-338(GM1)(gr.201) - Proj. PM1</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outlineLevel="2" x14ac:dyDescent="0.2">
      <c r="A401" s="273" t="s">
        <v>426</v>
      </c>
      <c r="B401" s="274" t="s">
        <v>424</v>
      </c>
      <c r="C401" s="275" t="s">
        <v>76</v>
      </c>
      <c r="D401" s="279">
        <v>4.2000000000000003E-2</v>
      </c>
      <c r="E401" s="268">
        <f t="shared" si="1544"/>
        <v>4.6200000000000005E-2</v>
      </c>
      <c r="F401" s="286">
        <v>20000</v>
      </c>
      <c r="G401" s="270">
        <f t="shared" si="1540"/>
        <v>840</v>
      </c>
      <c r="H401" s="271">
        <f t="shared" si="1541"/>
        <v>920</v>
      </c>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83"/>
      <c r="G404" s="27">
        <f t="shared" ref="G404" si="1545">ROUND(ROUND(D404,3)*$F404,2)</f>
        <v>0</v>
      </c>
      <c r="H404" s="86">
        <f t="shared" ref="H404" si="1546">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7">OK404+OM404+OO404+OQ404+OS404+OU404+OW404</f>
        <v>0</v>
      </c>
      <c r="OG404" s="28">
        <f t="shared" ref="OG404" si="1548">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9">AD$20</f>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FA415" si="1550">CP$20</f>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HM415" si="1551">FB$20</f>
        <v>43594</v>
      </c>
      <c r="FC407" s="67">
        <f t="shared" si="1551"/>
        <v>43595</v>
      </c>
      <c r="FD407" s="67">
        <f t="shared" si="1551"/>
        <v>43596</v>
      </c>
      <c r="FE407" s="67">
        <f t="shared" si="1551"/>
        <v>43597</v>
      </c>
      <c r="FF407" s="67">
        <f t="shared" si="1551"/>
        <v>43598</v>
      </c>
      <c r="FG407" s="67">
        <f t="shared" si="1551"/>
        <v>43599</v>
      </c>
      <c r="FH407" s="67">
        <f t="shared" si="1551"/>
        <v>43600</v>
      </c>
      <c r="FI407" s="67">
        <f t="shared" si="1551"/>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JY415" si="1552">HN$20</f>
        <v>43658</v>
      </c>
      <c r="HO407" s="67">
        <f t="shared" si="1552"/>
        <v>43659</v>
      </c>
      <c r="HP407" s="67">
        <f t="shared" si="1552"/>
        <v>43660</v>
      </c>
      <c r="HQ407" s="67">
        <f t="shared" si="1552"/>
        <v>43661</v>
      </c>
      <c r="HR407" s="67">
        <f t="shared" si="1552"/>
        <v>43662</v>
      </c>
      <c r="HS407" s="67">
        <f t="shared" si="1552"/>
        <v>43663</v>
      </c>
      <c r="HT407" s="67">
        <f t="shared" si="1552"/>
        <v>43664</v>
      </c>
      <c r="HU407" s="67">
        <f t="shared" si="1552"/>
        <v>43665</v>
      </c>
      <c r="HV407" s="67">
        <f t="shared" si="1552"/>
        <v>43666</v>
      </c>
      <c r="HW407" s="67">
        <f t="shared" si="1552"/>
        <v>43667</v>
      </c>
      <c r="HX407" s="67">
        <f t="shared" si="1552"/>
        <v>43668</v>
      </c>
      <c r="HY407" s="67">
        <f t="shared" si="1552"/>
        <v>43669</v>
      </c>
      <c r="HZ407" s="67">
        <f t="shared" si="1552"/>
        <v>43670</v>
      </c>
      <c r="IA407" s="67">
        <f t="shared" si="1552"/>
        <v>43671</v>
      </c>
      <c r="IB407" s="67">
        <f t="shared" si="1552"/>
        <v>43672</v>
      </c>
      <c r="IC407" s="67">
        <f t="shared" si="1552"/>
        <v>43673</v>
      </c>
      <c r="ID407" s="67">
        <f t="shared" si="1552"/>
        <v>43674</v>
      </c>
      <c r="IE407" s="67">
        <f t="shared" si="1552"/>
        <v>43675</v>
      </c>
      <c r="IF407" s="67">
        <f t="shared" si="1552"/>
        <v>43676</v>
      </c>
      <c r="IG407" s="67">
        <f t="shared" si="1552"/>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MK415" si="1553">JZ$20</f>
        <v>43722</v>
      </c>
      <c r="KA407" s="67">
        <f t="shared" si="1553"/>
        <v>43723</v>
      </c>
      <c r="KB407" s="67">
        <f t="shared" si="1553"/>
        <v>43724</v>
      </c>
      <c r="KC407" s="67">
        <f t="shared" si="1553"/>
        <v>43725</v>
      </c>
      <c r="KD407" s="67">
        <f t="shared" si="1553"/>
        <v>43726</v>
      </c>
      <c r="KE407" s="67">
        <f t="shared" si="1553"/>
        <v>43727</v>
      </c>
      <c r="KF407" s="67">
        <f t="shared" si="1553"/>
        <v>43728</v>
      </c>
      <c r="KG407" s="67">
        <f t="shared" si="1553"/>
        <v>43729</v>
      </c>
      <c r="KH407" s="67">
        <f t="shared" si="1553"/>
        <v>43730</v>
      </c>
      <c r="KI407" s="67">
        <f t="shared" si="1553"/>
        <v>43731</v>
      </c>
      <c r="KJ407" s="67">
        <f t="shared" si="1553"/>
        <v>43732</v>
      </c>
      <c r="KK407" s="67">
        <f t="shared" si="1553"/>
        <v>43733</v>
      </c>
      <c r="KL407" s="67">
        <f t="shared" si="1553"/>
        <v>43734</v>
      </c>
      <c r="KM407" s="67">
        <f t="shared" si="1553"/>
        <v>43735</v>
      </c>
      <c r="KN407" s="67">
        <f t="shared" si="1553"/>
        <v>43736</v>
      </c>
      <c r="KO407" s="67">
        <f t="shared" si="1553"/>
        <v>43737</v>
      </c>
      <c r="KP407" s="67">
        <f t="shared" si="1553"/>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OD415" si="1554">ML$20</f>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83"/>
      <c r="G408" s="27">
        <f t="shared" ref="G408" si="1555">ROUND(ROUND(D408,3)*$F408,2)</f>
        <v>0</v>
      </c>
      <c r="H408" s="86">
        <f t="shared" ref="H408" si="1556">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7">AD$20</f>
        <v>43466</v>
      </c>
      <c r="AE408" s="67">
        <f t="shared" si="1557"/>
        <v>43467</v>
      </c>
      <c r="AF408" s="67">
        <f t="shared" si="1557"/>
        <v>43468</v>
      </c>
      <c r="AG408" s="67">
        <f t="shared" si="1557"/>
        <v>43469</v>
      </c>
      <c r="AH408" s="67">
        <f t="shared" si="1557"/>
        <v>43470</v>
      </c>
      <c r="AI408" s="67">
        <f t="shared" si="1557"/>
        <v>43471</v>
      </c>
      <c r="AJ408" s="67">
        <f t="shared" si="1557"/>
        <v>43472</v>
      </c>
      <c r="AK408" s="67">
        <f t="shared" si="1557"/>
        <v>43473</v>
      </c>
      <c r="AL408" s="67">
        <f t="shared" si="1557"/>
        <v>43474</v>
      </c>
      <c r="AM408" s="67">
        <f t="shared" si="1557"/>
        <v>43475</v>
      </c>
      <c r="AN408" s="67">
        <f t="shared" si="1557"/>
        <v>43476</v>
      </c>
      <c r="AO408" s="67">
        <f t="shared" si="1557"/>
        <v>43477</v>
      </c>
      <c r="AP408" s="67">
        <f t="shared" si="1557"/>
        <v>43478</v>
      </c>
      <c r="AQ408" s="67">
        <f t="shared" si="1557"/>
        <v>43479</v>
      </c>
      <c r="AR408" s="67">
        <f t="shared" si="1557"/>
        <v>43480</v>
      </c>
      <c r="AS408" s="67">
        <f t="shared" si="1557"/>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8">BI$20</f>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9">CO$20</f>
        <v>43529</v>
      </c>
      <c r="CP408" s="67">
        <f t="shared" si="1559"/>
        <v>43530</v>
      </c>
      <c r="CQ408" s="67">
        <f t="shared" si="1559"/>
        <v>43531</v>
      </c>
      <c r="CR408" s="67">
        <f t="shared" si="1559"/>
        <v>43532</v>
      </c>
      <c r="CS408" s="67">
        <f t="shared" si="1559"/>
        <v>43533</v>
      </c>
      <c r="CT408" s="67">
        <f t="shared" si="1559"/>
        <v>43534</v>
      </c>
      <c r="CU408" s="67">
        <f t="shared" si="1559"/>
        <v>43535</v>
      </c>
      <c r="CV408" s="67">
        <f t="shared" si="1559"/>
        <v>43536</v>
      </c>
      <c r="CW408" s="67">
        <f t="shared" si="1559"/>
        <v>43537</v>
      </c>
      <c r="CX408" s="67">
        <f t="shared" si="1559"/>
        <v>43538</v>
      </c>
      <c r="CY408" s="67">
        <f t="shared" si="1559"/>
        <v>43539</v>
      </c>
      <c r="CZ408" s="67">
        <f t="shared" si="1559"/>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1"/>
        <v>43594</v>
      </c>
      <c r="FC408" s="67">
        <f t="shared" si="1551"/>
        <v>43595</v>
      </c>
      <c r="FD408" s="67">
        <f t="shared" si="1551"/>
        <v>43596</v>
      </c>
      <c r="FE408" s="67">
        <f t="shared" si="1551"/>
        <v>43597</v>
      </c>
      <c r="FF408" s="67">
        <f t="shared" si="1551"/>
        <v>43598</v>
      </c>
      <c r="FG408" s="67">
        <f t="shared" si="1551"/>
        <v>43599</v>
      </c>
      <c r="FH408" s="67">
        <f t="shared" si="1551"/>
        <v>43600</v>
      </c>
      <c r="FI408" s="67">
        <f t="shared" si="1551"/>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52"/>
        <v>43658</v>
      </c>
      <c r="HO408" s="67">
        <f t="shared" si="1552"/>
        <v>43659</v>
      </c>
      <c r="HP408" s="67">
        <f t="shared" si="1552"/>
        <v>43660</v>
      </c>
      <c r="HQ408" s="67">
        <f t="shared" si="1552"/>
        <v>43661</v>
      </c>
      <c r="HR408" s="67">
        <f t="shared" si="155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53"/>
        <v>43722</v>
      </c>
      <c r="KA408" s="67">
        <f t="shared" si="1553"/>
        <v>43723</v>
      </c>
      <c r="KB408" s="67">
        <f t="shared" si="1553"/>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ref="MG408:MK408" si="1560">MG$20</f>
        <v>43781</v>
      </c>
      <c r="MH408" s="67">
        <f t="shared" si="1560"/>
        <v>43782</v>
      </c>
      <c r="MI408" s="67">
        <f t="shared" si="1560"/>
        <v>43783</v>
      </c>
      <c r="MJ408" s="67">
        <f t="shared" si="1560"/>
        <v>43784</v>
      </c>
      <c r="MK408" s="67">
        <f t="shared" si="156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1">OK408+OM408+OO408+OQ408+OS408+OU408+OW408</f>
        <v>0</v>
      </c>
      <c r="OG408" s="28">
        <f t="shared" ref="OG408" si="1562">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7"/>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ref="AT409:BI411" si="1563">AT$20</f>
        <v>43482</v>
      </c>
      <c r="AU409" s="67">
        <f t="shared" si="1563"/>
        <v>43483</v>
      </c>
      <c r="AV409" s="67">
        <f t="shared" si="1563"/>
        <v>43484</v>
      </c>
      <c r="AW409" s="67">
        <f t="shared" si="1563"/>
        <v>43485</v>
      </c>
      <c r="AX409" s="67">
        <f t="shared" si="1563"/>
        <v>43486</v>
      </c>
      <c r="AY409" s="67">
        <f t="shared" si="1563"/>
        <v>43487</v>
      </c>
      <c r="AZ409" s="67">
        <f t="shared" si="1563"/>
        <v>43488</v>
      </c>
      <c r="BA409" s="67">
        <f t="shared" si="1563"/>
        <v>43489</v>
      </c>
      <c r="BB409" s="67">
        <f t="shared" si="1563"/>
        <v>43490</v>
      </c>
      <c r="BC409" s="67">
        <f t="shared" si="1563"/>
        <v>43491</v>
      </c>
      <c r="BD409" s="67">
        <f t="shared" si="1563"/>
        <v>43492</v>
      </c>
      <c r="BE409" s="67">
        <f t="shared" si="1563"/>
        <v>43493</v>
      </c>
      <c r="BF409" s="67">
        <f t="shared" si="1563"/>
        <v>43494</v>
      </c>
      <c r="BG409" s="67">
        <f t="shared" si="1563"/>
        <v>43495</v>
      </c>
      <c r="BH409" s="67">
        <f t="shared" si="1563"/>
        <v>43496</v>
      </c>
      <c r="BI409" s="67">
        <f t="shared" si="1558"/>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9"/>
        <v>43529</v>
      </c>
      <c r="CP409" s="67">
        <f t="shared" si="1559"/>
        <v>43530</v>
      </c>
      <c r="CQ409" s="67">
        <f t="shared" si="1559"/>
        <v>43531</v>
      </c>
      <c r="CR409" s="67">
        <f t="shared" si="1559"/>
        <v>43532</v>
      </c>
      <c r="CS409" s="67">
        <f t="shared" si="1559"/>
        <v>43533</v>
      </c>
      <c r="CT409" s="67">
        <f t="shared" si="1559"/>
        <v>43534</v>
      </c>
      <c r="CU409" s="67">
        <f t="shared" si="1559"/>
        <v>43535</v>
      </c>
      <c r="CV409" s="67">
        <f t="shared" si="1559"/>
        <v>43536</v>
      </c>
      <c r="CW409" s="67">
        <f t="shared" si="1559"/>
        <v>43537</v>
      </c>
      <c r="CX409" s="67">
        <f t="shared" si="1559"/>
        <v>43538</v>
      </c>
      <c r="CY409" s="67">
        <f t="shared" si="1559"/>
        <v>43539</v>
      </c>
      <c r="CZ409" s="67">
        <f t="shared" si="1559"/>
        <v>43540</v>
      </c>
      <c r="DA409" s="67">
        <f t="shared" si="1559"/>
        <v>43541</v>
      </c>
      <c r="DB409" s="67">
        <f t="shared" si="1559"/>
        <v>43542</v>
      </c>
      <c r="DC409" s="67">
        <f t="shared" si="1559"/>
        <v>43543</v>
      </c>
      <c r="DD409" s="67">
        <f t="shared" si="1559"/>
        <v>43544</v>
      </c>
      <c r="DE409" s="67">
        <f t="shared" ref="DE409:DT411" si="1564">DE$20</f>
        <v>43545</v>
      </c>
      <c r="DF409" s="67">
        <f t="shared" si="1564"/>
        <v>43546</v>
      </c>
      <c r="DG409" s="67">
        <f t="shared" si="1564"/>
        <v>43547</v>
      </c>
      <c r="DH409" s="67">
        <f t="shared" si="1564"/>
        <v>43548</v>
      </c>
      <c r="DI409" s="67">
        <f t="shared" si="1564"/>
        <v>43549</v>
      </c>
      <c r="DJ409" s="67">
        <f t="shared" si="1564"/>
        <v>43550</v>
      </c>
      <c r="DK409" s="67">
        <f t="shared" si="1564"/>
        <v>43551</v>
      </c>
      <c r="DL409" s="67">
        <f t="shared" si="1564"/>
        <v>43552</v>
      </c>
      <c r="DM409" s="67">
        <f t="shared" si="1564"/>
        <v>43553</v>
      </c>
      <c r="DN409" s="67">
        <f t="shared" si="1564"/>
        <v>43554</v>
      </c>
      <c r="DO409" s="67">
        <f t="shared" si="1564"/>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ref="FJ409:FY411" si="1565">FJ$20</f>
        <v>43602</v>
      </c>
      <c r="FK409" s="67">
        <f t="shared" si="1565"/>
        <v>43603</v>
      </c>
      <c r="FL409" s="67">
        <f t="shared" si="1565"/>
        <v>43604</v>
      </c>
      <c r="FM409" s="67">
        <f t="shared" si="1565"/>
        <v>43605</v>
      </c>
      <c r="FN409" s="67">
        <f t="shared" si="1565"/>
        <v>43606</v>
      </c>
      <c r="FO409" s="67">
        <f t="shared" si="1565"/>
        <v>43607</v>
      </c>
      <c r="FP409" s="67">
        <f t="shared" si="1565"/>
        <v>43608</v>
      </c>
      <c r="FQ409" s="67">
        <f t="shared" si="1565"/>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ref="FZ409:GO411" si="1566">FZ$20</f>
        <v>43618</v>
      </c>
      <c r="GA409" s="67">
        <f t="shared" si="1566"/>
        <v>43619</v>
      </c>
      <c r="GB409" s="67">
        <f t="shared" si="1566"/>
        <v>43620</v>
      </c>
      <c r="GC409" s="67">
        <f t="shared" si="1566"/>
        <v>43621</v>
      </c>
      <c r="GD409" s="67">
        <f t="shared" si="1566"/>
        <v>43622</v>
      </c>
      <c r="GE409" s="67">
        <f t="shared" si="1566"/>
        <v>43623</v>
      </c>
      <c r="GF409" s="67">
        <f t="shared" si="1566"/>
        <v>43624</v>
      </c>
      <c r="GG409" s="67">
        <f t="shared" si="1566"/>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7">HE$20</f>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7"/>
        <v>43658</v>
      </c>
      <c r="HO409" s="67">
        <f t="shared" si="1567"/>
        <v>43659</v>
      </c>
      <c r="HP409" s="67">
        <f t="shared" si="1567"/>
        <v>43660</v>
      </c>
      <c r="HQ409" s="67">
        <f t="shared" si="1567"/>
        <v>43661</v>
      </c>
      <c r="HR409" s="67">
        <f t="shared" si="1567"/>
        <v>43662</v>
      </c>
      <c r="HS409" s="67">
        <f t="shared" si="1567"/>
        <v>43663</v>
      </c>
      <c r="HT409" s="67">
        <f t="shared" si="1567"/>
        <v>43664</v>
      </c>
      <c r="HU409" s="67">
        <f t="shared" ref="HU409:IJ411" si="1568">HU$20</f>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8"/>
        <v>43674</v>
      </c>
      <c r="IE409" s="67">
        <f t="shared" si="1568"/>
        <v>43675</v>
      </c>
      <c r="IF409" s="67">
        <f t="shared" si="1568"/>
        <v>43676</v>
      </c>
      <c r="IG409" s="67">
        <f t="shared" si="1568"/>
        <v>43677</v>
      </c>
      <c r="IH409" s="67">
        <f t="shared" si="1552"/>
        <v>43678</v>
      </c>
      <c r="II409" s="67">
        <f t="shared" si="1552"/>
        <v>43679</v>
      </c>
      <c r="IJ409" s="67">
        <f t="shared" si="1552"/>
        <v>43680</v>
      </c>
      <c r="IK409" s="67">
        <f t="shared" ref="IK409:IZ411" si="1569">IK$20</f>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69"/>
        <v>43690</v>
      </c>
      <c r="IU409" s="67">
        <f t="shared" si="1569"/>
        <v>43691</v>
      </c>
      <c r="IV409" s="67">
        <f t="shared" si="1569"/>
        <v>43692</v>
      </c>
      <c r="IW409" s="67">
        <f t="shared" si="1569"/>
        <v>43693</v>
      </c>
      <c r="IX409" s="67">
        <f t="shared" si="1569"/>
        <v>43694</v>
      </c>
      <c r="IY409" s="67">
        <f t="shared" si="1569"/>
        <v>43695</v>
      </c>
      <c r="IZ409" s="67">
        <f t="shared" si="1569"/>
        <v>43696</v>
      </c>
      <c r="JA409" s="67">
        <f t="shared" ref="JA409:JP411" si="1570">JA$20</f>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0"/>
        <v>43706</v>
      </c>
      <c r="JK409" s="67">
        <f t="shared" si="1570"/>
        <v>43707</v>
      </c>
      <c r="JL409" s="67">
        <f t="shared" si="1570"/>
        <v>43708</v>
      </c>
      <c r="JM409" s="67">
        <f t="shared" si="1570"/>
        <v>43709</v>
      </c>
      <c r="JN409" s="67">
        <f t="shared" si="1570"/>
        <v>43710</v>
      </c>
      <c r="JO409" s="67">
        <f t="shared" si="1570"/>
        <v>43711</v>
      </c>
      <c r="JP409" s="67">
        <f t="shared" si="1570"/>
        <v>43712</v>
      </c>
      <c r="JQ409" s="67">
        <f t="shared" ref="JQ409:KF411" si="1571">JQ$20</f>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1"/>
        <v>43722</v>
      </c>
      <c r="KA409" s="67">
        <f t="shared" si="1571"/>
        <v>43723</v>
      </c>
      <c r="KB409" s="67">
        <f t="shared" si="1571"/>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2">KS$20</f>
        <v>43741</v>
      </c>
      <c r="KT409" s="67">
        <f t="shared" si="1572"/>
        <v>43742</v>
      </c>
      <c r="KU409" s="67">
        <f t="shared" si="1572"/>
        <v>43743</v>
      </c>
      <c r="KV409" s="67">
        <f t="shared" si="1572"/>
        <v>43744</v>
      </c>
      <c r="KW409" s="67">
        <f t="shared" si="1572"/>
        <v>43745</v>
      </c>
      <c r="KX409" s="67">
        <f t="shared" si="1572"/>
        <v>43746</v>
      </c>
      <c r="KY409" s="67">
        <f t="shared" si="1572"/>
        <v>43747</v>
      </c>
      <c r="KZ409" s="67">
        <f t="shared" si="1572"/>
        <v>43748</v>
      </c>
      <c r="LA409" s="67">
        <f t="shared" si="1572"/>
        <v>43749</v>
      </c>
      <c r="LB409" s="67">
        <f t="shared" si="1572"/>
        <v>43750</v>
      </c>
      <c r="LC409" s="67">
        <f t="shared" si="1572"/>
        <v>43751</v>
      </c>
      <c r="LD409" s="67">
        <f t="shared" si="1572"/>
        <v>43752</v>
      </c>
      <c r="LE409" s="67">
        <f t="shared" si="1572"/>
        <v>43753</v>
      </c>
      <c r="LF409" s="67">
        <f t="shared" si="1572"/>
        <v>43754</v>
      </c>
      <c r="LG409" s="67">
        <f t="shared" si="1572"/>
        <v>43755</v>
      </c>
      <c r="LH409" s="67">
        <f t="shared" si="1572"/>
        <v>43756</v>
      </c>
      <c r="LI409" s="67">
        <f t="shared" ref="LI409:LX411" si="1573">LI$20</f>
        <v>43757</v>
      </c>
      <c r="LJ409" s="67">
        <f t="shared" si="1573"/>
        <v>43758</v>
      </c>
      <c r="LK409" s="67">
        <f t="shared" si="1573"/>
        <v>43759</v>
      </c>
      <c r="LL409" s="67">
        <f t="shared" si="1573"/>
        <v>43760</v>
      </c>
      <c r="LM409" s="67">
        <f t="shared" si="1573"/>
        <v>43761</v>
      </c>
      <c r="LN409" s="67">
        <f t="shared" si="1573"/>
        <v>43762</v>
      </c>
      <c r="LO409" s="67">
        <f t="shared" si="1573"/>
        <v>43763</v>
      </c>
      <c r="LP409" s="67">
        <f t="shared" si="1573"/>
        <v>43764</v>
      </c>
      <c r="LQ409" s="67">
        <f t="shared" si="1573"/>
        <v>43765</v>
      </c>
      <c r="LR409" s="67">
        <f t="shared" si="1573"/>
        <v>43766</v>
      </c>
      <c r="LS409" s="67">
        <f t="shared" si="1573"/>
        <v>43767</v>
      </c>
      <c r="LT409" s="67">
        <f t="shared" si="1573"/>
        <v>43768</v>
      </c>
      <c r="LU409" s="67">
        <f t="shared" si="1573"/>
        <v>43769</v>
      </c>
      <c r="LV409" s="67">
        <f t="shared" si="1573"/>
        <v>43770</v>
      </c>
      <c r="LW409" s="67">
        <f t="shared" si="1573"/>
        <v>43771</v>
      </c>
      <c r="LX409" s="67">
        <f t="shared" si="1573"/>
        <v>43772</v>
      </c>
      <c r="LY409" s="67">
        <f t="shared" ref="LY409:MK411" si="1574">LY$20</f>
        <v>43773</v>
      </c>
      <c r="LZ409" s="67">
        <f t="shared" si="1574"/>
        <v>43774</v>
      </c>
      <c r="MA409" s="67">
        <f t="shared" si="1574"/>
        <v>43775</v>
      </c>
      <c r="MB409" s="67">
        <f t="shared" si="1574"/>
        <v>43776</v>
      </c>
      <c r="MC409" s="67">
        <f t="shared" si="1574"/>
        <v>43777</v>
      </c>
      <c r="MD409" s="67">
        <f t="shared" si="1574"/>
        <v>43778</v>
      </c>
      <c r="ME409" s="67">
        <f t="shared" si="1574"/>
        <v>43779</v>
      </c>
      <c r="MF409" s="67">
        <f t="shared" si="1574"/>
        <v>43780</v>
      </c>
      <c r="MG409" s="67">
        <f t="shared" si="1574"/>
        <v>43781</v>
      </c>
      <c r="MH409" s="67">
        <f t="shared" si="1574"/>
        <v>43782</v>
      </c>
      <c r="MI409" s="67">
        <f t="shared" si="1574"/>
        <v>43783</v>
      </c>
      <c r="MJ409" s="67">
        <f t="shared" si="1574"/>
        <v>43784</v>
      </c>
      <c r="MK409" s="67">
        <f t="shared" si="1574"/>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7"/>
        <v>43466</v>
      </c>
      <c r="AE410" s="67">
        <f t="shared" si="1557"/>
        <v>43467</v>
      </c>
      <c r="AF410" s="67">
        <f t="shared" si="1557"/>
        <v>43468</v>
      </c>
      <c r="AG410" s="67">
        <f t="shared" si="1557"/>
        <v>43469</v>
      </c>
      <c r="AH410" s="67">
        <f t="shared" si="1557"/>
        <v>43470</v>
      </c>
      <c r="AI410" s="67">
        <f t="shared" si="1557"/>
        <v>43471</v>
      </c>
      <c r="AJ410" s="67">
        <f t="shared" si="1557"/>
        <v>43472</v>
      </c>
      <c r="AK410" s="67">
        <f t="shared" si="1557"/>
        <v>43473</v>
      </c>
      <c r="AL410" s="67">
        <f t="shared" si="1557"/>
        <v>43474</v>
      </c>
      <c r="AM410" s="67">
        <f t="shared" si="1557"/>
        <v>43475</v>
      </c>
      <c r="AN410" s="67">
        <f t="shared" si="1557"/>
        <v>43476</v>
      </c>
      <c r="AO410" s="67">
        <f t="shared" si="1557"/>
        <v>43477</v>
      </c>
      <c r="AP410" s="67">
        <f t="shared" si="1557"/>
        <v>43478</v>
      </c>
      <c r="AQ410" s="67">
        <f t="shared" si="1557"/>
        <v>43479</v>
      </c>
      <c r="AR410" s="67">
        <f t="shared" si="1557"/>
        <v>43480</v>
      </c>
      <c r="AS410" s="67">
        <f t="shared" si="1557"/>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58"/>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9"/>
        <v>43529</v>
      </c>
      <c r="CP410" s="67">
        <f t="shared" si="1559"/>
        <v>43530</v>
      </c>
      <c r="CQ410" s="67">
        <f t="shared" si="1559"/>
        <v>43531</v>
      </c>
      <c r="CR410" s="67">
        <f t="shared" si="1559"/>
        <v>43532</v>
      </c>
      <c r="CS410" s="67">
        <f t="shared" si="1559"/>
        <v>43533</v>
      </c>
      <c r="CT410" s="67">
        <f t="shared" si="1559"/>
        <v>43534</v>
      </c>
      <c r="CU410" s="67">
        <f t="shared" si="1559"/>
        <v>43535</v>
      </c>
      <c r="CV410" s="67">
        <f t="shared" si="1559"/>
        <v>43536</v>
      </c>
      <c r="CW410" s="67">
        <f t="shared" si="1559"/>
        <v>43537</v>
      </c>
      <c r="CX410" s="67">
        <f t="shared" si="1559"/>
        <v>43538</v>
      </c>
      <c r="CY410" s="67">
        <f t="shared" si="1559"/>
        <v>43539</v>
      </c>
      <c r="CZ410" s="67">
        <f t="shared" si="1559"/>
        <v>43540</v>
      </c>
      <c r="DA410" s="67">
        <f t="shared" si="1559"/>
        <v>43541</v>
      </c>
      <c r="DB410" s="67">
        <f t="shared" si="1559"/>
        <v>43542</v>
      </c>
      <c r="DC410" s="67">
        <f t="shared" si="1559"/>
        <v>43543</v>
      </c>
      <c r="DD410" s="67">
        <f t="shared" si="1559"/>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50"/>
        <v>43556</v>
      </c>
      <c r="DQ410" s="67">
        <f t="shared" ref="DQ410:EF411" si="1575">DQ$20</f>
        <v>43557</v>
      </c>
      <c r="DR410" s="67">
        <f t="shared" si="1575"/>
        <v>43558</v>
      </c>
      <c r="DS410" s="67">
        <f t="shared" si="1575"/>
        <v>43559</v>
      </c>
      <c r="DT410" s="67">
        <f t="shared" si="1575"/>
        <v>43560</v>
      </c>
      <c r="DU410" s="67">
        <f t="shared" si="1575"/>
        <v>43561</v>
      </c>
      <c r="DV410" s="67">
        <f t="shared" si="1575"/>
        <v>43562</v>
      </c>
      <c r="DW410" s="67">
        <f t="shared" si="1575"/>
        <v>43563</v>
      </c>
      <c r="DX410" s="67">
        <f t="shared" si="1575"/>
        <v>43564</v>
      </c>
      <c r="DY410" s="67">
        <f t="shared" si="1575"/>
        <v>43565</v>
      </c>
      <c r="DZ410" s="67">
        <f t="shared" si="1575"/>
        <v>43566</v>
      </c>
      <c r="EA410" s="67">
        <f t="shared" si="1575"/>
        <v>43567</v>
      </c>
      <c r="EB410" s="67">
        <f t="shared" si="1575"/>
        <v>43568</v>
      </c>
      <c r="EC410" s="67">
        <f t="shared" si="1575"/>
        <v>43569</v>
      </c>
      <c r="ED410" s="67">
        <f t="shared" si="1575"/>
        <v>43570</v>
      </c>
      <c r="EE410" s="67">
        <f t="shared" si="1575"/>
        <v>43571</v>
      </c>
      <c r="EF410" s="67">
        <f t="shared" si="1517"/>
        <v>43572</v>
      </c>
      <c r="EG410" s="67">
        <f t="shared" si="1517"/>
        <v>43573</v>
      </c>
      <c r="EH410" s="67">
        <f t="shared" si="1517"/>
        <v>43574</v>
      </c>
      <c r="EI410" s="67">
        <f t="shared" ref="EI410:EX410" si="1576">EI$20</f>
        <v>43575</v>
      </c>
      <c r="EJ410" s="67">
        <f t="shared" si="1576"/>
        <v>43576</v>
      </c>
      <c r="EK410" s="67">
        <f t="shared" si="1576"/>
        <v>43577</v>
      </c>
      <c r="EL410" s="67">
        <f t="shared" si="1576"/>
        <v>43578</v>
      </c>
      <c r="EM410" s="67">
        <f t="shared" si="1576"/>
        <v>43579</v>
      </c>
      <c r="EN410" s="67">
        <f t="shared" si="1576"/>
        <v>43580</v>
      </c>
      <c r="EO410" s="67">
        <f t="shared" si="1576"/>
        <v>43581</v>
      </c>
      <c r="EP410" s="67">
        <f t="shared" si="1576"/>
        <v>43582</v>
      </c>
      <c r="EQ410" s="67">
        <f t="shared" si="1576"/>
        <v>43583</v>
      </c>
      <c r="ER410" s="67">
        <f t="shared" si="1576"/>
        <v>43584</v>
      </c>
      <c r="ES410" s="67">
        <f t="shared" si="1576"/>
        <v>43585</v>
      </c>
      <c r="ET410" s="67">
        <f t="shared" si="1576"/>
        <v>43586</v>
      </c>
      <c r="EU410" s="67">
        <f t="shared" si="1576"/>
        <v>43587</v>
      </c>
      <c r="EV410" s="67">
        <f t="shared" si="1576"/>
        <v>43588</v>
      </c>
      <c r="EW410" s="67">
        <f t="shared" si="1576"/>
        <v>43589</v>
      </c>
      <c r="EX410" s="67">
        <f t="shared" si="1576"/>
        <v>43590</v>
      </c>
      <c r="EY410" s="67">
        <f t="shared" ref="EY410:FN411" si="1577">EY$20</f>
        <v>43591</v>
      </c>
      <c r="EZ410" s="67">
        <f t="shared" si="1577"/>
        <v>43592</v>
      </c>
      <c r="FA410" s="67">
        <f t="shared" si="1577"/>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6"/>
        <v>43618</v>
      </c>
      <c r="GA410" s="67">
        <f t="shared" si="1566"/>
        <v>43619</v>
      </c>
      <c r="GB410" s="67">
        <f t="shared" si="1566"/>
        <v>43620</v>
      </c>
      <c r="GC410" s="67">
        <f t="shared" si="1566"/>
        <v>43621</v>
      </c>
      <c r="GD410" s="67">
        <f t="shared" si="1566"/>
        <v>43622</v>
      </c>
      <c r="GE410" s="67">
        <f t="shared" si="1566"/>
        <v>43623</v>
      </c>
      <c r="GF410" s="67">
        <f t="shared" si="1566"/>
        <v>43624</v>
      </c>
      <c r="GG410" s="67">
        <f t="shared" si="1566"/>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21"/>
        <v>43633</v>
      </c>
      <c r="GP410" s="67">
        <f t="shared" ref="GP410:HE411" si="1578">GP$20</f>
        <v>43634</v>
      </c>
      <c r="GQ410" s="67">
        <f t="shared" si="1578"/>
        <v>43635</v>
      </c>
      <c r="GR410" s="67">
        <f t="shared" si="1578"/>
        <v>43636</v>
      </c>
      <c r="GS410" s="67">
        <f t="shared" si="1578"/>
        <v>43637</v>
      </c>
      <c r="GT410" s="67">
        <f t="shared" si="1578"/>
        <v>43638</v>
      </c>
      <c r="GU410" s="67">
        <f t="shared" si="1578"/>
        <v>43639</v>
      </c>
      <c r="GV410" s="67">
        <f t="shared" si="1578"/>
        <v>43640</v>
      </c>
      <c r="GW410" s="67">
        <f t="shared" si="1578"/>
        <v>43641</v>
      </c>
      <c r="GX410" s="67">
        <f t="shared" si="1578"/>
        <v>43642</v>
      </c>
      <c r="GY410" s="67">
        <f t="shared" si="1578"/>
        <v>43643</v>
      </c>
      <c r="GZ410" s="67">
        <f t="shared" si="1578"/>
        <v>43644</v>
      </c>
      <c r="HA410" s="67">
        <f t="shared" si="1578"/>
        <v>43645</v>
      </c>
      <c r="HB410" s="67">
        <f t="shared" si="1578"/>
        <v>43646</v>
      </c>
      <c r="HC410" s="67">
        <f t="shared" si="1578"/>
        <v>43647</v>
      </c>
      <c r="HD410" s="67">
        <f t="shared" si="1578"/>
        <v>43648</v>
      </c>
      <c r="HE410" s="67">
        <f t="shared" si="1578"/>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7"/>
        <v>43658</v>
      </c>
      <c r="HO410" s="67">
        <f t="shared" si="1567"/>
        <v>43659</v>
      </c>
      <c r="HP410" s="67">
        <f t="shared" si="1567"/>
        <v>43660</v>
      </c>
      <c r="HQ410" s="67">
        <f t="shared" si="1567"/>
        <v>43661</v>
      </c>
      <c r="HR410" s="67">
        <f t="shared" si="1567"/>
        <v>43662</v>
      </c>
      <c r="HS410" s="67">
        <f t="shared" si="1567"/>
        <v>43663</v>
      </c>
      <c r="HT410" s="67">
        <f t="shared" si="1567"/>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8"/>
        <v>43674</v>
      </c>
      <c r="IE410" s="67">
        <f t="shared" si="1568"/>
        <v>43675</v>
      </c>
      <c r="IF410" s="67">
        <f t="shared" si="1568"/>
        <v>43676</v>
      </c>
      <c r="IG410" s="67">
        <f t="shared" si="1568"/>
        <v>43677</v>
      </c>
      <c r="IH410" s="67">
        <f t="shared" si="1568"/>
        <v>43678</v>
      </c>
      <c r="II410" s="67">
        <f t="shared" si="1568"/>
        <v>43679</v>
      </c>
      <c r="IJ410" s="67">
        <f t="shared" si="1568"/>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69"/>
        <v>43690</v>
      </c>
      <c r="IU410" s="67">
        <f t="shared" si="1569"/>
        <v>43691</v>
      </c>
      <c r="IV410" s="67">
        <f t="shared" si="1569"/>
        <v>43692</v>
      </c>
      <c r="IW410" s="67">
        <f t="shared" si="1569"/>
        <v>43693</v>
      </c>
      <c r="IX410" s="67">
        <f t="shared" si="1569"/>
        <v>43694</v>
      </c>
      <c r="IY410" s="67">
        <f t="shared" si="1569"/>
        <v>43695</v>
      </c>
      <c r="IZ410" s="67">
        <f t="shared" si="1569"/>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0"/>
        <v>43706</v>
      </c>
      <c r="JK410" s="67">
        <f t="shared" si="1570"/>
        <v>43707</v>
      </c>
      <c r="JL410" s="67">
        <f t="shared" si="1570"/>
        <v>43708</v>
      </c>
      <c r="JM410" s="67">
        <f t="shared" si="1570"/>
        <v>43709</v>
      </c>
      <c r="JN410" s="67">
        <f t="shared" si="1570"/>
        <v>43710</v>
      </c>
      <c r="JO410" s="67">
        <f t="shared" si="1570"/>
        <v>43711</v>
      </c>
      <c r="JP410" s="67">
        <f t="shared" si="1570"/>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1"/>
        <v>43722</v>
      </c>
      <c r="KA410" s="67">
        <f t="shared" si="1571"/>
        <v>43723</v>
      </c>
      <c r="KB410" s="67">
        <f t="shared" si="1571"/>
        <v>43724</v>
      </c>
      <c r="KC410" s="67">
        <f t="shared" si="1527"/>
        <v>43725</v>
      </c>
      <c r="KD410" s="67">
        <f t="shared" ref="KD410:KS411" si="1579">KD$20</f>
        <v>43726</v>
      </c>
      <c r="KE410" s="67">
        <f t="shared" si="1579"/>
        <v>43727</v>
      </c>
      <c r="KF410" s="67">
        <f t="shared" si="1579"/>
        <v>43728</v>
      </c>
      <c r="KG410" s="67">
        <f t="shared" si="1579"/>
        <v>43729</v>
      </c>
      <c r="KH410" s="67">
        <f t="shared" si="1579"/>
        <v>43730</v>
      </c>
      <c r="KI410" s="67">
        <f t="shared" si="1579"/>
        <v>43731</v>
      </c>
      <c r="KJ410" s="67">
        <f t="shared" si="1579"/>
        <v>43732</v>
      </c>
      <c r="KK410" s="67">
        <f t="shared" si="1579"/>
        <v>43733</v>
      </c>
      <c r="KL410" s="67">
        <f t="shared" si="1579"/>
        <v>43734</v>
      </c>
      <c r="KM410" s="67">
        <f t="shared" si="1579"/>
        <v>43735</v>
      </c>
      <c r="KN410" s="67">
        <f t="shared" si="1579"/>
        <v>43736</v>
      </c>
      <c r="KO410" s="67">
        <f t="shared" si="1579"/>
        <v>43737</v>
      </c>
      <c r="KP410" s="67">
        <f t="shared" si="1579"/>
        <v>43738</v>
      </c>
      <c r="KQ410" s="67">
        <f t="shared" si="1579"/>
        <v>43739</v>
      </c>
      <c r="KR410" s="67">
        <f t="shared" si="1579"/>
        <v>43740</v>
      </c>
      <c r="KS410" s="67">
        <f t="shared" si="1579"/>
        <v>43741</v>
      </c>
      <c r="KT410" s="67">
        <f t="shared" si="1572"/>
        <v>43742</v>
      </c>
      <c r="KU410" s="67">
        <f t="shared" si="1572"/>
        <v>43743</v>
      </c>
      <c r="KV410" s="67">
        <f t="shared" si="1572"/>
        <v>43744</v>
      </c>
      <c r="KW410" s="67">
        <f t="shared" si="1572"/>
        <v>43745</v>
      </c>
      <c r="KX410" s="67">
        <f t="shared" si="1572"/>
        <v>43746</v>
      </c>
      <c r="KY410" s="67">
        <f t="shared" si="1572"/>
        <v>43747</v>
      </c>
      <c r="KZ410" s="67">
        <f t="shared" si="1572"/>
        <v>43748</v>
      </c>
      <c r="LA410" s="67">
        <f t="shared" si="1572"/>
        <v>43749</v>
      </c>
      <c r="LB410" s="67">
        <f t="shared" si="1572"/>
        <v>43750</v>
      </c>
      <c r="LC410" s="67">
        <f t="shared" si="1572"/>
        <v>43751</v>
      </c>
      <c r="LD410" s="67">
        <f t="shared" si="1572"/>
        <v>43752</v>
      </c>
      <c r="LE410" s="67">
        <f t="shared" si="1572"/>
        <v>43753</v>
      </c>
      <c r="LF410" s="67">
        <f t="shared" si="1572"/>
        <v>43754</v>
      </c>
      <c r="LG410" s="67">
        <f t="shared" si="1572"/>
        <v>43755</v>
      </c>
      <c r="LH410" s="67">
        <f t="shared" si="1572"/>
        <v>43756</v>
      </c>
      <c r="LI410" s="67">
        <f t="shared" si="1573"/>
        <v>43757</v>
      </c>
      <c r="LJ410" s="67">
        <f t="shared" si="1573"/>
        <v>43758</v>
      </c>
      <c r="LK410" s="67">
        <f t="shared" si="1573"/>
        <v>43759</v>
      </c>
      <c r="LL410" s="67">
        <f t="shared" si="1573"/>
        <v>43760</v>
      </c>
      <c r="LM410" s="67">
        <f t="shared" si="1573"/>
        <v>43761</v>
      </c>
      <c r="LN410" s="67">
        <f t="shared" si="1573"/>
        <v>43762</v>
      </c>
      <c r="LO410" s="67">
        <f t="shared" si="1573"/>
        <v>43763</v>
      </c>
      <c r="LP410" s="67">
        <f t="shared" si="1573"/>
        <v>43764</v>
      </c>
      <c r="LQ410" s="67">
        <f t="shared" si="1573"/>
        <v>43765</v>
      </c>
      <c r="LR410" s="67">
        <f t="shared" si="1573"/>
        <v>43766</v>
      </c>
      <c r="LS410" s="67">
        <f t="shared" si="1573"/>
        <v>43767</v>
      </c>
      <c r="LT410" s="67">
        <f t="shared" si="1573"/>
        <v>43768</v>
      </c>
      <c r="LU410" s="67">
        <f t="shared" si="1573"/>
        <v>43769</v>
      </c>
      <c r="LV410" s="67">
        <f t="shared" si="1573"/>
        <v>43770</v>
      </c>
      <c r="LW410" s="67">
        <f t="shared" si="1573"/>
        <v>43771</v>
      </c>
      <c r="LX410" s="67">
        <f t="shared" si="1573"/>
        <v>43772</v>
      </c>
      <c r="LY410" s="67">
        <f t="shared" si="1574"/>
        <v>43773</v>
      </c>
      <c r="LZ410" s="67">
        <f t="shared" si="1574"/>
        <v>43774</v>
      </c>
      <c r="MA410" s="67">
        <f t="shared" si="1574"/>
        <v>43775</v>
      </c>
      <c r="MB410" s="67">
        <f t="shared" si="1574"/>
        <v>43776</v>
      </c>
      <c r="MC410" s="67">
        <f t="shared" si="1574"/>
        <v>43777</v>
      </c>
      <c r="MD410" s="67">
        <f t="shared" si="1574"/>
        <v>43778</v>
      </c>
      <c r="ME410" s="67">
        <f t="shared" si="1574"/>
        <v>43779</v>
      </c>
      <c r="MF410" s="67">
        <f t="shared" si="1574"/>
        <v>43780</v>
      </c>
      <c r="MG410" s="67">
        <f t="shared" si="1574"/>
        <v>43781</v>
      </c>
      <c r="MH410" s="67">
        <f t="shared" si="1574"/>
        <v>43782</v>
      </c>
      <c r="MI410" s="67">
        <f t="shared" si="1574"/>
        <v>43783</v>
      </c>
      <c r="MJ410" s="67">
        <f t="shared" si="1574"/>
        <v>43784</v>
      </c>
      <c r="MK410" s="67">
        <f t="shared" si="1574"/>
        <v>43785</v>
      </c>
      <c r="ML410" s="67">
        <f t="shared" si="1531"/>
        <v>43786</v>
      </c>
      <c r="MM410" s="67">
        <f t="shared" si="1531"/>
        <v>43787</v>
      </c>
      <c r="MN410" s="67">
        <f t="shared" si="1531"/>
        <v>43788</v>
      </c>
      <c r="MO410" s="67">
        <f t="shared" ref="MO410:MY410" si="1580">MO$20</f>
        <v>43789</v>
      </c>
      <c r="MP410" s="67">
        <f t="shared" si="1580"/>
        <v>43790</v>
      </c>
      <c r="MQ410" s="67">
        <f t="shared" si="1580"/>
        <v>43791</v>
      </c>
      <c r="MR410" s="67">
        <f t="shared" si="1580"/>
        <v>43792</v>
      </c>
      <c r="MS410" s="67">
        <f t="shared" si="1580"/>
        <v>43793</v>
      </c>
      <c r="MT410" s="67">
        <f t="shared" si="1580"/>
        <v>43794</v>
      </c>
      <c r="MU410" s="67">
        <f t="shared" si="1580"/>
        <v>43795</v>
      </c>
      <c r="MV410" s="67">
        <f t="shared" si="1580"/>
        <v>43796</v>
      </c>
      <c r="MW410" s="67">
        <f t="shared" si="1580"/>
        <v>43797</v>
      </c>
      <c r="MX410" s="67">
        <f t="shared" si="1580"/>
        <v>43798</v>
      </c>
      <c r="MY410" s="67">
        <f t="shared" si="1580"/>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7"/>
        <v>43466</v>
      </c>
      <c r="AE411" s="67">
        <f t="shared" si="1557"/>
        <v>43467</v>
      </c>
      <c r="AF411" s="67">
        <f t="shared" si="1557"/>
        <v>43468</v>
      </c>
      <c r="AG411" s="67">
        <f t="shared" si="1557"/>
        <v>43469</v>
      </c>
      <c r="AH411" s="67">
        <f t="shared" si="1557"/>
        <v>43470</v>
      </c>
      <c r="AI411" s="67">
        <f t="shared" si="1557"/>
        <v>43471</v>
      </c>
      <c r="AJ411" s="67">
        <f t="shared" si="1557"/>
        <v>43472</v>
      </c>
      <c r="AK411" s="67">
        <f t="shared" si="1557"/>
        <v>43473</v>
      </c>
      <c r="AL411" s="67">
        <f t="shared" si="1557"/>
        <v>43474</v>
      </c>
      <c r="AM411" s="67">
        <f t="shared" si="1557"/>
        <v>43475</v>
      </c>
      <c r="AN411" s="67">
        <f t="shared" si="1557"/>
        <v>43476</v>
      </c>
      <c r="AO411" s="67">
        <f t="shared" si="1557"/>
        <v>43477</v>
      </c>
      <c r="AP411" s="67">
        <f t="shared" si="1557"/>
        <v>43478</v>
      </c>
      <c r="AQ411" s="67">
        <f t="shared" si="1557"/>
        <v>43479</v>
      </c>
      <c r="AR411" s="67">
        <f t="shared" si="1557"/>
        <v>43480</v>
      </c>
      <c r="AS411" s="67">
        <f t="shared" si="1557"/>
        <v>43481</v>
      </c>
      <c r="AT411" s="67">
        <f t="shared" si="1563"/>
        <v>43482</v>
      </c>
      <c r="AU411" s="67">
        <f t="shared" si="1563"/>
        <v>43483</v>
      </c>
      <c r="AV411" s="67">
        <f t="shared" si="1563"/>
        <v>43484</v>
      </c>
      <c r="AW411" s="67">
        <f t="shared" si="1563"/>
        <v>43485</v>
      </c>
      <c r="AX411" s="67">
        <f t="shared" si="1563"/>
        <v>43486</v>
      </c>
      <c r="AY411" s="67">
        <f t="shared" si="1563"/>
        <v>43487</v>
      </c>
      <c r="AZ411" s="67">
        <f t="shared" si="1563"/>
        <v>43488</v>
      </c>
      <c r="BA411" s="67">
        <f t="shared" si="1563"/>
        <v>43489</v>
      </c>
      <c r="BB411" s="67">
        <f t="shared" si="1563"/>
        <v>43490</v>
      </c>
      <c r="BC411" s="67">
        <f t="shared" si="1563"/>
        <v>43491</v>
      </c>
      <c r="BD411" s="67">
        <f t="shared" si="1563"/>
        <v>43492</v>
      </c>
      <c r="BE411" s="67">
        <f t="shared" si="1563"/>
        <v>43493</v>
      </c>
      <c r="BF411" s="67">
        <f t="shared" si="1563"/>
        <v>43494</v>
      </c>
      <c r="BG411" s="67">
        <f t="shared" si="1563"/>
        <v>43495</v>
      </c>
      <c r="BH411" s="67">
        <f t="shared" si="1563"/>
        <v>43496</v>
      </c>
      <c r="BI411" s="67">
        <f t="shared" si="1563"/>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1">CN$20</f>
        <v>43528</v>
      </c>
      <c r="CO411" s="67">
        <f t="shared" si="1581"/>
        <v>43529</v>
      </c>
      <c r="CP411" s="67">
        <f t="shared" si="1559"/>
        <v>43530</v>
      </c>
      <c r="CQ411" s="67">
        <f t="shared" si="1559"/>
        <v>43531</v>
      </c>
      <c r="CR411" s="67">
        <f t="shared" si="1559"/>
        <v>43532</v>
      </c>
      <c r="CS411" s="67">
        <f t="shared" si="1559"/>
        <v>43533</v>
      </c>
      <c r="CT411" s="67">
        <f t="shared" si="1559"/>
        <v>43534</v>
      </c>
      <c r="CU411" s="67">
        <f t="shared" si="1559"/>
        <v>43535</v>
      </c>
      <c r="CV411" s="67">
        <f t="shared" si="1559"/>
        <v>43536</v>
      </c>
      <c r="CW411" s="67">
        <f t="shared" si="1559"/>
        <v>43537</v>
      </c>
      <c r="CX411" s="67">
        <f t="shared" si="1559"/>
        <v>43538</v>
      </c>
      <c r="CY411" s="67">
        <f t="shared" si="1559"/>
        <v>43539</v>
      </c>
      <c r="CZ411" s="67">
        <f t="shared" si="1559"/>
        <v>43540</v>
      </c>
      <c r="DA411" s="67">
        <f t="shared" si="1559"/>
        <v>43541</v>
      </c>
      <c r="DB411" s="67">
        <f t="shared" si="1559"/>
        <v>43542</v>
      </c>
      <c r="DC411" s="67">
        <f t="shared" si="1559"/>
        <v>43543</v>
      </c>
      <c r="DD411" s="67">
        <f t="shared" si="1559"/>
        <v>43544</v>
      </c>
      <c r="DE411" s="67">
        <f t="shared" si="1564"/>
        <v>43545</v>
      </c>
      <c r="DF411" s="67">
        <f t="shared" si="1564"/>
        <v>43546</v>
      </c>
      <c r="DG411" s="67">
        <f t="shared" si="1564"/>
        <v>43547</v>
      </c>
      <c r="DH411" s="67">
        <f t="shared" si="1564"/>
        <v>43548</v>
      </c>
      <c r="DI411" s="67">
        <f t="shared" si="1564"/>
        <v>43549</v>
      </c>
      <c r="DJ411" s="67">
        <f t="shared" si="1564"/>
        <v>43550</v>
      </c>
      <c r="DK411" s="67">
        <f t="shared" si="1564"/>
        <v>43551</v>
      </c>
      <c r="DL411" s="67">
        <f t="shared" si="1564"/>
        <v>43552</v>
      </c>
      <c r="DM411" s="67">
        <f t="shared" si="1564"/>
        <v>43553</v>
      </c>
      <c r="DN411" s="67">
        <f t="shared" si="1564"/>
        <v>43554</v>
      </c>
      <c r="DO411" s="67">
        <f t="shared" si="1564"/>
        <v>43555</v>
      </c>
      <c r="DP411" s="67">
        <f t="shared" si="1564"/>
        <v>43556</v>
      </c>
      <c r="DQ411" s="67">
        <f t="shared" si="1564"/>
        <v>43557</v>
      </c>
      <c r="DR411" s="67">
        <f t="shared" si="1564"/>
        <v>43558</v>
      </c>
      <c r="DS411" s="67">
        <f t="shared" si="1564"/>
        <v>43559</v>
      </c>
      <c r="DT411" s="67">
        <f t="shared" si="1564"/>
        <v>43560</v>
      </c>
      <c r="DU411" s="67">
        <f t="shared" si="1575"/>
        <v>43561</v>
      </c>
      <c r="DV411" s="67">
        <f t="shared" si="1575"/>
        <v>43562</v>
      </c>
      <c r="DW411" s="67">
        <f t="shared" si="1575"/>
        <v>43563</v>
      </c>
      <c r="DX411" s="67">
        <f t="shared" si="1575"/>
        <v>43564</v>
      </c>
      <c r="DY411" s="67">
        <f t="shared" si="1575"/>
        <v>43565</v>
      </c>
      <c r="DZ411" s="67">
        <f t="shared" si="1575"/>
        <v>43566</v>
      </c>
      <c r="EA411" s="67">
        <f t="shared" si="1575"/>
        <v>43567</v>
      </c>
      <c r="EB411" s="67">
        <f t="shared" si="1575"/>
        <v>43568</v>
      </c>
      <c r="EC411" s="67">
        <f t="shared" si="1575"/>
        <v>43569</v>
      </c>
      <c r="ED411" s="67">
        <f t="shared" si="1575"/>
        <v>43570</v>
      </c>
      <c r="EE411" s="67">
        <f t="shared" si="1575"/>
        <v>43571</v>
      </c>
      <c r="EF411" s="67">
        <f t="shared" si="1575"/>
        <v>43572</v>
      </c>
      <c r="EG411" s="67">
        <f t="shared" ref="EG411:FA411" si="1582">EG$20</f>
        <v>43573</v>
      </c>
      <c r="EH411" s="67">
        <f t="shared" si="1582"/>
        <v>43574</v>
      </c>
      <c r="EI411" s="67">
        <f t="shared" si="1582"/>
        <v>43575</v>
      </c>
      <c r="EJ411" s="67">
        <f t="shared" si="1582"/>
        <v>43576</v>
      </c>
      <c r="EK411" s="67">
        <f t="shared" si="1582"/>
        <v>43577</v>
      </c>
      <c r="EL411" s="67">
        <f t="shared" si="1582"/>
        <v>43578</v>
      </c>
      <c r="EM411" s="67">
        <f t="shared" si="1582"/>
        <v>43579</v>
      </c>
      <c r="EN411" s="67">
        <f t="shared" si="1582"/>
        <v>43580</v>
      </c>
      <c r="EO411" s="67">
        <f t="shared" si="1582"/>
        <v>43581</v>
      </c>
      <c r="EP411" s="67">
        <f t="shared" si="1582"/>
        <v>43582</v>
      </c>
      <c r="EQ411" s="67">
        <f t="shared" si="1582"/>
        <v>43583</v>
      </c>
      <c r="ER411" s="67">
        <f t="shared" si="1582"/>
        <v>43584</v>
      </c>
      <c r="ES411" s="67">
        <f t="shared" si="1582"/>
        <v>43585</v>
      </c>
      <c r="ET411" s="67">
        <f t="shared" si="1582"/>
        <v>43586</v>
      </c>
      <c r="EU411" s="67">
        <f t="shared" si="1582"/>
        <v>43587</v>
      </c>
      <c r="EV411" s="67">
        <f t="shared" si="1582"/>
        <v>43588</v>
      </c>
      <c r="EW411" s="67">
        <f t="shared" si="1582"/>
        <v>43589</v>
      </c>
      <c r="EX411" s="67">
        <f t="shared" si="1582"/>
        <v>43590</v>
      </c>
      <c r="EY411" s="67">
        <f t="shared" si="1582"/>
        <v>43591</v>
      </c>
      <c r="EZ411" s="67">
        <f t="shared" si="1582"/>
        <v>43592</v>
      </c>
      <c r="FA411" s="67">
        <f t="shared" si="1582"/>
        <v>43593</v>
      </c>
      <c r="FB411" s="67">
        <f t="shared" si="1577"/>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65"/>
        <v>43607</v>
      </c>
      <c r="FP411" s="67">
        <f t="shared" si="1565"/>
        <v>43608</v>
      </c>
      <c r="FQ411" s="67">
        <f t="shared" si="1565"/>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6"/>
        <v>43618</v>
      </c>
      <c r="GA411" s="67">
        <f t="shared" si="1566"/>
        <v>43619</v>
      </c>
      <c r="GB411" s="67">
        <f t="shared" si="1566"/>
        <v>43620</v>
      </c>
      <c r="GC411" s="67">
        <f t="shared" si="1566"/>
        <v>43621</v>
      </c>
      <c r="GD411" s="67">
        <f t="shared" si="1566"/>
        <v>43622</v>
      </c>
      <c r="GE411" s="67">
        <f t="shared" si="1566"/>
        <v>43623</v>
      </c>
      <c r="GF411" s="67">
        <f t="shared" si="1566"/>
        <v>43624</v>
      </c>
      <c r="GG411" s="67">
        <f t="shared" si="1566"/>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78"/>
        <v>43634</v>
      </c>
      <c r="GQ411" s="67">
        <f t="shared" si="1578"/>
        <v>43635</v>
      </c>
      <c r="GR411" s="67">
        <f t="shared" si="1578"/>
        <v>43636</v>
      </c>
      <c r="GS411" s="67">
        <f t="shared" si="1578"/>
        <v>43637</v>
      </c>
      <c r="GT411" s="67">
        <f t="shared" si="1578"/>
        <v>43638</v>
      </c>
      <c r="GU411" s="67">
        <f t="shared" si="1578"/>
        <v>43639</v>
      </c>
      <c r="GV411" s="67">
        <f t="shared" si="1578"/>
        <v>43640</v>
      </c>
      <c r="GW411" s="67">
        <f t="shared" si="1578"/>
        <v>43641</v>
      </c>
      <c r="GX411" s="67">
        <f t="shared" si="1578"/>
        <v>43642</v>
      </c>
      <c r="GY411" s="67">
        <f t="shared" si="1578"/>
        <v>43643</v>
      </c>
      <c r="GZ411" s="67">
        <f t="shared" si="1578"/>
        <v>43644</v>
      </c>
      <c r="HA411" s="67">
        <f t="shared" si="1578"/>
        <v>43645</v>
      </c>
      <c r="HB411" s="67">
        <f t="shared" si="1578"/>
        <v>43646</v>
      </c>
      <c r="HC411" s="67">
        <f t="shared" si="1578"/>
        <v>43647</v>
      </c>
      <c r="HD411" s="67">
        <f t="shared" si="1578"/>
        <v>43648</v>
      </c>
      <c r="HE411" s="67">
        <f t="shared" si="1578"/>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7"/>
        <v>43658</v>
      </c>
      <c r="HO411" s="67">
        <f t="shared" si="1567"/>
        <v>43659</v>
      </c>
      <c r="HP411" s="67">
        <f t="shared" si="1567"/>
        <v>43660</v>
      </c>
      <c r="HQ411" s="67">
        <f t="shared" si="1567"/>
        <v>43661</v>
      </c>
      <c r="HR411" s="67">
        <f t="shared" si="1567"/>
        <v>43662</v>
      </c>
      <c r="HS411" s="67">
        <f t="shared" si="1567"/>
        <v>43663</v>
      </c>
      <c r="HT411" s="67">
        <f t="shared" si="1567"/>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8"/>
        <v>43674</v>
      </c>
      <c r="IE411" s="67">
        <f t="shared" si="1568"/>
        <v>43675</v>
      </c>
      <c r="IF411" s="67">
        <f t="shared" si="1568"/>
        <v>43676</v>
      </c>
      <c r="IG411" s="67">
        <f t="shared" si="1568"/>
        <v>43677</v>
      </c>
      <c r="IH411" s="67">
        <f t="shared" si="1568"/>
        <v>43678</v>
      </c>
      <c r="II411" s="67">
        <f t="shared" si="1568"/>
        <v>43679</v>
      </c>
      <c r="IJ411" s="67">
        <f t="shared" si="1568"/>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69"/>
        <v>43690</v>
      </c>
      <c r="IU411" s="67">
        <f t="shared" si="1569"/>
        <v>43691</v>
      </c>
      <c r="IV411" s="67">
        <f t="shared" si="1569"/>
        <v>43692</v>
      </c>
      <c r="IW411" s="67">
        <f t="shared" si="1569"/>
        <v>43693</v>
      </c>
      <c r="IX411" s="67">
        <f t="shared" si="1569"/>
        <v>43694</v>
      </c>
      <c r="IY411" s="67">
        <f t="shared" si="1569"/>
        <v>43695</v>
      </c>
      <c r="IZ411" s="67">
        <f t="shared" si="1569"/>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0"/>
        <v>43706</v>
      </c>
      <c r="JK411" s="67">
        <f t="shared" si="1570"/>
        <v>43707</v>
      </c>
      <c r="JL411" s="67">
        <f t="shared" si="1570"/>
        <v>43708</v>
      </c>
      <c r="JM411" s="67">
        <f t="shared" si="1570"/>
        <v>43709</v>
      </c>
      <c r="JN411" s="67">
        <f t="shared" si="1570"/>
        <v>43710</v>
      </c>
      <c r="JO411" s="67">
        <f t="shared" si="1570"/>
        <v>43711</v>
      </c>
      <c r="JP411" s="67">
        <f t="shared" si="1570"/>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1"/>
        <v>43722</v>
      </c>
      <c r="KA411" s="67">
        <f t="shared" si="1571"/>
        <v>43723</v>
      </c>
      <c r="KB411" s="67">
        <f t="shared" si="1571"/>
        <v>43724</v>
      </c>
      <c r="KC411" s="67">
        <f t="shared" si="1571"/>
        <v>43725</v>
      </c>
      <c r="KD411" s="67">
        <f t="shared" si="1571"/>
        <v>43726</v>
      </c>
      <c r="KE411" s="67">
        <f t="shared" si="1571"/>
        <v>43727</v>
      </c>
      <c r="KF411" s="67">
        <f t="shared" si="1571"/>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2"/>
        <v>43742</v>
      </c>
      <c r="KU411" s="67">
        <f t="shared" si="1572"/>
        <v>43743</v>
      </c>
      <c r="KV411" s="67">
        <f t="shared" si="1572"/>
        <v>43744</v>
      </c>
      <c r="KW411" s="67">
        <f t="shared" si="1572"/>
        <v>43745</v>
      </c>
      <c r="KX411" s="67">
        <f t="shared" si="1572"/>
        <v>43746</v>
      </c>
      <c r="KY411" s="67">
        <f t="shared" si="1572"/>
        <v>43747</v>
      </c>
      <c r="KZ411" s="67">
        <f t="shared" si="1572"/>
        <v>43748</v>
      </c>
      <c r="LA411" s="67">
        <f t="shared" si="1572"/>
        <v>43749</v>
      </c>
      <c r="LB411" s="67">
        <f t="shared" si="1572"/>
        <v>43750</v>
      </c>
      <c r="LC411" s="67">
        <f t="shared" si="1572"/>
        <v>43751</v>
      </c>
      <c r="LD411" s="67">
        <f t="shared" si="1572"/>
        <v>43752</v>
      </c>
      <c r="LE411" s="67">
        <f t="shared" si="1572"/>
        <v>43753</v>
      </c>
      <c r="LF411" s="67">
        <f t="shared" si="1572"/>
        <v>43754</v>
      </c>
      <c r="LG411" s="67">
        <f t="shared" si="1572"/>
        <v>43755</v>
      </c>
      <c r="LH411" s="67">
        <f t="shared" si="1572"/>
        <v>43756</v>
      </c>
      <c r="LI411" s="67">
        <f t="shared" si="1573"/>
        <v>43757</v>
      </c>
      <c r="LJ411" s="67">
        <f t="shared" si="1573"/>
        <v>43758</v>
      </c>
      <c r="LK411" s="67">
        <f t="shared" si="1573"/>
        <v>43759</v>
      </c>
      <c r="LL411" s="67">
        <f t="shared" si="1573"/>
        <v>43760</v>
      </c>
      <c r="LM411" s="67">
        <f t="shared" si="1573"/>
        <v>43761</v>
      </c>
      <c r="LN411" s="67">
        <f t="shared" si="1573"/>
        <v>43762</v>
      </c>
      <c r="LO411" s="67">
        <f t="shared" si="1573"/>
        <v>43763</v>
      </c>
      <c r="LP411" s="67">
        <f t="shared" si="1573"/>
        <v>43764</v>
      </c>
      <c r="LQ411" s="67">
        <f t="shared" si="1573"/>
        <v>43765</v>
      </c>
      <c r="LR411" s="67">
        <f t="shared" si="1573"/>
        <v>43766</v>
      </c>
      <c r="LS411" s="67">
        <f t="shared" si="1573"/>
        <v>43767</v>
      </c>
      <c r="LT411" s="67">
        <f t="shared" si="1573"/>
        <v>43768</v>
      </c>
      <c r="LU411" s="67">
        <f t="shared" si="1573"/>
        <v>43769</v>
      </c>
      <c r="LV411" s="67">
        <f t="shared" si="1573"/>
        <v>43770</v>
      </c>
      <c r="LW411" s="67">
        <f t="shared" si="1573"/>
        <v>43771</v>
      </c>
      <c r="LX411" s="67">
        <f t="shared" si="1573"/>
        <v>43772</v>
      </c>
      <c r="LY411" s="67">
        <f t="shared" si="1574"/>
        <v>43773</v>
      </c>
      <c r="LZ411" s="67">
        <f t="shared" si="1574"/>
        <v>43774</v>
      </c>
      <c r="MA411" s="67">
        <f t="shared" si="1574"/>
        <v>43775</v>
      </c>
      <c r="MB411" s="67">
        <f t="shared" si="1574"/>
        <v>43776</v>
      </c>
      <c r="MC411" s="67">
        <f t="shared" si="1574"/>
        <v>43777</v>
      </c>
      <c r="MD411" s="67">
        <f t="shared" si="1574"/>
        <v>43778</v>
      </c>
      <c r="ME411" s="67">
        <f t="shared" si="1574"/>
        <v>43779</v>
      </c>
      <c r="MF411" s="67">
        <f t="shared" si="1574"/>
        <v>43780</v>
      </c>
      <c r="MG411" s="67">
        <f t="shared" si="1574"/>
        <v>43781</v>
      </c>
      <c r="MH411" s="67">
        <f t="shared" si="1574"/>
        <v>43782</v>
      </c>
      <c r="MI411" s="67">
        <f t="shared" si="1574"/>
        <v>43783</v>
      </c>
      <c r="MJ411" s="67">
        <f t="shared" si="1574"/>
        <v>43784</v>
      </c>
      <c r="MK411" s="67">
        <f t="shared" si="1574"/>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ref="NJ411:OD411" si="1583">NJ$20</f>
        <v>43810</v>
      </c>
      <c r="NK411" s="67">
        <f t="shared" si="1583"/>
        <v>43811</v>
      </c>
      <c r="NL411" s="67">
        <f t="shared" si="1583"/>
        <v>43812</v>
      </c>
      <c r="NM411" s="67">
        <f t="shared" si="1583"/>
        <v>43813</v>
      </c>
      <c r="NN411" s="67">
        <f t="shared" si="1583"/>
        <v>43814</v>
      </c>
      <c r="NO411" s="67">
        <f t="shared" si="1583"/>
        <v>43815</v>
      </c>
      <c r="NP411" s="67">
        <f t="shared" si="1583"/>
        <v>43816</v>
      </c>
      <c r="NQ411" s="67">
        <f t="shared" si="1583"/>
        <v>43817</v>
      </c>
      <c r="NR411" s="67">
        <f t="shared" si="1583"/>
        <v>43818</v>
      </c>
      <c r="NS411" s="67">
        <f t="shared" si="1583"/>
        <v>43819</v>
      </c>
      <c r="NT411" s="67">
        <f t="shared" si="1583"/>
        <v>43820</v>
      </c>
      <c r="NU411" s="67">
        <f t="shared" si="1583"/>
        <v>43821</v>
      </c>
      <c r="NV411" s="67">
        <f t="shared" si="1583"/>
        <v>43822</v>
      </c>
      <c r="NW411" s="67">
        <f t="shared" si="1583"/>
        <v>43823</v>
      </c>
      <c r="NX411" s="67">
        <f t="shared" si="1583"/>
        <v>43824</v>
      </c>
      <c r="NY411" s="67">
        <f t="shared" si="1583"/>
        <v>43825</v>
      </c>
      <c r="NZ411" s="67">
        <f t="shared" si="1583"/>
        <v>43826</v>
      </c>
      <c r="OA411" s="67">
        <f t="shared" si="1583"/>
        <v>43827</v>
      </c>
      <c r="OB411" s="67">
        <f t="shared" si="1583"/>
        <v>43828</v>
      </c>
      <c r="OC411" s="67">
        <f t="shared" si="1583"/>
        <v>43829</v>
      </c>
      <c r="OD411" s="67">
        <f t="shared" si="1583"/>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83"/>
      <c r="G412" s="27">
        <f t="shared" ref="G412" si="1584">ROUND(ROUND(D412,3)*$F412,2)</f>
        <v>0</v>
      </c>
      <c r="H412" s="86">
        <f t="shared" ref="H412" si="1585">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9"/>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9"/>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0"/>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0"/>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1"/>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1"/>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2"/>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3"/>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3"/>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3"/>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4"/>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6">OK412+OM412+OO412+OQ412+OS412+OU412+OW412</f>
        <v>0</v>
      </c>
      <c r="OG412" s="28">
        <f t="shared" ref="OG412" si="1587">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9"/>
        <v>43466</v>
      </c>
      <c r="AE413" s="67">
        <f t="shared" si="1549"/>
        <v>43467</v>
      </c>
      <c r="AF413" s="67">
        <f t="shared" si="1549"/>
        <v>43468</v>
      </c>
      <c r="AG413" s="67">
        <f t="shared" si="1549"/>
        <v>43469</v>
      </c>
      <c r="AH413" s="67">
        <f t="shared" si="1549"/>
        <v>43470</v>
      </c>
      <c r="AI413" s="67">
        <f t="shared" si="1549"/>
        <v>43471</v>
      </c>
      <c r="AJ413" s="67">
        <f t="shared" si="1549"/>
        <v>43472</v>
      </c>
      <c r="AK413" s="67">
        <f t="shared" si="1549"/>
        <v>43473</v>
      </c>
      <c r="AL413" s="67">
        <f t="shared" si="1549"/>
        <v>43474</v>
      </c>
      <c r="AM413" s="67">
        <f t="shared" si="1549"/>
        <v>43475</v>
      </c>
      <c r="AN413" s="67">
        <f t="shared" si="1549"/>
        <v>43476</v>
      </c>
      <c r="AO413" s="67">
        <f t="shared" si="1549"/>
        <v>43477</v>
      </c>
      <c r="AP413" s="67">
        <f t="shared" si="1549"/>
        <v>43478</v>
      </c>
      <c r="AQ413" s="67">
        <f t="shared" si="1549"/>
        <v>43479</v>
      </c>
      <c r="AR413" s="67">
        <f t="shared" si="1549"/>
        <v>43480</v>
      </c>
      <c r="AS413" s="67">
        <f t="shared" si="1549"/>
        <v>43481</v>
      </c>
      <c r="AT413" s="67">
        <f t="shared" si="1549"/>
        <v>43482</v>
      </c>
      <c r="AU413" s="67">
        <f t="shared" si="1549"/>
        <v>43483</v>
      </c>
      <c r="AV413" s="67">
        <f t="shared" si="1549"/>
        <v>43484</v>
      </c>
      <c r="AW413" s="67">
        <f t="shared" si="1549"/>
        <v>43485</v>
      </c>
      <c r="AX413" s="67">
        <f t="shared" si="1549"/>
        <v>43486</v>
      </c>
      <c r="AY413" s="67">
        <f t="shared" si="1549"/>
        <v>43487</v>
      </c>
      <c r="AZ413" s="67">
        <f t="shared" si="1549"/>
        <v>43488</v>
      </c>
      <c r="BA413" s="67">
        <f t="shared" si="1549"/>
        <v>43489</v>
      </c>
      <c r="BB413" s="67">
        <f t="shared" si="1549"/>
        <v>43490</v>
      </c>
      <c r="BC413" s="67">
        <f t="shared" si="1549"/>
        <v>43491</v>
      </c>
      <c r="BD413" s="67">
        <f t="shared" si="1549"/>
        <v>43492</v>
      </c>
      <c r="BE413" s="67">
        <f t="shared" si="1549"/>
        <v>43493</v>
      </c>
      <c r="BF413" s="67">
        <f t="shared" si="1549"/>
        <v>43494</v>
      </c>
      <c r="BG413" s="67">
        <f t="shared" si="1549"/>
        <v>43495</v>
      </c>
      <c r="BH413" s="67">
        <f t="shared" si="1549"/>
        <v>43496</v>
      </c>
      <c r="BI413" s="67">
        <f t="shared" si="1549"/>
        <v>43497</v>
      </c>
      <c r="BJ413" s="67">
        <f t="shared" si="1549"/>
        <v>43498</v>
      </c>
      <c r="BK413" s="67">
        <f t="shared" si="1549"/>
        <v>43499</v>
      </c>
      <c r="BL413" s="67">
        <f t="shared" si="1549"/>
        <v>43500</v>
      </c>
      <c r="BM413" s="67">
        <f t="shared" si="1549"/>
        <v>43501</v>
      </c>
      <c r="BN413" s="67">
        <f t="shared" si="1549"/>
        <v>43502</v>
      </c>
      <c r="BO413" s="67">
        <f t="shared" si="1549"/>
        <v>43503</v>
      </c>
      <c r="BP413" s="67">
        <f t="shared" si="1549"/>
        <v>43504</v>
      </c>
      <c r="BQ413" s="67">
        <f t="shared" si="1549"/>
        <v>43505</v>
      </c>
      <c r="BR413" s="67">
        <f t="shared" si="1549"/>
        <v>43506</v>
      </c>
      <c r="BS413" s="67">
        <f t="shared" si="1549"/>
        <v>43507</v>
      </c>
      <c r="BT413" s="67">
        <f t="shared" si="1549"/>
        <v>43508</v>
      </c>
      <c r="BU413" s="67">
        <f t="shared" si="1549"/>
        <v>43509</v>
      </c>
      <c r="BV413" s="67">
        <f t="shared" si="1549"/>
        <v>43510</v>
      </c>
      <c r="BW413" s="67">
        <f t="shared" si="1549"/>
        <v>43511</v>
      </c>
      <c r="BX413" s="67">
        <f t="shared" si="1549"/>
        <v>43512</v>
      </c>
      <c r="BY413" s="67">
        <f t="shared" si="1549"/>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ref="CP413:DE414" si="1588">CP$20</f>
        <v>43530</v>
      </c>
      <c r="CQ413" s="67">
        <f t="shared" si="1588"/>
        <v>43531</v>
      </c>
      <c r="CR413" s="67">
        <f t="shared" si="1588"/>
        <v>43532</v>
      </c>
      <c r="CS413" s="67">
        <f t="shared" si="1588"/>
        <v>43533</v>
      </c>
      <c r="CT413" s="67">
        <f t="shared" si="1588"/>
        <v>43534</v>
      </c>
      <c r="CU413" s="67">
        <f t="shared" si="1588"/>
        <v>43535</v>
      </c>
      <c r="CV413" s="67">
        <f t="shared" si="1588"/>
        <v>43536</v>
      </c>
      <c r="CW413" s="67">
        <f t="shared" si="1588"/>
        <v>43537</v>
      </c>
      <c r="CX413" s="67">
        <f t="shared" si="1588"/>
        <v>43538</v>
      </c>
      <c r="CY413" s="67">
        <f t="shared" si="1588"/>
        <v>43539</v>
      </c>
      <c r="CZ413" s="67">
        <f t="shared" si="1588"/>
        <v>43540</v>
      </c>
      <c r="DA413" s="67">
        <f t="shared" si="1588"/>
        <v>43541</v>
      </c>
      <c r="DB413" s="67">
        <f t="shared" si="1588"/>
        <v>43542</v>
      </c>
      <c r="DC413" s="67">
        <f t="shared" si="1588"/>
        <v>43543</v>
      </c>
      <c r="DD413" s="67">
        <f t="shared" si="1588"/>
        <v>43544</v>
      </c>
      <c r="DE413" s="67">
        <f t="shared" si="1588"/>
        <v>43545</v>
      </c>
      <c r="DF413" s="67">
        <f t="shared" ref="DF413:DO414" si="1589">DF$20</f>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50"/>
        <v>43556</v>
      </c>
      <c r="DQ413" s="67">
        <f t="shared" si="1550"/>
        <v>43557</v>
      </c>
      <c r="DR413" s="67">
        <f t="shared" si="1550"/>
        <v>43558</v>
      </c>
      <c r="DS413" s="67">
        <f t="shared" si="1550"/>
        <v>43559</v>
      </c>
      <c r="DT413" s="67">
        <f t="shared" si="1550"/>
        <v>43560</v>
      </c>
      <c r="DU413" s="67">
        <f t="shared" si="1550"/>
        <v>43561</v>
      </c>
      <c r="DV413" s="67">
        <f t="shared" si="1550"/>
        <v>43562</v>
      </c>
      <c r="DW413" s="67">
        <f t="shared" si="1550"/>
        <v>43563</v>
      </c>
      <c r="DX413" s="67">
        <f t="shared" si="1550"/>
        <v>43564</v>
      </c>
      <c r="DY413" s="67">
        <f t="shared" si="1550"/>
        <v>43565</v>
      </c>
      <c r="DZ413" s="67">
        <f t="shared" si="1550"/>
        <v>43566</v>
      </c>
      <c r="EA413" s="67">
        <f t="shared" si="1550"/>
        <v>43567</v>
      </c>
      <c r="EB413" s="67">
        <f t="shared" si="1550"/>
        <v>43568</v>
      </c>
      <c r="EC413" s="67">
        <f t="shared" si="1550"/>
        <v>43569</v>
      </c>
      <c r="ED413" s="67">
        <f t="shared" si="1550"/>
        <v>43570</v>
      </c>
      <c r="EE413" s="67">
        <f t="shared" si="1550"/>
        <v>43571</v>
      </c>
      <c r="EF413" s="67">
        <f t="shared" si="1550"/>
        <v>43572</v>
      </c>
      <c r="EG413" s="67">
        <f t="shared" si="1550"/>
        <v>43573</v>
      </c>
      <c r="EH413" s="67">
        <f t="shared" si="1550"/>
        <v>43574</v>
      </c>
      <c r="EI413" s="67">
        <f t="shared" si="1550"/>
        <v>43575</v>
      </c>
      <c r="EJ413" s="67">
        <f t="shared" si="1550"/>
        <v>43576</v>
      </c>
      <c r="EK413" s="67">
        <f t="shared" si="1550"/>
        <v>43577</v>
      </c>
      <c r="EL413" s="67">
        <f t="shared" si="1550"/>
        <v>43578</v>
      </c>
      <c r="EM413" s="67">
        <f t="shared" si="1550"/>
        <v>43579</v>
      </c>
      <c r="EN413" s="67">
        <f t="shared" si="1550"/>
        <v>43580</v>
      </c>
      <c r="EO413" s="67">
        <f t="shared" si="1550"/>
        <v>43581</v>
      </c>
      <c r="EP413" s="67">
        <f t="shared" si="1550"/>
        <v>43582</v>
      </c>
      <c r="EQ413" s="67">
        <f t="shared" si="1550"/>
        <v>43583</v>
      </c>
      <c r="ER413" s="67">
        <f t="shared" si="1550"/>
        <v>43584</v>
      </c>
      <c r="ES413" s="67">
        <f t="shared" si="1550"/>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ref="FB413:FQ414" si="1590">FB$20</f>
        <v>43594</v>
      </c>
      <c r="FC413" s="67">
        <f t="shared" si="1590"/>
        <v>43595</v>
      </c>
      <c r="FD413" s="67">
        <f t="shared" si="1590"/>
        <v>43596</v>
      </c>
      <c r="FE413" s="67">
        <f t="shared" si="1590"/>
        <v>43597</v>
      </c>
      <c r="FF413" s="67">
        <f t="shared" si="1590"/>
        <v>43598</v>
      </c>
      <c r="FG413" s="67">
        <f t="shared" si="1590"/>
        <v>43599</v>
      </c>
      <c r="FH413" s="67">
        <f t="shared" si="1590"/>
        <v>43600</v>
      </c>
      <c r="FI413" s="67">
        <f t="shared" si="1590"/>
        <v>43601</v>
      </c>
      <c r="FJ413" s="67">
        <f t="shared" si="1590"/>
        <v>43602</v>
      </c>
      <c r="FK413" s="67">
        <f t="shared" si="1590"/>
        <v>43603</v>
      </c>
      <c r="FL413" s="67">
        <f t="shared" si="1590"/>
        <v>43604</v>
      </c>
      <c r="FM413" s="67">
        <f t="shared" si="1590"/>
        <v>43605</v>
      </c>
      <c r="FN413" s="67">
        <f t="shared" si="1590"/>
        <v>43606</v>
      </c>
      <c r="FO413" s="67">
        <f t="shared" si="1590"/>
        <v>43607</v>
      </c>
      <c r="FP413" s="67">
        <f t="shared" si="1590"/>
        <v>43608</v>
      </c>
      <c r="FQ413" s="67">
        <f t="shared" si="1590"/>
        <v>43609</v>
      </c>
      <c r="FR413" s="67">
        <f t="shared" ref="FR413:FX414" si="1591">FR$20</f>
        <v>43610</v>
      </c>
      <c r="FS413" s="67">
        <f t="shared" si="1591"/>
        <v>43611</v>
      </c>
      <c r="FT413" s="67">
        <f t="shared" si="1591"/>
        <v>43612</v>
      </c>
      <c r="FU413" s="67">
        <f t="shared" si="1591"/>
        <v>43613</v>
      </c>
      <c r="FV413" s="67">
        <f t="shared" si="1591"/>
        <v>43614</v>
      </c>
      <c r="FW413" s="67">
        <f t="shared" si="1591"/>
        <v>43615</v>
      </c>
      <c r="FX413" s="67">
        <f t="shared" si="1591"/>
        <v>43616</v>
      </c>
      <c r="FY413" s="67">
        <f t="shared" si="1551"/>
        <v>43617</v>
      </c>
      <c r="FZ413" s="67">
        <f t="shared" si="1551"/>
        <v>43618</v>
      </c>
      <c r="GA413" s="67">
        <f t="shared" si="1551"/>
        <v>43619</v>
      </c>
      <c r="GB413" s="67">
        <f t="shared" si="1551"/>
        <v>43620</v>
      </c>
      <c r="GC413" s="67">
        <f t="shared" si="1551"/>
        <v>43621</v>
      </c>
      <c r="GD413" s="67">
        <f t="shared" si="1551"/>
        <v>43622</v>
      </c>
      <c r="GE413" s="67">
        <f t="shared" si="1551"/>
        <v>43623</v>
      </c>
      <c r="GF413" s="67">
        <f t="shared" si="1551"/>
        <v>43624</v>
      </c>
      <c r="GG413" s="67">
        <f t="shared" si="1551"/>
        <v>43625</v>
      </c>
      <c r="GH413" s="67">
        <f t="shared" si="1551"/>
        <v>43626</v>
      </c>
      <c r="GI413" s="67">
        <f t="shared" si="1551"/>
        <v>43627</v>
      </c>
      <c r="GJ413" s="67">
        <f t="shared" si="1551"/>
        <v>43628</v>
      </c>
      <c r="GK413" s="67">
        <f t="shared" si="1551"/>
        <v>43629</v>
      </c>
      <c r="GL413" s="67">
        <f t="shared" si="1551"/>
        <v>43630</v>
      </c>
      <c r="GM413" s="67">
        <f t="shared" si="1551"/>
        <v>43631</v>
      </c>
      <c r="GN413" s="67">
        <f t="shared" si="1551"/>
        <v>43632</v>
      </c>
      <c r="GO413" s="67">
        <f t="shared" si="1551"/>
        <v>43633</v>
      </c>
      <c r="GP413" s="67">
        <f t="shared" si="1551"/>
        <v>43634</v>
      </c>
      <c r="GQ413" s="67">
        <f t="shared" si="1551"/>
        <v>43635</v>
      </c>
      <c r="GR413" s="67">
        <f t="shared" si="1551"/>
        <v>43636</v>
      </c>
      <c r="GS413" s="67">
        <f t="shared" si="1551"/>
        <v>43637</v>
      </c>
      <c r="GT413" s="67">
        <f t="shared" si="1551"/>
        <v>43638</v>
      </c>
      <c r="GU413" s="67">
        <f t="shared" si="1551"/>
        <v>43639</v>
      </c>
      <c r="GV413" s="67">
        <f t="shared" si="1551"/>
        <v>43640</v>
      </c>
      <c r="GW413" s="67">
        <f t="shared" si="1551"/>
        <v>43641</v>
      </c>
      <c r="GX413" s="67">
        <f t="shared" si="1551"/>
        <v>43642</v>
      </c>
      <c r="GY413" s="67">
        <f t="shared" si="1551"/>
        <v>43643</v>
      </c>
      <c r="GZ413" s="67">
        <f t="shared" si="1551"/>
        <v>43644</v>
      </c>
      <c r="HA413" s="67">
        <f t="shared" si="1551"/>
        <v>43645</v>
      </c>
      <c r="HB413" s="67">
        <f t="shared" si="1551"/>
        <v>43646</v>
      </c>
      <c r="HC413" s="67">
        <f t="shared" si="1551"/>
        <v>43647</v>
      </c>
      <c r="HD413" s="67">
        <f t="shared" si="1551"/>
        <v>43648</v>
      </c>
      <c r="HE413" s="67">
        <f t="shared" si="1551"/>
        <v>43649</v>
      </c>
      <c r="HF413" s="67">
        <f t="shared" si="1551"/>
        <v>43650</v>
      </c>
      <c r="HG413" s="67">
        <f t="shared" si="1551"/>
        <v>43651</v>
      </c>
      <c r="HH413" s="67">
        <f t="shared" si="1551"/>
        <v>43652</v>
      </c>
      <c r="HI413" s="67">
        <f t="shared" si="1551"/>
        <v>43653</v>
      </c>
      <c r="HJ413" s="67">
        <f t="shared" si="1551"/>
        <v>43654</v>
      </c>
      <c r="HK413" s="67">
        <f t="shared" si="1551"/>
        <v>43655</v>
      </c>
      <c r="HL413" s="67">
        <f t="shared" si="1551"/>
        <v>43656</v>
      </c>
      <c r="HM413" s="67">
        <f t="shared" si="1551"/>
        <v>43657</v>
      </c>
      <c r="HN413" s="67">
        <f t="shared" ref="HN413:IC414"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G414" si="1593">ID$20</f>
        <v>43674</v>
      </c>
      <c r="IE413" s="67">
        <f t="shared" si="1593"/>
        <v>43675</v>
      </c>
      <c r="IF413" s="67">
        <f t="shared" si="1593"/>
        <v>43676</v>
      </c>
      <c r="IG413" s="67">
        <f t="shared" si="1593"/>
        <v>43677</v>
      </c>
      <c r="IH413" s="67">
        <f t="shared" si="1552"/>
        <v>43678</v>
      </c>
      <c r="II413" s="67">
        <f t="shared" si="1552"/>
        <v>43679</v>
      </c>
      <c r="IJ413" s="67">
        <f t="shared" si="1552"/>
        <v>43680</v>
      </c>
      <c r="IK413" s="67">
        <f t="shared" si="1552"/>
        <v>43681</v>
      </c>
      <c r="IL413" s="67">
        <f t="shared" si="1552"/>
        <v>43682</v>
      </c>
      <c r="IM413" s="67">
        <f t="shared" si="1552"/>
        <v>43683</v>
      </c>
      <c r="IN413" s="67">
        <f t="shared" si="1552"/>
        <v>43684</v>
      </c>
      <c r="IO413" s="67">
        <f t="shared" si="1552"/>
        <v>43685</v>
      </c>
      <c r="IP413" s="67">
        <f t="shared" si="1552"/>
        <v>43686</v>
      </c>
      <c r="IQ413" s="67">
        <f t="shared" si="1552"/>
        <v>43687</v>
      </c>
      <c r="IR413" s="67">
        <f t="shared" si="1552"/>
        <v>43688</v>
      </c>
      <c r="IS413" s="67">
        <f t="shared" si="1552"/>
        <v>43689</v>
      </c>
      <c r="IT413" s="67">
        <f t="shared" si="1552"/>
        <v>43690</v>
      </c>
      <c r="IU413" s="67">
        <f t="shared" si="1552"/>
        <v>43691</v>
      </c>
      <c r="IV413" s="67">
        <f t="shared" si="1552"/>
        <v>43692</v>
      </c>
      <c r="IW413" s="67">
        <f t="shared" si="1552"/>
        <v>43693</v>
      </c>
      <c r="IX413" s="67">
        <f t="shared" si="1552"/>
        <v>43694</v>
      </c>
      <c r="IY413" s="67">
        <f t="shared" si="1552"/>
        <v>43695</v>
      </c>
      <c r="IZ413" s="67">
        <f t="shared" si="1552"/>
        <v>43696</v>
      </c>
      <c r="JA413" s="67">
        <f t="shared" si="1552"/>
        <v>43697</v>
      </c>
      <c r="JB413" s="67">
        <f t="shared" si="1552"/>
        <v>43698</v>
      </c>
      <c r="JC413" s="67">
        <f t="shared" si="1552"/>
        <v>43699</v>
      </c>
      <c r="JD413" s="67">
        <f t="shared" si="1552"/>
        <v>43700</v>
      </c>
      <c r="JE413" s="67">
        <f t="shared" si="1552"/>
        <v>43701</v>
      </c>
      <c r="JF413" s="67">
        <f t="shared" si="1552"/>
        <v>43702</v>
      </c>
      <c r="JG413" s="67">
        <f t="shared" si="1552"/>
        <v>43703</v>
      </c>
      <c r="JH413" s="67">
        <f t="shared" si="1552"/>
        <v>43704</v>
      </c>
      <c r="JI413" s="67">
        <f t="shared" si="1552"/>
        <v>43705</v>
      </c>
      <c r="JJ413" s="67">
        <f t="shared" si="1552"/>
        <v>43706</v>
      </c>
      <c r="JK413" s="67">
        <f t="shared" si="1552"/>
        <v>43707</v>
      </c>
      <c r="JL413" s="67">
        <f t="shared" si="1552"/>
        <v>43708</v>
      </c>
      <c r="JM413" s="67">
        <f t="shared" si="1552"/>
        <v>43709</v>
      </c>
      <c r="JN413" s="67">
        <f t="shared" si="1552"/>
        <v>43710</v>
      </c>
      <c r="JO413" s="67">
        <f t="shared" si="1552"/>
        <v>43711</v>
      </c>
      <c r="JP413" s="67">
        <f t="shared" si="1552"/>
        <v>43712</v>
      </c>
      <c r="JQ413" s="67">
        <f t="shared" si="1552"/>
        <v>43713</v>
      </c>
      <c r="JR413" s="67">
        <f t="shared" si="1552"/>
        <v>43714</v>
      </c>
      <c r="JS413" s="67">
        <f t="shared" si="1552"/>
        <v>43715</v>
      </c>
      <c r="JT413" s="67">
        <f t="shared" si="1552"/>
        <v>43716</v>
      </c>
      <c r="JU413" s="67">
        <f t="shared" si="1552"/>
        <v>43717</v>
      </c>
      <c r="JV413" s="67">
        <f t="shared" si="1552"/>
        <v>43718</v>
      </c>
      <c r="JW413" s="67">
        <f t="shared" si="1552"/>
        <v>43719</v>
      </c>
      <c r="JX413" s="67">
        <f t="shared" si="1552"/>
        <v>43720</v>
      </c>
      <c r="JY413" s="67">
        <f t="shared" si="1552"/>
        <v>43721</v>
      </c>
      <c r="JZ413" s="67">
        <f t="shared" ref="JZ413:KO414" si="1594">JZ$20</f>
        <v>43722</v>
      </c>
      <c r="KA413" s="67">
        <f t="shared" si="1594"/>
        <v>43723</v>
      </c>
      <c r="KB413" s="67">
        <f t="shared" si="1594"/>
        <v>43724</v>
      </c>
      <c r="KC413" s="67">
        <f t="shared" si="1594"/>
        <v>43725</v>
      </c>
      <c r="KD413" s="67">
        <f t="shared" si="1594"/>
        <v>43726</v>
      </c>
      <c r="KE413" s="67">
        <f t="shared" si="1594"/>
        <v>43727</v>
      </c>
      <c r="KF413" s="67">
        <f t="shared" si="1594"/>
        <v>43728</v>
      </c>
      <c r="KG413" s="67">
        <f t="shared" si="1594"/>
        <v>43729</v>
      </c>
      <c r="KH413" s="67">
        <f t="shared" si="1594"/>
        <v>43730</v>
      </c>
      <c r="KI413" s="67">
        <f t="shared" si="1594"/>
        <v>43731</v>
      </c>
      <c r="KJ413" s="67">
        <f t="shared" si="1594"/>
        <v>43732</v>
      </c>
      <c r="KK413" s="67">
        <f t="shared" si="1594"/>
        <v>43733</v>
      </c>
      <c r="KL413" s="67">
        <f t="shared" si="1594"/>
        <v>43734</v>
      </c>
      <c r="KM413" s="67">
        <f t="shared" si="1594"/>
        <v>43735</v>
      </c>
      <c r="KN413" s="67">
        <f t="shared" si="1594"/>
        <v>43736</v>
      </c>
      <c r="KO413" s="67">
        <f t="shared" si="1594"/>
        <v>43737</v>
      </c>
      <c r="KP413" s="67">
        <f t="shared" ref="KP413:KP414" si="1595">KP$20</f>
        <v>43738</v>
      </c>
      <c r="KQ413" s="67">
        <f t="shared" si="1553"/>
        <v>43739</v>
      </c>
      <c r="KR413" s="67">
        <f t="shared" si="1553"/>
        <v>43740</v>
      </c>
      <c r="KS413" s="67">
        <f t="shared" si="1553"/>
        <v>43741</v>
      </c>
      <c r="KT413" s="67">
        <f t="shared" si="1553"/>
        <v>43742</v>
      </c>
      <c r="KU413" s="67">
        <f t="shared" si="1553"/>
        <v>43743</v>
      </c>
      <c r="KV413" s="67">
        <f t="shared" si="1553"/>
        <v>43744</v>
      </c>
      <c r="KW413" s="67">
        <f t="shared" si="1553"/>
        <v>43745</v>
      </c>
      <c r="KX413" s="67">
        <f t="shared" si="1553"/>
        <v>43746</v>
      </c>
      <c r="KY413" s="67">
        <f t="shared" si="1553"/>
        <v>43747</v>
      </c>
      <c r="KZ413" s="67">
        <f t="shared" si="1553"/>
        <v>43748</v>
      </c>
      <c r="LA413" s="67">
        <f t="shared" si="1553"/>
        <v>43749</v>
      </c>
      <c r="LB413" s="67">
        <f t="shared" si="1553"/>
        <v>43750</v>
      </c>
      <c r="LC413" s="67">
        <f t="shared" si="1553"/>
        <v>43751</v>
      </c>
      <c r="LD413" s="67">
        <f t="shared" si="1553"/>
        <v>43752</v>
      </c>
      <c r="LE413" s="67">
        <f t="shared" si="1553"/>
        <v>43753</v>
      </c>
      <c r="LF413" s="67">
        <f t="shared" si="1553"/>
        <v>43754</v>
      </c>
      <c r="LG413" s="67">
        <f t="shared" si="1553"/>
        <v>43755</v>
      </c>
      <c r="LH413" s="67">
        <f t="shared" si="1553"/>
        <v>43756</v>
      </c>
      <c r="LI413" s="67">
        <f t="shared" si="1553"/>
        <v>43757</v>
      </c>
      <c r="LJ413" s="67">
        <f t="shared" si="1553"/>
        <v>43758</v>
      </c>
      <c r="LK413" s="67">
        <f t="shared" si="1553"/>
        <v>43759</v>
      </c>
      <c r="LL413" s="67">
        <f t="shared" si="1553"/>
        <v>43760</v>
      </c>
      <c r="LM413" s="67">
        <f t="shared" si="1553"/>
        <v>43761</v>
      </c>
      <c r="LN413" s="67">
        <f t="shared" si="1553"/>
        <v>43762</v>
      </c>
      <c r="LO413" s="67">
        <f t="shared" si="1553"/>
        <v>43763</v>
      </c>
      <c r="LP413" s="67">
        <f t="shared" si="1553"/>
        <v>43764</v>
      </c>
      <c r="LQ413" s="67">
        <f t="shared" si="1553"/>
        <v>43765</v>
      </c>
      <c r="LR413" s="67">
        <f t="shared" si="1553"/>
        <v>43766</v>
      </c>
      <c r="LS413" s="67">
        <f t="shared" si="1553"/>
        <v>43767</v>
      </c>
      <c r="LT413" s="67">
        <f t="shared" si="1553"/>
        <v>43768</v>
      </c>
      <c r="LU413" s="67">
        <f t="shared" si="1553"/>
        <v>43769</v>
      </c>
      <c r="LV413" s="67">
        <f t="shared" si="1553"/>
        <v>43770</v>
      </c>
      <c r="LW413" s="67">
        <f t="shared" si="1553"/>
        <v>43771</v>
      </c>
      <c r="LX413" s="67">
        <f t="shared" si="1553"/>
        <v>43772</v>
      </c>
      <c r="LY413" s="67">
        <f t="shared" si="1553"/>
        <v>43773</v>
      </c>
      <c r="LZ413" s="67">
        <f t="shared" si="1553"/>
        <v>43774</v>
      </c>
      <c r="MA413" s="67">
        <f t="shared" si="1553"/>
        <v>43775</v>
      </c>
      <c r="MB413" s="67">
        <f t="shared" si="1553"/>
        <v>43776</v>
      </c>
      <c r="MC413" s="67">
        <f t="shared" si="1553"/>
        <v>43777</v>
      </c>
      <c r="MD413" s="67">
        <f t="shared" si="1553"/>
        <v>43778</v>
      </c>
      <c r="ME413" s="67">
        <f t="shared" si="1553"/>
        <v>43779</v>
      </c>
      <c r="MF413" s="67">
        <f t="shared" si="1553"/>
        <v>43780</v>
      </c>
      <c r="MG413" s="67">
        <f t="shared" si="1553"/>
        <v>43781</v>
      </c>
      <c r="MH413" s="67">
        <f t="shared" si="1553"/>
        <v>43782</v>
      </c>
      <c r="MI413" s="67">
        <f t="shared" si="1553"/>
        <v>43783</v>
      </c>
      <c r="MJ413" s="67">
        <f t="shared" si="1553"/>
        <v>43784</v>
      </c>
      <c r="MK413" s="67">
        <f t="shared" si="1553"/>
        <v>43785</v>
      </c>
      <c r="ML413" s="67">
        <f t="shared" ref="ML413:MY414" si="1596">ML$20</f>
        <v>43786</v>
      </c>
      <c r="MM413" s="67">
        <f t="shared" si="1596"/>
        <v>43787</v>
      </c>
      <c r="MN413" s="67">
        <f t="shared" si="1596"/>
        <v>43788</v>
      </c>
      <c r="MO413" s="67">
        <f t="shared" si="1596"/>
        <v>43789</v>
      </c>
      <c r="MP413" s="67">
        <f t="shared" si="1596"/>
        <v>43790</v>
      </c>
      <c r="MQ413" s="67">
        <f t="shared" si="1596"/>
        <v>43791</v>
      </c>
      <c r="MR413" s="67">
        <f t="shared" si="1596"/>
        <v>43792</v>
      </c>
      <c r="MS413" s="67">
        <f t="shared" si="1596"/>
        <v>43793</v>
      </c>
      <c r="MT413" s="67">
        <f t="shared" si="1596"/>
        <v>43794</v>
      </c>
      <c r="MU413" s="67">
        <f t="shared" si="1596"/>
        <v>43795</v>
      </c>
      <c r="MV413" s="67">
        <f t="shared" si="1596"/>
        <v>43796</v>
      </c>
      <c r="MW413" s="67">
        <f t="shared" si="1596"/>
        <v>43797</v>
      </c>
      <c r="MX413" s="67">
        <f t="shared" si="1596"/>
        <v>43798</v>
      </c>
      <c r="MY413" s="67">
        <f t="shared" si="1596"/>
        <v>43799</v>
      </c>
      <c r="MZ413" s="67">
        <f t="shared" si="1554"/>
        <v>43800</v>
      </c>
      <c r="NA413" s="67">
        <f t="shared" si="1554"/>
        <v>43801</v>
      </c>
      <c r="NB413" s="67">
        <f t="shared" si="1554"/>
        <v>43802</v>
      </c>
      <c r="NC413" s="67">
        <f t="shared" si="1554"/>
        <v>43803</v>
      </c>
      <c r="ND413" s="67">
        <f t="shared" si="1554"/>
        <v>43804</v>
      </c>
      <c r="NE413" s="67">
        <f t="shared" si="1554"/>
        <v>43805</v>
      </c>
      <c r="NF413" s="67">
        <f t="shared" si="1554"/>
        <v>43806</v>
      </c>
      <c r="NG413" s="67">
        <f t="shared" si="1554"/>
        <v>43807</v>
      </c>
      <c r="NH413" s="67">
        <f t="shared" si="1554"/>
        <v>43808</v>
      </c>
      <c r="NI413" s="67">
        <f t="shared" si="1554"/>
        <v>43809</v>
      </c>
      <c r="NJ413" s="67">
        <f t="shared" si="1554"/>
        <v>43810</v>
      </c>
      <c r="NK413" s="67">
        <f t="shared" si="1554"/>
        <v>43811</v>
      </c>
      <c r="NL413" s="67">
        <f t="shared" si="1554"/>
        <v>43812</v>
      </c>
      <c r="NM413" s="67">
        <f t="shared" si="1554"/>
        <v>43813</v>
      </c>
      <c r="NN413" s="67">
        <f t="shared" si="1554"/>
        <v>43814</v>
      </c>
      <c r="NO413" s="67">
        <f t="shared" si="1554"/>
        <v>43815</v>
      </c>
      <c r="NP413" s="67">
        <f t="shared" si="1554"/>
        <v>43816</v>
      </c>
      <c r="NQ413" s="67">
        <f t="shared" si="1554"/>
        <v>43817</v>
      </c>
      <c r="NR413" s="67">
        <f t="shared" si="1554"/>
        <v>43818</v>
      </c>
      <c r="NS413" s="67">
        <f t="shared" si="1554"/>
        <v>43819</v>
      </c>
      <c r="NT413" s="67">
        <f t="shared" si="1554"/>
        <v>43820</v>
      </c>
      <c r="NU413" s="67">
        <f t="shared" si="1554"/>
        <v>43821</v>
      </c>
      <c r="NV413" s="67">
        <f t="shared" si="1554"/>
        <v>43822</v>
      </c>
      <c r="NW413" s="67">
        <f t="shared" si="1554"/>
        <v>43823</v>
      </c>
      <c r="NX413" s="67">
        <f t="shared" si="1554"/>
        <v>43824</v>
      </c>
      <c r="NY413" s="67">
        <f t="shared" si="1554"/>
        <v>43825</v>
      </c>
      <c r="NZ413" s="67">
        <f t="shared" si="1554"/>
        <v>43826</v>
      </c>
      <c r="OA413" s="67">
        <f t="shared" si="1554"/>
        <v>43827</v>
      </c>
      <c r="OB413" s="67">
        <f t="shared" si="1554"/>
        <v>43828</v>
      </c>
      <c r="OC413" s="67">
        <f t="shared" si="1554"/>
        <v>43829</v>
      </c>
      <c r="OD413" s="67">
        <f t="shared" si="1554"/>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9"/>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88"/>
        <v>43530</v>
      </c>
      <c r="CQ414" s="67">
        <f t="shared" si="1588"/>
        <v>43531</v>
      </c>
      <c r="CR414" s="67">
        <f t="shared" si="1588"/>
        <v>43532</v>
      </c>
      <c r="CS414" s="67">
        <f t="shared" si="1588"/>
        <v>43533</v>
      </c>
      <c r="CT414" s="67">
        <f t="shared" si="1588"/>
        <v>43534</v>
      </c>
      <c r="CU414" s="67">
        <f t="shared" si="1588"/>
        <v>43535</v>
      </c>
      <c r="CV414" s="67">
        <f t="shared" si="1588"/>
        <v>43536</v>
      </c>
      <c r="CW414" s="67">
        <f t="shared" si="1588"/>
        <v>43537</v>
      </c>
      <c r="CX414" s="67">
        <f t="shared" si="1588"/>
        <v>43538</v>
      </c>
      <c r="CY414" s="67">
        <f t="shared" si="1588"/>
        <v>43539</v>
      </c>
      <c r="CZ414" s="67">
        <f t="shared" si="1588"/>
        <v>43540</v>
      </c>
      <c r="DA414" s="67">
        <f t="shared" si="1588"/>
        <v>43541</v>
      </c>
      <c r="DB414" s="67">
        <f t="shared" si="1588"/>
        <v>43542</v>
      </c>
      <c r="DC414" s="67">
        <f t="shared" si="1588"/>
        <v>43543</v>
      </c>
      <c r="DD414" s="67">
        <f t="shared" si="1588"/>
        <v>43544</v>
      </c>
      <c r="DE414" s="67">
        <f t="shared" si="1588"/>
        <v>43545</v>
      </c>
      <c r="DF414" s="67">
        <f t="shared" si="1589"/>
        <v>43546</v>
      </c>
      <c r="DG414" s="67">
        <f t="shared" si="1589"/>
        <v>43547</v>
      </c>
      <c r="DH414" s="67">
        <f t="shared" si="1589"/>
        <v>43548</v>
      </c>
      <c r="DI414" s="67">
        <f t="shared" si="1589"/>
        <v>43549</v>
      </c>
      <c r="DJ414" s="67">
        <f t="shared" si="1589"/>
        <v>43550</v>
      </c>
      <c r="DK414" s="67">
        <f t="shared" si="1589"/>
        <v>43551</v>
      </c>
      <c r="DL414" s="67">
        <f t="shared" si="1589"/>
        <v>43552</v>
      </c>
      <c r="DM414" s="67">
        <f t="shared" si="1589"/>
        <v>43553</v>
      </c>
      <c r="DN414" s="67">
        <f t="shared" si="1589"/>
        <v>43554</v>
      </c>
      <c r="DO414" s="67">
        <f t="shared" si="1589"/>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si="1590"/>
        <v>43594</v>
      </c>
      <c r="FC414" s="67">
        <f t="shared" si="1590"/>
        <v>43595</v>
      </c>
      <c r="FD414" s="67">
        <f t="shared" si="1590"/>
        <v>43596</v>
      </c>
      <c r="FE414" s="67">
        <f t="shared" si="1590"/>
        <v>43597</v>
      </c>
      <c r="FF414" s="67">
        <f t="shared" si="1590"/>
        <v>43598</v>
      </c>
      <c r="FG414" s="67">
        <f t="shared" si="1590"/>
        <v>43599</v>
      </c>
      <c r="FH414" s="67">
        <f t="shared" si="1590"/>
        <v>43600</v>
      </c>
      <c r="FI414" s="67">
        <f t="shared" si="1590"/>
        <v>43601</v>
      </c>
      <c r="FJ414" s="67">
        <f t="shared" si="1590"/>
        <v>43602</v>
      </c>
      <c r="FK414" s="67">
        <f t="shared" si="1590"/>
        <v>43603</v>
      </c>
      <c r="FL414" s="67">
        <f t="shared" si="1590"/>
        <v>43604</v>
      </c>
      <c r="FM414" s="67">
        <f t="shared" si="1590"/>
        <v>43605</v>
      </c>
      <c r="FN414" s="67">
        <f t="shared" si="1590"/>
        <v>43606</v>
      </c>
      <c r="FO414" s="67">
        <f t="shared" si="1590"/>
        <v>43607</v>
      </c>
      <c r="FP414" s="67">
        <f t="shared" si="1590"/>
        <v>43608</v>
      </c>
      <c r="FQ414" s="67">
        <f t="shared" si="1590"/>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si="1594"/>
        <v>43722</v>
      </c>
      <c r="KA414" s="67">
        <f t="shared" si="1594"/>
        <v>43723</v>
      </c>
      <c r="KB414" s="67">
        <f t="shared" si="1594"/>
        <v>43724</v>
      </c>
      <c r="KC414" s="67">
        <f t="shared" si="1594"/>
        <v>43725</v>
      </c>
      <c r="KD414" s="67">
        <f t="shared" si="1594"/>
        <v>43726</v>
      </c>
      <c r="KE414" s="67">
        <f t="shared" si="1594"/>
        <v>43727</v>
      </c>
      <c r="KF414" s="67">
        <f t="shared" si="1594"/>
        <v>43728</v>
      </c>
      <c r="KG414" s="67">
        <f t="shared" si="1594"/>
        <v>43729</v>
      </c>
      <c r="KH414" s="67">
        <f t="shared" si="1594"/>
        <v>43730</v>
      </c>
      <c r="KI414" s="67">
        <f t="shared" si="1594"/>
        <v>43731</v>
      </c>
      <c r="KJ414" s="67">
        <f t="shared" si="1594"/>
        <v>43732</v>
      </c>
      <c r="KK414" s="67">
        <f t="shared" si="1594"/>
        <v>43733</v>
      </c>
      <c r="KL414" s="67">
        <f t="shared" si="1594"/>
        <v>43734</v>
      </c>
      <c r="KM414" s="67">
        <f t="shared" si="1594"/>
        <v>43735</v>
      </c>
      <c r="KN414" s="67">
        <f t="shared" si="1594"/>
        <v>43736</v>
      </c>
      <c r="KO414" s="67">
        <f t="shared" si="1594"/>
        <v>43737</v>
      </c>
      <c r="KP414" s="67">
        <f t="shared" si="1595"/>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si="1596"/>
        <v>43786</v>
      </c>
      <c r="MM414" s="67">
        <f t="shared" si="1596"/>
        <v>43787</v>
      </c>
      <c r="MN414" s="67">
        <f t="shared" si="1596"/>
        <v>43788</v>
      </c>
      <c r="MO414" s="67">
        <f t="shared" si="1596"/>
        <v>43789</v>
      </c>
      <c r="MP414" s="67">
        <f t="shared" si="1596"/>
        <v>43790</v>
      </c>
      <c r="MQ414" s="67">
        <f t="shared" si="1596"/>
        <v>43791</v>
      </c>
      <c r="MR414" s="67">
        <f t="shared" si="1596"/>
        <v>43792</v>
      </c>
      <c r="MS414" s="67">
        <f t="shared" si="1596"/>
        <v>43793</v>
      </c>
      <c r="MT414" s="67">
        <f t="shared" si="1596"/>
        <v>43794</v>
      </c>
      <c r="MU414" s="67">
        <f t="shared" si="1596"/>
        <v>43795</v>
      </c>
      <c r="MV414" s="67">
        <f t="shared" si="1596"/>
        <v>43796</v>
      </c>
      <c r="MW414" s="67">
        <f t="shared" si="1596"/>
        <v>43797</v>
      </c>
      <c r="MX414" s="67">
        <f t="shared" si="1596"/>
        <v>43798</v>
      </c>
      <c r="MY414" s="67">
        <f t="shared" si="1596"/>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9"/>
        <v>43466</v>
      </c>
      <c r="AE415" s="67">
        <f t="shared" si="1549"/>
        <v>43467</v>
      </c>
      <c r="AF415" s="67">
        <f t="shared" si="1549"/>
        <v>43468</v>
      </c>
      <c r="AG415" s="67">
        <f t="shared" si="1549"/>
        <v>43469</v>
      </c>
      <c r="AH415" s="67">
        <f t="shared" si="1549"/>
        <v>43470</v>
      </c>
      <c r="AI415" s="67">
        <f t="shared" si="1549"/>
        <v>43471</v>
      </c>
      <c r="AJ415" s="67">
        <f t="shared" si="1549"/>
        <v>43472</v>
      </c>
      <c r="AK415" s="67">
        <f t="shared" si="1549"/>
        <v>43473</v>
      </c>
      <c r="AL415" s="67">
        <f t="shared" si="1549"/>
        <v>43474</v>
      </c>
      <c r="AM415" s="67">
        <f t="shared" si="1549"/>
        <v>43475</v>
      </c>
      <c r="AN415" s="67">
        <f t="shared" si="1549"/>
        <v>43476</v>
      </c>
      <c r="AO415" s="67">
        <f t="shared" si="1549"/>
        <v>43477</v>
      </c>
      <c r="AP415" s="67">
        <f t="shared" si="1549"/>
        <v>43478</v>
      </c>
      <c r="AQ415" s="67">
        <f t="shared" si="1549"/>
        <v>43479</v>
      </c>
      <c r="AR415" s="67">
        <f t="shared" si="1549"/>
        <v>43480</v>
      </c>
      <c r="AS415" s="67">
        <f t="shared" si="1549"/>
        <v>43481</v>
      </c>
      <c r="AT415" s="67">
        <f t="shared" si="1549"/>
        <v>43482</v>
      </c>
      <c r="AU415" s="67">
        <f t="shared" si="1549"/>
        <v>43483</v>
      </c>
      <c r="AV415" s="67">
        <f t="shared" si="1549"/>
        <v>43484</v>
      </c>
      <c r="AW415" s="67">
        <f t="shared" si="1549"/>
        <v>43485</v>
      </c>
      <c r="AX415" s="67">
        <f t="shared" si="1549"/>
        <v>43486</v>
      </c>
      <c r="AY415" s="67">
        <f t="shared" si="1549"/>
        <v>43487</v>
      </c>
      <c r="AZ415" s="67">
        <f t="shared" si="1549"/>
        <v>43488</v>
      </c>
      <c r="BA415" s="67">
        <f t="shared" si="1549"/>
        <v>43489</v>
      </c>
      <c r="BB415" s="67">
        <f t="shared" si="1549"/>
        <v>43490</v>
      </c>
      <c r="BC415" s="67">
        <f t="shared" si="1549"/>
        <v>43491</v>
      </c>
      <c r="BD415" s="67">
        <f t="shared" si="1549"/>
        <v>43492</v>
      </c>
      <c r="BE415" s="67">
        <f t="shared" si="1549"/>
        <v>43493</v>
      </c>
      <c r="BF415" s="67">
        <f t="shared" si="1549"/>
        <v>43494</v>
      </c>
      <c r="BG415" s="67">
        <f t="shared" si="1549"/>
        <v>43495</v>
      </c>
      <c r="BH415" s="67">
        <f t="shared" si="1549"/>
        <v>43496</v>
      </c>
      <c r="BI415" s="67">
        <f t="shared" si="1549"/>
        <v>43497</v>
      </c>
      <c r="BJ415" s="67">
        <f t="shared" si="1549"/>
        <v>43498</v>
      </c>
      <c r="BK415" s="67">
        <f t="shared" si="1549"/>
        <v>43499</v>
      </c>
      <c r="BL415" s="67">
        <f t="shared" si="1549"/>
        <v>43500</v>
      </c>
      <c r="BM415" s="67">
        <f t="shared" si="1549"/>
        <v>43501</v>
      </c>
      <c r="BN415" s="67">
        <f t="shared" si="1549"/>
        <v>43502</v>
      </c>
      <c r="BO415" s="67">
        <f t="shared" si="1549"/>
        <v>43503</v>
      </c>
      <c r="BP415" s="67">
        <f t="shared" si="1549"/>
        <v>43504</v>
      </c>
      <c r="BQ415" s="67">
        <f t="shared" si="1549"/>
        <v>43505</v>
      </c>
      <c r="BR415" s="67">
        <f t="shared" si="1549"/>
        <v>43506</v>
      </c>
      <c r="BS415" s="67">
        <f t="shared" si="1549"/>
        <v>43507</v>
      </c>
      <c r="BT415" s="67">
        <f t="shared" si="1549"/>
        <v>43508</v>
      </c>
      <c r="BU415" s="67">
        <f t="shared" si="1549"/>
        <v>43509</v>
      </c>
      <c r="BV415" s="67">
        <f t="shared" si="1549"/>
        <v>43510</v>
      </c>
      <c r="BW415" s="67">
        <f t="shared" si="1549"/>
        <v>43511</v>
      </c>
      <c r="BX415" s="67">
        <f t="shared" si="1549"/>
        <v>43512</v>
      </c>
      <c r="BY415" s="67">
        <f t="shared" si="1549"/>
        <v>43513</v>
      </c>
      <c r="BZ415" s="67">
        <f t="shared" si="1549"/>
        <v>43514</v>
      </c>
      <c r="CA415" s="67">
        <f t="shared" si="1549"/>
        <v>43515</v>
      </c>
      <c r="CB415" s="67">
        <f t="shared" si="1549"/>
        <v>43516</v>
      </c>
      <c r="CC415" s="67">
        <f t="shared" si="1549"/>
        <v>43517</v>
      </c>
      <c r="CD415" s="67">
        <f t="shared" si="1549"/>
        <v>43518</v>
      </c>
      <c r="CE415" s="67">
        <f t="shared" si="1549"/>
        <v>43519</v>
      </c>
      <c r="CF415" s="67">
        <f t="shared" si="1549"/>
        <v>43520</v>
      </c>
      <c r="CG415" s="67">
        <f t="shared" si="1549"/>
        <v>43521</v>
      </c>
      <c r="CH415" s="67">
        <f t="shared" si="1549"/>
        <v>43522</v>
      </c>
      <c r="CI415" s="67">
        <f t="shared" si="1549"/>
        <v>43523</v>
      </c>
      <c r="CJ415" s="67">
        <f t="shared" si="1549"/>
        <v>43524</v>
      </c>
      <c r="CK415" s="67">
        <f t="shared" si="1549"/>
        <v>43525</v>
      </c>
      <c r="CL415" s="67">
        <f t="shared" si="1549"/>
        <v>43526</v>
      </c>
      <c r="CM415" s="67">
        <f t="shared" ref="CM415:CO415" si="1597">CM$20</f>
        <v>43527</v>
      </c>
      <c r="CN415" s="67">
        <f t="shared" si="1597"/>
        <v>43528</v>
      </c>
      <c r="CO415" s="67">
        <f t="shared" si="1597"/>
        <v>43529</v>
      </c>
      <c r="CP415" s="67">
        <f t="shared" si="1550"/>
        <v>43530</v>
      </c>
      <c r="CQ415" s="67">
        <f t="shared" si="1550"/>
        <v>43531</v>
      </c>
      <c r="CR415" s="67">
        <f t="shared" si="1550"/>
        <v>43532</v>
      </c>
      <c r="CS415" s="67">
        <f t="shared" si="1550"/>
        <v>43533</v>
      </c>
      <c r="CT415" s="67">
        <f t="shared" si="1550"/>
        <v>43534</v>
      </c>
      <c r="CU415" s="67">
        <f t="shared" si="1550"/>
        <v>43535</v>
      </c>
      <c r="CV415" s="67">
        <f t="shared" si="1550"/>
        <v>43536</v>
      </c>
      <c r="CW415" s="67">
        <f t="shared" si="1550"/>
        <v>43537</v>
      </c>
      <c r="CX415" s="67">
        <f t="shared" si="1550"/>
        <v>43538</v>
      </c>
      <c r="CY415" s="67">
        <f t="shared" si="1550"/>
        <v>43539</v>
      </c>
      <c r="CZ415" s="67">
        <f t="shared" si="1550"/>
        <v>43540</v>
      </c>
      <c r="DA415" s="67">
        <f t="shared" si="1550"/>
        <v>43541</v>
      </c>
      <c r="DB415" s="67">
        <f t="shared" si="1550"/>
        <v>43542</v>
      </c>
      <c r="DC415" s="67">
        <f t="shared" si="1550"/>
        <v>43543</v>
      </c>
      <c r="DD415" s="67">
        <f t="shared" si="1550"/>
        <v>43544</v>
      </c>
      <c r="DE415" s="67">
        <f t="shared" si="1550"/>
        <v>43545</v>
      </c>
      <c r="DF415" s="67">
        <f t="shared" si="1550"/>
        <v>43546</v>
      </c>
      <c r="DG415" s="67">
        <f t="shared" si="1550"/>
        <v>43547</v>
      </c>
      <c r="DH415" s="67">
        <f t="shared" si="1550"/>
        <v>43548</v>
      </c>
      <c r="DI415" s="67">
        <f t="shared" si="1550"/>
        <v>43549</v>
      </c>
      <c r="DJ415" s="67">
        <f t="shared" si="1550"/>
        <v>43550</v>
      </c>
      <c r="DK415" s="67">
        <f t="shared" si="1550"/>
        <v>43551</v>
      </c>
      <c r="DL415" s="67">
        <f t="shared" si="1550"/>
        <v>43552</v>
      </c>
      <c r="DM415" s="67">
        <f t="shared" si="1550"/>
        <v>43553</v>
      </c>
      <c r="DN415" s="67">
        <f t="shared" si="1550"/>
        <v>43554</v>
      </c>
      <c r="DO415" s="67">
        <f t="shared" si="1550"/>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50"/>
        <v>43572</v>
      </c>
      <c r="EG415" s="67">
        <f t="shared" si="1550"/>
        <v>43573</v>
      </c>
      <c r="EH415" s="67">
        <f t="shared" si="1550"/>
        <v>43574</v>
      </c>
      <c r="EI415" s="67">
        <f t="shared" si="1550"/>
        <v>43575</v>
      </c>
      <c r="EJ415" s="67">
        <f t="shared" si="1550"/>
        <v>43576</v>
      </c>
      <c r="EK415" s="67">
        <f t="shared" si="1550"/>
        <v>43577</v>
      </c>
      <c r="EL415" s="67">
        <f t="shared" si="1550"/>
        <v>43578</v>
      </c>
      <c r="EM415" s="67">
        <f t="shared" si="1550"/>
        <v>43579</v>
      </c>
      <c r="EN415" s="67">
        <f t="shared" si="1550"/>
        <v>43580</v>
      </c>
      <c r="EO415" s="67">
        <f t="shared" si="1550"/>
        <v>43581</v>
      </c>
      <c r="EP415" s="67">
        <f t="shared" si="1550"/>
        <v>43582</v>
      </c>
      <c r="EQ415" s="67">
        <f t="shared" si="1550"/>
        <v>43583</v>
      </c>
      <c r="ER415" s="67">
        <f t="shared" si="1550"/>
        <v>43584</v>
      </c>
      <c r="ES415" s="67">
        <f t="shared" si="1550"/>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51"/>
        <v>43633</v>
      </c>
      <c r="GP415" s="67">
        <f t="shared" si="1551"/>
        <v>43634</v>
      </c>
      <c r="GQ415" s="67">
        <f t="shared" si="1551"/>
        <v>43635</v>
      </c>
      <c r="GR415" s="67">
        <f t="shared" si="1551"/>
        <v>43636</v>
      </c>
      <c r="GS415" s="67">
        <f t="shared" si="1551"/>
        <v>43637</v>
      </c>
      <c r="GT415" s="67">
        <f t="shared" si="1551"/>
        <v>43638</v>
      </c>
      <c r="GU415" s="67">
        <f t="shared" si="1551"/>
        <v>43639</v>
      </c>
      <c r="GV415" s="67">
        <f t="shared" si="1551"/>
        <v>43640</v>
      </c>
      <c r="GW415" s="67">
        <f t="shared" si="1551"/>
        <v>43641</v>
      </c>
      <c r="GX415" s="67">
        <f t="shared" si="1551"/>
        <v>43642</v>
      </c>
      <c r="GY415" s="67">
        <f t="shared" si="1551"/>
        <v>43643</v>
      </c>
      <c r="GZ415" s="67">
        <f t="shared" si="1551"/>
        <v>43644</v>
      </c>
      <c r="HA415" s="67">
        <f t="shared" si="1551"/>
        <v>43645</v>
      </c>
      <c r="HB415" s="67">
        <f t="shared" si="155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52"/>
        <v>43663</v>
      </c>
      <c r="HT415" s="67">
        <f t="shared" si="1552"/>
        <v>43664</v>
      </c>
      <c r="HU415" s="67">
        <f t="shared" si="1552"/>
        <v>43665</v>
      </c>
      <c r="HV415" s="67">
        <f t="shared" si="1552"/>
        <v>43666</v>
      </c>
      <c r="HW415" s="67">
        <f t="shared" si="1552"/>
        <v>43667</v>
      </c>
      <c r="HX415" s="67">
        <f t="shared" si="1552"/>
        <v>43668</v>
      </c>
      <c r="HY415" s="67">
        <f t="shared" si="1552"/>
        <v>43669</v>
      </c>
      <c r="HZ415" s="67">
        <f t="shared" si="1552"/>
        <v>43670</v>
      </c>
      <c r="IA415" s="67">
        <f t="shared" si="1552"/>
        <v>43671</v>
      </c>
      <c r="IB415" s="67">
        <f t="shared" si="1552"/>
        <v>43672</v>
      </c>
      <c r="IC415" s="67">
        <f t="shared" si="1552"/>
        <v>43673</v>
      </c>
      <c r="ID415" s="67">
        <f t="shared" si="1552"/>
        <v>43674</v>
      </c>
      <c r="IE415" s="67">
        <f t="shared" si="1552"/>
        <v>43675</v>
      </c>
      <c r="IF415" s="67">
        <f t="shared" si="1552"/>
        <v>43676</v>
      </c>
      <c r="IG415" s="67">
        <f t="shared" si="1552"/>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52"/>
        <v>43694</v>
      </c>
      <c r="IY415" s="67">
        <f t="shared" si="1552"/>
        <v>43695</v>
      </c>
      <c r="IZ415" s="67">
        <f t="shared" si="1552"/>
        <v>43696</v>
      </c>
      <c r="JA415" s="67">
        <f t="shared" si="1552"/>
        <v>43697</v>
      </c>
      <c r="JB415" s="67">
        <f t="shared" si="1552"/>
        <v>43698</v>
      </c>
      <c r="JC415" s="67">
        <f t="shared" si="1552"/>
        <v>43699</v>
      </c>
      <c r="JD415" s="67">
        <f t="shared" si="1552"/>
        <v>43700</v>
      </c>
      <c r="JE415" s="67">
        <f t="shared" si="1552"/>
        <v>43701</v>
      </c>
      <c r="JF415" s="67">
        <f t="shared" si="1552"/>
        <v>43702</v>
      </c>
      <c r="JG415" s="67">
        <f t="shared" si="1552"/>
        <v>43703</v>
      </c>
      <c r="JH415" s="67">
        <f t="shared" si="1552"/>
        <v>43704</v>
      </c>
      <c r="JI415" s="67">
        <f t="shared" si="1552"/>
        <v>43705</v>
      </c>
      <c r="JJ415" s="67">
        <f t="shared" si="1552"/>
        <v>43706</v>
      </c>
      <c r="JK415" s="67">
        <f t="shared" si="1552"/>
        <v>43707</v>
      </c>
      <c r="JL415" s="67">
        <f t="shared" si="1552"/>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53"/>
        <v>43725</v>
      </c>
      <c r="KD415" s="67">
        <f t="shared" si="1553"/>
        <v>43726</v>
      </c>
      <c r="KE415" s="67">
        <f t="shared" si="1553"/>
        <v>43727</v>
      </c>
      <c r="KF415" s="67">
        <f t="shared" si="1553"/>
        <v>43728</v>
      </c>
      <c r="KG415" s="67">
        <f t="shared" si="1553"/>
        <v>43729</v>
      </c>
      <c r="KH415" s="67">
        <f t="shared" si="1553"/>
        <v>43730</v>
      </c>
      <c r="KI415" s="67">
        <f t="shared" si="1553"/>
        <v>43731</v>
      </c>
      <c r="KJ415" s="67">
        <f t="shared" si="1553"/>
        <v>43732</v>
      </c>
      <c r="KK415" s="67">
        <f t="shared" si="1553"/>
        <v>43733</v>
      </c>
      <c r="KL415" s="67">
        <f t="shared" si="1553"/>
        <v>43734</v>
      </c>
      <c r="KM415" s="67">
        <f t="shared" si="1553"/>
        <v>43735</v>
      </c>
      <c r="KN415" s="67">
        <f t="shared" si="1553"/>
        <v>43736</v>
      </c>
      <c r="KO415" s="67">
        <f t="shared" si="1553"/>
        <v>43737</v>
      </c>
      <c r="KP415" s="67">
        <f t="shared" si="1553"/>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53"/>
        <v>43755</v>
      </c>
      <c r="LH415" s="67">
        <f t="shared" si="1553"/>
        <v>43756</v>
      </c>
      <c r="LI415" s="67">
        <f t="shared" si="1553"/>
        <v>43757</v>
      </c>
      <c r="LJ415" s="67">
        <f t="shared" si="1553"/>
        <v>43758</v>
      </c>
      <c r="LK415" s="67">
        <f t="shared" si="1553"/>
        <v>43759</v>
      </c>
      <c r="LL415" s="67">
        <f t="shared" si="1553"/>
        <v>43760</v>
      </c>
      <c r="LM415" s="67">
        <f t="shared" si="1553"/>
        <v>43761</v>
      </c>
      <c r="LN415" s="67">
        <f t="shared" si="1553"/>
        <v>43762</v>
      </c>
      <c r="LO415" s="67">
        <f t="shared" si="1553"/>
        <v>43763</v>
      </c>
      <c r="LP415" s="67">
        <f t="shared" si="1553"/>
        <v>43764</v>
      </c>
      <c r="LQ415" s="67">
        <f t="shared" si="1553"/>
        <v>43765</v>
      </c>
      <c r="LR415" s="67">
        <f t="shared" si="1553"/>
        <v>43766</v>
      </c>
      <c r="LS415" s="67">
        <f t="shared" si="1553"/>
        <v>43767</v>
      </c>
      <c r="LT415" s="67">
        <f t="shared" si="1553"/>
        <v>43768</v>
      </c>
      <c r="LU415" s="67">
        <f t="shared" si="1553"/>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si="1553"/>
        <v>43781</v>
      </c>
      <c r="MH415" s="67">
        <f t="shared" si="1553"/>
        <v>43782</v>
      </c>
      <c r="MI415" s="67">
        <f t="shared" si="1553"/>
        <v>43783</v>
      </c>
      <c r="MJ415" s="67">
        <f t="shared" si="1553"/>
        <v>43784</v>
      </c>
      <c r="MK415" s="67">
        <f t="shared" si="1553"/>
        <v>43785</v>
      </c>
      <c r="ML415" s="67">
        <f t="shared" si="1554"/>
        <v>43786</v>
      </c>
      <c r="MM415" s="67">
        <f t="shared" si="1554"/>
        <v>43787</v>
      </c>
      <c r="MN415" s="67">
        <f t="shared" si="1554"/>
        <v>43788</v>
      </c>
      <c r="MO415" s="67">
        <f t="shared" si="1554"/>
        <v>43789</v>
      </c>
      <c r="MP415" s="67">
        <f t="shared" si="1554"/>
        <v>43790</v>
      </c>
      <c r="MQ415" s="67">
        <f t="shared" si="1554"/>
        <v>43791</v>
      </c>
      <c r="MR415" s="67">
        <f t="shared" si="1554"/>
        <v>43792</v>
      </c>
      <c r="MS415" s="67">
        <f t="shared" si="1554"/>
        <v>43793</v>
      </c>
      <c r="MT415" s="67">
        <f t="shared" si="1554"/>
        <v>43794</v>
      </c>
      <c r="MU415" s="67">
        <f t="shared" si="1554"/>
        <v>43795</v>
      </c>
      <c r="MV415" s="67">
        <f t="shared" si="1554"/>
        <v>43796</v>
      </c>
      <c r="MW415" s="67">
        <f t="shared" si="1554"/>
        <v>43797</v>
      </c>
      <c r="MX415" s="67">
        <f t="shared" si="1554"/>
        <v>43798</v>
      </c>
      <c r="MY415" s="67">
        <f t="shared" si="1554"/>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54"/>
        <v>43816</v>
      </c>
      <c r="NQ415" s="67">
        <f t="shared" si="1554"/>
        <v>43817</v>
      </c>
      <c r="NR415" s="67">
        <f t="shared" si="1554"/>
        <v>43818</v>
      </c>
      <c r="NS415" s="67">
        <f t="shared" si="1554"/>
        <v>43819</v>
      </c>
      <c r="NT415" s="67">
        <f t="shared" si="1554"/>
        <v>43820</v>
      </c>
      <c r="NU415" s="67">
        <f t="shared" si="1554"/>
        <v>43821</v>
      </c>
      <c r="NV415" s="67">
        <f t="shared" si="1554"/>
        <v>43822</v>
      </c>
      <c r="NW415" s="67">
        <f t="shared" si="1554"/>
        <v>43823</v>
      </c>
      <c r="NX415" s="67">
        <f t="shared" si="1554"/>
        <v>43824</v>
      </c>
      <c r="NY415" s="67">
        <f t="shared" si="1554"/>
        <v>43825</v>
      </c>
      <c r="NZ415" s="67">
        <f t="shared" si="1554"/>
        <v>43826</v>
      </c>
      <c r="OA415" s="67">
        <f t="shared" si="1554"/>
        <v>43827</v>
      </c>
      <c r="OB415" s="67">
        <f t="shared" si="1554"/>
        <v>43828</v>
      </c>
      <c r="OC415" s="67">
        <f t="shared" si="1554"/>
        <v>43829</v>
      </c>
      <c r="OD415" s="67">
        <f t="shared" si="1554"/>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65" t="s">
        <v>248</v>
      </c>
      <c r="B417" s="266" t="s">
        <v>374</v>
      </c>
      <c r="C417" s="267" t="s">
        <v>76</v>
      </c>
      <c r="D417" s="272">
        <v>9.4000000000000004E-3</v>
      </c>
      <c r="E417" s="268">
        <f>D417*11</f>
        <v>0.10340000000000001</v>
      </c>
      <c r="F417" s="269">
        <v>11500</v>
      </c>
      <c r="G417" s="270">
        <f t="shared" ref="G417:G419" si="1598">ROUND(ROUND(D417,3)*$F417,2)</f>
        <v>103.5</v>
      </c>
      <c r="H417" s="271">
        <f t="shared" ref="H417:H419" si="1599">ROUND(ROUND(E417,3)*$F417,2)</f>
        <v>1184.5</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81"/>
      <c r="OF417" s="201">
        <f t="shared" ref="OF417:OF419" si="1607">OK417+OM417+OO417+OQ417+OS417+OU417+OW417</f>
        <v>0</v>
      </c>
      <c r="OG417" s="28">
        <f t="shared" ref="OG417:OG419" si="1608">OL417+ON417+OP417+OR417+OT417+OV417+OX417</f>
        <v>0</v>
      </c>
      <c r="OH417" s="200">
        <f>D417-OF417</f>
        <v>9.4000000000000004E-3</v>
      </c>
      <c r="OI417" s="29">
        <f>G417-OG417</f>
        <v>103.5</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83"/>
      <c r="G418" s="27">
        <f t="shared" si="1598"/>
        <v>0</v>
      </c>
      <c r="H418" s="86">
        <f t="shared" si="1599"/>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81"/>
      <c r="OF418" s="201">
        <f t="shared" si="1607"/>
        <v>0</v>
      </c>
      <c r="OG418" s="28">
        <f t="shared" si="1608"/>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83"/>
      <c r="G419" s="27">
        <f t="shared" si="1598"/>
        <v>0</v>
      </c>
      <c r="H419" s="86">
        <f t="shared" si="1599"/>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81"/>
      <c r="OF419" s="201">
        <f t="shared" si="1607"/>
        <v>0</v>
      </c>
      <c r="OG419" s="28">
        <f t="shared" si="1608"/>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253</v>
      </c>
      <c r="B421" s="198"/>
      <c r="C421" s="142" t="s">
        <v>76</v>
      </c>
      <c r="D421" s="188">
        <v>0</v>
      </c>
      <c r="E421" s="30">
        <f>D421*1.1</f>
        <v>0</v>
      </c>
      <c r="F421" s="283"/>
      <c r="G421" s="27">
        <f t="shared" ref="G421" si="1609">ROUND(ROUND(D421,3)*$F421,2)</f>
        <v>0</v>
      </c>
      <c r="H421" s="86">
        <f t="shared" ref="H421" si="1610">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1"/>
      <c r="OF421" s="201">
        <f t="shared" ref="OF421" si="1635">OK421+OM421+OO421+OQ421+OS421+OU421+OW421</f>
        <v>0</v>
      </c>
      <c r="OG421" s="28">
        <f t="shared" ref="OG421" si="1636">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83"/>
      <c r="G425" s="27">
        <f t="shared" ref="G425" si="1637">ROUND(ROUND(D425,3)*$F425,2)</f>
        <v>0</v>
      </c>
      <c r="H425" s="86">
        <f t="shared" ref="H425" si="1638">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1"/>
      <c r="OF425" s="201">
        <f t="shared" ref="OF425" si="1639">OK425+OM425+OO425+OQ425+OS425+OU425+OW425</f>
        <v>0</v>
      </c>
      <c r="OG425" s="28">
        <f t="shared" ref="OG425" si="1640">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83"/>
      <c r="G429" s="27">
        <f t="shared" ref="G429" si="1641">ROUND(ROUND(D429,3)*$F429,2)</f>
        <v>0</v>
      </c>
      <c r="H429" s="86">
        <f t="shared" ref="H429" si="1642">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1"/>
      <c r="OF429" s="201">
        <f t="shared" ref="OF429" si="1643">OK429+OM429+OO429+OQ429+OS429+OU429+OW429</f>
        <v>0</v>
      </c>
      <c r="OG429" s="28">
        <f t="shared" ref="OG429" si="1644">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8" t="s">
        <v>258</v>
      </c>
      <c r="B434" s="235" t="s">
        <v>98</v>
      </c>
      <c r="C434" s="142" t="s">
        <v>76</v>
      </c>
      <c r="D434" s="188">
        <v>0</v>
      </c>
      <c r="E434" s="30">
        <f>D434*1.1</f>
        <v>0</v>
      </c>
      <c r="F434" s="283"/>
      <c r="G434" s="27">
        <f t="shared" ref="G434" si="1645">ROUND(ROUND(D434,3)*$F434,2)</f>
        <v>0</v>
      </c>
      <c r="H434" s="86">
        <f t="shared" ref="H434" si="1646">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1"/>
      <c r="OF434" s="201">
        <f t="shared" ref="OF434" si="1670">OK434+OM434+OO434+OQ434+OS434+OU434+OW434</f>
        <v>0</v>
      </c>
      <c r="OG434" s="28">
        <f t="shared" ref="OG434" si="1671">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8" t="s">
        <v>259</v>
      </c>
      <c r="B438" s="235" t="s">
        <v>98</v>
      </c>
      <c r="C438" s="142" t="s">
        <v>76</v>
      </c>
      <c r="D438" s="188">
        <v>0</v>
      </c>
      <c r="E438" s="30">
        <f>D438*1.1</f>
        <v>0</v>
      </c>
      <c r="F438" s="283"/>
      <c r="G438" s="27">
        <f t="shared" ref="G438" si="1672">ROUND(ROUND(D438,3)*$F438,2)</f>
        <v>0</v>
      </c>
      <c r="H438" s="86">
        <f t="shared" ref="H438" si="1673">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1"/>
      <c r="OF438" s="201">
        <f t="shared" ref="OF438" si="1674">OK438+OM438+OO438+OQ438+OS438+OU438+OW438</f>
        <v>0</v>
      </c>
      <c r="OG438" s="28">
        <f t="shared" ref="OG438" si="1675">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83"/>
      <c r="G442" s="27">
        <f t="shared" ref="G442" si="1676">ROUND(ROUND(D442,3)*$F442,2)</f>
        <v>0</v>
      </c>
      <c r="H442" s="86">
        <f t="shared" ref="H442" si="1677">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1"/>
      <c r="OF442" s="201">
        <f t="shared" ref="OF442" si="1678">OK442+OM442+OO442+OQ442+OS442+OU442+OW442</f>
        <v>0</v>
      </c>
      <c r="OG442" s="28">
        <f t="shared" ref="OG442" si="1679">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83"/>
      <c r="G446" s="27">
        <f t="shared" ref="G446" si="1680">ROUND(ROUND(D446,3)*$F446,2)</f>
        <v>0</v>
      </c>
      <c r="H446" s="86">
        <f t="shared" ref="H446" si="1681">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1"/>
      <c r="OF446" s="201">
        <f t="shared" ref="OF446" si="1682">OK446+OM446+OO446+OQ446+OS446+OU446+OW446</f>
        <v>0</v>
      </c>
      <c r="OG446" s="28">
        <f t="shared" ref="OG446" si="1683">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28" t="s">
        <v>264</v>
      </c>
      <c r="B451" s="235" t="s">
        <v>98</v>
      </c>
      <c r="C451" s="142" t="s">
        <v>76</v>
      </c>
      <c r="D451" s="188">
        <v>0</v>
      </c>
      <c r="E451" s="30">
        <f>D451*11</f>
        <v>0</v>
      </c>
      <c r="F451" s="283"/>
      <c r="G451" s="27">
        <f t="shared" ref="G451:G454" si="1696">ROUND(ROUND(D451,3)*$F451,2)</f>
        <v>0</v>
      </c>
      <c r="H451" s="86">
        <f t="shared" ref="H451:H454" si="1697">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1"/>
      <c r="OF451" s="201">
        <f t="shared" ref="OF451:OF454" si="1709">OK451+OM451+OO451+OQ451+OS451+OU451+OW451</f>
        <v>0</v>
      </c>
      <c r="OG451" s="28">
        <f t="shared" ref="OG451:OG454" si="1710">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8" t="s">
        <v>265</v>
      </c>
      <c r="B452" s="235" t="s">
        <v>98</v>
      </c>
      <c r="C452" s="142" t="s">
        <v>76</v>
      </c>
      <c r="D452" s="188">
        <v>0</v>
      </c>
      <c r="E452" s="30">
        <f>D452*11</f>
        <v>0</v>
      </c>
      <c r="F452" s="283"/>
      <c r="G452" s="27">
        <f t="shared" si="1696"/>
        <v>0</v>
      </c>
      <c r="H452" s="86">
        <f t="shared" si="1697"/>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1"/>
      <c r="OF452" s="201">
        <f t="shared" si="1709"/>
        <v>0</v>
      </c>
      <c r="OG452" s="28">
        <f t="shared" si="1710"/>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83"/>
      <c r="G453" s="27">
        <f t="shared" si="1696"/>
        <v>0</v>
      </c>
      <c r="H453" s="86">
        <f t="shared" si="1697"/>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1"/>
      <c r="OF453" s="201">
        <f t="shared" si="1709"/>
        <v>0</v>
      </c>
      <c r="OG453" s="28">
        <f t="shared" si="1710"/>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83"/>
      <c r="G454" s="27">
        <f t="shared" si="1696"/>
        <v>0</v>
      </c>
      <c r="H454" s="86">
        <f t="shared" si="1697"/>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1"/>
      <c r="OF454" s="201">
        <f t="shared" si="1709"/>
        <v>0</v>
      </c>
      <c r="OG454" s="28">
        <f t="shared" si="1710"/>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83"/>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1"/>
      <c r="OF456" s="28">
        <f t="shared" ref="OF456" si="1747">OK456+OM456+OO456+OQ456+OS456+OU456+OW456</f>
        <v>0</v>
      </c>
      <c r="OG456" s="28">
        <f t="shared" ref="OG456" si="1748">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83"/>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1"/>
      <c r="OF460" s="28">
        <f t="shared" ref="OF460" si="1751">OK460+OM460+OO460+OQ460+OS460+OU460+OW460</f>
        <v>0</v>
      </c>
      <c r="OG460" s="28">
        <f t="shared" ref="OG460" si="1752">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4">
        <v>0</v>
      </c>
      <c r="E464" s="26">
        <f>D464</f>
        <v>0</v>
      </c>
      <c r="F464" s="283"/>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1"/>
      <c r="OF464" s="28">
        <f t="shared" ref="OF464" si="1755">OK464+OM464+OO464+OQ464+OS464+OU464+OW464</f>
        <v>0</v>
      </c>
      <c r="OG464" s="28">
        <f t="shared" ref="OG464" si="1756">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83"/>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1"/>
      <c r="OF469" s="28">
        <f t="shared" ref="OF469" si="1759">OK469+OM469+OO469+OQ469+OS469+OU469+OW469</f>
        <v>0</v>
      </c>
      <c r="OG469" s="28">
        <f t="shared" ref="OG469" si="1760">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83"/>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1"/>
      <c r="OF473" s="28">
        <f t="shared" ref="OF473" si="1787">OK473+OM473+OO473+OQ473+OS473+OU473+OW473</f>
        <v>0</v>
      </c>
      <c r="OG473" s="28">
        <f t="shared" ref="OG473" si="1788">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83"/>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1"/>
      <c r="OF477" s="28">
        <f t="shared" ref="OF477" si="1791">OK477+OM477+OO477+OQ477+OS477+OU477+OW477</f>
        <v>0</v>
      </c>
      <c r="OG477" s="28">
        <f t="shared" ref="OG477" si="1792">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83"/>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1"/>
      <c r="OF482" s="28">
        <f t="shared" ref="OF482" si="1819">OK482+OM482+OO482+OQ482+OS482+OU482+OW482</f>
        <v>0</v>
      </c>
      <c r="OG482" s="28">
        <f t="shared" ref="OG482" si="1820">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4">
        <v>0</v>
      </c>
      <c r="E486" s="26">
        <f>D486</f>
        <v>0</v>
      </c>
      <c r="F486" s="283"/>
      <c r="G486" s="27">
        <f t="shared" ref="G486" si="1821">ROUND(ROUND(D486,3)*$F486,2)</f>
        <v>0</v>
      </c>
      <c r="H486" s="86">
        <f t="shared" ref="H486" si="182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1"/>
      <c r="OF486" s="28">
        <f t="shared" ref="OF486" si="1823">OK486+OM486+OO486+OQ486+OS486+OU486+OW486</f>
        <v>0</v>
      </c>
      <c r="OG486" s="28">
        <f t="shared" ref="OG486" si="1824">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290</v>
      </c>
      <c r="B490" s="55" t="s">
        <v>291</v>
      </c>
      <c r="C490" s="142" t="s">
        <v>52</v>
      </c>
      <c r="D490" s="94">
        <v>0</v>
      </c>
      <c r="E490" s="26">
        <f>D490</f>
        <v>0</v>
      </c>
      <c r="F490" s="283"/>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1"/>
      <c r="OF490" s="28">
        <f t="shared" ref="OF490" si="1827">OK490+OM490+OO490+OQ490+OS490+OU490+OW490</f>
        <v>0</v>
      </c>
      <c r="OG490" s="28">
        <f t="shared" ref="OG490" si="1828">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83"/>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1"/>
      <c r="OF495" s="28">
        <f t="shared" ref="OF495" si="1831">OK495+OM495+OO495+OQ495+OS495+OU495+OW495</f>
        <v>0</v>
      </c>
      <c r="OG495" s="28">
        <f t="shared" ref="OG495" si="1832">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273" t="s">
        <v>296</v>
      </c>
      <c r="B499" s="274" t="s">
        <v>297</v>
      </c>
      <c r="C499" s="275" t="s">
        <v>52</v>
      </c>
      <c r="D499" s="276">
        <v>1</v>
      </c>
      <c r="E499" s="276">
        <f>D499</f>
        <v>1</v>
      </c>
      <c r="F499" s="269">
        <v>500</v>
      </c>
      <c r="G499" s="270">
        <f t="shared" ref="G499" si="1857">ROUND(ROUND(D499,3)*$F499,2)</f>
        <v>500</v>
      </c>
      <c r="H499" s="271">
        <f t="shared" ref="H499" si="1858">ROUND(ROUND(E499,3)*$F499,2)</f>
        <v>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1"/>
      <c r="OF499" s="28">
        <f t="shared" ref="OF499" si="1859">OK499+OM499+OO499+OQ499+OS499+OU499+OW499</f>
        <v>0</v>
      </c>
      <c r="OG499" s="28">
        <f t="shared" ref="OG499" si="1860">OL499+ON499+OP499+OR499+OT499+OV499+OX499</f>
        <v>0</v>
      </c>
      <c r="OH499" s="29">
        <f>D499-OF499</f>
        <v>1</v>
      </c>
      <c r="OI499" s="29">
        <f>G499-OG499</f>
        <v>500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141" t="s">
        <v>298</v>
      </c>
      <c r="B503" s="55" t="s">
        <v>299</v>
      </c>
      <c r="C503" s="142" t="s">
        <v>52</v>
      </c>
      <c r="D503" s="94">
        <v>0</v>
      </c>
      <c r="E503" s="26">
        <f>D503</f>
        <v>0</v>
      </c>
      <c r="F503" s="283"/>
      <c r="G503" s="27">
        <f t="shared" ref="G503" si="1861">ROUND(ROUND(D503,3)*$F503,2)</f>
        <v>0</v>
      </c>
      <c r="H503" s="86">
        <f t="shared" ref="H503" si="1862">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1"/>
      <c r="OF503" s="28">
        <f t="shared" ref="OF503" si="1863">OK503+OM503+OO503+OQ503+OS503+OU503+OW503</f>
        <v>0</v>
      </c>
      <c r="OG503" s="28">
        <f t="shared" ref="OG503" si="1864">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1"/>
      <c r="OF507" s="28">
        <f t="shared" ref="OF507" si="1865">OK507+OM507+OO507+OQ507+OS507+OU507+OW507</f>
        <v>0</v>
      </c>
      <c r="OG507" s="28">
        <f t="shared" ref="OG507" si="1866">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302</v>
      </c>
      <c r="B511" s="227" t="s">
        <v>303</v>
      </c>
      <c r="C511" s="231" t="s">
        <v>68</v>
      </c>
      <c r="D511" s="94">
        <v>0</v>
      </c>
      <c r="E511" s="26">
        <f t="shared" ref="E511" si="1867">D511</f>
        <v>0</v>
      </c>
      <c r="F511" s="284"/>
      <c r="G511" s="128">
        <f t="shared" ref="G511" si="1868">ROUND(ROUND(D511,3)*$F511,2)</f>
        <v>0</v>
      </c>
      <c r="H511" s="129">
        <f t="shared" ref="H511" si="1869">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1"/>
      <c r="OF511" s="28">
        <f t="shared" ref="OF511" si="1870">OK511+OM511+OO511+OQ511+OS511+OU511+OW511</f>
        <v>0</v>
      </c>
      <c r="OG511" s="28">
        <f t="shared" ref="OG511" si="1871">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28" t="s">
        <v>304</v>
      </c>
      <c r="B515" s="227" t="s">
        <v>301</v>
      </c>
      <c r="C515" s="231" t="s">
        <v>52</v>
      </c>
      <c r="D515" s="94">
        <v>0</v>
      </c>
      <c r="E515" s="26">
        <f t="shared" ref="E515" si="1890">D515</f>
        <v>0</v>
      </c>
      <c r="F515" s="284"/>
      <c r="G515" s="128">
        <f t="shared" ref="G515" si="1891">ROUND(ROUND(D515,3)*$F515,2)</f>
        <v>0</v>
      </c>
      <c r="H515" s="129">
        <f t="shared" ref="H515" si="1892">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1"/>
      <c r="OF515" s="28">
        <f t="shared" ref="OF515" si="1893">OK515+OM515+OO515+OQ515+OS515+OU515+OW515</f>
        <v>0</v>
      </c>
      <c r="OG515" s="28">
        <f t="shared" ref="OG515" si="1894">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65" t="s">
        <v>305</v>
      </c>
      <c r="B519" s="266" t="s">
        <v>428</v>
      </c>
      <c r="C519" s="267" t="s">
        <v>52</v>
      </c>
      <c r="D519" s="276">
        <v>1</v>
      </c>
      <c r="E519" s="276">
        <f t="shared" ref="E519" si="1901">D519</f>
        <v>1</v>
      </c>
      <c r="F519" s="280">
        <v>50</v>
      </c>
      <c r="G519" s="281">
        <f t="shared" ref="G519" si="1902">ROUND(ROUND(D519,3)*$F519,2)</f>
        <v>50</v>
      </c>
      <c r="H519" s="282">
        <f t="shared" ref="H519" si="1903">ROUND(ROUND(E519,3)*$F519,2)</f>
        <v>50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1"/>
      <c r="OF519" s="28">
        <f t="shared" ref="OF519" si="1914">OK519+OM519+OO519+OQ519+OS519+OU519+OW519</f>
        <v>0</v>
      </c>
      <c r="OG519" s="28">
        <f t="shared" ref="OG519" si="1915">OL519+ON519+OP519+OR519+OT519+OV519+OX519</f>
        <v>0</v>
      </c>
      <c r="OH519" s="29">
        <f>D519-OF519</f>
        <v>1</v>
      </c>
      <c r="OI519" s="29">
        <f>G519-OG519</f>
        <v>50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DEFEKTAVIMO DARBAI</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41">
        <f>COUNTIF(D21:D519,"&gt;0")</f>
        <v>10</v>
      </c>
      <c r="E523" s="241">
        <f>COUNT(F21:F519)</f>
        <v>16</v>
      </c>
      <c r="F523" s="117" t="s">
        <v>306</v>
      </c>
      <c r="G523" s="118">
        <f>ROUND(SUM(G22:G519),2)</f>
        <v>82193.5</v>
      </c>
      <c r="H523" s="119">
        <f>ROUND(SUM(H22:H519),2)</f>
        <v>83614.5</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7">
        <f>ROUND(SUM(OG22:OG510),2)</f>
        <v>0</v>
      </c>
      <c r="OH523" s="136"/>
      <c r="OI523" s="132">
        <f>ROUND(SUM(OI22:OI510),2)</f>
        <v>80463.5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17260.64</v>
      </c>
      <c r="H524" s="120">
        <f>ROUND(H523*0.21,2)</f>
        <v>17559.05</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16897.34</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99454.14</v>
      </c>
      <c r="H525" s="121">
        <f>SUM(H523:H524)</f>
        <v>101173.55</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97360.84</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
      <c r="A528" s="288" t="s">
        <v>418</v>
      </c>
      <c r="B528" s="288"/>
      <c r="C528" s="288"/>
      <c r="D528" s="288"/>
      <c r="E528" s="288"/>
      <c r="F528" s="288"/>
      <c r="G528" s="288"/>
      <c r="H528" s="288"/>
      <c r="I528" s="107"/>
      <c r="J528" s="289" t="s">
        <v>317</v>
      </c>
      <c r="K528" s="289"/>
      <c r="L528" s="289"/>
      <c r="M528" s="289"/>
      <c r="N528" s="289"/>
      <c r="O528" s="289"/>
      <c r="P528" s="289"/>
      <c r="Q528" s="289"/>
      <c r="R528" s="289"/>
      <c r="S528" s="289"/>
      <c r="T528" s="289"/>
      <c r="U528" s="289"/>
      <c r="V528" s="289"/>
      <c r="W528" s="289"/>
      <c r="X528" s="289"/>
      <c r="Y528" s="289"/>
      <c r="Z528" s="289"/>
      <c r="AA528" s="289"/>
      <c r="AB528" s="289"/>
      <c r="AC528" s="28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9" t="s">
        <v>317</v>
      </c>
      <c r="OG528" s="289"/>
      <c r="OH528" s="289"/>
      <c r="OI528" s="289"/>
      <c r="OJ528" s="289"/>
      <c r="OK528" s="289"/>
      <c r="OL528" s="289"/>
      <c r="OM528" s="289"/>
      <c r="ON528" s="289"/>
      <c r="OO528" s="289"/>
      <c r="OP528" s="289"/>
      <c r="OQ528" s="289"/>
      <c r="OR528" s="289"/>
      <c r="OS528" s="289"/>
      <c r="OT528" s="289"/>
      <c r="OU528" s="289"/>
      <c r="OV528" s="289"/>
      <c r="OW528" s="289"/>
      <c r="OX528" s="289"/>
    </row>
    <row r="529" spans="1:414" ht="34.5" customHeight="1" x14ac:dyDescent="0.2">
      <c r="A529" s="288" t="s">
        <v>419</v>
      </c>
      <c r="B529" s="288"/>
      <c r="C529" s="288"/>
      <c r="D529" s="288"/>
      <c r="E529" s="288"/>
      <c r="F529" s="288"/>
      <c r="G529" s="288"/>
      <c r="H529" s="288"/>
      <c r="I529" s="107"/>
      <c r="J529" s="289" t="s">
        <v>317</v>
      </c>
      <c r="K529" s="289"/>
      <c r="L529" s="289"/>
      <c r="M529" s="289"/>
      <c r="N529" s="289"/>
      <c r="O529" s="289"/>
      <c r="P529" s="289"/>
      <c r="Q529" s="289"/>
      <c r="R529" s="289"/>
      <c r="S529" s="289"/>
      <c r="T529" s="289"/>
      <c r="U529" s="289"/>
      <c r="V529" s="289"/>
      <c r="W529" s="289"/>
      <c r="X529" s="289"/>
      <c r="Y529" s="289"/>
      <c r="Z529" s="289"/>
      <c r="AA529" s="289"/>
      <c r="AB529" s="289"/>
      <c r="AC529" s="28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9" t="s">
        <v>317</v>
      </c>
      <c r="OG529" s="289"/>
      <c r="OH529" s="289"/>
      <c r="OI529" s="289"/>
      <c r="OJ529" s="289"/>
      <c r="OK529" s="289"/>
      <c r="OL529" s="289"/>
      <c r="OM529" s="289"/>
      <c r="ON529" s="289"/>
      <c r="OO529" s="289"/>
      <c r="OP529" s="289"/>
      <c r="OQ529" s="289"/>
      <c r="OR529" s="289"/>
      <c r="OS529" s="289"/>
      <c r="OT529" s="289"/>
      <c r="OU529" s="289"/>
      <c r="OV529" s="289"/>
      <c r="OW529" s="289"/>
      <c r="OX529" s="289"/>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310" t="s">
        <v>318</v>
      </c>
      <c r="C531" s="310"/>
      <c r="D531" s="310"/>
      <c r="E531" s="310"/>
      <c r="F531" s="310"/>
      <c r="G531" s="310"/>
      <c r="H531" s="310"/>
      <c r="I531" s="107"/>
      <c r="J531" s="152"/>
      <c r="K531" s="310" t="s">
        <v>319</v>
      </c>
      <c r="L531" s="310"/>
      <c r="M531" s="310"/>
      <c r="N531" s="310"/>
      <c r="O531" s="310"/>
      <c r="P531" s="310"/>
      <c r="Q531" s="310"/>
      <c r="R531" s="310"/>
      <c r="S531" s="310"/>
      <c r="T531" s="310"/>
      <c r="U531" s="310"/>
      <c r="V531" s="310"/>
      <c r="W531" s="310"/>
      <c r="X531" s="310"/>
      <c r="Y531" s="310"/>
      <c r="Z531" s="310"/>
      <c r="AA531" s="310"/>
      <c r="AB531" s="310"/>
      <c r="AC531" s="31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310" t="s">
        <v>320</v>
      </c>
      <c r="OH531" s="310"/>
      <c r="OI531" s="310"/>
      <c r="OJ531" s="310"/>
      <c r="OK531" s="310"/>
      <c r="OL531" s="310"/>
      <c r="OM531" s="310"/>
      <c r="ON531" s="310"/>
      <c r="OO531" s="310"/>
      <c r="OP531" s="310"/>
      <c r="OQ531" s="310"/>
      <c r="OR531" s="310"/>
      <c r="OS531" s="310"/>
      <c r="OT531" s="310"/>
      <c r="OU531" s="310"/>
      <c r="OV531" s="310"/>
      <c r="OW531" s="310"/>
      <c r="OX531" s="310"/>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310" t="s">
        <v>321</v>
      </c>
      <c r="C533" s="310"/>
      <c r="D533" s="310"/>
      <c r="E533" s="310"/>
      <c r="F533" s="310"/>
      <c r="G533" s="310"/>
      <c r="H533" s="310"/>
      <c r="I533" s="107"/>
      <c r="J533" s="191"/>
      <c r="K533" s="310" t="s">
        <v>322</v>
      </c>
      <c r="L533" s="310"/>
      <c r="M533" s="310"/>
      <c r="N533" s="310"/>
      <c r="O533" s="310"/>
      <c r="P533" s="310"/>
      <c r="Q533" s="310"/>
      <c r="R533" s="310"/>
      <c r="S533" s="310"/>
      <c r="T533" s="310"/>
      <c r="U533" s="310"/>
      <c r="V533" s="310"/>
      <c r="W533" s="310"/>
      <c r="X533" s="310"/>
      <c r="Y533" s="310"/>
      <c r="Z533" s="310"/>
      <c r="AA533" s="310"/>
      <c r="AB533" s="310"/>
      <c r="AC533" s="31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310" t="s">
        <v>322</v>
      </c>
      <c r="OH533" s="310"/>
      <c r="OI533" s="310"/>
      <c r="OJ533" s="310"/>
      <c r="OK533" s="310"/>
      <c r="OL533" s="310"/>
      <c r="OM533" s="310"/>
      <c r="ON533" s="310"/>
      <c r="OO533" s="310"/>
      <c r="OP533" s="310"/>
      <c r="OQ533" s="310"/>
      <c r="OR533" s="310"/>
      <c r="OS533" s="310"/>
      <c r="OT533" s="310"/>
      <c r="OU533" s="310"/>
      <c r="OV533" s="310"/>
      <c r="OW533" s="310"/>
      <c r="OX533" s="310"/>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2" t="s">
        <v>323</v>
      </c>
      <c r="B536" s="292" t="s">
        <v>324</v>
      </c>
      <c r="C536" s="292"/>
      <c r="D536" s="292"/>
      <c r="E536" s="292"/>
      <c r="F536" s="292"/>
      <c r="G536" s="292"/>
      <c r="H536" s="292"/>
      <c r="I536" s="107"/>
      <c r="J536" s="192"/>
      <c r="K536" s="310" t="s">
        <v>325</v>
      </c>
      <c r="L536" s="310"/>
      <c r="M536" s="310"/>
      <c r="N536" s="310"/>
      <c r="O536" s="310"/>
      <c r="P536" s="310"/>
      <c r="Q536" s="310"/>
      <c r="R536" s="310"/>
      <c r="S536" s="310"/>
      <c r="T536" s="310"/>
      <c r="U536" s="310"/>
      <c r="V536" s="310"/>
      <c r="W536" s="310"/>
      <c r="X536" s="310"/>
      <c r="Y536" s="310"/>
      <c r="Z536" s="310"/>
      <c r="AA536" s="310"/>
      <c r="AB536" s="310"/>
      <c r="AC536" s="31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310" t="s">
        <v>326</v>
      </c>
      <c r="OH536" s="310"/>
      <c r="OI536" s="310"/>
      <c r="OJ536" s="310"/>
      <c r="OK536" s="310"/>
      <c r="OL536" s="310"/>
      <c r="OM536" s="310"/>
      <c r="ON536" s="310"/>
      <c r="OO536" s="310"/>
      <c r="OP536" s="310"/>
      <c r="OQ536" s="310"/>
      <c r="OR536" s="310"/>
      <c r="OS536" s="310"/>
      <c r="OT536" s="310"/>
      <c r="OU536" s="310"/>
      <c r="OV536" s="310"/>
      <c r="OW536" s="310"/>
      <c r="OX536" s="310"/>
    </row>
    <row r="537" spans="1:414" ht="27.75" customHeight="1" x14ac:dyDescent="0.2">
      <c r="A537" s="37"/>
      <c r="B537" s="150"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91" t="s">
        <v>329</v>
      </c>
      <c r="C538" s="291"/>
      <c r="D538" s="291"/>
      <c r="E538" s="291"/>
      <c r="F538" s="291"/>
      <c r="G538" s="291"/>
      <c r="H538" s="29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91" t="s">
        <v>331</v>
      </c>
      <c r="C539" s="291"/>
      <c r="D539" s="291"/>
      <c r="E539" s="291"/>
      <c r="F539" s="291"/>
      <c r="G539" s="291"/>
      <c r="H539" s="29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91" t="s">
        <v>333</v>
      </c>
      <c r="C540" s="291"/>
      <c r="D540" s="291"/>
      <c r="E540" s="291"/>
      <c r="F540" s="291"/>
      <c r="G540" s="291"/>
      <c r="H540" s="29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91" t="s">
        <v>335</v>
      </c>
      <c r="C541" s="291"/>
      <c r="D541" s="291"/>
      <c r="E541" s="291"/>
      <c r="F541" s="291"/>
      <c r="G541" s="291"/>
      <c r="H541" s="29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336</v>
      </c>
      <c r="B542" s="291" t="s">
        <v>337</v>
      </c>
      <c r="C542" s="291"/>
      <c r="D542" s="291"/>
      <c r="E542" s="291"/>
      <c r="F542" s="291"/>
      <c r="G542" s="291"/>
      <c r="H542" s="29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338</v>
      </c>
      <c r="B543" s="291" t="s">
        <v>339</v>
      </c>
      <c r="C543" s="291"/>
      <c r="D543" s="291"/>
      <c r="E543" s="291"/>
      <c r="F543" s="291"/>
      <c r="G543" s="291"/>
      <c r="H543" s="29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340</v>
      </c>
      <c r="B544" s="291" t="s">
        <v>341</v>
      </c>
      <c r="C544" s="291"/>
      <c r="D544" s="291"/>
      <c r="E544" s="291"/>
      <c r="F544" s="291"/>
      <c r="G544" s="291"/>
      <c r="H544" s="29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342</v>
      </c>
      <c r="B545" s="290" t="s">
        <v>343</v>
      </c>
      <c r="C545" s="290"/>
      <c r="D545" s="290"/>
      <c r="E545" s="290"/>
      <c r="F545" s="290"/>
      <c r="G545" s="290"/>
      <c r="H545" s="29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344</v>
      </c>
      <c r="B546" s="290" t="s">
        <v>345</v>
      </c>
      <c r="C546" s="290"/>
      <c r="D546" s="290"/>
      <c r="E546" s="290"/>
      <c r="F546" s="290"/>
      <c r="G546" s="290"/>
      <c r="H546" s="29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T/cWGN9D/VDsB+S/EL6tqMi/1SMyIUwvMl5Ld3AUvowH7r62Jm/R7+Eh+taoL0huXw76ZfOSqUblUgG/iVxvqw==" saltValue="6BSpr93nR7kBDSuGBqpDUQ=="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B417:B418 B404:B408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346</v>
      </c>
      <c r="C2" s="245" t="s">
        <v>347</v>
      </c>
      <c r="D2" s="245" t="s">
        <v>348</v>
      </c>
      <c r="E2" s="246" t="s">
        <v>349</v>
      </c>
      <c r="F2" s="246" t="s">
        <v>350</v>
      </c>
      <c r="G2" s="257" t="s">
        <v>351</v>
      </c>
    </row>
    <row r="3" spans="1:7" ht="60" x14ac:dyDescent="0.2">
      <c r="A3" s="247">
        <v>1</v>
      </c>
      <c r="B3" s="253" t="s">
        <v>352</v>
      </c>
      <c r="C3" s="249" t="s">
        <v>353</v>
      </c>
      <c r="D3" s="249" t="s">
        <v>354</v>
      </c>
      <c r="E3" s="258" t="s">
        <v>355</v>
      </c>
      <c r="F3" s="250" t="s">
        <v>356</v>
      </c>
      <c r="G3" s="251" t="s">
        <v>357</v>
      </c>
    </row>
    <row r="4" spans="1:7" ht="60" x14ac:dyDescent="0.2">
      <c r="A4" s="252">
        <v>2</v>
      </c>
      <c r="B4" s="253" t="s">
        <v>358</v>
      </c>
      <c r="C4" s="249" t="s">
        <v>359</v>
      </c>
      <c r="D4" s="249" t="s">
        <v>360</v>
      </c>
      <c r="E4" s="250" t="s">
        <v>361</v>
      </c>
      <c r="F4" s="250" t="s">
        <v>362</v>
      </c>
      <c r="G4" s="251" t="s">
        <v>363</v>
      </c>
    </row>
    <row r="5" spans="1:7" ht="60" x14ac:dyDescent="0.2">
      <c r="A5" s="252">
        <v>3</v>
      </c>
      <c r="B5" s="253" t="s">
        <v>364</v>
      </c>
      <c r="C5" s="249" t="s">
        <v>365</v>
      </c>
      <c r="D5" s="249" t="s">
        <v>366</v>
      </c>
      <c r="E5" s="248" t="s">
        <v>367</v>
      </c>
      <c r="F5" s="250" t="s">
        <v>368</v>
      </c>
      <c r="G5" s="251" t="s">
        <v>417</v>
      </c>
    </row>
    <row r="6" spans="1:7" ht="60" x14ac:dyDescent="0.2">
      <c r="A6" s="252">
        <v>4</v>
      </c>
      <c r="B6" s="253" t="s">
        <v>370</v>
      </c>
      <c r="C6" s="248" t="s">
        <v>371</v>
      </c>
      <c r="D6" s="249" t="s">
        <v>372</v>
      </c>
      <c r="E6" s="248" t="s">
        <v>373</v>
      </c>
      <c r="F6" s="250" t="s">
        <v>374</v>
      </c>
      <c r="G6" s="251" t="s">
        <v>369</v>
      </c>
    </row>
    <row r="7" spans="1:7" ht="60" x14ac:dyDescent="0.2">
      <c r="A7" s="252">
        <v>5</v>
      </c>
      <c r="B7" s="253" t="s">
        <v>376</v>
      </c>
      <c r="C7" s="248" t="s">
        <v>377</v>
      </c>
      <c r="D7" s="248" t="s">
        <v>378</v>
      </c>
      <c r="E7" s="253" t="s">
        <v>379</v>
      </c>
      <c r="F7" s="250" t="s">
        <v>380</v>
      </c>
      <c r="G7" s="251" t="s">
        <v>375</v>
      </c>
    </row>
    <row r="8" spans="1:7" ht="60" x14ac:dyDescent="0.2">
      <c r="A8" s="252">
        <v>6</v>
      </c>
      <c r="B8" s="253" t="s">
        <v>382</v>
      </c>
      <c r="C8" s="259" t="s">
        <v>383</v>
      </c>
      <c r="D8" s="253" t="s">
        <v>384</v>
      </c>
      <c r="E8" s="248" t="s">
        <v>385</v>
      </c>
      <c r="F8" s="250" t="s">
        <v>386</v>
      </c>
      <c r="G8" s="251" t="s">
        <v>381</v>
      </c>
    </row>
    <row r="9" spans="1:7" ht="60" x14ac:dyDescent="0.2">
      <c r="A9" s="252">
        <v>7</v>
      </c>
      <c r="B9" s="253" t="s">
        <v>388</v>
      </c>
      <c r="C9" s="254"/>
      <c r="D9" s="253" t="s">
        <v>389</v>
      </c>
      <c r="E9" s="250" t="s">
        <v>390</v>
      </c>
      <c r="F9" s="253" t="s">
        <v>391</v>
      </c>
      <c r="G9" s="251" t="s">
        <v>387</v>
      </c>
    </row>
    <row r="10" spans="1:7" ht="60" x14ac:dyDescent="0.2">
      <c r="A10" s="252">
        <v>8</v>
      </c>
      <c r="B10" s="253" t="s">
        <v>393</v>
      </c>
      <c r="C10" s="254"/>
      <c r="D10" s="253" t="s">
        <v>394</v>
      </c>
      <c r="E10" s="253" t="s">
        <v>395</v>
      </c>
      <c r="F10" s="253" t="s">
        <v>396</v>
      </c>
      <c r="G10" s="251" t="s">
        <v>392</v>
      </c>
    </row>
    <row r="11" spans="1:7" ht="60" x14ac:dyDescent="0.2">
      <c r="A11" s="252">
        <v>9</v>
      </c>
      <c r="B11" s="253" t="s">
        <v>398</v>
      </c>
      <c r="C11" s="254"/>
      <c r="D11" s="253" t="s">
        <v>399</v>
      </c>
      <c r="E11" s="253" t="s">
        <v>400</v>
      </c>
      <c r="G11" s="251" t="s">
        <v>397</v>
      </c>
    </row>
    <row r="12" spans="1:7" ht="48" x14ac:dyDescent="0.2">
      <c r="A12" s="252">
        <v>10</v>
      </c>
      <c r="B12" s="253" t="s">
        <v>402</v>
      </c>
      <c r="C12" s="254"/>
      <c r="D12" s="253" t="s">
        <v>403</v>
      </c>
      <c r="E12" s="253" t="s">
        <v>404</v>
      </c>
      <c r="G12" s="251" t="s">
        <v>401</v>
      </c>
    </row>
    <row r="13" spans="1:7" ht="36" x14ac:dyDescent="0.2">
      <c r="A13" s="252">
        <v>11</v>
      </c>
      <c r="B13" s="253" t="s">
        <v>405</v>
      </c>
      <c r="C13" s="254"/>
      <c r="D13" s="253" t="s">
        <v>406</v>
      </c>
    </row>
    <row r="14" spans="1:7" ht="36" x14ac:dyDescent="0.2">
      <c r="A14" s="252">
        <v>12</v>
      </c>
      <c r="B14" s="253" t="s">
        <v>407</v>
      </c>
      <c r="C14" s="254"/>
      <c r="D14" s="254"/>
    </row>
    <row r="15" spans="1:7" ht="36" x14ac:dyDescent="0.2">
      <c r="A15" s="252">
        <v>13</v>
      </c>
      <c r="B15" s="253" t="s">
        <v>408</v>
      </c>
      <c r="C15" s="254"/>
      <c r="D15" s="254"/>
    </row>
    <row r="16" spans="1:7" ht="36" x14ac:dyDescent="0.2">
      <c r="A16" s="252">
        <v>14</v>
      </c>
      <c r="B16" s="248" t="s">
        <v>409</v>
      </c>
      <c r="C16" s="254"/>
      <c r="D16" s="254"/>
      <c r="E16" s="258"/>
    </row>
    <row r="17" spans="1:5" ht="36" x14ac:dyDescent="0.2">
      <c r="A17" s="252">
        <v>15</v>
      </c>
      <c r="B17" s="253" t="s">
        <v>410</v>
      </c>
      <c r="C17" s="254"/>
      <c r="D17" s="254"/>
    </row>
    <row r="18" spans="1:5" ht="36" x14ac:dyDescent="0.2">
      <c r="A18" s="252">
        <v>16</v>
      </c>
      <c r="B18" s="253" t="s">
        <v>411</v>
      </c>
      <c r="C18" s="254"/>
      <c r="D18" s="254"/>
    </row>
    <row r="19" spans="1:5" ht="36" x14ac:dyDescent="0.2">
      <c r="A19" s="252">
        <v>17</v>
      </c>
      <c r="B19" s="253" t="s">
        <v>412</v>
      </c>
      <c r="C19" s="254"/>
      <c r="D19" s="254"/>
    </row>
    <row r="20" spans="1:5" ht="36" x14ac:dyDescent="0.2">
      <c r="A20" s="252">
        <v>18</v>
      </c>
      <c r="B20" s="253" t="s">
        <v>413</v>
      </c>
      <c r="C20" s="254"/>
      <c r="D20" s="254"/>
    </row>
    <row r="21" spans="1:5" ht="36" x14ac:dyDescent="0.2">
      <c r="A21" s="252">
        <v>19</v>
      </c>
      <c r="B21" s="253" t="s">
        <v>414</v>
      </c>
      <c r="C21" s="254"/>
      <c r="D21" s="254"/>
    </row>
    <row r="22" spans="1:5" ht="36" x14ac:dyDescent="0.2">
      <c r="A22" s="252">
        <v>20</v>
      </c>
      <c r="B22" s="253" t="s">
        <v>415</v>
      </c>
      <c r="C22" s="254"/>
      <c r="D22" s="254"/>
      <c r="E22" s="253"/>
    </row>
    <row r="23" spans="1:5" ht="36" x14ac:dyDescent="0.2">
      <c r="A23" s="252">
        <v>21</v>
      </c>
      <c r="B23" s="253" t="s">
        <v>416</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2025-05-16T06:24:40Z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