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mc:AlternateContent xmlns:mc="http://schemas.openxmlformats.org/markup-compatibility/2006">
    <mc:Choice Requires="x15">
      <x15ac:absPath xmlns:x15ac="http://schemas.microsoft.com/office/spreadsheetml/2010/11/ac" url="https://letic-my.sharepoint.com/personal/marta_sartneryte_ignitis_lt/Documents/Desktop/2025-ESO-1459/"/>
    </mc:Choice>
  </mc:AlternateContent>
  <xr:revisionPtr revIDLastSave="1" documentId="13_ncr:1_{931C457B-CC94-464D-ADBC-79DBDBB8F4F0}" xr6:coauthVersionLast="47" xr6:coauthVersionMax="47" xr10:uidLastSave="{D142E77D-FF3B-41C1-B2DB-ABCCDBFF44AB}"/>
  <bookViews>
    <workbookView xWindow="-110" yWindow="-110" windowWidth="19420" windowHeight="1150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H490" i="1" s="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<sst xmlns="http://schemas.openxmlformats.org/spreadsheetml/2006/main" count="888" uniqueCount="423">
  <si>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</si>
  <si>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</si>
  <si>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</si>
  <si>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</si>
  <si>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</si>
  <si>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</si>
  <si>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</si>
  <si>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</si>
  <si>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</si>
  <si>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</si>
  <si>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</si>
  <si>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</si>
  <si>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</si>
  <si>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</si>
  <si>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</si>
  <si>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</si>
  <si>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</si>
  <si>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</si>
  <si>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</si>
  <si>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</si>
  <si>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</si>
  <si>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</si>
  <si>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</si>
  <si>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</si>
  <si>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</si>
  <si>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</si>
  <si>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</si>
  <si>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</si>
  <si>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</si>
  <si>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</si>
  <si>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</si>
  <si>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</si>
  <si>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</si>
  <si>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</si>
  <si>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</si>
  <si>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</si>
  <si>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</si>
  <si>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</si>
  <si>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</si>
  <si>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</si>
  <si>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</si>
  <si>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</si>
  <si>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</si>
  <si>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</si>
  <si>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</si>
  <si>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</si>
  <si>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</si>
  <si>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</si>
  <si>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</si>
  <si>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</si>
  <si>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</si>
  <si>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</si>
  <si>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</si>
  <si>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</si>
  <si>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</si>
  <si>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</si>
  <si>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</si>
  <si>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</si>
  <si>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</si>
  <si>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</si>
  <si>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</si>
  <si>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</si>
  <si>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</si>
  <si>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</si>
  <si>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</si>
  <si>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</si>
  <si>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</si>
  <si>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</si>
  <si>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</si>
  <si>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</si>
  <si>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</si>
  <si>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</si>
  <si>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</si>
  <si>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</si>
  <si>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</si>
  <si>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</si>
  <si>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</si>
  <si>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</si>
  <si>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</si>
  <si>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</si>
  <si>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</si>
  <si>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</si>
  <si>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</si>
  <si>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</si>
  <si>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</si>
  <si>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</si>
  <si>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</si>
  <si>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</si>
  <si>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</si>
  <si>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</si>
  <si>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</si>
  <si>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</si>
  <si>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</si>
  <si>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</si>
  <si>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</si>
  <si>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</si>
  <si>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</si>
  <si>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</si>
  <si>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</si>
  <si>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</si>
  <si>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</si>
  <si>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</si>
  <si>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</si>
  <si>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</si>
  <si>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</si>
  <si>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</si>
  <si>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</si>
  <si>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</si>
  <si>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</si>
  <si>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</si>
  <si>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</si>
  <si>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</si>
  <si>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</si>
  <si>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</si>
  <si>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</si>
  <si>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</si>
  <si>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</si>
  <si>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</si>
  <si>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</si>
  <si>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</si>
  <si>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</si>
  <si>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</si>
  <si>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</si>
  <si>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</si>
  <si>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</si>
  <si>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</si>
  <si>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</si>
  <si>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</si>
  <si>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</si>
  <si>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</si>
  <si>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</si>
  <si>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</si>
  <si>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</si>
  <si>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</si>
  <si>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</si>
  <si>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</si>
  <si>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</si>
  <si>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</si>
  <si>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</si>
  <si>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</si>
  <si>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</si>
  <si>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</si>
  <si>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</si>
  <si>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</si>
  <si>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</si>
  <si>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</si>
  <si>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</si>
  <si>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</si>
  <si>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</si>
  <si>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</si>
  <si>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</si>
  <si>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</si>
  <si>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</si>
  <si>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</si>
  <si>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</si>
  <si>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</si>
  <si>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</si>
  <si>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</si>
  <si>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</si>
  <si>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</si>
  <si>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</si>
  <si>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</si>
  <si>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</si>
  <si>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</si>
  <si>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</si>
  <si>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</si>
  <si>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</si>
  <si>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</si>
  <si>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</si>
  <si>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</si>
  <si>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</si>
  <si>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</si>
  <si>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</si>
  <si>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</si>
  <si>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</si>
  <si>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</si>
  <si>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</si>
  <si>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</si>
  <si>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</si>
  <si>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</si>
  <si>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</si>
  <si>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</si>
  <si>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</si>
  <si>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</si>
  <si>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</si>
  <si>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</si>
  <si>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</si>
  <si>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</si>
  <si>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</si>
  <si>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</si>
  <si>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</si>
  <si>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</si>
  <si>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</si>
  <si>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</si>
  <si>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</si>
  <si>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</si>
  <si>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</si>
  <si>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</si>
  <si>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</si>
  <si>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</si>
  <si>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</si>
  <si>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</si>
  <si>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</si>
  <si>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</si>
  <si>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</si>
  <si>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</si>
  <si>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</si>
  <si>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</si>
  <si>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</si>
  <si>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</si>
  <si>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</si>
  <si>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</si>
  <si>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</si>
  <si>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</si>
  <si>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</si>
  <si>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</si>
  <si>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</si>
  <si>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</si>
  <si>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</si>
  <si>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</si>
  <si>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</si>
  <si>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</si>
  <si>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</si>
  <si>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</si>
  <si>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</si>
  <si>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</si>
  <si>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</si>
  <si>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</si>
  <si>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</si>
  <si>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</si>
  <si>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</si>
  <si>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</si>
  <si>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</si>
  <si>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</si>
  <si>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</si>
  <si>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</si>
  <si>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</si>
  <si>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</si>
  <si>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</si>
  <si>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</si>
  <si>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</si>
  <si>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</si>
  <si>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</si>
  <si>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</si>
  <si>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</si>
  <si>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</si>
  <si>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</si>
  <si>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</si>
  <si>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</si>
  <si>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</si>
  <si>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</si>
  <si>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</si>
  <si>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</si>
  <si>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</si>
  <si>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</si>
  <si>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</si>
  <si>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</si>
  <si>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</si>
  <si>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</si>
  <si>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</si>
  <si>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</si>
  <si>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</si>
  <si>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</si>
  <si>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</si>
  <si>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</si>
  <si>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</si>
  <si>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</si>
  <si>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</si>
  <si>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</si>
  <si>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</si>
  <si>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</si>
  <si>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</si>
  <si>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</si>
  <si>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</si>
  <si>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</si>
  <si>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</si>
  <si>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</si>
  <si>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</si>
  <si>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</si>
  <si>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</si>
  <si>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</si>
  <si>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</si>
  <si>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</si>
  <si>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</si>
  <si>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</si>
  <si>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</si>
  <si>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</si>
  <si>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</si>
  <si>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</si>
  <si>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</si>
  <si>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</si>
  <si>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</si>
  <si>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</si>
  <si>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</si>
  <si>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</si>
  <si>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</si>
  <si>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</si>
  <si>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</si>
  <si>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</si>
  <si>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</si>
  <si>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</si>
  <si>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</si>
  <si>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</si>
  <si>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</si>
  <si>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</si>
  <si>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</si>
  <si>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</si>
  <si>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</si>
  <si>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</si>
  <si>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</si>
  <si>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</si>
  <si>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</si>
  <si>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</si>
  <si>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</si>
  <si>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</si>
  <si>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</si>
  <si>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</si>
  <si>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</si>
  <si>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</si>
  <si>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</si>
  <si>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</si>
  <si>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</si>
  <si>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</si>
  <si>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</si>
  <si>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</si>
  <si>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</si>
  <si>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</si>
  <si>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</si>
  <si>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</si>
  <si>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</si>
  <si>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</si>
  <si>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</si>
  <si>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</si>
  <si>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</si>
  <si>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</si>
  <si>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</si>
  <si>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</si>
  <si>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</si>
  <si>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</si>
  <si>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</si>
  <si>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</si>
  <si>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</si>
  <si>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</si>
  <si>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</si>
  <si>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</si>
  <si>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</si>
  <si>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</si>
  <si>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</si>
  <si>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</si>
  <si>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</si>
  <si>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</si>
  <si>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</si>
  <si>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</si>
  <si>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</si>
  <si>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</si>
  <si>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</si>
  <si>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</si>
  <si>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</si>
  <si>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</si>
  <si>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</si>
  <si>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</si>
  <si>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</si>
  <si>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</si>
  <si>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</si>
  <si>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</si>
  <si>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</si>
  <si>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</si>
  <si>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</si>
  <si>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</si>
  <si>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</si>
  <si>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</si>
  <si>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</si>
  <si>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</si>
  <si>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</si>
  <si>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</si>
  <si>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</si>
  <si>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</si>
  <si>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</si>
  <si>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</si>
  <si>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</si>
  <si>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</si>
  <si>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</si>
  <si>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</si>
  <si>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</si>
  <si>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</si>
  <si>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</si>
  <si>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</si>
  <si>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</si>
  <si>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</si>
  <si>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</si>
  <si>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</si>
  <si>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</si>
  <si>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</si>
  <si>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</si>
  <si>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</si>
  <si>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</si>
  <si>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</si>
  <si>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</si>
  <si>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</si>
  <si>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</si>
  <si>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</si>
  <si>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</si>
  <si>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</si>
  <si>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</si>
  <si>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</si>
  <si>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</si>
  <si>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</si>
  <si>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</si>
  <si>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</si>
  <si>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</si>
  <si>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</si>
  <si>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</si>
  <si>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</si>
  <si>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</si>
  <si>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</si>
  <si>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</si>
  <si>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</si>
  <si>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</si>
  <si>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</si>
  <si>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</si>
  <si>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GYVENAMOJO NAMO ELEKTROS ĮRENGINIŲ PRIJUNGIMAS PRIE SKIRSTOMŲJŲ ELEKTROS TINKLŲ, 
ŠALTUPIŲ K. 3, ŽARĖNŲ SEN., TELŠIŲ R. SAV. (E1N3437036)</t>
  </si>
  <si>
    <t>Atr.310/25-1 - proj. MT</t>
  </si>
  <si>
    <t>Proj. MT - KS/KAS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</si>
</sst>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4" fontId="12" fillId="13" borderId="11"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0" fontId="0" fillId="13" borderId="10" xfId="0"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0" fontId="1" fillId="13" borderId="11" xfId="0" applyNumberFormat="1" applyFont="1" applyFill="1" applyBorder="1" applyAlignment="1" applyProtection="1">
      <alignment horizontal="center" vertical="center" wrapText="1"/>
    </xf>
    <xf numFmtId="1" fontId="1" fillId="13" borderId="11" xfId="0" applyNumberFormat="1"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left" vertical="center" wrapText="1" indent="1"/>
    </xf>
    <xf numFmtId="169" fontId="1" fillId="13" borderId="11" xfId="0" applyNumberFormat="1" applyFont="1" applyFill="1" applyBorder="1" applyAlignment="1" applyProtection="1">
      <alignment horizontal="center" vertical="center" wrapText="1"/>
    </xf>
    <xf numFmtId="4" fontId="12" fillId="13" borderId="11" xfId="0" applyNumberFormat="1" applyFont="1" applyFill="1" applyBorder="1" applyAlignment="1" applyProtection="1">
      <alignment horizontal="center" vertical="center"/>
      <protection locked="0"/>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64">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118" zoomScaleNormal="118" workbookViewId="0">
      <pane ySplit="20" topLeftCell="A494" activePane="bottomLeft" state="frozen"/>
      <selection pane="bottomLeft" activeCell="F269" sqref="F269"/>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307" t="s">
        <v>0</v>
      </c>
      <c r="B1" s="307"/>
      <c r="C1" s="307"/>
      <c r="D1" s="307"/>
      <c r="E1" s="307"/>
      <c r="F1" s="307"/>
      <c r="G1" s="307"/>
      <c r="H1" s="307"/>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5">
      <c r="A2" s="307" t="s">
        <v>420</v>
      </c>
      <c r="B2" s="307"/>
      <c r="C2" s="307"/>
      <c r="D2" s="307"/>
      <c r="E2" s="307"/>
      <c r="F2" s="307"/>
      <c r="G2" s="307"/>
      <c r="H2" s="307"/>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8"/>
      <c r="IV2" s="58"/>
      <c r="IW2" s="58"/>
      <c r="IX2" s="58"/>
      <c r="IY2" s="58"/>
      <c r="IZ2" s="58"/>
      <c r="JA2" s="58"/>
      <c r="JB2" s="58"/>
      <c r="JC2" s="58"/>
      <c r="JD2" s="58"/>
      <c r="JE2" s="58"/>
      <c r="JF2" s="58"/>
      <c r="JG2" s="58"/>
      <c r="JH2" s="58"/>
      <c r="JI2" s="58"/>
      <c r="JJ2" s="58"/>
      <c r="JK2" s="58"/>
      <c r="JL2" s="58"/>
      <c r="JM2" s="58"/>
      <c r="JN2" s="58"/>
      <c r="JO2" s="58"/>
      <c r="JP2" s="58"/>
      <c r="JQ2" s="58"/>
      <c r="JR2" s="58"/>
      <c r="JS2" s="58"/>
      <c r="JT2" s="58"/>
      <c r="JU2" s="58"/>
      <c r="JV2" s="58"/>
      <c r="JW2" s="58"/>
      <c r="JX2" s="58"/>
      <c r="JY2" s="58"/>
      <c r="JZ2" s="58"/>
      <c r="KA2" s="58"/>
      <c r="KB2" s="58"/>
      <c r="KC2" s="58"/>
      <c r="KD2" s="58"/>
      <c r="KE2" s="58"/>
      <c r="KF2" s="58"/>
      <c r="KG2" s="58"/>
      <c r="KH2" s="58"/>
      <c r="KI2" s="58"/>
      <c r="KJ2" s="58"/>
      <c r="KK2" s="58"/>
      <c r="KL2" s="58"/>
      <c r="KM2" s="58"/>
      <c r="KN2" s="58"/>
      <c r="KO2" s="58"/>
      <c r="KP2" s="58"/>
      <c r="KQ2" s="58"/>
      <c r="KR2" s="58"/>
      <c r="KS2" s="58"/>
      <c r="KT2" s="58"/>
      <c r="KU2" s="58"/>
      <c r="KV2" s="58"/>
      <c r="KW2" s="58"/>
      <c r="KX2" s="58"/>
      <c r="KY2" s="58"/>
      <c r="KZ2" s="58"/>
      <c r="LA2" s="58"/>
      <c r="LB2" s="58"/>
      <c r="LC2" s="58"/>
      <c r="LD2" s="58"/>
      <c r="LE2" s="58"/>
      <c r="LF2" s="58"/>
      <c r="LG2" s="58"/>
      <c r="LH2" s="58"/>
      <c r="LI2" s="58"/>
      <c r="LJ2" s="58"/>
      <c r="LK2" s="58"/>
      <c r="LL2" s="58"/>
      <c r="LM2" s="58"/>
      <c r="LN2" s="58"/>
      <c r="LO2" s="58"/>
      <c r="LP2" s="58"/>
      <c r="LQ2" s="58"/>
      <c r="LR2" s="58"/>
      <c r="LS2" s="58"/>
      <c r="LT2" s="58"/>
      <c r="LU2" s="58"/>
      <c r="LV2" s="58"/>
      <c r="LW2" s="58"/>
      <c r="LX2" s="58"/>
      <c r="LY2" s="58"/>
      <c r="LZ2" s="58"/>
      <c r="MA2" s="58"/>
      <c r="MB2" s="58"/>
      <c r="MC2" s="58"/>
      <c r="MD2" s="58"/>
      <c r="ME2" s="58"/>
      <c r="MF2" s="58"/>
      <c r="MG2" s="58"/>
      <c r="MH2" s="58"/>
      <c r="MI2" s="58"/>
      <c r="MJ2" s="58"/>
      <c r="MK2" s="58"/>
      <c r="ML2" s="58"/>
      <c r="MM2" s="58"/>
      <c r="MN2" s="58"/>
      <c r="MO2" s="58"/>
      <c r="MP2" s="58"/>
      <c r="MQ2" s="58"/>
      <c r="MR2" s="58"/>
      <c r="MS2" s="58"/>
      <c r="MT2" s="58"/>
      <c r="MU2" s="58"/>
      <c r="MV2" s="58"/>
      <c r="MW2" s="58"/>
      <c r="MX2" s="58"/>
      <c r="MY2" s="58"/>
      <c r="MZ2" s="58"/>
      <c r="NA2" s="58"/>
      <c r="NB2" s="58"/>
      <c r="NC2" s="58"/>
      <c r="ND2" s="58"/>
      <c r="NE2" s="58"/>
      <c r="NF2" s="58"/>
      <c r="NG2" s="58"/>
      <c r="NH2" s="58"/>
      <c r="NI2" s="58"/>
      <c r="NJ2" s="58"/>
      <c r="NK2" s="58"/>
      <c r="NL2" s="58"/>
      <c r="NM2" s="58"/>
      <c r="NN2" s="58"/>
      <c r="NO2" s="58"/>
      <c r="NP2" s="58"/>
      <c r="NQ2" s="58"/>
      <c r="NR2" s="58"/>
      <c r="NS2" s="58"/>
      <c r="NT2" s="58"/>
      <c r="NU2" s="58"/>
      <c r="NV2" s="58"/>
      <c r="NW2" s="58"/>
      <c r="NX2" s="58"/>
      <c r="NY2" s="58"/>
      <c r="NZ2" s="58"/>
      <c r="OA2" s="58"/>
      <c r="OB2" s="58"/>
      <c r="OC2" s="58"/>
      <c r="OD2" s="58"/>
      <c r="OE2" s="58"/>
      <c r="OF2" s="58"/>
      <c r="OG2" s="58"/>
      <c r="OH2" s="58"/>
      <c r="OI2" s="58"/>
      <c r="OJ2" s="58"/>
      <c r="OK2" s="58"/>
      <c r="OL2" s="58"/>
      <c r="OM2" s="58"/>
      <c r="ON2" s="58"/>
      <c r="OO2" s="58"/>
      <c r="OP2" s="58"/>
      <c r="OQ2" s="58"/>
      <c r="OR2" s="58"/>
      <c r="OS2" s="58"/>
      <c r="OT2" s="58"/>
      <c r="OU2" s="58"/>
      <c r="OV2" s="58"/>
      <c r="OW2" s="58"/>
      <c r="OX2" s="58"/>
      <c r="OY2" s="58"/>
    </row>
    <row r="3" spans="1:415" ht="16.5" customHeight="1" thickBot="1" x14ac:dyDescent="0.3">
      <c r="A3" s="307"/>
      <c r="B3" s="307"/>
      <c r="C3" s="307"/>
      <c r="D3" s="307"/>
      <c r="E3" s="307"/>
      <c r="F3" s="307"/>
      <c r="G3" s="307"/>
      <c r="H3" s="307"/>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c r="HG3" s="58"/>
      <c r="HH3" s="58"/>
      <c r="HI3" s="58"/>
      <c r="HJ3" s="58"/>
      <c r="HK3" s="58"/>
      <c r="HL3" s="58"/>
      <c r="HM3" s="58"/>
      <c r="HN3" s="58"/>
      <c r="HO3" s="58"/>
      <c r="HP3" s="58"/>
      <c r="HQ3" s="58"/>
      <c r="HR3" s="58"/>
      <c r="HS3" s="58"/>
      <c r="HT3" s="58"/>
      <c r="HU3" s="58"/>
      <c r="HV3" s="58"/>
      <c r="HW3" s="58"/>
      <c r="HX3" s="58"/>
      <c r="HY3" s="58"/>
      <c r="HZ3" s="58"/>
      <c r="IA3" s="58"/>
      <c r="IB3" s="58"/>
      <c r="IC3" s="58"/>
      <c r="ID3" s="58"/>
      <c r="IE3" s="58"/>
      <c r="IF3" s="58"/>
      <c r="IG3" s="58"/>
      <c r="IH3" s="58"/>
      <c r="II3" s="58"/>
      <c r="IJ3" s="58"/>
      <c r="IK3" s="58"/>
      <c r="IL3" s="58"/>
      <c r="IM3" s="58"/>
      <c r="IN3" s="58"/>
      <c r="IO3" s="58"/>
      <c r="IP3" s="58"/>
      <c r="IQ3" s="58"/>
      <c r="IR3" s="58"/>
      <c r="IS3" s="58"/>
      <c r="IT3" s="58"/>
      <c r="IU3" s="58"/>
      <c r="IV3" s="58"/>
      <c r="IW3" s="58"/>
      <c r="IX3" s="58"/>
      <c r="IY3" s="58"/>
      <c r="IZ3" s="58"/>
      <c r="JA3" s="58"/>
      <c r="JB3" s="58"/>
      <c r="JC3" s="58"/>
      <c r="JD3" s="58"/>
      <c r="JE3" s="58"/>
      <c r="JF3" s="58"/>
      <c r="JG3" s="58"/>
      <c r="JH3" s="58"/>
      <c r="JI3" s="58"/>
      <c r="JJ3" s="58"/>
      <c r="JK3" s="58"/>
      <c r="JL3" s="58"/>
      <c r="JM3" s="58"/>
      <c r="JN3" s="58"/>
      <c r="JO3" s="58"/>
      <c r="JP3" s="58"/>
      <c r="JQ3" s="58"/>
      <c r="JR3" s="58"/>
      <c r="JS3" s="58"/>
      <c r="JT3" s="58"/>
      <c r="JU3" s="58"/>
      <c r="JV3" s="58"/>
      <c r="JW3" s="58"/>
      <c r="JX3" s="58"/>
      <c r="JY3" s="58"/>
      <c r="JZ3" s="58"/>
      <c r="KA3" s="58"/>
      <c r="KB3" s="58"/>
      <c r="KC3" s="58"/>
      <c r="KD3" s="58"/>
      <c r="KE3" s="58"/>
      <c r="KF3" s="58"/>
      <c r="KG3" s="58"/>
      <c r="KH3" s="58"/>
      <c r="KI3" s="58"/>
      <c r="KJ3" s="58"/>
      <c r="KK3" s="58"/>
      <c r="KL3" s="58"/>
      <c r="KM3" s="58"/>
      <c r="KN3" s="58"/>
      <c r="KO3" s="58"/>
      <c r="KP3" s="58"/>
      <c r="KQ3" s="58"/>
      <c r="KR3" s="58"/>
      <c r="KS3" s="58"/>
      <c r="KT3" s="58"/>
      <c r="KU3" s="58"/>
      <c r="KV3" s="58"/>
      <c r="KW3" s="58"/>
      <c r="KX3" s="58"/>
      <c r="KY3" s="58"/>
      <c r="KZ3" s="58"/>
      <c r="LA3" s="58"/>
      <c r="LB3" s="58"/>
      <c r="LC3" s="58"/>
      <c r="LD3" s="58"/>
      <c r="LE3" s="58"/>
      <c r="LF3" s="58"/>
      <c r="LG3" s="58"/>
      <c r="LH3" s="58"/>
      <c r="LI3" s="58"/>
      <c r="LJ3" s="58"/>
      <c r="LK3" s="58"/>
      <c r="LL3" s="58"/>
      <c r="LM3" s="58"/>
      <c r="LN3" s="58"/>
      <c r="LO3" s="58"/>
      <c r="LP3" s="58"/>
      <c r="LQ3" s="58"/>
      <c r="LR3" s="58"/>
      <c r="LS3" s="58"/>
      <c r="LT3" s="58"/>
      <c r="LU3" s="58"/>
      <c r="LV3" s="58"/>
      <c r="LW3" s="58"/>
      <c r="LX3" s="58"/>
      <c r="LY3" s="58"/>
      <c r="LZ3" s="58"/>
      <c r="MA3" s="58"/>
      <c r="MB3" s="58"/>
      <c r="MC3" s="58"/>
      <c r="MD3" s="58"/>
      <c r="ME3" s="58"/>
      <c r="MF3" s="58"/>
      <c r="MG3" s="58"/>
      <c r="MH3" s="58"/>
      <c r="MI3" s="58"/>
      <c r="MJ3" s="58"/>
      <c r="MK3" s="58"/>
      <c r="ML3" s="58"/>
      <c r="MM3" s="58"/>
      <c r="MN3" s="58"/>
      <c r="MO3" s="58"/>
      <c r="MP3" s="58"/>
      <c r="MQ3" s="58"/>
      <c r="MR3" s="58"/>
      <c r="MS3" s="58"/>
      <c r="MT3" s="58"/>
      <c r="MU3" s="58"/>
      <c r="MV3" s="58"/>
      <c r="MW3" s="58"/>
      <c r="MX3" s="58"/>
      <c r="MY3" s="58"/>
      <c r="MZ3" s="58"/>
      <c r="NA3" s="58"/>
      <c r="NB3" s="58"/>
      <c r="NC3" s="58"/>
      <c r="ND3" s="58"/>
      <c r="NE3" s="58"/>
      <c r="NF3" s="58"/>
      <c r="NG3" s="58"/>
      <c r="NH3" s="58"/>
      <c r="NI3" s="58"/>
      <c r="NJ3" s="58"/>
      <c r="NK3" s="58"/>
      <c r="NL3" s="58"/>
      <c r="NM3" s="58"/>
      <c r="NN3" s="58"/>
      <c r="NO3" s="58"/>
      <c r="NP3" s="58"/>
      <c r="NQ3" s="58"/>
      <c r="NR3" s="58"/>
      <c r="NS3" s="58"/>
      <c r="NT3" s="58"/>
      <c r="NU3" s="58"/>
      <c r="NV3" s="58"/>
      <c r="NW3" s="58"/>
      <c r="NX3" s="58"/>
      <c r="NY3" s="58"/>
      <c r="NZ3" s="58"/>
      <c r="OA3" s="58"/>
      <c r="OB3" s="58"/>
      <c r="OC3" s="58"/>
      <c r="OD3" s="58"/>
      <c r="OE3" s="58"/>
      <c r="OF3" s="58"/>
      <c r="OG3" s="58"/>
      <c r="OH3" s="58"/>
      <c r="OI3" s="58"/>
      <c r="OJ3" s="58"/>
      <c r="OK3" s="58"/>
      <c r="OL3" s="58"/>
      <c r="OM3" s="58"/>
      <c r="ON3" s="58"/>
      <c r="OO3" s="58"/>
      <c r="OP3" s="58"/>
      <c r="OQ3" s="58"/>
      <c r="OR3" s="58"/>
      <c r="OS3" s="58"/>
      <c r="OT3" s="58"/>
      <c r="OU3" s="58"/>
      <c r="OV3" s="58"/>
      <c r="OW3" s="58"/>
      <c r="OX3" s="58"/>
      <c r="OY3" s="58"/>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11" t="s">
        <v>3</v>
      </c>
      <c r="D5" s="312"/>
      <c r="E5" s="312"/>
      <c r="F5" s="312"/>
      <c r="G5" s="312"/>
      <c r="H5" s="313"/>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9"/>
      <c r="OH5" s="210"/>
      <c r="OI5" s="210"/>
      <c r="OJ5" s="210"/>
      <c r="OK5" s="210"/>
      <c r="OL5" s="210"/>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0"/>
      <c r="OH6" s="210"/>
      <c r="OI6" s="210"/>
      <c r="OJ6" s="210"/>
      <c r="OK6" s="210"/>
      <c r="OL6" s="210"/>
      <c r="OM6" s="11"/>
    </row>
    <row r="7" spans="1:415" ht="50.25" hidden="1" customHeight="1" outlineLevel="1" x14ac:dyDescent="0.25">
      <c r="B7" s="56" t="s">
        <v>5</v>
      </c>
      <c r="C7" s="310" t="s">
        <v>6</v>
      </c>
      <c r="D7" s="310"/>
      <c r="E7" s="310"/>
      <c r="F7" s="310"/>
      <c r="G7" s="310"/>
      <c r="H7" s="310"/>
      <c r="I7" s="211"/>
      <c r="J7" s="90" t="s">
        <v>7</v>
      </c>
      <c r="K7" s="212" t="s">
        <v>8</v>
      </c>
      <c r="L7" s="213"/>
      <c r="M7" s="213"/>
      <c r="N7" s="213"/>
      <c r="O7" s="213"/>
      <c r="P7" s="213"/>
      <c r="Q7" s="213"/>
      <c r="R7" s="213"/>
      <c r="S7" s="213"/>
      <c r="T7" s="213"/>
      <c r="U7" s="213"/>
      <c r="V7" s="213"/>
      <c r="W7" s="213"/>
      <c r="X7" s="213"/>
      <c r="Y7" s="213"/>
      <c r="Z7" s="213"/>
      <c r="AA7" s="214"/>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213"/>
      <c r="IH7" s="213"/>
      <c r="II7" s="213"/>
      <c r="IJ7" s="213"/>
      <c r="IK7" s="213"/>
      <c r="IL7" s="213"/>
      <c r="IM7" s="213"/>
      <c r="IN7" s="213"/>
      <c r="IO7" s="213"/>
      <c r="IP7" s="213"/>
      <c r="IQ7" s="213"/>
      <c r="IR7" s="213"/>
      <c r="IS7" s="213"/>
      <c r="IT7" s="213"/>
      <c r="IU7" s="213"/>
      <c r="IV7" s="213"/>
      <c r="IW7" s="213"/>
      <c r="IX7" s="213"/>
      <c r="IY7" s="213"/>
      <c r="IZ7" s="213"/>
      <c r="JA7" s="213"/>
      <c r="JB7" s="213"/>
      <c r="JC7" s="213"/>
      <c r="JD7" s="213"/>
      <c r="JE7" s="213"/>
      <c r="JF7" s="213"/>
      <c r="JG7" s="213"/>
      <c r="JH7" s="213"/>
      <c r="JI7" s="213"/>
      <c r="JJ7" s="213"/>
      <c r="JK7" s="213"/>
      <c r="JL7" s="213"/>
      <c r="JM7" s="213"/>
      <c r="JN7" s="213"/>
      <c r="JO7" s="213"/>
      <c r="JP7" s="213"/>
      <c r="JQ7" s="213"/>
      <c r="JR7" s="213"/>
      <c r="JS7" s="213"/>
      <c r="JT7" s="213"/>
      <c r="JU7" s="213"/>
      <c r="JV7" s="213"/>
      <c r="JW7" s="213"/>
      <c r="JX7" s="213"/>
      <c r="JY7" s="213"/>
      <c r="JZ7" s="213"/>
      <c r="KA7" s="213"/>
      <c r="KB7" s="213"/>
      <c r="KC7" s="213"/>
      <c r="KD7" s="213"/>
      <c r="KE7" s="213"/>
      <c r="KF7" s="213"/>
      <c r="KG7" s="213"/>
      <c r="KH7" s="213"/>
      <c r="KI7" s="213"/>
      <c r="KJ7" s="213"/>
      <c r="KK7" s="213"/>
      <c r="KL7" s="213"/>
      <c r="KM7" s="213"/>
      <c r="KN7" s="213"/>
      <c r="KO7" s="213"/>
      <c r="KP7" s="213"/>
      <c r="KQ7" s="213"/>
      <c r="KR7" s="213"/>
      <c r="KS7" s="213"/>
      <c r="KT7" s="213"/>
      <c r="KU7" s="213"/>
      <c r="KV7" s="213"/>
      <c r="KW7" s="213"/>
      <c r="KX7" s="213"/>
      <c r="KY7" s="213"/>
      <c r="KZ7" s="213"/>
      <c r="LA7" s="213"/>
      <c r="LB7" s="213"/>
      <c r="LC7" s="213"/>
      <c r="LD7" s="213"/>
      <c r="LE7" s="213"/>
      <c r="LF7" s="213"/>
      <c r="LG7" s="213"/>
      <c r="LH7" s="213"/>
      <c r="LI7" s="213"/>
      <c r="LJ7" s="213"/>
      <c r="LK7" s="213"/>
      <c r="LL7" s="213"/>
      <c r="LM7" s="213"/>
      <c r="LN7" s="213"/>
      <c r="LO7" s="213"/>
      <c r="LP7" s="213"/>
      <c r="LQ7" s="213"/>
      <c r="LR7" s="213"/>
      <c r="LS7" s="213"/>
      <c r="LT7" s="213"/>
      <c r="LU7" s="213"/>
      <c r="LV7" s="213"/>
      <c r="LW7" s="213"/>
      <c r="LX7" s="213"/>
      <c r="LY7" s="213"/>
      <c r="LZ7" s="213"/>
      <c r="MA7" s="213"/>
      <c r="MB7" s="213"/>
      <c r="MC7" s="213"/>
      <c r="MD7" s="213"/>
      <c r="ME7" s="213"/>
      <c r="MF7" s="213"/>
      <c r="MG7" s="213"/>
      <c r="MH7" s="213"/>
      <c r="MI7" s="213"/>
      <c r="MJ7" s="213"/>
      <c r="MK7" s="213"/>
      <c r="ML7" s="213"/>
      <c r="MM7" s="213"/>
      <c r="MN7" s="213"/>
      <c r="MO7" s="213"/>
      <c r="MP7" s="213"/>
      <c r="MQ7" s="213"/>
      <c r="MR7" s="213"/>
      <c r="MS7" s="213"/>
      <c r="MT7" s="213"/>
      <c r="MU7" s="213"/>
      <c r="MV7" s="213"/>
      <c r="MW7" s="213"/>
      <c r="MX7" s="213"/>
      <c r="MY7" s="213"/>
      <c r="MZ7" s="213"/>
      <c r="NA7" s="213"/>
      <c r="NB7" s="213"/>
      <c r="NC7" s="213"/>
      <c r="ND7" s="213"/>
      <c r="NE7" s="213"/>
      <c r="NF7" s="213"/>
      <c r="NG7" s="213"/>
      <c r="NH7" s="213"/>
      <c r="NI7" s="213"/>
      <c r="NJ7" s="213"/>
      <c r="NK7" s="213"/>
      <c r="NL7" s="213"/>
      <c r="NM7" s="213"/>
      <c r="NN7" s="213"/>
      <c r="NO7" s="213"/>
      <c r="NP7" s="213"/>
      <c r="NQ7" s="213"/>
      <c r="NR7" s="213"/>
      <c r="NS7" s="213"/>
      <c r="NT7" s="213"/>
      <c r="NU7" s="213"/>
      <c r="NV7" s="213"/>
      <c r="NW7" s="213"/>
      <c r="NX7" s="213"/>
      <c r="NY7" s="213"/>
      <c r="NZ7" s="213"/>
      <c r="OA7" s="213"/>
      <c r="OB7" s="213"/>
      <c r="OC7" s="213"/>
      <c r="OD7" s="213"/>
      <c r="OE7" s="11"/>
      <c r="OF7" s="11"/>
      <c r="OG7" s="210"/>
      <c r="OH7" s="210"/>
      <c r="OI7" s="210"/>
      <c r="OJ7" s="210"/>
      <c r="OK7" s="210"/>
      <c r="OL7" s="210"/>
      <c r="OM7" s="11"/>
    </row>
    <row r="8" spans="1:415" ht="18.75" hidden="1" customHeight="1" outlineLevel="1" x14ac:dyDescent="0.35">
      <c r="B8" s="17" t="s">
        <v>9</v>
      </c>
      <c r="C8" s="314">
        <v>43466</v>
      </c>
      <c r="D8" s="315"/>
      <c r="E8" s="315"/>
      <c r="F8" s="315"/>
      <c r="G8" s="315"/>
      <c r="H8" s="315"/>
      <c r="I8" s="99"/>
      <c r="J8" s="215"/>
      <c r="K8" s="216">
        <v>1</v>
      </c>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c r="BJ8" s="214"/>
      <c r="BK8" s="214"/>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c r="EC8" s="214"/>
      <c r="ED8" s="214"/>
      <c r="EE8" s="214"/>
      <c r="EF8" s="214"/>
      <c r="EG8" s="214"/>
      <c r="EH8" s="214"/>
      <c r="EI8" s="214"/>
      <c r="EJ8" s="214"/>
      <c r="EK8" s="214"/>
      <c r="EL8" s="214"/>
      <c r="EM8" s="214"/>
      <c r="EN8" s="214"/>
      <c r="EO8" s="214"/>
      <c r="EP8" s="214"/>
      <c r="EQ8" s="214"/>
      <c r="ER8" s="214"/>
      <c r="ES8" s="214"/>
      <c r="ET8" s="214"/>
      <c r="EU8" s="214"/>
      <c r="EV8" s="214"/>
      <c r="EW8" s="214"/>
      <c r="EX8" s="214"/>
      <c r="EY8" s="214"/>
      <c r="EZ8" s="214"/>
      <c r="FA8" s="214"/>
      <c r="FB8" s="214"/>
      <c r="FC8" s="214"/>
      <c r="FD8" s="214"/>
      <c r="FE8" s="214"/>
      <c r="FF8" s="214"/>
      <c r="FG8" s="214"/>
      <c r="FH8" s="214"/>
      <c r="FI8" s="214"/>
      <c r="FJ8" s="214"/>
      <c r="FK8" s="214"/>
      <c r="FL8" s="214"/>
      <c r="FM8" s="214"/>
      <c r="FN8" s="214"/>
      <c r="FO8" s="214"/>
      <c r="FP8" s="214"/>
      <c r="FQ8" s="214"/>
      <c r="FR8" s="214"/>
      <c r="FS8" s="214"/>
      <c r="FT8" s="214"/>
      <c r="FU8" s="214"/>
      <c r="FV8" s="214"/>
      <c r="FW8" s="214"/>
      <c r="FX8" s="214"/>
      <c r="FY8" s="214"/>
      <c r="FZ8" s="214"/>
      <c r="GA8" s="214"/>
      <c r="GB8" s="214"/>
      <c r="GC8" s="214"/>
      <c r="GD8" s="214"/>
      <c r="GE8" s="214"/>
      <c r="GF8" s="214"/>
      <c r="GG8" s="214"/>
      <c r="GH8" s="214"/>
      <c r="GI8" s="214"/>
      <c r="GJ8" s="214"/>
      <c r="GK8" s="214"/>
      <c r="GL8" s="214"/>
      <c r="GM8" s="214"/>
      <c r="GN8" s="214"/>
      <c r="GO8" s="214"/>
      <c r="GP8" s="214"/>
      <c r="GQ8" s="214"/>
      <c r="GR8" s="214"/>
      <c r="GS8" s="214"/>
      <c r="GT8" s="214"/>
      <c r="GU8" s="214"/>
      <c r="GV8" s="214"/>
      <c r="GW8" s="214"/>
      <c r="GX8" s="214"/>
      <c r="GY8" s="214"/>
      <c r="GZ8" s="214"/>
      <c r="HA8" s="214"/>
      <c r="HB8" s="214"/>
      <c r="HC8" s="214"/>
      <c r="HD8" s="214"/>
      <c r="HE8" s="214"/>
      <c r="HF8" s="214"/>
      <c r="HG8" s="214"/>
      <c r="HH8" s="214"/>
      <c r="HI8" s="214"/>
      <c r="HJ8" s="214"/>
      <c r="HK8" s="214"/>
      <c r="HL8" s="214"/>
      <c r="HM8" s="214"/>
      <c r="HN8" s="214"/>
      <c r="HO8" s="214"/>
      <c r="HP8" s="214"/>
      <c r="HQ8" s="214"/>
      <c r="HR8" s="214"/>
      <c r="HS8" s="214"/>
      <c r="HT8" s="214"/>
      <c r="HU8" s="214"/>
      <c r="HV8" s="214"/>
      <c r="HW8" s="214"/>
      <c r="HX8" s="214"/>
      <c r="HY8" s="214"/>
      <c r="HZ8" s="214"/>
      <c r="IA8" s="214"/>
      <c r="IB8" s="214"/>
      <c r="IC8" s="214"/>
      <c r="ID8" s="214"/>
      <c r="IE8" s="214"/>
      <c r="IF8" s="214"/>
      <c r="IG8" s="214"/>
      <c r="IH8" s="214"/>
      <c r="II8" s="214"/>
      <c r="IJ8" s="214"/>
      <c r="IK8" s="214"/>
      <c r="IL8" s="214"/>
      <c r="IM8" s="214"/>
      <c r="IN8" s="214"/>
      <c r="IO8" s="214"/>
      <c r="IP8" s="214"/>
      <c r="IQ8" s="214"/>
      <c r="IR8" s="214"/>
      <c r="IS8" s="214"/>
      <c r="IT8" s="214"/>
      <c r="IU8" s="214"/>
      <c r="IV8" s="214"/>
      <c r="IW8" s="214"/>
      <c r="IX8" s="214"/>
      <c r="IY8" s="214"/>
      <c r="IZ8" s="214"/>
      <c r="JA8" s="214"/>
      <c r="JB8" s="214"/>
      <c r="JC8" s="214"/>
      <c r="JD8" s="214"/>
      <c r="JE8" s="214"/>
      <c r="JF8" s="214"/>
      <c r="JG8" s="214"/>
      <c r="JH8" s="214"/>
      <c r="JI8" s="214"/>
      <c r="JJ8" s="214"/>
      <c r="JK8" s="214"/>
      <c r="JL8" s="214"/>
      <c r="JM8" s="214"/>
      <c r="JN8" s="214"/>
      <c r="JO8" s="214"/>
      <c r="JP8" s="214"/>
      <c r="JQ8" s="214"/>
      <c r="JR8" s="214"/>
      <c r="JS8" s="214"/>
      <c r="JT8" s="214"/>
      <c r="JU8" s="214"/>
      <c r="JV8" s="214"/>
      <c r="JW8" s="214"/>
      <c r="JX8" s="214"/>
      <c r="JY8" s="214"/>
      <c r="JZ8" s="214"/>
      <c r="KA8" s="214"/>
      <c r="KB8" s="214"/>
      <c r="KC8" s="214"/>
      <c r="KD8" s="214"/>
      <c r="KE8" s="214"/>
      <c r="KF8" s="214"/>
      <c r="KG8" s="214"/>
      <c r="KH8" s="214"/>
      <c r="KI8" s="214"/>
      <c r="KJ8" s="214"/>
      <c r="KK8" s="214"/>
      <c r="KL8" s="214"/>
      <c r="KM8" s="214"/>
      <c r="KN8" s="214"/>
      <c r="KO8" s="214"/>
      <c r="KP8" s="214"/>
      <c r="KQ8" s="214"/>
      <c r="KR8" s="214"/>
      <c r="KS8" s="214"/>
      <c r="KT8" s="214"/>
      <c r="KU8" s="214"/>
      <c r="KV8" s="214"/>
      <c r="KW8" s="214"/>
      <c r="KX8" s="214"/>
      <c r="KY8" s="214"/>
      <c r="KZ8" s="214"/>
      <c r="LA8" s="214"/>
      <c r="LB8" s="214"/>
      <c r="LC8" s="214"/>
      <c r="LD8" s="214"/>
      <c r="LE8" s="214"/>
      <c r="LF8" s="214"/>
      <c r="LG8" s="214"/>
      <c r="LH8" s="214"/>
      <c r="LI8" s="214"/>
      <c r="LJ8" s="214"/>
      <c r="LK8" s="214"/>
      <c r="LL8" s="214"/>
      <c r="LM8" s="214"/>
      <c r="LN8" s="214"/>
      <c r="LO8" s="214"/>
      <c r="LP8" s="214"/>
      <c r="LQ8" s="214"/>
      <c r="LR8" s="214"/>
      <c r="LS8" s="214"/>
      <c r="LT8" s="214"/>
      <c r="LU8" s="214"/>
      <c r="LV8" s="214"/>
      <c r="LW8" s="214"/>
      <c r="LX8" s="214"/>
      <c r="LY8" s="214"/>
      <c r="LZ8" s="214"/>
      <c r="MA8" s="214"/>
      <c r="MB8" s="214"/>
      <c r="MC8" s="214"/>
      <c r="MD8" s="214"/>
      <c r="ME8" s="214"/>
      <c r="MF8" s="214"/>
      <c r="MG8" s="214"/>
      <c r="MH8" s="214"/>
      <c r="MI8" s="214"/>
      <c r="MJ8" s="214"/>
      <c r="MK8" s="214"/>
      <c r="ML8" s="214"/>
      <c r="MM8" s="214"/>
      <c r="MN8" s="214"/>
      <c r="MO8" s="214"/>
      <c r="MP8" s="214"/>
      <c r="MQ8" s="214"/>
      <c r="MR8" s="214"/>
      <c r="MS8" s="214"/>
      <c r="MT8" s="214"/>
      <c r="MU8" s="214"/>
      <c r="MV8" s="214"/>
      <c r="MW8" s="214"/>
      <c r="MX8" s="214"/>
      <c r="MY8" s="214"/>
      <c r="MZ8" s="214"/>
      <c r="NA8" s="214"/>
      <c r="NB8" s="214"/>
      <c r="NC8" s="214"/>
      <c r="ND8" s="214"/>
      <c r="NE8" s="214"/>
      <c r="NF8" s="214"/>
      <c r="NG8" s="214"/>
      <c r="NH8" s="214"/>
      <c r="NI8" s="214"/>
      <c r="NJ8" s="214"/>
      <c r="NK8" s="214"/>
      <c r="NL8" s="214"/>
      <c r="NM8" s="214"/>
      <c r="NN8" s="214"/>
      <c r="NO8" s="214"/>
      <c r="NP8" s="214"/>
      <c r="NQ8" s="214"/>
      <c r="NR8" s="214"/>
      <c r="NS8" s="214"/>
      <c r="NT8" s="214"/>
      <c r="NU8" s="214"/>
      <c r="NV8" s="214"/>
      <c r="NW8" s="214"/>
      <c r="NX8" s="214"/>
      <c r="NY8" s="214"/>
      <c r="NZ8" s="214"/>
      <c r="OA8" s="214"/>
      <c r="OB8" s="214"/>
      <c r="OC8" s="214"/>
      <c r="OD8" s="214"/>
      <c r="OE8" s="11"/>
      <c r="OF8" s="11"/>
      <c r="OG8" s="210"/>
      <c r="OH8" s="210"/>
      <c r="OI8" s="210"/>
      <c r="OJ8" s="210"/>
      <c r="OK8" s="210"/>
      <c r="OL8" s="210"/>
      <c r="OM8" s="18"/>
    </row>
    <row r="9" spans="1:415" ht="18.75" hidden="1" customHeight="1" outlineLevel="1" x14ac:dyDescent="0.25">
      <c r="B9" s="17" t="s">
        <v>10</v>
      </c>
      <c r="C9" s="316" t="s">
        <v>11</v>
      </c>
      <c r="D9" s="316"/>
      <c r="E9" s="316"/>
      <c r="F9" s="316"/>
      <c r="G9" s="316"/>
      <c r="H9" s="316"/>
      <c r="I9" s="217"/>
      <c r="J9" s="215"/>
      <c r="K9" s="216">
        <v>2</v>
      </c>
      <c r="L9" s="218" t="s">
        <v>12</v>
      </c>
      <c r="M9" s="214"/>
      <c r="N9" s="214"/>
      <c r="O9" s="214"/>
      <c r="P9" s="214"/>
      <c r="Q9" s="214"/>
      <c r="R9" s="214"/>
      <c r="S9" s="214"/>
      <c r="T9" s="214"/>
      <c r="U9" s="214"/>
      <c r="V9" s="214"/>
      <c r="W9" s="214"/>
      <c r="X9" s="214"/>
      <c r="Y9" s="214"/>
      <c r="Z9" s="214"/>
      <c r="AA9" s="218"/>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c r="BJ9" s="214"/>
      <c r="BK9" s="214"/>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c r="EC9" s="214"/>
      <c r="ED9" s="214"/>
      <c r="EE9" s="214"/>
      <c r="EF9" s="214"/>
      <c r="EG9" s="214"/>
      <c r="EH9" s="214"/>
      <c r="EI9" s="214"/>
      <c r="EJ9" s="214"/>
      <c r="EK9" s="214"/>
      <c r="EL9" s="214"/>
      <c r="EM9" s="214"/>
      <c r="EN9" s="214"/>
      <c r="EO9" s="214"/>
      <c r="EP9" s="214"/>
      <c r="EQ9" s="214"/>
      <c r="ER9" s="214"/>
      <c r="ES9" s="214"/>
      <c r="ET9" s="214"/>
      <c r="EU9" s="214"/>
      <c r="EV9" s="214"/>
      <c r="EW9" s="214"/>
      <c r="EX9" s="214"/>
      <c r="EY9" s="214"/>
      <c r="EZ9" s="214"/>
      <c r="FA9" s="214"/>
      <c r="FB9" s="214"/>
      <c r="FC9" s="214"/>
      <c r="FD9" s="214"/>
      <c r="FE9" s="214"/>
      <c r="FF9" s="214"/>
      <c r="FG9" s="214"/>
      <c r="FH9" s="214"/>
      <c r="FI9" s="214"/>
      <c r="FJ9" s="214"/>
      <c r="FK9" s="214"/>
      <c r="FL9" s="214"/>
      <c r="FM9" s="214"/>
      <c r="FN9" s="214"/>
      <c r="FO9" s="214"/>
      <c r="FP9" s="214"/>
      <c r="FQ9" s="214"/>
      <c r="FR9" s="214"/>
      <c r="FS9" s="214"/>
      <c r="FT9" s="214"/>
      <c r="FU9" s="214"/>
      <c r="FV9" s="214"/>
      <c r="FW9" s="214"/>
      <c r="FX9" s="214"/>
      <c r="FY9" s="214"/>
      <c r="FZ9" s="214"/>
      <c r="GA9" s="214"/>
      <c r="GB9" s="214"/>
      <c r="GC9" s="214"/>
      <c r="GD9" s="214"/>
      <c r="GE9" s="214"/>
      <c r="GF9" s="214"/>
      <c r="GG9" s="214"/>
      <c r="GH9" s="214"/>
      <c r="GI9" s="214"/>
      <c r="GJ9" s="214"/>
      <c r="GK9" s="214"/>
      <c r="GL9" s="214"/>
      <c r="GM9" s="214"/>
      <c r="GN9" s="214"/>
      <c r="GO9" s="214"/>
      <c r="GP9" s="214"/>
      <c r="GQ9" s="214"/>
      <c r="GR9" s="214"/>
      <c r="GS9" s="214"/>
      <c r="GT9" s="214"/>
      <c r="GU9" s="214"/>
      <c r="GV9" s="214"/>
      <c r="GW9" s="214"/>
      <c r="GX9" s="214"/>
      <c r="GY9" s="214"/>
      <c r="GZ9" s="214"/>
      <c r="HA9" s="214"/>
      <c r="HB9" s="214"/>
      <c r="HC9" s="214"/>
      <c r="HD9" s="214"/>
      <c r="HE9" s="214"/>
      <c r="HF9" s="214"/>
      <c r="HG9" s="214"/>
      <c r="HH9" s="214"/>
      <c r="HI9" s="214"/>
      <c r="HJ9" s="214"/>
      <c r="HK9" s="214"/>
      <c r="HL9" s="214"/>
      <c r="HM9" s="214"/>
      <c r="HN9" s="214"/>
      <c r="HO9" s="214"/>
      <c r="HP9" s="214"/>
      <c r="HQ9" s="214"/>
      <c r="HR9" s="214"/>
      <c r="HS9" s="214"/>
      <c r="HT9" s="214"/>
      <c r="HU9" s="214"/>
      <c r="HV9" s="214"/>
      <c r="HW9" s="214"/>
      <c r="HX9" s="214"/>
      <c r="HY9" s="214"/>
      <c r="HZ9" s="214"/>
      <c r="IA9" s="214"/>
      <c r="IB9" s="214"/>
      <c r="IC9" s="214"/>
      <c r="ID9" s="214"/>
      <c r="IE9" s="214"/>
      <c r="IF9" s="214"/>
      <c r="IG9" s="214"/>
      <c r="IH9" s="214"/>
      <c r="II9" s="214"/>
      <c r="IJ9" s="214"/>
      <c r="IK9" s="214"/>
      <c r="IL9" s="214"/>
      <c r="IM9" s="214"/>
      <c r="IN9" s="214"/>
      <c r="IO9" s="214"/>
      <c r="IP9" s="214"/>
      <c r="IQ9" s="214"/>
      <c r="IR9" s="214"/>
      <c r="IS9" s="214"/>
      <c r="IT9" s="214"/>
      <c r="IU9" s="214"/>
      <c r="IV9" s="214"/>
      <c r="IW9" s="214"/>
      <c r="IX9" s="214"/>
      <c r="IY9" s="214"/>
      <c r="IZ9" s="214"/>
      <c r="JA9" s="214"/>
      <c r="JB9" s="214"/>
      <c r="JC9" s="214"/>
      <c r="JD9" s="214"/>
      <c r="JE9" s="214"/>
      <c r="JF9" s="214"/>
      <c r="JG9" s="214"/>
      <c r="JH9" s="214"/>
      <c r="JI9" s="214"/>
      <c r="JJ9" s="214"/>
      <c r="JK9" s="214"/>
      <c r="JL9" s="214"/>
      <c r="JM9" s="214"/>
      <c r="JN9" s="214"/>
      <c r="JO9" s="214"/>
      <c r="JP9" s="214"/>
      <c r="JQ9" s="214"/>
      <c r="JR9" s="214"/>
      <c r="JS9" s="214"/>
      <c r="JT9" s="214"/>
      <c r="JU9" s="214"/>
      <c r="JV9" s="214"/>
      <c r="JW9" s="214"/>
      <c r="JX9" s="214"/>
      <c r="JY9" s="214"/>
      <c r="JZ9" s="214"/>
      <c r="KA9" s="214"/>
      <c r="KB9" s="214"/>
      <c r="KC9" s="214"/>
      <c r="KD9" s="214"/>
      <c r="KE9" s="214"/>
      <c r="KF9" s="214"/>
      <c r="KG9" s="214"/>
      <c r="KH9" s="214"/>
      <c r="KI9" s="214"/>
      <c r="KJ9" s="214"/>
      <c r="KK9" s="214"/>
      <c r="KL9" s="214"/>
      <c r="KM9" s="214"/>
      <c r="KN9" s="214"/>
      <c r="KO9" s="214"/>
      <c r="KP9" s="214"/>
      <c r="KQ9" s="214"/>
      <c r="KR9" s="214"/>
      <c r="KS9" s="214"/>
      <c r="KT9" s="214"/>
      <c r="KU9" s="214"/>
      <c r="KV9" s="214"/>
      <c r="KW9" s="214"/>
      <c r="KX9" s="214"/>
      <c r="KY9" s="214"/>
      <c r="KZ9" s="214"/>
      <c r="LA9" s="214"/>
      <c r="LB9" s="214"/>
      <c r="LC9" s="214"/>
      <c r="LD9" s="214"/>
      <c r="LE9" s="214"/>
      <c r="LF9" s="214"/>
      <c r="LG9" s="214"/>
      <c r="LH9" s="214"/>
      <c r="LI9" s="214"/>
      <c r="LJ9" s="214"/>
      <c r="LK9" s="214"/>
      <c r="LL9" s="214"/>
      <c r="LM9" s="214"/>
      <c r="LN9" s="214"/>
      <c r="LO9" s="214"/>
      <c r="LP9" s="214"/>
      <c r="LQ9" s="214"/>
      <c r="LR9" s="214"/>
      <c r="LS9" s="214"/>
      <c r="LT9" s="214"/>
      <c r="LU9" s="214"/>
      <c r="LV9" s="214"/>
      <c r="LW9" s="214"/>
      <c r="LX9" s="214"/>
      <c r="LY9" s="214"/>
      <c r="LZ9" s="214"/>
      <c r="MA9" s="214"/>
      <c r="MB9" s="214"/>
      <c r="MC9" s="214"/>
      <c r="MD9" s="214"/>
      <c r="ME9" s="214"/>
      <c r="MF9" s="214"/>
      <c r="MG9" s="214"/>
      <c r="MH9" s="214"/>
      <c r="MI9" s="214"/>
      <c r="MJ9" s="214"/>
      <c r="MK9" s="214"/>
      <c r="ML9" s="214"/>
      <c r="MM9" s="214"/>
      <c r="MN9" s="214"/>
      <c r="MO9" s="214"/>
      <c r="MP9" s="214"/>
      <c r="MQ9" s="214"/>
      <c r="MR9" s="214"/>
      <c r="MS9" s="214"/>
      <c r="MT9" s="214"/>
      <c r="MU9" s="214"/>
      <c r="MV9" s="214"/>
      <c r="MW9" s="214"/>
      <c r="MX9" s="214"/>
      <c r="MY9" s="214"/>
      <c r="MZ9" s="214"/>
      <c r="NA9" s="214"/>
      <c r="NB9" s="214"/>
      <c r="NC9" s="214"/>
      <c r="ND9" s="214"/>
      <c r="NE9" s="214"/>
      <c r="NF9" s="214"/>
      <c r="NG9" s="214"/>
      <c r="NH9" s="214"/>
      <c r="NI9" s="214"/>
      <c r="NJ9" s="214"/>
      <c r="NK9" s="214"/>
      <c r="NL9" s="214"/>
      <c r="NM9" s="214"/>
      <c r="NN9" s="214"/>
      <c r="NO9" s="214"/>
      <c r="NP9" s="214"/>
      <c r="NQ9" s="214"/>
      <c r="NR9" s="214"/>
      <c r="NS9" s="214"/>
      <c r="NT9" s="214"/>
      <c r="NU9" s="214"/>
      <c r="NV9" s="214"/>
      <c r="NW9" s="214"/>
      <c r="NX9" s="214"/>
      <c r="NY9" s="214"/>
      <c r="NZ9" s="214"/>
      <c r="OA9" s="214"/>
      <c r="OB9" s="214"/>
      <c r="OC9" s="214"/>
      <c r="OD9" s="214"/>
      <c r="OE9" s="11"/>
      <c r="OF9" s="11"/>
      <c r="OG9" s="210"/>
      <c r="OH9" s="210"/>
      <c r="OI9" s="210"/>
      <c r="OJ9" s="210"/>
      <c r="OK9" s="210"/>
      <c r="OL9" s="210"/>
      <c r="OM9" s="18"/>
    </row>
    <row r="10" spans="1:415" ht="18.75" hidden="1" customHeight="1" outlineLevel="1" x14ac:dyDescent="0.25">
      <c r="B10" s="17" t="s">
        <v>13</v>
      </c>
      <c r="C10" s="316" t="s">
        <v>14</v>
      </c>
      <c r="D10" s="316"/>
      <c r="E10" s="316"/>
      <c r="F10" s="316"/>
      <c r="G10" s="316"/>
      <c r="H10" s="316"/>
      <c r="I10" s="217"/>
      <c r="J10" s="215"/>
      <c r="K10" s="216">
        <v>3</v>
      </c>
      <c r="L10" s="218" t="s">
        <v>12</v>
      </c>
      <c r="M10" s="214"/>
      <c r="N10" s="214"/>
      <c r="O10" s="214"/>
      <c r="P10" s="214"/>
      <c r="Q10" s="214"/>
      <c r="R10" s="214"/>
      <c r="S10" s="214"/>
      <c r="T10" s="214"/>
      <c r="U10" s="214"/>
      <c r="V10" s="214"/>
      <c r="W10" s="214"/>
      <c r="X10" s="214"/>
      <c r="Y10" s="214"/>
      <c r="Z10" s="214"/>
      <c r="AA10" s="218"/>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c r="DT10" s="214"/>
      <c r="DU10" s="214"/>
      <c r="DV10" s="214"/>
      <c r="DW10" s="214"/>
      <c r="DX10" s="214"/>
      <c r="DY10" s="214"/>
      <c r="DZ10" s="214"/>
      <c r="EA10" s="214"/>
      <c r="EB10" s="214"/>
      <c r="EC10" s="214"/>
      <c r="ED10" s="214"/>
      <c r="EE10" s="214"/>
      <c r="EF10" s="214"/>
      <c r="EG10" s="214"/>
      <c r="EH10" s="214"/>
      <c r="EI10" s="214"/>
      <c r="EJ10" s="214"/>
      <c r="EK10" s="214"/>
      <c r="EL10" s="214"/>
      <c r="EM10" s="214"/>
      <c r="EN10" s="214"/>
      <c r="EO10" s="214"/>
      <c r="EP10" s="214"/>
      <c r="EQ10" s="214"/>
      <c r="ER10" s="214"/>
      <c r="ES10" s="214"/>
      <c r="ET10" s="214"/>
      <c r="EU10" s="214"/>
      <c r="EV10" s="214"/>
      <c r="EW10" s="214"/>
      <c r="EX10" s="214"/>
      <c r="EY10" s="214"/>
      <c r="EZ10" s="214"/>
      <c r="FA10" s="214"/>
      <c r="FB10" s="214"/>
      <c r="FC10" s="214"/>
      <c r="FD10" s="214"/>
      <c r="FE10" s="214"/>
      <c r="FF10" s="214"/>
      <c r="FG10" s="214"/>
      <c r="FH10" s="214"/>
      <c r="FI10" s="214"/>
      <c r="FJ10" s="214"/>
      <c r="FK10" s="214"/>
      <c r="FL10" s="214"/>
      <c r="FM10" s="214"/>
      <c r="FN10" s="214"/>
      <c r="FO10" s="214"/>
      <c r="FP10" s="214"/>
      <c r="FQ10" s="214"/>
      <c r="FR10" s="214"/>
      <c r="FS10" s="214"/>
      <c r="FT10" s="214"/>
      <c r="FU10" s="214"/>
      <c r="FV10" s="214"/>
      <c r="FW10" s="214"/>
      <c r="FX10" s="214"/>
      <c r="FY10" s="214"/>
      <c r="FZ10" s="214"/>
      <c r="GA10" s="214"/>
      <c r="GB10" s="214"/>
      <c r="GC10" s="214"/>
      <c r="GD10" s="214"/>
      <c r="GE10" s="214"/>
      <c r="GF10" s="214"/>
      <c r="GG10" s="214"/>
      <c r="GH10" s="214"/>
      <c r="GI10" s="214"/>
      <c r="GJ10" s="214"/>
      <c r="GK10" s="214"/>
      <c r="GL10" s="214"/>
      <c r="GM10" s="214"/>
      <c r="GN10" s="214"/>
      <c r="GO10" s="214"/>
      <c r="GP10" s="214"/>
      <c r="GQ10" s="214"/>
      <c r="GR10" s="214"/>
      <c r="GS10" s="214"/>
      <c r="GT10" s="214"/>
      <c r="GU10" s="214"/>
      <c r="GV10" s="214"/>
      <c r="GW10" s="214"/>
      <c r="GX10" s="214"/>
      <c r="GY10" s="214"/>
      <c r="GZ10" s="214"/>
      <c r="HA10" s="214"/>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214"/>
      <c r="IQ10" s="214"/>
      <c r="IR10" s="214"/>
      <c r="IS10" s="214"/>
      <c r="IT10" s="214"/>
      <c r="IU10" s="214"/>
      <c r="IV10" s="214"/>
      <c r="IW10" s="214"/>
      <c r="IX10" s="214"/>
      <c r="IY10" s="214"/>
      <c r="IZ10" s="214"/>
      <c r="JA10" s="214"/>
      <c r="JB10" s="214"/>
      <c r="JC10" s="214"/>
      <c r="JD10" s="214"/>
      <c r="JE10" s="214"/>
      <c r="JF10" s="214"/>
      <c r="JG10" s="214"/>
      <c r="JH10" s="214"/>
      <c r="JI10" s="214"/>
      <c r="JJ10" s="214"/>
      <c r="JK10" s="214"/>
      <c r="JL10" s="214"/>
      <c r="JM10" s="214"/>
      <c r="JN10" s="214"/>
      <c r="JO10" s="214"/>
      <c r="JP10" s="214"/>
      <c r="JQ10" s="214"/>
      <c r="JR10" s="214"/>
      <c r="JS10" s="214"/>
      <c r="JT10" s="214"/>
      <c r="JU10" s="214"/>
      <c r="JV10" s="214"/>
      <c r="JW10" s="214"/>
      <c r="JX10" s="214"/>
      <c r="JY10" s="214"/>
      <c r="JZ10" s="214"/>
      <c r="KA10" s="214"/>
      <c r="KB10" s="214"/>
      <c r="KC10" s="214"/>
      <c r="KD10" s="214"/>
      <c r="KE10" s="214"/>
      <c r="KF10" s="214"/>
      <c r="KG10" s="214"/>
      <c r="KH10" s="214"/>
      <c r="KI10" s="214"/>
      <c r="KJ10" s="214"/>
      <c r="KK10" s="214"/>
      <c r="KL10" s="214"/>
      <c r="KM10" s="214"/>
      <c r="KN10" s="214"/>
      <c r="KO10" s="214"/>
      <c r="KP10" s="214"/>
      <c r="KQ10" s="214"/>
      <c r="KR10" s="214"/>
      <c r="KS10" s="214"/>
      <c r="KT10" s="214"/>
      <c r="KU10" s="214"/>
      <c r="KV10" s="214"/>
      <c r="KW10" s="214"/>
      <c r="KX10" s="214"/>
      <c r="KY10" s="214"/>
      <c r="KZ10" s="214"/>
      <c r="LA10" s="214"/>
      <c r="LB10" s="214"/>
      <c r="LC10" s="214"/>
      <c r="LD10" s="214"/>
      <c r="LE10" s="214"/>
      <c r="LF10" s="214"/>
      <c r="LG10" s="214"/>
      <c r="LH10" s="214"/>
      <c r="LI10" s="214"/>
      <c r="LJ10" s="214"/>
      <c r="LK10" s="214"/>
      <c r="LL10" s="214"/>
      <c r="LM10" s="214"/>
      <c r="LN10" s="214"/>
      <c r="LO10" s="214"/>
      <c r="LP10" s="214"/>
      <c r="LQ10" s="214"/>
      <c r="LR10" s="214"/>
      <c r="LS10" s="214"/>
      <c r="LT10" s="214"/>
      <c r="LU10" s="214"/>
      <c r="LV10" s="214"/>
      <c r="LW10" s="214"/>
      <c r="LX10" s="214"/>
      <c r="LY10" s="214"/>
      <c r="LZ10" s="214"/>
      <c r="MA10" s="214"/>
      <c r="MB10" s="214"/>
      <c r="MC10" s="214"/>
      <c r="MD10" s="214"/>
      <c r="ME10" s="214"/>
      <c r="MF10" s="214"/>
      <c r="MG10" s="214"/>
      <c r="MH10" s="214"/>
      <c r="MI10" s="214"/>
      <c r="MJ10" s="214"/>
      <c r="MK10" s="214"/>
      <c r="ML10" s="214"/>
      <c r="MM10" s="214"/>
      <c r="MN10" s="214"/>
      <c r="MO10" s="214"/>
      <c r="MP10" s="214"/>
      <c r="MQ10" s="214"/>
      <c r="MR10" s="214"/>
      <c r="MS10" s="214"/>
      <c r="MT10" s="214"/>
      <c r="MU10" s="214"/>
      <c r="MV10" s="214"/>
      <c r="MW10" s="214"/>
      <c r="MX10" s="214"/>
      <c r="MY10" s="214"/>
      <c r="MZ10" s="214"/>
      <c r="NA10" s="214"/>
      <c r="NB10" s="214"/>
      <c r="NC10" s="214"/>
      <c r="ND10" s="214"/>
      <c r="NE10" s="214"/>
      <c r="NF10" s="214"/>
      <c r="NG10" s="214"/>
      <c r="NH10" s="214"/>
      <c r="NI10" s="214"/>
      <c r="NJ10" s="214"/>
      <c r="NK10" s="214"/>
      <c r="NL10" s="214"/>
      <c r="NM10" s="214"/>
      <c r="NN10" s="214"/>
      <c r="NO10" s="214"/>
      <c r="NP10" s="214"/>
      <c r="NQ10" s="214"/>
      <c r="NR10" s="214"/>
      <c r="NS10" s="214"/>
      <c r="NT10" s="214"/>
      <c r="NU10" s="214"/>
      <c r="NV10" s="214"/>
      <c r="NW10" s="214"/>
      <c r="NX10" s="214"/>
      <c r="NY10" s="214"/>
      <c r="NZ10" s="214"/>
      <c r="OA10" s="214"/>
      <c r="OB10" s="214"/>
      <c r="OC10" s="214"/>
      <c r="OD10" s="214"/>
      <c r="OE10" s="19"/>
      <c r="OF10" s="19"/>
      <c r="OG10" s="20"/>
      <c r="OH10" s="20"/>
      <c r="OI10" s="21"/>
      <c r="OJ10" s="18"/>
      <c r="OK10" s="18"/>
      <c r="OL10" s="18"/>
      <c r="OM10" s="18"/>
    </row>
    <row r="11" spans="1:415" ht="18.75" hidden="1" customHeight="1" outlineLevel="1" x14ac:dyDescent="0.25">
      <c r="B11" s="17" t="s">
        <v>15</v>
      </c>
      <c r="C11" s="308">
        <v>43466</v>
      </c>
      <c r="D11" s="309"/>
      <c r="E11" s="309"/>
      <c r="F11" s="309"/>
      <c r="G11" s="309"/>
      <c r="H11" s="309"/>
      <c r="I11" s="217"/>
      <c r="J11" s="215"/>
      <c r="K11" s="216">
        <v>4</v>
      </c>
      <c r="L11" s="218" t="s">
        <v>12</v>
      </c>
      <c r="M11" s="219"/>
      <c r="N11" s="219"/>
      <c r="O11" s="219"/>
      <c r="P11" s="219"/>
      <c r="Q11" s="219"/>
      <c r="R11" s="219"/>
      <c r="S11" s="219"/>
      <c r="T11" s="219"/>
      <c r="U11" s="219"/>
      <c r="V11" s="219"/>
      <c r="W11" s="219"/>
      <c r="X11" s="219"/>
      <c r="Y11" s="219"/>
      <c r="Z11" s="219"/>
      <c r="AA11" s="218"/>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c r="CM11" s="219"/>
      <c r="CN11" s="219"/>
      <c r="CO11" s="219"/>
      <c r="CP11" s="219"/>
      <c r="CQ11" s="219"/>
      <c r="CR11" s="219"/>
      <c r="CS11" s="219"/>
      <c r="CT11" s="219"/>
      <c r="CU11" s="219"/>
      <c r="CV11" s="219"/>
      <c r="CW11" s="219"/>
      <c r="CX11" s="219"/>
      <c r="CY11" s="219"/>
      <c r="CZ11" s="219"/>
      <c r="DA11" s="219"/>
      <c r="DB11" s="219"/>
      <c r="DC11" s="219"/>
      <c r="DD11" s="219"/>
      <c r="DE11" s="219"/>
      <c r="DF11" s="219"/>
      <c r="DG11" s="219"/>
      <c r="DH11" s="219"/>
      <c r="DI11" s="219"/>
      <c r="DJ11" s="219"/>
      <c r="DK11" s="219"/>
      <c r="DL11" s="219"/>
      <c r="DM11" s="219"/>
      <c r="DN11" s="219"/>
      <c r="DO11" s="219"/>
      <c r="DP11" s="219"/>
      <c r="DQ11" s="219"/>
      <c r="DR11" s="219"/>
      <c r="DS11" s="219"/>
      <c r="DT11" s="219"/>
      <c r="DU11" s="219"/>
      <c r="DV11" s="219"/>
      <c r="DW11" s="219"/>
      <c r="DX11" s="219"/>
      <c r="DY11" s="219"/>
      <c r="DZ11" s="219"/>
      <c r="EA11" s="219"/>
      <c r="EB11" s="219"/>
      <c r="EC11" s="219"/>
      <c r="ED11" s="219"/>
      <c r="EE11" s="219"/>
      <c r="EF11" s="219"/>
      <c r="EG11" s="219"/>
      <c r="EH11" s="219"/>
      <c r="EI11" s="219"/>
      <c r="EJ11" s="219"/>
      <c r="EK11" s="219"/>
      <c r="EL11" s="219"/>
      <c r="EM11" s="219"/>
      <c r="EN11" s="219"/>
      <c r="EO11" s="219"/>
      <c r="EP11" s="219"/>
      <c r="EQ11" s="219"/>
      <c r="ER11" s="219"/>
      <c r="ES11" s="219"/>
      <c r="ET11" s="219"/>
      <c r="EU11" s="219"/>
      <c r="EV11" s="219"/>
      <c r="EW11" s="219"/>
      <c r="EX11" s="219"/>
      <c r="EY11" s="219"/>
      <c r="EZ11" s="219"/>
      <c r="FA11" s="219"/>
      <c r="FB11" s="219"/>
      <c r="FC11" s="219"/>
      <c r="FD11" s="219"/>
      <c r="FE11" s="219"/>
      <c r="FF11" s="219"/>
      <c r="FG11" s="219"/>
      <c r="FH11" s="219"/>
      <c r="FI11" s="219"/>
      <c r="FJ11" s="219"/>
      <c r="FK11" s="219"/>
      <c r="FL11" s="219"/>
      <c r="FM11" s="219"/>
      <c r="FN11" s="219"/>
      <c r="FO11" s="219"/>
      <c r="FP11" s="219"/>
      <c r="FQ11" s="219"/>
      <c r="FR11" s="219"/>
      <c r="FS11" s="219"/>
      <c r="FT11" s="219"/>
      <c r="FU11" s="219"/>
      <c r="FV11" s="219"/>
      <c r="FW11" s="219"/>
      <c r="FX11" s="219"/>
      <c r="FY11" s="219"/>
      <c r="FZ11" s="219"/>
      <c r="GA11" s="219"/>
      <c r="GB11" s="219"/>
      <c r="GC11" s="219"/>
      <c r="GD11" s="219"/>
      <c r="GE11" s="219"/>
      <c r="GF11" s="219"/>
      <c r="GG11" s="219"/>
      <c r="GH11" s="219"/>
      <c r="GI11" s="219"/>
      <c r="GJ11" s="219"/>
      <c r="GK11" s="219"/>
      <c r="GL11" s="219"/>
      <c r="GM11" s="219"/>
      <c r="GN11" s="219"/>
      <c r="GO11" s="219"/>
      <c r="GP11" s="219"/>
      <c r="GQ11" s="219"/>
      <c r="GR11" s="219"/>
      <c r="GS11" s="219"/>
      <c r="GT11" s="219"/>
      <c r="GU11" s="219"/>
      <c r="GV11" s="219"/>
      <c r="GW11" s="219"/>
      <c r="GX11" s="219"/>
      <c r="GY11" s="219"/>
      <c r="GZ11" s="219"/>
      <c r="HA11" s="219"/>
      <c r="HB11" s="219"/>
      <c r="HC11" s="219"/>
      <c r="HD11" s="219"/>
      <c r="HE11" s="219"/>
      <c r="HF11" s="219"/>
      <c r="HG11" s="219"/>
      <c r="HH11" s="219"/>
      <c r="HI11" s="219"/>
      <c r="HJ11" s="219"/>
      <c r="HK11" s="219"/>
      <c r="HL11" s="219"/>
      <c r="HM11" s="219"/>
      <c r="HN11" s="219"/>
      <c r="HO11" s="219"/>
      <c r="HP11" s="219"/>
      <c r="HQ11" s="219"/>
      <c r="HR11" s="219"/>
      <c r="HS11" s="219"/>
      <c r="HT11" s="219"/>
      <c r="HU11" s="219"/>
      <c r="HV11" s="219"/>
      <c r="HW11" s="219"/>
      <c r="HX11" s="219"/>
      <c r="HY11" s="219"/>
      <c r="HZ11" s="219"/>
      <c r="IA11" s="219"/>
      <c r="IB11" s="219"/>
      <c r="IC11" s="219"/>
      <c r="ID11" s="219"/>
      <c r="IE11" s="219"/>
      <c r="IF11" s="219"/>
      <c r="IG11" s="219"/>
      <c r="IH11" s="219"/>
      <c r="II11" s="219"/>
      <c r="IJ11" s="219"/>
      <c r="IK11" s="219"/>
      <c r="IL11" s="219"/>
      <c r="IM11" s="219"/>
      <c r="IN11" s="219"/>
      <c r="IO11" s="219"/>
      <c r="IP11" s="219"/>
      <c r="IQ11" s="219"/>
      <c r="IR11" s="219"/>
      <c r="IS11" s="219"/>
      <c r="IT11" s="219"/>
      <c r="IU11" s="219"/>
      <c r="IV11" s="219"/>
      <c r="IW11" s="219"/>
      <c r="IX11" s="219"/>
      <c r="IY11" s="219"/>
      <c r="IZ11" s="219"/>
      <c r="JA11" s="219"/>
      <c r="JB11" s="219"/>
      <c r="JC11" s="219"/>
      <c r="JD11" s="219"/>
      <c r="JE11" s="219"/>
      <c r="JF11" s="219"/>
      <c r="JG11" s="219"/>
      <c r="JH11" s="219"/>
      <c r="JI11" s="219"/>
      <c r="JJ11" s="219"/>
      <c r="JK11" s="219"/>
      <c r="JL11" s="219"/>
      <c r="JM11" s="219"/>
      <c r="JN11" s="219"/>
      <c r="JO11" s="219"/>
      <c r="JP11" s="219"/>
      <c r="JQ11" s="219"/>
      <c r="JR11" s="219"/>
      <c r="JS11" s="219"/>
      <c r="JT11" s="219"/>
      <c r="JU11" s="219"/>
      <c r="JV11" s="219"/>
      <c r="JW11" s="219"/>
      <c r="JX11" s="219"/>
      <c r="JY11" s="219"/>
      <c r="JZ11" s="219"/>
      <c r="KA11" s="219"/>
      <c r="KB11" s="219"/>
      <c r="KC11" s="219"/>
      <c r="KD11" s="219"/>
      <c r="KE11" s="219"/>
      <c r="KF11" s="219"/>
      <c r="KG11" s="219"/>
      <c r="KH11" s="219"/>
      <c r="KI11" s="219"/>
      <c r="KJ11" s="219"/>
      <c r="KK11" s="219"/>
      <c r="KL11" s="219"/>
      <c r="KM11" s="219"/>
      <c r="KN11" s="219"/>
      <c r="KO11" s="219"/>
      <c r="KP11" s="219"/>
      <c r="KQ11" s="219"/>
      <c r="KR11" s="219"/>
      <c r="KS11" s="219"/>
      <c r="KT11" s="219"/>
      <c r="KU11" s="219"/>
      <c r="KV11" s="219"/>
      <c r="KW11" s="219"/>
      <c r="KX11" s="219"/>
      <c r="KY11" s="219"/>
      <c r="KZ11" s="219"/>
      <c r="LA11" s="219"/>
      <c r="LB11" s="219"/>
      <c r="LC11" s="219"/>
      <c r="LD11" s="219"/>
      <c r="LE11" s="219"/>
      <c r="LF11" s="219"/>
      <c r="LG11" s="219"/>
      <c r="LH11" s="219"/>
      <c r="LI11" s="219"/>
      <c r="LJ11" s="219"/>
      <c r="LK11" s="219"/>
      <c r="LL11" s="219"/>
      <c r="LM11" s="219"/>
      <c r="LN11" s="219"/>
      <c r="LO11" s="219"/>
      <c r="LP11" s="219"/>
      <c r="LQ11" s="219"/>
      <c r="LR11" s="219"/>
      <c r="LS11" s="219"/>
      <c r="LT11" s="219"/>
      <c r="LU11" s="219"/>
      <c r="LV11" s="219"/>
      <c r="LW11" s="219"/>
      <c r="LX11" s="219"/>
      <c r="LY11" s="219"/>
      <c r="LZ11" s="219"/>
      <c r="MA11" s="219"/>
      <c r="MB11" s="219"/>
      <c r="MC11" s="219"/>
      <c r="MD11" s="219"/>
      <c r="ME11" s="219"/>
      <c r="MF11" s="219"/>
      <c r="MG11" s="219"/>
      <c r="MH11" s="219"/>
      <c r="MI11" s="219"/>
      <c r="MJ11" s="219"/>
      <c r="MK11" s="219"/>
      <c r="ML11" s="219"/>
      <c r="MM11" s="219"/>
      <c r="MN11" s="219"/>
      <c r="MO11" s="219"/>
      <c r="MP11" s="219"/>
      <c r="MQ11" s="219"/>
      <c r="MR11" s="219"/>
      <c r="MS11" s="219"/>
      <c r="MT11" s="219"/>
      <c r="MU11" s="219"/>
      <c r="MV11" s="219"/>
      <c r="MW11" s="219"/>
      <c r="MX11" s="219"/>
      <c r="MY11" s="219"/>
      <c r="MZ11" s="219"/>
      <c r="NA11" s="219"/>
      <c r="NB11" s="219"/>
      <c r="NC11" s="219"/>
      <c r="ND11" s="219"/>
      <c r="NE11" s="219"/>
      <c r="NF11" s="219"/>
      <c r="NG11" s="219"/>
      <c r="NH11" s="219"/>
      <c r="NI11" s="219"/>
      <c r="NJ11" s="219"/>
      <c r="NK11" s="219"/>
      <c r="NL11" s="219"/>
      <c r="NM11" s="219"/>
      <c r="NN11" s="219"/>
      <c r="NO11" s="219"/>
      <c r="NP11" s="219"/>
      <c r="NQ11" s="219"/>
      <c r="NR11" s="219"/>
      <c r="NS11" s="219"/>
      <c r="NT11" s="219"/>
      <c r="NU11" s="219"/>
      <c r="NV11" s="219"/>
      <c r="NW11" s="219"/>
      <c r="NX11" s="219"/>
      <c r="NY11" s="219"/>
      <c r="NZ11" s="219"/>
      <c r="OA11" s="219"/>
      <c r="OB11" s="219"/>
      <c r="OC11" s="219"/>
      <c r="OD11" s="219"/>
      <c r="OE11" s="19"/>
      <c r="OF11" s="19"/>
      <c r="OG11" s="20"/>
      <c r="OH11" s="20"/>
      <c r="OI11" s="21"/>
      <c r="OJ11" s="18"/>
      <c r="OK11" s="18"/>
      <c r="OL11" s="18"/>
      <c r="OM11" s="18"/>
    </row>
    <row r="12" spans="1:415" ht="37.5" hidden="1" customHeight="1" outlineLevel="1" x14ac:dyDescent="0.25">
      <c r="B12" s="17" t="s">
        <v>16</v>
      </c>
      <c r="C12" s="317" t="s">
        <v>17</v>
      </c>
      <c r="D12" s="317"/>
      <c r="E12" s="317"/>
      <c r="F12" s="317"/>
      <c r="G12" s="317"/>
      <c r="H12" s="317"/>
      <c r="I12" s="217"/>
      <c r="J12" s="215"/>
      <c r="K12" s="216">
        <v>5</v>
      </c>
      <c r="L12" s="218" t="s">
        <v>12</v>
      </c>
      <c r="M12" s="219"/>
      <c r="N12" s="219"/>
      <c r="O12" s="219"/>
      <c r="P12" s="219"/>
      <c r="Q12" s="219"/>
      <c r="R12" s="219"/>
      <c r="S12" s="219"/>
      <c r="T12" s="219"/>
      <c r="U12" s="219"/>
      <c r="V12" s="219"/>
      <c r="W12" s="219"/>
      <c r="X12" s="219"/>
      <c r="Y12" s="219"/>
      <c r="Z12" s="219"/>
      <c r="AA12" s="218"/>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c r="CM12" s="219"/>
      <c r="CN12" s="219"/>
      <c r="CO12" s="219"/>
      <c r="CP12" s="219"/>
      <c r="CQ12" s="219"/>
      <c r="CR12" s="219"/>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19"/>
      <c r="EK12" s="219"/>
      <c r="EL12" s="219"/>
      <c r="EM12" s="219"/>
      <c r="EN12" s="219"/>
      <c r="EO12" s="219"/>
      <c r="EP12" s="219"/>
      <c r="EQ12" s="219"/>
      <c r="ER12" s="219"/>
      <c r="ES12" s="219"/>
      <c r="ET12" s="219"/>
      <c r="EU12" s="219"/>
      <c r="EV12" s="219"/>
      <c r="EW12" s="219"/>
      <c r="EX12" s="219"/>
      <c r="EY12" s="219"/>
      <c r="EZ12" s="219"/>
      <c r="FA12" s="219"/>
      <c r="FB12" s="219"/>
      <c r="FC12" s="219"/>
      <c r="FD12" s="219"/>
      <c r="FE12" s="219"/>
      <c r="FF12" s="219"/>
      <c r="FG12" s="219"/>
      <c r="FH12" s="219"/>
      <c r="FI12" s="219"/>
      <c r="FJ12" s="219"/>
      <c r="FK12" s="219"/>
      <c r="FL12" s="219"/>
      <c r="FM12" s="219"/>
      <c r="FN12" s="219"/>
      <c r="FO12" s="219"/>
      <c r="FP12" s="219"/>
      <c r="FQ12" s="219"/>
      <c r="FR12" s="219"/>
      <c r="FS12" s="219"/>
      <c r="FT12" s="219"/>
      <c r="FU12" s="219"/>
      <c r="FV12" s="219"/>
      <c r="FW12" s="219"/>
      <c r="FX12" s="219"/>
      <c r="FY12" s="219"/>
      <c r="FZ12" s="219"/>
      <c r="GA12" s="219"/>
      <c r="GB12" s="219"/>
      <c r="GC12" s="219"/>
      <c r="GD12" s="219"/>
      <c r="GE12" s="219"/>
      <c r="GF12" s="219"/>
      <c r="GG12" s="219"/>
      <c r="GH12" s="219"/>
      <c r="GI12" s="219"/>
      <c r="GJ12" s="219"/>
      <c r="GK12" s="219"/>
      <c r="GL12" s="219"/>
      <c r="GM12" s="219"/>
      <c r="GN12" s="219"/>
      <c r="GO12" s="219"/>
      <c r="GP12" s="219"/>
      <c r="GQ12" s="219"/>
      <c r="GR12" s="219"/>
      <c r="GS12" s="219"/>
      <c r="GT12" s="219"/>
      <c r="GU12" s="219"/>
      <c r="GV12" s="219"/>
      <c r="GW12" s="219"/>
      <c r="GX12" s="219"/>
      <c r="GY12" s="219"/>
      <c r="GZ12" s="219"/>
      <c r="HA12" s="219"/>
      <c r="HB12" s="219"/>
      <c r="HC12" s="219"/>
      <c r="HD12" s="219"/>
      <c r="HE12" s="219"/>
      <c r="HF12" s="219"/>
      <c r="HG12" s="219"/>
      <c r="HH12" s="219"/>
      <c r="HI12" s="219"/>
      <c r="HJ12" s="219"/>
      <c r="HK12" s="219"/>
      <c r="HL12" s="219"/>
      <c r="HM12" s="219"/>
      <c r="HN12" s="219"/>
      <c r="HO12" s="219"/>
      <c r="HP12" s="219"/>
      <c r="HQ12" s="219"/>
      <c r="HR12" s="219"/>
      <c r="HS12" s="219"/>
      <c r="HT12" s="219"/>
      <c r="HU12" s="219"/>
      <c r="HV12" s="219"/>
      <c r="HW12" s="219"/>
      <c r="HX12" s="219"/>
      <c r="HY12" s="219"/>
      <c r="HZ12" s="219"/>
      <c r="IA12" s="219"/>
      <c r="IB12" s="219"/>
      <c r="IC12" s="219"/>
      <c r="ID12" s="219"/>
      <c r="IE12" s="219"/>
      <c r="IF12" s="219"/>
      <c r="IG12" s="219"/>
      <c r="IH12" s="219"/>
      <c r="II12" s="219"/>
      <c r="IJ12" s="219"/>
      <c r="IK12" s="219"/>
      <c r="IL12" s="219"/>
      <c r="IM12" s="219"/>
      <c r="IN12" s="219"/>
      <c r="IO12" s="219"/>
      <c r="IP12" s="219"/>
      <c r="IQ12" s="219"/>
      <c r="IR12" s="219"/>
      <c r="IS12" s="219"/>
      <c r="IT12" s="219"/>
      <c r="IU12" s="219"/>
      <c r="IV12" s="219"/>
      <c r="IW12" s="219"/>
      <c r="IX12" s="219"/>
      <c r="IY12" s="219"/>
      <c r="IZ12" s="219"/>
      <c r="JA12" s="219"/>
      <c r="JB12" s="219"/>
      <c r="JC12" s="219"/>
      <c r="JD12" s="219"/>
      <c r="JE12" s="219"/>
      <c r="JF12" s="219"/>
      <c r="JG12" s="219"/>
      <c r="JH12" s="219"/>
      <c r="JI12" s="219"/>
      <c r="JJ12" s="219"/>
      <c r="JK12" s="219"/>
      <c r="JL12" s="219"/>
      <c r="JM12" s="219"/>
      <c r="JN12" s="219"/>
      <c r="JO12" s="219"/>
      <c r="JP12" s="219"/>
      <c r="JQ12" s="219"/>
      <c r="JR12" s="219"/>
      <c r="JS12" s="219"/>
      <c r="JT12" s="219"/>
      <c r="JU12" s="219"/>
      <c r="JV12" s="219"/>
      <c r="JW12" s="219"/>
      <c r="JX12" s="219"/>
      <c r="JY12" s="219"/>
      <c r="JZ12" s="219"/>
      <c r="KA12" s="219"/>
      <c r="KB12" s="219"/>
      <c r="KC12" s="219"/>
      <c r="KD12" s="219"/>
      <c r="KE12" s="219"/>
      <c r="KF12" s="219"/>
      <c r="KG12" s="219"/>
      <c r="KH12" s="219"/>
      <c r="KI12" s="219"/>
      <c r="KJ12" s="219"/>
      <c r="KK12" s="219"/>
      <c r="KL12" s="219"/>
      <c r="KM12" s="219"/>
      <c r="KN12" s="219"/>
      <c r="KO12" s="219"/>
      <c r="KP12" s="219"/>
      <c r="KQ12" s="219"/>
      <c r="KR12" s="219"/>
      <c r="KS12" s="219"/>
      <c r="KT12" s="219"/>
      <c r="KU12" s="219"/>
      <c r="KV12" s="219"/>
      <c r="KW12" s="219"/>
      <c r="KX12" s="219"/>
      <c r="KY12" s="219"/>
      <c r="KZ12" s="219"/>
      <c r="LA12" s="219"/>
      <c r="LB12" s="219"/>
      <c r="LC12" s="219"/>
      <c r="LD12" s="219"/>
      <c r="LE12" s="219"/>
      <c r="LF12" s="219"/>
      <c r="LG12" s="219"/>
      <c r="LH12" s="219"/>
      <c r="LI12" s="219"/>
      <c r="LJ12" s="219"/>
      <c r="LK12" s="219"/>
      <c r="LL12" s="219"/>
      <c r="LM12" s="219"/>
      <c r="LN12" s="219"/>
      <c r="LO12" s="219"/>
      <c r="LP12" s="219"/>
      <c r="LQ12" s="219"/>
      <c r="LR12" s="219"/>
      <c r="LS12" s="219"/>
      <c r="LT12" s="219"/>
      <c r="LU12" s="219"/>
      <c r="LV12" s="219"/>
      <c r="LW12" s="219"/>
      <c r="LX12" s="219"/>
      <c r="LY12" s="219"/>
      <c r="LZ12" s="219"/>
      <c r="MA12" s="219"/>
      <c r="MB12" s="219"/>
      <c r="MC12" s="219"/>
      <c r="MD12" s="219"/>
      <c r="ME12" s="219"/>
      <c r="MF12" s="219"/>
      <c r="MG12" s="219"/>
      <c r="MH12" s="219"/>
      <c r="MI12" s="219"/>
      <c r="MJ12" s="219"/>
      <c r="MK12" s="219"/>
      <c r="ML12" s="219"/>
      <c r="MM12" s="219"/>
      <c r="MN12" s="219"/>
      <c r="MO12" s="219"/>
      <c r="MP12" s="219"/>
      <c r="MQ12" s="219"/>
      <c r="MR12" s="219"/>
      <c r="MS12" s="219"/>
      <c r="MT12" s="219"/>
      <c r="MU12" s="219"/>
      <c r="MV12" s="219"/>
      <c r="MW12" s="219"/>
      <c r="MX12" s="219"/>
      <c r="MY12" s="219"/>
      <c r="MZ12" s="219"/>
      <c r="NA12" s="219"/>
      <c r="NB12" s="219"/>
      <c r="NC12" s="219"/>
      <c r="ND12" s="219"/>
      <c r="NE12" s="219"/>
      <c r="NF12" s="219"/>
      <c r="NG12" s="219"/>
      <c r="NH12" s="219"/>
      <c r="NI12" s="219"/>
      <c r="NJ12" s="219"/>
      <c r="NK12" s="219"/>
      <c r="NL12" s="219"/>
      <c r="NM12" s="219"/>
      <c r="NN12" s="219"/>
      <c r="NO12" s="219"/>
      <c r="NP12" s="219"/>
      <c r="NQ12" s="219"/>
      <c r="NR12" s="219"/>
      <c r="NS12" s="219"/>
      <c r="NT12" s="219"/>
      <c r="NU12" s="219"/>
      <c r="NV12" s="219"/>
      <c r="NW12" s="219"/>
      <c r="NX12" s="219"/>
      <c r="NY12" s="219"/>
      <c r="NZ12" s="219"/>
      <c r="OA12" s="219"/>
      <c r="OB12" s="219"/>
      <c r="OC12" s="219"/>
      <c r="OD12" s="219"/>
      <c r="OE12" s="22"/>
      <c r="OF12" s="22"/>
      <c r="OG12" s="7"/>
      <c r="OH12" s="7"/>
    </row>
    <row r="13" spans="1:415" ht="18.75" hidden="1" customHeight="1" outlineLevel="1" x14ac:dyDescent="0.25">
      <c r="B13" s="17" t="s">
        <v>18</v>
      </c>
      <c r="C13" s="316" t="s">
        <v>17</v>
      </c>
      <c r="D13" s="316"/>
      <c r="E13" s="316"/>
      <c r="F13" s="316"/>
      <c r="G13" s="316"/>
      <c r="H13" s="316"/>
      <c r="I13" s="217"/>
      <c r="J13" s="215"/>
      <c r="K13" s="216">
        <v>6</v>
      </c>
      <c r="L13" s="218" t="s">
        <v>12</v>
      </c>
      <c r="M13" s="214"/>
      <c r="N13" s="214"/>
      <c r="O13" s="214"/>
      <c r="P13" s="214"/>
      <c r="Q13" s="214"/>
      <c r="R13" s="214"/>
      <c r="S13" s="214"/>
      <c r="T13" s="214"/>
      <c r="U13" s="214"/>
      <c r="V13" s="214"/>
      <c r="W13" s="214"/>
      <c r="X13" s="214"/>
      <c r="Y13" s="214"/>
      <c r="Z13" s="214"/>
      <c r="AA13" s="218"/>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c r="EC13" s="214"/>
      <c r="ED13" s="214"/>
      <c r="EE13" s="214"/>
      <c r="EF13" s="214"/>
      <c r="EG13" s="214"/>
      <c r="EH13" s="214"/>
      <c r="EI13" s="214"/>
      <c r="EJ13" s="214"/>
      <c r="EK13" s="214"/>
      <c r="EL13" s="214"/>
      <c r="EM13" s="214"/>
      <c r="EN13" s="214"/>
      <c r="EO13" s="214"/>
      <c r="EP13" s="214"/>
      <c r="EQ13" s="214"/>
      <c r="ER13" s="214"/>
      <c r="ES13" s="214"/>
      <c r="ET13" s="214"/>
      <c r="EU13" s="214"/>
      <c r="EV13" s="214"/>
      <c r="EW13" s="214"/>
      <c r="EX13" s="214"/>
      <c r="EY13" s="214"/>
      <c r="EZ13" s="214"/>
      <c r="FA13" s="214"/>
      <c r="FB13" s="214"/>
      <c r="FC13" s="214"/>
      <c r="FD13" s="214"/>
      <c r="FE13" s="214"/>
      <c r="FF13" s="214"/>
      <c r="FG13" s="214"/>
      <c r="FH13" s="214"/>
      <c r="FI13" s="214"/>
      <c r="FJ13" s="214"/>
      <c r="FK13" s="214"/>
      <c r="FL13" s="214"/>
      <c r="FM13" s="214"/>
      <c r="FN13" s="214"/>
      <c r="FO13" s="214"/>
      <c r="FP13" s="214"/>
      <c r="FQ13" s="214"/>
      <c r="FR13" s="214"/>
      <c r="FS13" s="214"/>
      <c r="FT13" s="214"/>
      <c r="FU13" s="214"/>
      <c r="FV13" s="214"/>
      <c r="FW13" s="214"/>
      <c r="FX13" s="214"/>
      <c r="FY13" s="214"/>
      <c r="FZ13" s="214"/>
      <c r="GA13" s="214"/>
      <c r="GB13" s="214"/>
      <c r="GC13" s="214"/>
      <c r="GD13" s="214"/>
      <c r="GE13" s="214"/>
      <c r="GF13" s="214"/>
      <c r="GG13" s="214"/>
      <c r="GH13" s="214"/>
      <c r="GI13" s="214"/>
      <c r="GJ13" s="214"/>
      <c r="GK13" s="214"/>
      <c r="GL13" s="214"/>
      <c r="GM13" s="214"/>
      <c r="GN13" s="214"/>
      <c r="GO13" s="214"/>
      <c r="GP13" s="214"/>
      <c r="GQ13" s="214"/>
      <c r="GR13" s="21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c r="IN13" s="214"/>
      <c r="IO13" s="214"/>
      <c r="IP13" s="214"/>
      <c r="IQ13" s="214"/>
      <c r="IR13" s="214"/>
      <c r="IS13" s="214"/>
      <c r="IT13" s="214"/>
      <c r="IU13" s="214"/>
      <c r="IV13" s="214"/>
      <c r="IW13" s="214"/>
      <c r="IX13" s="214"/>
      <c r="IY13" s="214"/>
      <c r="IZ13" s="214"/>
      <c r="JA13" s="214"/>
      <c r="JB13" s="214"/>
      <c r="JC13" s="214"/>
      <c r="JD13" s="214"/>
      <c r="JE13" s="214"/>
      <c r="JF13" s="214"/>
      <c r="JG13" s="214"/>
      <c r="JH13" s="214"/>
      <c r="JI13" s="214"/>
      <c r="JJ13" s="214"/>
      <c r="JK13" s="214"/>
      <c r="JL13" s="214"/>
      <c r="JM13" s="214"/>
      <c r="JN13" s="214"/>
      <c r="JO13" s="214"/>
      <c r="JP13" s="214"/>
      <c r="JQ13" s="214"/>
      <c r="JR13" s="214"/>
      <c r="JS13" s="214"/>
      <c r="JT13" s="214"/>
      <c r="JU13" s="214"/>
      <c r="JV13" s="214"/>
      <c r="JW13" s="214"/>
      <c r="JX13" s="214"/>
      <c r="JY13" s="214"/>
      <c r="JZ13" s="214"/>
      <c r="KA13" s="214"/>
      <c r="KB13" s="214"/>
      <c r="KC13" s="214"/>
      <c r="KD13" s="214"/>
      <c r="KE13" s="214"/>
      <c r="KF13" s="214"/>
      <c r="KG13" s="214"/>
      <c r="KH13" s="214"/>
      <c r="KI13" s="214"/>
      <c r="KJ13" s="214"/>
      <c r="KK13" s="214"/>
      <c r="KL13" s="214"/>
      <c r="KM13" s="214"/>
      <c r="KN13" s="214"/>
      <c r="KO13" s="214"/>
      <c r="KP13" s="214"/>
      <c r="KQ13" s="214"/>
      <c r="KR13" s="214"/>
      <c r="KS13" s="214"/>
      <c r="KT13" s="214"/>
      <c r="KU13" s="214"/>
      <c r="KV13" s="214"/>
      <c r="KW13" s="214"/>
      <c r="KX13" s="214"/>
      <c r="KY13" s="214"/>
      <c r="KZ13" s="214"/>
      <c r="LA13" s="214"/>
      <c r="LB13" s="214"/>
      <c r="LC13" s="214"/>
      <c r="LD13" s="214"/>
      <c r="LE13" s="214"/>
      <c r="LF13" s="214"/>
      <c r="LG13" s="214"/>
      <c r="LH13" s="214"/>
      <c r="LI13" s="214"/>
      <c r="LJ13" s="214"/>
      <c r="LK13" s="214"/>
      <c r="LL13" s="214"/>
      <c r="LM13" s="214"/>
      <c r="LN13" s="214"/>
      <c r="LO13" s="214"/>
      <c r="LP13" s="214"/>
      <c r="LQ13" s="214"/>
      <c r="LR13" s="214"/>
      <c r="LS13" s="214"/>
      <c r="LT13" s="214"/>
      <c r="LU13" s="214"/>
      <c r="LV13" s="214"/>
      <c r="LW13" s="214"/>
      <c r="LX13" s="214"/>
      <c r="LY13" s="214"/>
      <c r="LZ13" s="214"/>
      <c r="MA13" s="214"/>
      <c r="MB13" s="214"/>
      <c r="MC13" s="214"/>
      <c r="MD13" s="214"/>
      <c r="ME13" s="214"/>
      <c r="MF13" s="214"/>
      <c r="MG13" s="214"/>
      <c r="MH13" s="214"/>
      <c r="MI13" s="214"/>
      <c r="MJ13" s="214"/>
      <c r="MK13" s="214"/>
      <c r="ML13" s="214"/>
      <c r="MM13" s="214"/>
      <c r="MN13" s="214"/>
      <c r="MO13" s="214"/>
      <c r="MP13" s="214"/>
      <c r="MQ13" s="214"/>
      <c r="MR13" s="214"/>
      <c r="MS13" s="214"/>
      <c r="MT13" s="214"/>
      <c r="MU13" s="214"/>
      <c r="MV13" s="214"/>
      <c r="MW13" s="214"/>
      <c r="MX13" s="214"/>
      <c r="MY13" s="214"/>
      <c r="MZ13" s="214"/>
      <c r="NA13" s="214"/>
      <c r="NB13" s="214"/>
      <c r="NC13" s="214"/>
      <c r="ND13" s="214"/>
      <c r="NE13" s="214"/>
      <c r="NF13" s="214"/>
      <c r="NG13" s="214"/>
      <c r="NH13" s="214"/>
      <c r="NI13" s="214"/>
      <c r="NJ13" s="214"/>
      <c r="NK13" s="214"/>
      <c r="NL13" s="214"/>
      <c r="NM13" s="214"/>
      <c r="NN13" s="214"/>
      <c r="NO13" s="214"/>
      <c r="NP13" s="214"/>
      <c r="NQ13" s="214"/>
      <c r="NR13" s="214"/>
      <c r="NS13" s="214"/>
      <c r="NT13" s="214"/>
      <c r="NU13" s="214"/>
      <c r="NV13" s="214"/>
      <c r="NW13" s="214"/>
      <c r="NX13" s="214"/>
      <c r="NY13" s="214"/>
      <c r="NZ13" s="214"/>
      <c r="OA13" s="214"/>
      <c r="OB13" s="214"/>
      <c r="OC13" s="214"/>
      <c r="OD13" s="214"/>
      <c r="OE13" s="7"/>
      <c r="OF13" s="7"/>
      <c r="OG13" s="7"/>
      <c r="OH13" s="7"/>
    </row>
    <row r="14" spans="1:415" ht="18.75" hidden="1" customHeight="1" outlineLevel="1" x14ac:dyDescent="0.25">
      <c r="B14" s="17" t="s">
        <v>19</v>
      </c>
      <c r="C14" s="316" t="s">
        <v>17</v>
      </c>
      <c r="D14" s="316"/>
      <c r="E14" s="316"/>
      <c r="F14" s="316"/>
      <c r="G14" s="316"/>
      <c r="H14" s="316"/>
      <c r="I14" s="217"/>
      <c r="J14" s="215"/>
      <c r="K14" s="216">
        <v>7</v>
      </c>
      <c r="L14" s="89" t="s">
        <v>12</v>
      </c>
      <c r="M14" s="214"/>
      <c r="N14" s="214"/>
      <c r="O14" s="214"/>
      <c r="P14" s="214"/>
      <c r="Q14" s="214"/>
      <c r="R14" s="214"/>
      <c r="S14" s="214"/>
      <c r="T14" s="214"/>
      <c r="U14" s="214"/>
      <c r="V14" s="214"/>
      <c r="W14" s="214"/>
      <c r="X14" s="214"/>
      <c r="Y14" s="214"/>
      <c r="Z14" s="214"/>
      <c r="AA14" s="89"/>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c r="EC14" s="214"/>
      <c r="ED14" s="214"/>
      <c r="EE14" s="214"/>
      <c r="EF14" s="214"/>
      <c r="EG14" s="214"/>
      <c r="EH14" s="214"/>
      <c r="EI14" s="214"/>
      <c r="EJ14" s="214"/>
      <c r="EK14" s="214"/>
      <c r="EL14" s="214"/>
      <c r="EM14" s="214"/>
      <c r="EN14" s="214"/>
      <c r="EO14" s="214"/>
      <c r="EP14" s="214"/>
      <c r="EQ14" s="214"/>
      <c r="ER14" s="214"/>
      <c r="ES14" s="214"/>
      <c r="ET14" s="214"/>
      <c r="EU14" s="214"/>
      <c r="EV14" s="214"/>
      <c r="EW14" s="214"/>
      <c r="EX14" s="214"/>
      <c r="EY14" s="214"/>
      <c r="EZ14" s="214"/>
      <c r="FA14" s="214"/>
      <c r="FB14" s="214"/>
      <c r="FC14" s="214"/>
      <c r="FD14" s="214"/>
      <c r="FE14" s="214"/>
      <c r="FF14" s="214"/>
      <c r="FG14" s="214"/>
      <c r="FH14" s="214"/>
      <c r="FI14" s="214"/>
      <c r="FJ14" s="214"/>
      <c r="FK14" s="214"/>
      <c r="FL14" s="214"/>
      <c r="FM14" s="214"/>
      <c r="FN14" s="214"/>
      <c r="FO14" s="214"/>
      <c r="FP14" s="214"/>
      <c r="FQ14" s="214"/>
      <c r="FR14" s="214"/>
      <c r="FS14" s="214"/>
      <c r="FT14" s="214"/>
      <c r="FU14" s="214"/>
      <c r="FV14" s="214"/>
      <c r="FW14" s="214"/>
      <c r="FX14" s="214"/>
      <c r="FY14" s="214"/>
      <c r="FZ14" s="214"/>
      <c r="GA14" s="214"/>
      <c r="GB14" s="214"/>
      <c r="GC14" s="214"/>
      <c r="GD14" s="214"/>
      <c r="GE14" s="214"/>
      <c r="GF14" s="214"/>
      <c r="GG14" s="214"/>
      <c r="GH14" s="214"/>
      <c r="GI14" s="214"/>
      <c r="GJ14" s="214"/>
      <c r="GK14" s="214"/>
      <c r="GL14" s="214"/>
      <c r="GM14" s="214"/>
      <c r="GN14" s="214"/>
      <c r="GO14" s="214"/>
      <c r="GP14" s="214"/>
      <c r="GQ14" s="214"/>
      <c r="GR14" s="214"/>
      <c r="GS14" s="214"/>
      <c r="GT14" s="214"/>
      <c r="GU14" s="214"/>
      <c r="GV14" s="214"/>
      <c r="GW14" s="214"/>
      <c r="GX14" s="214"/>
      <c r="GY14" s="214"/>
      <c r="GZ14" s="214"/>
      <c r="HA14" s="214"/>
      <c r="HB14" s="214"/>
      <c r="HC14" s="214"/>
      <c r="HD14" s="214"/>
      <c r="HE14" s="214"/>
      <c r="HF14" s="214"/>
      <c r="HG14" s="214"/>
      <c r="HH14" s="214"/>
      <c r="HI14" s="214"/>
      <c r="HJ14" s="214"/>
      <c r="HK14" s="214"/>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c r="IN14" s="214"/>
      <c r="IO14" s="214"/>
      <c r="IP14" s="214"/>
      <c r="IQ14" s="214"/>
      <c r="IR14" s="214"/>
      <c r="IS14" s="214"/>
      <c r="IT14" s="214"/>
      <c r="IU14" s="214"/>
      <c r="IV14" s="214"/>
      <c r="IW14" s="214"/>
      <c r="IX14" s="214"/>
      <c r="IY14" s="214"/>
      <c r="IZ14" s="214"/>
      <c r="JA14" s="214"/>
      <c r="JB14" s="214"/>
      <c r="JC14" s="214"/>
      <c r="JD14" s="214"/>
      <c r="JE14" s="214"/>
      <c r="JF14" s="214"/>
      <c r="JG14" s="214"/>
      <c r="JH14" s="214"/>
      <c r="JI14" s="214"/>
      <c r="JJ14" s="214"/>
      <c r="JK14" s="214"/>
      <c r="JL14" s="214"/>
      <c r="JM14" s="214"/>
      <c r="JN14" s="214"/>
      <c r="JO14" s="214"/>
      <c r="JP14" s="214"/>
      <c r="JQ14" s="214"/>
      <c r="JR14" s="214"/>
      <c r="JS14" s="214"/>
      <c r="JT14" s="214"/>
      <c r="JU14" s="214"/>
      <c r="JV14" s="214"/>
      <c r="JW14" s="214"/>
      <c r="JX14" s="214"/>
      <c r="JY14" s="214"/>
      <c r="JZ14" s="214"/>
      <c r="KA14" s="214"/>
      <c r="KB14" s="214"/>
      <c r="KC14" s="214"/>
      <c r="KD14" s="214"/>
      <c r="KE14" s="214"/>
      <c r="KF14" s="214"/>
      <c r="KG14" s="214"/>
      <c r="KH14" s="214"/>
      <c r="KI14" s="214"/>
      <c r="KJ14" s="214"/>
      <c r="KK14" s="214"/>
      <c r="KL14" s="214"/>
      <c r="KM14" s="214"/>
      <c r="KN14" s="214"/>
      <c r="KO14" s="214"/>
      <c r="KP14" s="214"/>
      <c r="KQ14" s="214"/>
      <c r="KR14" s="214"/>
      <c r="KS14" s="214"/>
      <c r="KT14" s="214"/>
      <c r="KU14" s="214"/>
      <c r="KV14" s="214"/>
      <c r="KW14" s="214"/>
      <c r="KX14" s="214"/>
      <c r="KY14" s="214"/>
      <c r="KZ14" s="214"/>
      <c r="LA14" s="214"/>
      <c r="LB14" s="214"/>
      <c r="LC14" s="214"/>
      <c r="LD14" s="214"/>
      <c r="LE14" s="214"/>
      <c r="LF14" s="214"/>
      <c r="LG14" s="214"/>
      <c r="LH14" s="214"/>
      <c r="LI14" s="214"/>
      <c r="LJ14" s="214"/>
      <c r="LK14" s="214"/>
      <c r="LL14" s="214"/>
      <c r="LM14" s="214"/>
      <c r="LN14" s="214"/>
      <c r="LO14" s="214"/>
      <c r="LP14" s="214"/>
      <c r="LQ14" s="214"/>
      <c r="LR14" s="214"/>
      <c r="LS14" s="214"/>
      <c r="LT14" s="214"/>
      <c r="LU14" s="214"/>
      <c r="LV14" s="214"/>
      <c r="LW14" s="214"/>
      <c r="LX14" s="214"/>
      <c r="LY14" s="214"/>
      <c r="LZ14" s="214"/>
      <c r="MA14" s="214"/>
      <c r="MB14" s="214"/>
      <c r="MC14" s="214"/>
      <c r="MD14" s="214"/>
      <c r="ME14" s="214"/>
      <c r="MF14" s="214"/>
      <c r="MG14" s="214"/>
      <c r="MH14" s="214"/>
      <c r="MI14" s="214"/>
      <c r="MJ14" s="214"/>
      <c r="MK14" s="214"/>
      <c r="ML14" s="214"/>
      <c r="MM14" s="214"/>
      <c r="MN14" s="214"/>
      <c r="MO14" s="214"/>
      <c r="MP14" s="214"/>
      <c r="MQ14" s="214"/>
      <c r="MR14" s="214"/>
      <c r="MS14" s="214"/>
      <c r="MT14" s="214"/>
      <c r="MU14" s="214"/>
      <c r="MV14" s="214"/>
      <c r="MW14" s="214"/>
      <c r="MX14" s="214"/>
      <c r="MY14" s="214"/>
      <c r="MZ14" s="214"/>
      <c r="NA14" s="214"/>
      <c r="NB14" s="214"/>
      <c r="NC14" s="214"/>
      <c r="ND14" s="214"/>
      <c r="NE14" s="214"/>
      <c r="NF14" s="214"/>
      <c r="NG14" s="214"/>
      <c r="NH14" s="214"/>
      <c r="NI14" s="214"/>
      <c r="NJ14" s="214"/>
      <c r="NK14" s="214"/>
      <c r="NL14" s="214"/>
      <c r="NM14" s="214"/>
      <c r="NN14" s="214"/>
      <c r="NO14" s="214"/>
      <c r="NP14" s="214"/>
      <c r="NQ14" s="214"/>
      <c r="NR14" s="214"/>
      <c r="NS14" s="214"/>
      <c r="NT14" s="214"/>
      <c r="NU14" s="214"/>
      <c r="NV14" s="214"/>
      <c r="NW14" s="214"/>
      <c r="NX14" s="214"/>
      <c r="NY14" s="214"/>
      <c r="NZ14" s="214"/>
      <c r="OA14" s="214"/>
      <c r="OB14" s="214"/>
      <c r="OC14" s="214"/>
      <c r="OD14" s="214"/>
      <c r="OE14" s="7"/>
      <c r="OF14" s="7"/>
      <c r="OG14" s="7"/>
      <c r="OH14" s="7"/>
    </row>
    <row r="15" spans="1:415" ht="15" hidden="1" customHeight="1" outlineLevel="1" thickBot="1" x14ac:dyDescent="0.3">
      <c r="I15" s="217"/>
    </row>
    <row r="16" spans="1:415" s="25" customFormat="1" ht="27.75" customHeight="1" collapsed="1" thickBot="1" x14ac:dyDescent="0.3">
      <c r="A16" s="321" t="s">
        <v>20</v>
      </c>
      <c r="B16" s="322"/>
      <c r="C16" s="322"/>
      <c r="D16" s="322"/>
      <c r="E16" s="322"/>
      <c r="F16" s="322"/>
      <c r="G16" s="322"/>
      <c r="H16" s="323"/>
      <c r="I16" s="318" t="s">
        <v>21</v>
      </c>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319"/>
      <c r="BM16" s="319"/>
      <c r="BN16" s="319"/>
      <c r="BO16" s="319"/>
      <c r="BP16" s="319"/>
      <c r="BQ16" s="319"/>
      <c r="BR16" s="319"/>
      <c r="BS16" s="319"/>
      <c r="BT16" s="319"/>
      <c r="BU16" s="319"/>
      <c r="BV16" s="319"/>
      <c r="BW16" s="319"/>
      <c r="BX16" s="319"/>
      <c r="BY16" s="319"/>
      <c r="BZ16" s="319"/>
      <c r="CA16" s="319"/>
      <c r="CB16" s="319"/>
      <c r="CC16" s="319"/>
      <c r="CD16" s="319"/>
      <c r="CE16" s="319"/>
      <c r="CF16" s="319"/>
      <c r="CG16" s="319"/>
      <c r="CH16" s="319"/>
      <c r="CI16" s="319"/>
      <c r="CJ16" s="319"/>
      <c r="CK16" s="319"/>
      <c r="CL16" s="319"/>
      <c r="CM16" s="319"/>
      <c r="CN16" s="319"/>
      <c r="CO16" s="319"/>
      <c r="CP16" s="319"/>
      <c r="CQ16" s="319"/>
      <c r="CR16" s="319"/>
      <c r="CS16" s="319"/>
      <c r="CT16" s="319"/>
      <c r="CU16" s="319"/>
      <c r="CV16" s="319"/>
      <c r="CW16" s="319"/>
      <c r="CX16" s="319"/>
      <c r="CY16" s="319"/>
      <c r="CZ16" s="319"/>
      <c r="DA16" s="319"/>
      <c r="DB16" s="319"/>
      <c r="DC16" s="319"/>
      <c r="DD16" s="319"/>
      <c r="DE16" s="319"/>
      <c r="DF16" s="319"/>
      <c r="DG16" s="319"/>
      <c r="DH16" s="319"/>
      <c r="DI16" s="319"/>
      <c r="DJ16" s="319"/>
      <c r="DK16" s="319"/>
      <c r="DL16" s="319"/>
      <c r="DM16" s="319"/>
      <c r="DN16" s="319"/>
      <c r="DO16" s="319"/>
      <c r="DP16" s="319"/>
      <c r="DQ16" s="319"/>
      <c r="DR16" s="319"/>
      <c r="DS16" s="319"/>
      <c r="DT16" s="319"/>
      <c r="DU16" s="319"/>
      <c r="DV16" s="319"/>
      <c r="DW16" s="319"/>
      <c r="DX16" s="319"/>
      <c r="DY16" s="319"/>
      <c r="DZ16" s="319"/>
      <c r="EA16" s="319"/>
      <c r="EB16" s="319"/>
      <c r="EC16" s="319"/>
      <c r="ED16" s="319"/>
      <c r="EE16" s="319"/>
      <c r="EF16" s="319"/>
      <c r="EG16" s="319"/>
      <c r="EH16" s="319"/>
      <c r="EI16" s="319"/>
      <c r="EJ16" s="319"/>
      <c r="EK16" s="319"/>
      <c r="EL16" s="319"/>
      <c r="EM16" s="319"/>
      <c r="EN16" s="319"/>
      <c r="EO16" s="319"/>
      <c r="EP16" s="319"/>
      <c r="EQ16" s="319"/>
      <c r="ER16" s="319"/>
      <c r="ES16" s="319"/>
      <c r="ET16" s="319"/>
      <c r="EU16" s="319"/>
      <c r="EV16" s="319"/>
      <c r="EW16" s="319"/>
      <c r="EX16" s="319"/>
      <c r="EY16" s="319"/>
      <c r="EZ16" s="319"/>
      <c r="FA16" s="319"/>
      <c r="FB16" s="319"/>
      <c r="FC16" s="319"/>
      <c r="FD16" s="319"/>
      <c r="FE16" s="319"/>
      <c r="FF16" s="319"/>
      <c r="FG16" s="319"/>
      <c r="FH16" s="319"/>
      <c r="FI16" s="319"/>
      <c r="FJ16" s="319"/>
      <c r="FK16" s="319"/>
      <c r="FL16" s="319"/>
      <c r="FM16" s="319"/>
      <c r="FN16" s="319"/>
      <c r="FO16" s="319"/>
      <c r="FP16" s="319"/>
      <c r="FQ16" s="319"/>
      <c r="FR16" s="319"/>
      <c r="FS16" s="319"/>
      <c r="FT16" s="319"/>
      <c r="FU16" s="319"/>
      <c r="FV16" s="319"/>
      <c r="FW16" s="319"/>
      <c r="FX16" s="319"/>
      <c r="FY16" s="319"/>
      <c r="FZ16" s="319"/>
      <c r="GA16" s="319"/>
      <c r="GB16" s="319"/>
      <c r="GC16" s="319"/>
      <c r="GD16" s="319"/>
      <c r="GE16" s="319"/>
      <c r="GF16" s="319"/>
      <c r="GG16" s="319"/>
      <c r="GH16" s="319"/>
      <c r="GI16" s="319"/>
      <c r="GJ16" s="319"/>
      <c r="GK16" s="319"/>
      <c r="GL16" s="319"/>
      <c r="GM16" s="319"/>
      <c r="GN16" s="319"/>
      <c r="GO16" s="319"/>
      <c r="GP16" s="319"/>
      <c r="GQ16" s="319"/>
      <c r="GR16" s="319"/>
      <c r="GS16" s="319"/>
      <c r="GT16" s="319"/>
      <c r="GU16" s="319"/>
      <c r="GV16" s="319"/>
      <c r="GW16" s="319"/>
      <c r="GX16" s="319"/>
      <c r="GY16" s="319"/>
      <c r="GZ16" s="319"/>
      <c r="HA16" s="319"/>
      <c r="HB16" s="319"/>
      <c r="HC16" s="319"/>
      <c r="HD16" s="319"/>
      <c r="HE16" s="319"/>
      <c r="HF16" s="319"/>
      <c r="HG16" s="319"/>
      <c r="HH16" s="319"/>
      <c r="HI16" s="319"/>
      <c r="HJ16" s="319"/>
      <c r="HK16" s="319"/>
      <c r="HL16" s="319"/>
      <c r="HM16" s="319"/>
      <c r="HN16" s="319"/>
      <c r="HO16" s="319"/>
      <c r="HP16" s="319"/>
      <c r="HQ16" s="319"/>
      <c r="HR16" s="319"/>
      <c r="HS16" s="319"/>
      <c r="HT16" s="319"/>
      <c r="HU16" s="319"/>
      <c r="HV16" s="319"/>
      <c r="HW16" s="319"/>
      <c r="HX16" s="319"/>
      <c r="HY16" s="319"/>
      <c r="HZ16" s="319"/>
      <c r="IA16" s="319"/>
      <c r="IB16" s="319"/>
      <c r="IC16" s="319"/>
      <c r="ID16" s="319"/>
      <c r="IE16" s="319"/>
      <c r="IF16" s="319"/>
      <c r="IG16" s="319"/>
      <c r="IH16" s="319"/>
      <c r="II16" s="319"/>
      <c r="IJ16" s="319"/>
      <c r="IK16" s="319"/>
      <c r="IL16" s="319"/>
      <c r="IM16" s="319"/>
      <c r="IN16" s="319"/>
      <c r="IO16" s="319"/>
      <c r="IP16" s="319"/>
      <c r="IQ16" s="319"/>
      <c r="IR16" s="319"/>
      <c r="IS16" s="319"/>
      <c r="IT16" s="319"/>
      <c r="IU16" s="319"/>
      <c r="IV16" s="319"/>
      <c r="IW16" s="319"/>
      <c r="IX16" s="319"/>
      <c r="IY16" s="319"/>
      <c r="IZ16" s="319"/>
      <c r="JA16" s="319"/>
      <c r="JB16" s="319"/>
      <c r="JC16" s="319"/>
      <c r="JD16" s="319"/>
      <c r="JE16" s="319"/>
      <c r="JF16" s="319"/>
      <c r="JG16" s="319"/>
      <c r="JH16" s="319"/>
      <c r="JI16" s="319"/>
      <c r="JJ16" s="319"/>
      <c r="JK16" s="319"/>
      <c r="JL16" s="319"/>
      <c r="JM16" s="319"/>
      <c r="JN16" s="319"/>
      <c r="JO16" s="319"/>
      <c r="JP16" s="319"/>
      <c r="JQ16" s="319"/>
      <c r="JR16" s="319"/>
      <c r="JS16" s="319"/>
      <c r="JT16" s="319"/>
      <c r="JU16" s="319"/>
      <c r="JV16" s="319"/>
      <c r="JW16" s="319"/>
      <c r="JX16" s="319"/>
      <c r="JY16" s="319"/>
      <c r="JZ16" s="319"/>
      <c r="KA16" s="319"/>
      <c r="KB16" s="319"/>
      <c r="KC16" s="319"/>
      <c r="KD16" s="319"/>
      <c r="KE16" s="319"/>
      <c r="KF16" s="319"/>
      <c r="KG16" s="319"/>
      <c r="KH16" s="319"/>
      <c r="KI16" s="319"/>
      <c r="KJ16" s="319"/>
      <c r="KK16" s="319"/>
      <c r="KL16" s="319"/>
      <c r="KM16" s="319"/>
      <c r="KN16" s="319"/>
      <c r="KO16" s="319"/>
      <c r="KP16" s="319"/>
      <c r="KQ16" s="319"/>
      <c r="KR16" s="319"/>
      <c r="KS16" s="319"/>
      <c r="KT16" s="319"/>
      <c r="KU16" s="319"/>
      <c r="KV16" s="319"/>
      <c r="KW16" s="319"/>
      <c r="KX16" s="319"/>
      <c r="KY16" s="319"/>
      <c r="KZ16" s="319"/>
      <c r="LA16" s="319"/>
      <c r="LB16" s="319"/>
      <c r="LC16" s="319"/>
      <c r="LD16" s="319"/>
      <c r="LE16" s="319"/>
      <c r="LF16" s="319"/>
      <c r="LG16" s="319"/>
      <c r="LH16" s="319"/>
      <c r="LI16" s="319"/>
      <c r="LJ16" s="319"/>
      <c r="LK16" s="319"/>
      <c r="LL16" s="319"/>
      <c r="LM16" s="319"/>
      <c r="LN16" s="319"/>
      <c r="LO16" s="319"/>
      <c r="LP16" s="319"/>
      <c r="LQ16" s="319"/>
      <c r="LR16" s="319"/>
      <c r="LS16" s="319"/>
      <c r="LT16" s="319"/>
      <c r="LU16" s="319"/>
      <c r="LV16" s="319"/>
      <c r="LW16" s="319"/>
      <c r="LX16" s="319"/>
      <c r="LY16" s="319"/>
      <c r="LZ16" s="319"/>
      <c r="MA16" s="319"/>
      <c r="MB16" s="319"/>
      <c r="MC16" s="319"/>
      <c r="MD16" s="319"/>
      <c r="ME16" s="319"/>
      <c r="MF16" s="319"/>
      <c r="MG16" s="319"/>
      <c r="MH16" s="319"/>
      <c r="MI16" s="319"/>
      <c r="MJ16" s="319"/>
      <c r="MK16" s="319"/>
      <c r="ML16" s="319"/>
      <c r="MM16" s="319"/>
      <c r="MN16" s="319"/>
      <c r="MO16" s="319"/>
      <c r="MP16" s="319"/>
      <c r="MQ16" s="319"/>
      <c r="MR16" s="319"/>
      <c r="MS16" s="319"/>
      <c r="MT16" s="319"/>
      <c r="MU16" s="319"/>
      <c r="MV16" s="319"/>
      <c r="MW16" s="319"/>
      <c r="MX16" s="319"/>
      <c r="MY16" s="319"/>
      <c r="MZ16" s="319"/>
      <c r="NA16" s="319"/>
      <c r="NB16" s="319"/>
      <c r="NC16" s="319"/>
      <c r="ND16" s="319"/>
      <c r="NE16" s="319"/>
      <c r="NF16" s="319"/>
      <c r="NG16" s="319"/>
      <c r="NH16" s="319"/>
      <c r="NI16" s="319"/>
      <c r="NJ16" s="319"/>
      <c r="NK16" s="319"/>
      <c r="NL16" s="319"/>
      <c r="NM16" s="319"/>
      <c r="NN16" s="319"/>
      <c r="NO16" s="319"/>
      <c r="NP16" s="319"/>
      <c r="NQ16" s="319"/>
      <c r="NR16" s="319"/>
      <c r="NS16" s="319"/>
      <c r="NT16" s="319"/>
      <c r="NU16" s="319"/>
      <c r="NV16" s="319"/>
      <c r="NW16" s="319"/>
      <c r="NX16" s="319"/>
      <c r="NY16" s="319"/>
      <c r="NZ16" s="319"/>
      <c r="OA16" s="319"/>
      <c r="OB16" s="319"/>
      <c r="OC16" s="319"/>
      <c r="OD16" s="319"/>
      <c r="OE16" s="320"/>
      <c r="OF16" s="324" t="s">
        <v>22</v>
      </c>
      <c r="OG16" s="325"/>
      <c r="OH16" s="325"/>
      <c r="OI16" s="325"/>
      <c r="OJ16" s="325"/>
      <c r="OK16" s="325"/>
      <c r="OL16" s="325"/>
      <c r="OM16" s="325"/>
      <c r="ON16" s="325"/>
      <c r="OO16" s="325"/>
      <c r="OP16" s="325"/>
      <c r="OQ16" s="325"/>
      <c r="OR16" s="325"/>
      <c r="OS16" s="325"/>
      <c r="OT16" s="325"/>
      <c r="OU16" s="325"/>
      <c r="OV16" s="325"/>
      <c r="OW16" s="325"/>
      <c r="OX16" s="325"/>
      <c r="OY16" s="326"/>
    </row>
    <row r="17" spans="1:415" ht="21.75" customHeight="1" x14ac:dyDescent="0.25">
      <c r="A17" s="289" t="s">
        <v>23</v>
      </c>
      <c r="B17" s="290"/>
      <c r="C17" s="290"/>
      <c r="D17" s="290"/>
      <c r="E17" s="290"/>
      <c r="F17" s="290"/>
      <c r="G17" s="290"/>
      <c r="H17" s="291"/>
      <c r="I17" s="100"/>
      <c r="J17" s="298" t="s">
        <v>24</v>
      </c>
      <c r="K17" s="299"/>
      <c r="L17" s="299"/>
      <c r="M17" s="299"/>
      <c r="N17" s="299"/>
      <c r="O17" s="299"/>
      <c r="P17" s="299"/>
      <c r="Q17" s="299"/>
      <c r="R17" s="299"/>
      <c r="S17" s="299"/>
      <c r="T17" s="299"/>
      <c r="U17" s="299"/>
      <c r="V17" s="299"/>
      <c r="W17" s="299"/>
      <c r="X17" s="299"/>
      <c r="Y17" s="299"/>
      <c r="Z17" s="299"/>
      <c r="AA17" s="299"/>
      <c r="AB17" s="299"/>
      <c r="AC17" s="300"/>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c r="BJ17" s="208"/>
      <c r="BK17" s="208"/>
      <c r="BL17" s="208"/>
      <c r="BM17" s="208"/>
      <c r="BN17" s="208"/>
      <c r="BO17" s="208"/>
      <c r="BP17" s="208"/>
      <c r="BQ17" s="208"/>
      <c r="BR17" s="208"/>
      <c r="BS17" s="208"/>
      <c r="BT17" s="208"/>
      <c r="BU17" s="208"/>
      <c r="BV17" s="208"/>
      <c r="BW17" s="208"/>
      <c r="BX17" s="208"/>
      <c r="BY17" s="208"/>
      <c r="BZ17" s="208"/>
      <c r="CA17" s="208"/>
      <c r="CB17" s="208"/>
      <c r="CC17" s="208"/>
      <c r="CD17" s="208"/>
      <c r="CE17" s="208"/>
      <c r="CF17" s="208"/>
      <c r="CG17" s="208"/>
      <c r="CH17" s="208"/>
      <c r="CI17" s="208"/>
      <c r="CJ17" s="208"/>
      <c r="CK17" s="208"/>
      <c r="CL17" s="208"/>
      <c r="CM17" s="208"/>
      <c r="CN17" s="208"/>
      <c r="CO17" s="208"/>
      <c r="CP17" s="208"/>
      <c r="CQ17" s="208"/>
      <c r="CR17" s="208"/>
      <c r="CS17" s="208"/>
      <c r="CT17" s="208"/>
      <c r="CU17" s="208"/>
      <c r="CV17" s="208"/>
      <c r="CW17" s="208"/>
      <c r="CX17" s="208"/>
      <c r="CY17" s="208"/>
      <c r="CZ17" s="208"/>
      <c r="DA17" s="208"/>
      <c r="DB17" s="208"/>
      <c r="DC17" s="208"/>
      <c r="DD17" s="208"/>
      <c r="DE17" s="208"/>
      <c r="DF17" s="208"/>
      <c r="DG17" s="208"/>
      <c r="DH17" s="208"/>
      <c r="DI17" s="208"/>
      <c r="DJ17" s="208"/>
      <c r="DK17" s="208"/>
      <c r="DL17" s="208"/>
      <c r="DM17" s="208"/>
      <c r="DN17" s="208"/>
      <c r="DO17" s="208"/>
      <c r="DP17" s="208"/>
      <c r="DQ17" s="208"/>
      <c r="DR17" s="208"/>
      <c r="DS17" s="208"/>
      <c r="DT17" s="208"/>
      <c r="DU17" s="208"/>
      <c r="DV17" s="208"/>
      <c r="DW17" s="208"/>
      <c r="DX17" s="208"/>
      <c r="DY17" s="208"/>
      <c r="DZ17" s="208"/>
      <c r="EA17" s="208"/>
      <c r="EB17" s="208"/>
      <c r="EC17" s="208"/>
      <c r="ED17" s="208"/>
      <c r="EE17" s="208"/>
      <c r="EF17" s="208"/>
      <c r="EG17" s="208"/>
      <c r="EH17" s="208"/>
      <c r="EI17" s="208"/>
      <c r="EJ17" s="208"/>
      <c r="EK17" s="208"/>
      <c r="EL17" s="208"/>
      <c r="EM17" s="208"/>
      <c r="EN17" s="208"/>
      <c r="EO17" s="208"/>
      <c r="EP17" s="208"/>
      <c r="EQ17" s="208"/>
      <c r="ER17" s="208"/>
      <c r="ES17" s="208"/>
      <c r="ET17" s="208"/>
      <c r="EU17" s="208"/>
      <c r="EV17" s="208"/>
      <c r="EW17" s="208"/>
      <c r="EX17" s="208"/>
      <c r="EY17" s="208"/>
      <c r="EZ17" s="208"/>
      <c r="FA17" s="208"/>
      <c r="FB17" s="208"/>
      <c r="FC17" s="208"/>
      <c r="FD17" s="208"/>
      <c r="FE17" s="208"/>
      <c r="FF17" s="208"/>
      <c r="FG17" s="208"/>
      <c r="FH17" s="208"/>
      <c r="FI17" s="208"/>
      <c r="FJ17" s="208"/>
      <c r="FK17" s="208"/>
      <c r="FL17" s="208"/>
      <c r="FM17" s="208"/>
      <c r="FN17" s="208"/>
      <c r="FO17" s="208"/>
      <c r="FP17" s="208"/>
      <c r="FQ17" s="208"/>
      <c r="FR17" s="208"/>
      <c r="FS17" s="208"/>
      <c r="FT17" s="208"/>
      <c r="FU17" s="208"/>
      <c r="FV17" s="208"/>
      <c r="FW17" s="208"/>
      <c r="FX17" s="208"/>
      <c r="FY17" s="208"/>
      <c r="FZ17" s="208"/>
      <c r="GA17" s="208"/>
      <c r="GB17" s="208"/>
      <c r="GC17" s="208"/>
      <c r="GD17" s="208"/>
      <c r="GE17" s="208"/>
      <c r="GF17" s="208"/>
      <c r="GG17" s="208"/>
      <c r="GH17" s="208"/>
      <c r="GI17" s="208"/>
      <c r="GJ17" s="208"/>
      <c r="GK17" s="208"/>
      <c r="GL17" s="208"/>
      <c r="GM17" s="208"/>
      <c r="GN17" s="208"/>
      <c r="GO17" s="208"/>
      <c r="GP17" s="208"/>
      <c r="GQ17" s="208"/>
      <c r="GR17" s="208"/>
      <c r="GS17" s="208"/>
      <c r="GT17" s="208"/>
      <c r="GU17" s="208"/>
      <c r="GV17" s="208"/>
      <c r="GW17" s="208"/>
      <c r="GX17" s="208"/>
      <c r="GY17" s="208"/>
      <c r="GZ17" s="208"/>
      <c r="HA17" s="208"/>
      <c r="HB17" s="208"/>
      <c r="HC17" s="208"/>
      <c r="HD17" s="208"/>
      <c r="HE17" s="208"/>
      <c r="HF17" s="208"/>
      <c r="HG17" s="208"/>
      <c r="HH17" s="208"/>
      <c r="HI17" s="208"/>
      <c r="HJ17" s="208"/>
      <c r="HK17" s="208"/>
      <c r="HL17" s="208"/>
      <c r="HM17" s="208"/>
      <c r="HN17" s="208"/>
      <c r="HO17" s="208"/>
      <c r="HP17" s="208"/>
      <c r="HQ17" s="208"/>
      <c r="HR17" s="208"/>
      <c r="HS17" s="208"/>
      <c r="HT17" s="208"/>
      <c r="HU17" s="208"/>
      <c r="HV17" s="208"/>
      <c r="HW17" s="208"/>
      <c r="HX17" s="208"/>
      <c r="HY17" s="208"/>
      <c r="HZ17" s="208"/>
      <c r="IA17" s="208"/>
      <c r="IB17" s="208"/>
      <c r="IC17" s="208"/>
      <c r="ID17" s="208"/>
      <c r="IE17" s="208"/>
      <c r="IF17" s="208"/>
      <c r="IG17" s="208"/>
      <c r="IH17" s="208"/>
      <c r="II17" s="208"/>
      <c r="IJ17" s="208"/>
      <c r="IK17" s="208"/>
      <c r="IL17" s="208"/>
      <c r="IM17" s="208"/>
      <c r="IN17" s="208"/>
      <c r="IO17" s="208"/>
      <c r="IP17" s="208"/>
      <c r="IQ17" s="208"/>
      <c r="IR17" s="208"/>
      <c r="IS17" s="208"/>
      <c r="IT17" s="208"/>
      <c r="IU17" s="208"/>
      <c r="IV17" s="208"/>
      <c r="IW17" s="208"/>
      <c r="IX17" s="208"/>
      <c r="IY17" s="208"/>
      <c r="IZ17" s="208"/>
      <c r="JA17" s="208"/>
      <c r="JB17" s="208"/>
      <c r="JC17" s="208"/>
      <c r="JD17" s="208"/>
      <c r="JE17" s="208"/>
      <c r="JF17" s="208"/>
      <c r="JG17" s="208"/>
      <c r="JH17" s="208"/>
      <c r="JI17" s="208"/>
      <c r="JJ17" s="208"/>
      <c r="JK17" s="208"/>
      <c r="JL17" s="208"/>
      <c r="JM17" s="208"/>
      <c r="JN17" s="208"/>
      <c r="JO17" s="208"/>
      <c r="JP17" s="208"/>
      <c r="JQ17" s="208"/>
      <c r="JR17" s="208"/>
      <c r="JS17" s="208"/>
      <c r="JT17" s="208"/>
      <c r="JU17" s="208"/>
      <c r="JV17" s="208"/>
      <c r="JW17" s="208"/>
      <c r="JX17" s="208"/>
      <c r="JY17" s="208"/>
      <c r="JZ17" s="208"/>
      <c r="KA17" s="208"/>
      <c r="KB17" s="208"/>
      <c r="KC17" s="208"/>
      <c r="KD17" s="208"/>
      <c r="KE17" s="208"/>
      <c r="KF17" s="208"/>
      <c r="KG17" s="208"/>
      <c r="KH17" s="208"/>
      <c r="KI17" s="208"/>
      <c r="KJ17" s="208"/>
      <c r="KK17" s="208"/>
      <c r="KL17" s="208"/>
      <c r="KM17" s="208"/>
      <c r="KN17" s="208"/>
      <c r="KO17" s="208"/>
      <c r="KP17" s="208"/>
      <c r="KQ17" s="208"/>
      <c r="KR17" s="208"/>
      <c r="KS17" s="208"/>
      <c r="KT17" s="208"/>
      <c r="KU17" s="208"/>
      <c r="KV17" s="208"/>
      <c r="KW17" s="208"/>
      <c r="KX17" s="208"/>
      <c r="KY17" s="208"/>
      <c r="KZ17" s="208"/>
      <c r="LA17" s="208"/>
      <c r="LB17" s="208"/>
      <c r="LC17" s="208"/>
      <c r="LD17" s="208"/>
      <c r="LE17" s="208"/>
      <c r="LF17" s="208"/>
      <c r="LG17" s="208"/>
      <c r="LH17" s="208"/>
      <c r="LI17" s="208"/>
      <c r="LJ17" s="208"/>
      <c r="LK17" s="208"/>
      <c r="LL17" s="208"/>
      <c r="LM17" s="208"/>
      <c r="LN17" s="208"/>
      <c r="LO17" s="208"/>
      <c r="LP17" s="208"/>
      <c r="LQ17" s="208"/>
      <c r="LR17" s="208"/>
      <c r="LS17" s="208"/>
      <c r="LT17" s="208"/>
      <c r="LU17" s="208"/>
      <c r="LV17" s="208"/>
      <c r="LW17" s="208"/>
      <c r="LX17" s="208"/>
      <c r="LY17" s="208"/>
      <c r="LZ17" s="208"/>
      <c r="MA17" s="208"/>
      <c r="MB17" s="208"/>
      <c r="MC17" s="208"/>
      <c r="MD17" s="208"/>
      <c r="ME17" s="208"/>
      <c r="MF17" s="208"/>
      <c r="MG17" s="208"/>
      <c r="MH17" s="208"/>
      <c r="MI17" s="208"/>
      <c r="MJ17" s="208"/>
      <c r="MK17" s="208"/>
      <c r="ML17" s="208"/>
      <c r="MM17" s="208"/>
      <c r="MN17" s="208"/>
      <c r="MO17" s="208"/>
      <c r="MP17" s="208"/>
      <c r="MQ17" s="208"/>
      <c r="MR17" s="208"/>
      <c r="MS17" s="208"/>
      <c r="MT17" s="208"/>
      <c r="MU17" s="208"/>
      <c r="MV17" s="208"/>
      <c r="MW17" s="208"/>
      <c r="MX17" s="208"/>
      <c r="MY17" s="208"/>
      <c r="MZ17" s="208"/>
      <c r="NA17" s="208"/>
      <c r="NB17" s="208"/>
      <c r="NC17" s="208"/>
      <c r="ND17" s="208"/>
      <c r="NE17" s="208"/>
      <c r="NF17" s="208"/>
      <c r="NG17" s="208"/>
      <c r="NH17" s="208"/>
      <c r="NI17" s="208"/>
      <c r="NJ17" s="208"/>
      <c r="NK17" s="208"/>
      <c r="NL17" s="208"/>
      <c r="NM17" s="208"/>
      <c r="NN17" s="208"/>
      <c r="NO17" s="208"/>
      <c r="NP17" s="208"/>
      <c r="NQ17" s="208"/>
      <c r="NR17" s="208"/>
      <c r="NS17" s="208"/>
      <c r="NT17" s="208"/>
      <c r="NU17" s="208"/>
      <c r="NV17" s="208"/>
      <c r="NW17" s="208"/>
      <c r="NX17" s="208"/>
      <c r="NY17" s="208"/>
      <c r="NZ17" s="208"/>
      <c r="OA17" s="208"/>
      <c r="OB17" s="208"/>
      <c r="OC17" s="208"/>
      <c r="OD17" s="208"/>
      <c r="OE17" s="182"/>
      <c r="OF17" s="330" t="s">
        <v>25</v>
      </c>
      <c r="OG17" s="331"/>
      <c r="OH17" s="331" t="s">
        <v>26</v>
      </c>
      <c r="OI17" s="331"/>
      <c r="OJ17" s="334" t="s">
        <v>27</v>
      </c>
      <c r="OK17" s="335"/>
      <c r="OL17" s="335"/>
      <c r="OM17" s="335"/>
      <c r="ON17" s="335"/>
      <c r="OO17" s="335"/>
      <c r="OP17" s="335"/>
      <c r="OQ17" s="335"/>
      <c r="OR17" s="335"/>
      <c r="OS17" s="335"/>
      <c r="OT17" s="335"/>
      <c r="OU17" s="335"/>
      <c r="OV17" s="335"/>
      <c r="OW17" s="335"/>
      <c r="OX17" s="335"/>
      <c r="OY17" s="184"/>
    </row>
    <row r="18" spans="1:415" ht="17.25" customHeight="1" x14ac:dyDescent="0.25">
      <c r="A18" s="292"/>
      <c r="B18" s="293"/>
      <c r="C18" s="293"/>
      <c r="D18" s="293"/>
      <c r="E18" s="293"/>
      <c r="F18" s="293"/>
      <c r="G18" s="293"/>
      <c r="H18" s="294"/>
      <c r="I18" s="101"/>
      <c r="J18" s="91" t="s">
        <v>28</v>
      </c>
      <c r="K18" s="283">
        <v>1</v>
      </c>
      <c r="L18" s="283"/>
      <c r="M18" s="283">
        <v>2</v>
      </c>
      <c r="N18" s="283"/>
      <c r="O18" s="283">
        <v>3</v>
      </c>
      <c r="P18" s="283"/>
      <c r="Q18" s="283">
        <v>4</v>
      </c>
      <c r="R18" s="283"/>
      <c r="S18" s="283">
        <v>5</v>
      </c>
      <c r="T18" s="283"/>
      <c r="U18" s="283">
        <v>6</v>
      </c>
      <c r="V18" s="283"/>
      <c r="W18" s="283">
        <v>7</v>
      </c>
      <c r="X18" s="283"/>
      <c r="Y18" s="301" t="s">
        <v>29</v>
      </c>
      <c r="Z18" s="302"/>
      <c r="AA18" s="283" t="s">
        <v>30</v>
      </c>
      <c r="AB18" s="303" t="s">
        <v>31</v>
      </c>
      <c r="AC18" s="283"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32"/>
      <c r="OG18" s="333"/>
      <c r="OH18" s="333"/>
      <c r="OI18" s="333"/>
      <c r="OJ18" s="91" t="s">
        <v>28</v>
      </c>
      <c r="OK18" s="329">
        <v>1</v>
      </c>
      <c r="OL18" s="329"/>
      <c r="OM18" s="329">
        <v>2</v>
      </c>
      <c r="ON18" s="329"/>
      <c r="OO18" s="329">
        <v>3</v>
      </c>
      <c r="OP18" s="329"/>
      <c r="OQ18" s="329">
        <v>4</v>
      </c>
      <c r="OR18" s="329"/>
      <c r="OS18" s="329">
        <v>5</v>
      </c>
      <c r="OT18" s="329"/>
      <c r="OU18" s="329">
        <v>6</v>
      </c>
      <c r="OV18" s="329"/>
      <c r="OW18" s="329">
        <v>7</v>
      </c>
      <c r="OX18" s="329"/>
      <c r="OY18" s="182"/>
    </row>
    <row r="19" spans="1:415" ht="21" customHeight="1" thickBot="1" x14ac:dyDescent="0.3">
      <c r="A19" s="295"/>
      <c r="B19" s="296"/>
      <c r="C19" s="296"/>
      <c r="D19" s="296"/>
      <c r="E19" s="296"/>
      <c r="F19" s="296"/>
      <c r="G19" s="296"/>
      <c r="H19" s="297"/>
      <c r="I19" s="101"/>
      <c r="J19" s="91" t="s">
        <v>7</v>
      </c>
      <c r="K19" s="304">
        <f>J8</f>
        <v>0</v>
      </c>
      <c r="L19" s="305"/>
      <c r="M19" s="304">
        <f>J9</f>
        <v>0</v>
      </c>
      <c r="N19" s="305"/>
      <c r="O19" s="304">
        <f>J10</f>
        <v>0</v>
      </c>
      <c r="P19" s="305"/>
      <c r="Q19" s="304">
        <f>J11</f>
        <v>0</v>
      </c>
      <c r="R19" s="305"/>
      <c r="S19" s="304">
        <f>J12</f>
        <v>0</v>
      </c>
      <c r="T19" s="305"/>
      <c r="U19" s="304">
        <f>J13</f>
        <v>0</v>
      </c>
      <c r="V19" s="305"/>
      <c r="W19" s="304">
        <f>J14</f>
        <v>0</v>
      </c>
      <c r="X19" s="305"/>
      <c r="Y19" s="298"/>
      <c r="Z19" s="300"/>
      <c r="AA19" s="283"/>
      <c r="AB19" s="303"/>
      <c r="AC19" s="283"/>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32"/>
      <c r="OG19" s="333"/>
      <c r="OH19" s="333"/>
      <c r="OI19" s="333"/>
      <c r="OJ19" s="91" t="s">
        <v>7</v>
      </c>
      <c r="OK19" s="327"/>
      <c r="OL19" s="328"/>
      <c r="OM19" s="327"/>
      <c r="ON19" s="328"/>
      <c r="OO19" s="327"/>
      <c r="OP19" s="328"/>
      <c r="OQ19" s="327"/>
      <c r="OR19" s="328"/>
      <c r="OS19" s="327"/>
      <c r="OT19" s="328"/>
      <c r="OU19" s="327"/>
      <c r="OV19" s="328"/>
      <c r="OW19" s="327"/>
      <c r="OX19" s="328"/>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06" t="s">
        <v>35</v>
      </c>
      <c r="K20" s="206" t="s">
        <v>42</v>
      </c>
      <c r="L20" s="206" t="s">
        <v>43</v>
      </c>
      <c r="M20" s="206" t="s">
        <v>42</v>
      </c>
      <c r="N20" s="206" t="s">
        <v>43</v>
      </c>
      <c r="O20" s="206" t="s">
        <v>42</v>
      </c>
      <c r="P20" s="206" t="s">
        <v>43</v>
      </c>
      <c r="Q20" s="206" t="s">
        <v>42</v>
      </c>
      <c r="R20" s="206" t="s">
        <v>43</v>
      </c>
      <c r="S20" s="206" t="s">
        <v>42</v>
      </c>
      <c r="T20" s="206" t="s">
        <v>43</v>
      </c>
      <c r="U20" s="206" t="s">
        <v>42</v>
      </c>
      <c r="V20" s="206" t="s">
        <v>43</v>
      </c>
      <c r="W20" s="206" t="s">
        <v>42</v>
      </c>
      <c r="X20" s="206" t="s">
        <v>43</v>
      </c>
      <c r="Y20" s="206" t="s">
        <v>42</v>
      </c>
      <c r="Z20" s="206" t="s">
        <v>43</v>
      </c>
      <c r="AA20" s="283"/>
      <c r="AB20" s="303"/>
      <c r="AC20" s="283"/>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07" t="s">
        <v>44</v>
      </c>
      <c r="OG20" s="207" t="s">
        <v>45</v>
      </c>
      <c r="OH20" s="207" t="s">
        <v>46</v>
      </c>
      <c r="OI20" s="207" t="s">
        <v>47</v>
      </c>
      <c r="OJ20" s="92" t="s">
        <v>35</v>
      </c>
      <c r="OK20" s="206" t="s">
        <v>42</v>
      </c>
      <c r="OL20" s="206" t="s">
        <v>43</v>
      </c>
      <c r="OM20" s="206" t="s">
        <v>42</v>
      </c>
      <c r="ON20" s="206" t="s">
        <v>43</v>
      </c>
      <c r="OO20" s="206" t="s">
        <v>42</v>
      </c>
      <c r="OP20" s="206" t="s">
        <v>43</v>
      </c>
      <c r="OQ20" s="206" t="s">
        <v>42</v>
      </c>
      <c r="OR20" s="206" t="s">
        <v>43</v>
      </c>
      <c r="OS20" s="206" t="s">
        <v>42</v>
      </c>
      <c r="OT20" s="206" t="s">
        <v>43</v>
      </c>
      <c r="OU20" s="206" t="s">
        <v>42</v>
      </c>
      <c r="OV20" s="206" t="s">
        <v>43</v>
      </c>
      <c r="OW20" s="206" t="s">
        <v>42</v>
      </c>
      <c r="OX20" s="206"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2" t="s">
        <v>50</v>
      </c>
      <c r="B22" s="55" t="s">
        <v>51</v>
      </c>
      <c r="C22" s="143" t="s">
        <v>52</v>
      </c>
      <c r="D22" s="94">
        <v>0</v>
      </c>
      <c r="E22" s="26">
        <f>D22</f>
        <v>0</v>
      </c>
      <c r="F22" s="281"/>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20"/>
      <c r="OL22" s="29">
        <f>OK22*F22</f>
        <v>0</v>
      </c>
      <c r="OM22" s="220"/>
      <c r="ON22" s="29">
        <f>OM22*F22</f>
        <v>0</v>
      </c>
      <c r="OO22" s="221"/>
      <c r="OP22" s="29">
        <f>OO22*F22</f>
        <v>0</v>
      </c>
      <c r="OQ22" s="221"/>
      <c r="OR22" s="29">
        <f>OQ22*F22</f>
        <v>0</v>
      </c>
      <c r="OS22" s="221"/>
      <c r="OT22" s="29">
        <f>OS22*F22</f>
        <v>0</v>
      </c>
      <c r="OU22" s="221"/>
      <c r="OV22" s="29">
        <f>OU22*F22</f>
        <v>0</v>
      </c>
      <c r="OW22" s="221"/>
      <c r="OX22" s="29">
        <f>OW22*F22</f>
        <v>0</v>
      </c>
      <c r="OY22" s="182"/>
    </row>
    <row r="23" spans="1:415" s="63" customFormat="1" ht="25" hidden="1" outlineLevel="1" x14ac:dyDescent="0.25">
      <c r="A23" s="144"/>
      <c r="B23" s="145"/>
      <c r="C23" s="146"/>
      <c r="D23" s="79"/>
      <c r="E23" s="79"/>
      <c r="F23" s="222"/>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4"/>
      <c r="B24" s="145"/>
      <c r="C24" s="146"/>
      <c r="D24" s="79"/>
      <c r="E24" s="79"/>
      <c r="F24" s="222"/>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4"/>
      <c r="B25" s="145"/>
      <c r="C25" s="146"/>
      <c r="D25" s="79"/>
      <c r="E25" s="79"/>
      <c r="F25" s="222"/>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65" customHeight="1" collapsed="1" x14ac:dyDescent="0.25">
      <c r="A26" s="142" t="s">
        <v>54</v>
      </c>
      <c r="B26" s="55" t="s">
        <v>55</v>
      </c>
      <c r="C26" s="143" t="s">
        <v>52</v>
      </c>
      <c r="D26" s="94">
        <v>0</v>
      </c>
      <c r="E26" s="26">
        <f>D26</f>
        <v>0</v>
      </c>
      <c r="F26" s="281"/>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20"/>
      <c r="OL26" s="29">
        <f>OK26*F26</f>
        <v>0</v>
      </c>
      <c r="OM26" s="220"/>
      <c r="ON26" s="29">
        <f>OM26*F26</f>
        <v>0</v>
      </c>
      <c r="OO26" s="221"/>
      <c r="OP26" s="29">
        <f>OO26*F26</f>
        <v>0</v>
      </c>
      <c r="OQ26" s="221"/>
      <c r="OR26" s="29">
        <f>OQ26*F26</f>
        <v>0</v>
      </c>
      <c r="OS26" s="221"/>
      <c r="OT26" s="29">
        <f>OS26*F26</f>
        <v>0</v>
      </c>
      <c r="OU26" s="221"/>
      <c r="OV26" s="29">
        <f>OU26*F26</f>
        <v>0</v>
      </c>
      <c r="OW26" s="221"/>
      <c r="OX26" s="29">
        <f>OW26*F26</f>
        <v>0</v>
      </c>
      <c r="OY26" s="182"/>
    </row>
    <row r="27" spans="1:415" s="63" customFormat="1" ht="25" hidden="1" outlineLevel="1" x14ac:dyDescent="0.25">
      <c r="A27" s="144"/>
      <c r="B27" s="145"/>
      <c r="C27" s="146"/>
      <c r="D27" s="79"/>
      <c r="E27" s="79"/>
      <c r="F27" s="222"/>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4"/>
      <c r="B28" s="145"/>
      <c r="C28" s="146"/>
      <c r="D28" s="79"/>
      <c r="E28" s="79"/>
      <c r="F28" s="222"/>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4"/>
      <c r="B29" s="145"/>
      <c r="C29" s="146"/>
      <c r="D29" s="79"/>
      <c r="E29" s="79"/>
      <c r="F29" s="222"/>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2" t="s">
        <v>58</v>
      </c>
      <c r="B31" s="55" t="s">
        <v>59</v>
      </c>
      <c r="C31" s="143" t="s">
        <v>52</v>
      </c>
      <c r="D31" s="94">
        <v>0</v>
      </c>
      <c r="E31" s="26">
        <f>D31</f>
        <v>0</v>
      </c>
      <c r="F31" s="281"/>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20"/>
      <c r="OL31" s="29">
        <f>OK31*F31</f>
        <v>0</v>
      </c>
      <c r="OM31" s="220"/>
      <c r="ON31" s="29">
        <f>OM31*F31</f>
        <v>0</v>
      </c>
      <c r="OO31" s="221"/>
      <c r="OP31" s="29">
        <f>OO31*F31</f>
        <v>0</v>
      </c>
      <c r="OQ31" s="221"/>
      <c r="OR31" s="29">
        <f>OQ31*F31</f>
        <v>0</v>
      </c>
      <c r="OS31" s="221"/>
      <c r="OT31" s="29">
        <f>OS31*F31</f>
        <v>0</v>
      </c>
      <c r="OU31" s="221"/>
      <c r="OV31" s="29">
        <f>OU31*F31</f>
        <v>0</v>
      </c>
      <c r="OW31" s="221"/>
      <c r="OX31" s="29">
        <f>OW31*F31</f>
        <v>0</v>
      </c>
      <c r="OY31" s="182"/>
    </row>
    <row r="32" spans="1:415" s="63" customFormat="1" ht="25" hidden="1" outlineLevel="1" x14ac:dyDescent="0.25">
      <c r="A32" s="144"/>
      <c r="B32" s="145"/>
      <c r="C32" s="146"/>
      <c r="D32" s="79"/>
      <c r="E32" s="79"/>
      <c r="F32" s="222"/>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4"/>
      <c r="B33" s="145"/>
      <c r="C33" s="146"/>
      <c r="D33" s="79"/>
      <c r="E33" s="79"/>
      <c r="F33" s="222"/>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4"/>
      <c r="B34" s="145"/>
      <c r="C34" s="146"/>
      <c r="D34" s="79"/>
      <c r="E34" s="79"/>
      <c r="F34" s="222"/>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2" t="s">
        <v>60</v>
      </c>
      <c r="B35" s="55" t="s">
        <v>61</v>
      </c>
      <c r="C35" s="143" t="s">
        <v>52</v>
      </c>
      <c r="D35" s="94">
        <v>0</v>
      </c>
      <c r="E35" s="26">
        <f>D35</f>
        <v>0</v>
      </c>
      <c r="F35" s="281"/>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20"/>
      <c r="OL35" s="29">
        <f>OK35*F35</f>
        <v>0</v>
      </c>
      <c r="OM35" s="220"/>
      <c r="ON35" s="29">
        <f>OM35*F35</f>
        <v>0</v>
      </c>
      <c r="OO35" s="221"/>
      <c r="OP35" s="29">
        <f>OO35*F35</f>
        <v>0</v>
      </c>
      <c r="OQ35" s="221"/>
      <c r="OR35" s="29">
        <f>OQ35*F35</f>
        <v>0</v>
      </c>
      <c r="OS35" s="221"/>
      <c r="OT35" s="29">
        <f>OS35*F35</f>
        <v>0</v>
      </c>
      <c r="OU35" s="221"/>
      <c r="OV35" s="29">
        <f>OU35*F35</f>
        <v>0</v>
      </c>
      <c r="OW35" s="221"/>
      <c r="OX35" s="29">
        <f>OW35*F35</f>
        <v>0</v>
      </c>
      <c r="OY35" s="182"/>
    </row>
    <row r="36" spans="1:415" s="63" customFormat="1" ht="13" hidden="1" outlineLevel="1" x14ac:dyDescent="0.25">
      <c r="A36" s="144"/>
      <c r="B36" s="145"/>
      <c r="C36" s="146"/>
      <c r="D36" s="79"/>
      <c r="E36" s="79"/>
      <c r="F36" s="222"/>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4"/>
      <c r="B37" s="145"/>
      <c r="C37" s="146"/>
      <c r="D37" s="79"/>
      <c r="E37" s="79"/>
      <c r="F37" s="222"/>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4"/>
      <c r="B38" s="145"/>
      <c r="C38" s="146"/>
      <c r="D38" s="79"/>
      <c r="E38" s="79"/>
      <c r="F38" s="222"/>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65" customHeight="1" collapsed="1" x14ac:dyDescent="0.25">
      <c r="A39" s="142" t="s">
        <v>62</v>
      </c>
      <c r="B39" s="55" t="s">
        <v>63</v>
      </c>
      <c r="C39" s="143" t="s">
        <v>52</v>
      </c>
      <c r="D39" s="94">
        <v>0</v>
      </c>
      <c r="E39" s="26">
        <f>D39</f>
        <v>0</v>
      </c>
      <c r="F39" s="281"/>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20"/>
      <c r="OL39" s="29">
        <f>OK39*F39</f>
        <v>0</v>
      </c>
      <c r="OM39" s="220"/>
      <c r="ON39" s="29">
        <f>OM39*F39</f>
        <v>0</v>
      </c>
      <c r="OO39" s="221"/>
      <c r="OP39" s="29">
        <f>OO39*F39</f>
        <v>0</v>
      </c>
      <c r="OQ39" s="221"/>
      <c r="OR39" s="29">
        <f>OQ39*F39</f>
        <v>0</v>
      </c>
      <c r="OS39" s="221"/>
      <c r="OT39" s="29">
        <f>OS39*F39</f>
        <v>0</v>
      </c>
      <c r="OU39" s="221"/>
      <c r="OV39" s="29">
        <f>OU39*F39</f>
        <v>0</v>
      </c>
      <c r="OW39" s="221"/>
      <c r="OX39" s="29">
        <f>OW39*F39</f>
        <v>0</v>
      </c>
      <c r="OY39" s="182"/>
    </row>
    <row r="40" spans="1:415" s="63" customFormat="1" ht="13" hidden="1" outlineLevel="1" x14ac:dyDescent="0.25">
      <c r="A40" s="144"/>
      <c r="B40" s="145"/>
      <c r="C40" s="146"/>
      <c r="D40" s="79"/>
      <c r="E40" s="79"/>
      <c r="F40" s="222"/>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4"/>
      <c r="B41" s="145"/>
      <c r="C41" s="146"/>
      <c r="D41" s="79"/>
      <c r="E41" s="79"/>
      <c r="F41" s="222"/>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4"/>
      <c r="B42" s="145"/>
      <c r="C42" s="146"/>
      <c r="D42" s="79"/>
      <c r="E42" s="79"/>
      <c r="F42" s="222"/>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15" customHeight="1" collapsed="1" x14ac:dyDescent="0.25">
      <c r="A43" s="142" t="s">
        <v>64</v>
      </c>
      <c r="B43" s="55" t="s">
        <v>65</v>
      </c>
      <c r="C43" s="143" t="s">
        <v>52</v>
      </c>
      <c r="D43" s="94">
        <v>0</v>
      </c>
      <c r="E43" s="26">
        <f>D43</f>
        <v>0</v>
      </c>
      <c r="F43" s="281"/>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20"/>
      <c r="OL43" s="29">
        <f>OK43*F43</f>
        <v>0</v>
      </c>
      <c r="OM43" s="220"/>
      <c r="ON43" s="29">
        <f>OM43*F43</f>
        <v>0</v>
      </c>
      <c r="OO43" s="221"/>
      <c r="OP43" s="29">
        <f>OO43*F43</f>
        <v>0</v>
      </c>
      <c r="OQ43" s="221"/>
      <c r="OR43" s="29">
        <f>OQ43*F43</f>
        <v>0</v>
      </c>
      <c r="OS43" s="221"/>
      <c r="OT43" s="29">
        <f>OS43*F43</f>
        <v>0</v>
      </c>
      <c r="OU43" s="221"/>
      <c r="OV43" s="29">
        <f>OU43*F43</f>
        <v>0</v>
      </c>
      <c r="OW43" s="221"/>
      <c r="OX43" s="29">
        <f>OW43*F43</f>
        <v>0</v>
      </c>
      <c r="OY43" s="182"/>
    </row>
    <row r="44" spans="1:415" s="63" customFormat="1" ht="13" hidden="1" outlineLevel="1" x14ac:dyDescent="0.25">
      <c r="A44" s="144"/>
      <c r="B44" s="145"/>
      <c r="C44" s="146"/>
      <c r="D44" s="79"/>
      <c r="E44" s="79"/>
      <c r="F44" s="222"/>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4"/>
      <c r="B45" s="145"/>
      <c r="C45" s="146"/>
      <c r="D45" s="79"/>
      <c r="E45" s="79"/>
      <c r="F45" s="222"/>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4"/>
      <c r="B46" s="145"/>
      <c r="C46" s="146"/>
      <c r="D46" s="79"/>
      <c r="E46" s="79"/>
      <c r="F46" s="222"/>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2" t="s">
        <v>66</v>
      </c>
      <c r="B47" s="55" t="s">
        <v>67</v>
      </c>
      <c r="C47" s="143" t="s">
        <v>68</v>
      </c>
      <c r="D47" s="94">
        <v>0</v>
      </c>
      <c r="E47" s="26">
        <f t="shared" ref="E47" si="162">D47</f>
        <v>0</v>
      </c>
      <c r="F47" s="281"/>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20"/>
      <c r="OL47" s="29">
        <f>OK47*F47</f>
        <v>0</v>
      </c>
      <c r="OM47" s="220"/>
      <c r="ON47" s="29">
        <f>OM47*F47</f>
        <v>0</v>
      </c>
      <c r="OO47" s="221"/>
      <c r="OP47" s="29">
        <f>OO47*F47</f>
        <v>0</v>
      </c>
      <c r="OQ47" s="221"/>
      <c r="OR47" s="29">
        <f>OQ47*F47</f>
        <v>0</v>
      </c>
      <c r="OS47" s="221"/>
      <c r="OT47" s="29">
        <f>OS47*F47</f>
        <v>0</v>
      </c>
      <c r="OU47" s="221"/>
      <c r="OV47" s="29">
        <f>OU47*F47</f>
        <v>0</v>
      </c>
      <c r="OW47" s="221"/>
      <c r="OX47" s="29">
        <f>OW47*F47</f>
        <v>0</v>
      </c>
      <c r="OY47" s="182"/>
    </row>
    <row r="48" spans="1:415" s="63" customFormat="1" ht="13" hidden="1" outlineLevel="1" x14ac:dyDescent="0.25">
      <c r="A48" s="144"/>
      <c r="B48" s="145"/>
      <c r="C48" s="146"/>
      <c r="D48" s="79"/>
      <c r="E48" s="79"/>
      <c r="F48" s="222"/>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4"/>
      <c r="B49" s="145"/>
      <c r="C49" s="146"/>
      <c r="D49" s="79"/>
      <c r="E49" s="79"/>
      <c r="F49" s="222"/>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4"/>
      <c r="B50" s="145"/>
      <c r="C50" s="146"/>
      <c r="D50" s="79"/>
      <c r="E50" s="79"/>
      <c r="F50" s="222"/>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2" t="s">
        <v>69</v>
      </c>
      <c r="B51" s="80" t="s">
        <v>70</v>
      </c>
      <c r="C51" s="143" t="s">
        <v>68</v>
      </c>
      <c r="D51" s="94">
        <v>0</v>
      </c>
      <c r="E51" s="26">
        <f t="shared" ref="E51" si="167">D51</f>
        <v>0</v>
      </c>
      <c r="F51" s="281"/>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20"/>
      <c r="OL51" s="29">
        <f>OK51*F51</f>
        <v>0</v>
      </c>
      <c r="OM51" s="220"/>
      <c r="ON51" s="29">
        <f>OM51*F51</f>
        <v>0</v>
      </c>
      <c r="OO51" s="221"/>
      <c r="OP51" s="29">
        <f>OO51*F51</f>
        <v>0</v>
      </c>
      <c r="OQ51" s="221"/>
      <c r="OR51" s="29">
        <f>OQ51*F51</f>
        <v>0</v>
      </c>
      <c r="OS51" s="221"/>
      <c r="OT51" s="29">
        <f>OS51*F51</f>
        <v>0</v>
      </c>
      <c r="OU51" s="221"/>
      <c r="OV51" s="29">
        <f>OU51*F51</f>
        <v>0</v>
      </c>
      <c r="OW51" s="221"/>
      <c r="OX51" s="29">
        <f>OW51*F51</f>
        <v>0</v>
      </c>
      <c r="OY51" s="182"/>
    </row>
    <row r="52" spans="1:415" s="63" customFormat="1" ht="13" hidden="1" outlineLevel="1" x14ac:dyDescent="0.25">
      <c r="A52" s="144"/>
      <c r="B52" s="145"/>
      <c r="C52" s="146"/>
      <c r="D52" s="79"/>
      <c r="E52" s="79"/>
      <c r="F52" s="222"/>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4"/>
      <c r="B53" s="145"/>
      <c r="C53" s="146"/>
      <c r="D53" s="79"/>
      <c r="E53" s="79"/>
      <c r="F53" s="222"/>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4"/>
      <c r="B54" s="145"/>
      <c r="C54" s="146"/>
      <c r="D54" s="79"/>
      <c r="E54" s="79"/>
      <c r="F54" s="222"/>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2" t="s">
        <v>75</v>
      </c>
      <c r="B57" s="199"/>
      <c r="C57" s="143" t="s">
        <v>76</v>
      </c>
      <c r="D57" s="189">
        <v>0</v>
      </c>
      <c r="E57" s="30">
        <f>D57*1.1</f>
        <v>0</v>
      </c>
      <c r="F57" s="281"/>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3"/>
      <c r="OL57" s="29">
        <f>OK57*F57</f>
        <v>0</v>
      </c>
      <c r="OM57" s="223"/>
      <c r="ON57" s="29">
        <f>OM57*F57</f>
        <v>0</v>
      </c>
      <c r="OO57" s="224"/>
      <c r="OP57" s="29">
        <f>OO57*F57</f>
        <v>0</v>
      </c>
      <c r="OQ57" s="224"/>
      <c r="OR57" s="29">
        <f>OQ57*F57</f>
        <v>0</v>
      </c>
      <c r="OS57" s="224"/>
      <c r="OT57" s="29">
        <f>OS57*F57</f>
        <v>0</v>
      </c>
      <c r="OU57" s="224"/>
      <c r="OV57" s="29">
        <f>OU57*F57</f>
        <v>0</v>
      </c>
      <c r="OW57" s="224"/>
      <c r="OX57" s="29">
        <f>OW57*F57</f>
        <v>0</v>
      </c>
      <c r="OY57" s="182"/>
    </row>
    <row r="58" spans="1:415" s="63" customFormat="1" ht="13" hidden="1" outlineLevel="1" x14ac:dyDescent="0.25">
      <c r="A58" s="144"/>
      <c r="B58" s="145"/>
      <c r="C58" s="146"/>
      <c r="D58" s="79"/>
      <c r="E58" s="79"/>
      <c r="F58" s="222"/>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4"/>
      <c r="B59" s="145"/>
      <c r="C59" s="146"/>
      <c r="D59" s="79"/>
      <c r="E59" s="79"/>
      <c r="F59" s="222"/>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4"/>
      <c r="B60" s="145"/>
      <c r="C60" s="146"/>
      <c r="D60" s="79"/>
      <c r="E60" s="79"/>
      <c r="F60" s="222"/>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2" t="s">
        <v>77</v>
      </c>
      <c r="B61" s="199"/>
      <c r="C61" s="143" t="s">
        <v>76</v>
      </c>
      <c r="D61" s="189">
        <v>0</v>
      </c>
      <c r="E61" s="30">
        <f>D61*1.1</f>
        <v>0</v>
      </c>
      <c r="F61" s="281"/>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3"/>
      <c r="OL61" s="29">
        <f>OK61*F61</f>
        <v>0</v>
      </c>
      <c r="OM61" s="223"/>
      <c r="ON61" s="29">
        <f>OM61*F61</f>
        <v>0</v>
      </c>
      <c r="OO61" s="224"/>
      <c r="OP61" s="29">
        <f>OO61*F61</f>
        <v>0</v>
      </c>
      <c r="OQ61" s="224"/>
      <c r="OR61" s="29">
        <f>OQ61*F61</f>
        <v>0</v>
      </c>
      <c r="OS61" s="224"/>
      <c r="OT61" s="29">
        <f>OS61*F61</f>
        <v>0</v>
      </c>
      <c r="OU61" s="224"/>
      <c r="OV61" s="29">
        <f>OU61*F61</f>
        <v>0</v>
      </c>
      <c r="OW61" s="224"/>
      <c r="OX61" s="29">
        <f>OW61*F61</f>
        <v>0</v>
      </c>
      <c r="OY61" s="182"/>
    </row>
    <row r="62" spans="1:415" s="63" customFormat="1" ht="13" hidden="1" outlineLevel="1" x14ac:dyDescent="0.25">
      <c r="A62" s="144"/>
      <c r="B62" s="145"/>
      <c r="C62" s="146"/>
      <c r="D62" s="79"/>
      <c r="E62" s="79"/>
      <c r="F62" s="222"/>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4"/>
      <c r="B63" s="145"/>
      <c r="C63" s="146"/>
      <c r="D63" s="79"/>
      <c r="E63" s="79"/>
      <c r="F63" s="222"/>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4"/>
      <c r="B64" s="145"/>
      <c r="C64" s="146"/>
      <c r="D64" s="79"/>
      <c r="E64" s="79"/>
      <c r="F64" s="222"/>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2" t="s">
        <v>78</v>
      </c>
      <c r="B65" s="199"/>
      <c r="C65" s="143" t="s">
        <v>76</v>
      </c>
      <c r="D65" s="189">
        <v>0</v>
      </c>
      <c r="E65" s="30">
        <f>D65*1.1</f>
        <v>0</v>
      </c>
      <c r="F65" s="281"/>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3"/>
      <c r="OL65" s="29">
        <f>OK65*F65</f>
        <v>0</v>
      </c>
      <c r="OM65" s="223"/>
      <c r="ON65" s="29">
        <f>OM65*F65</f>
        <v>0</v>
      </c>
      <c r="OO65" s="224"/>
      <c r="OP65" s="29">
        <f>OO65*F65</f>
        <v>0</v>
      </c>
      <c r="OQ65" s="224"/>
      <c r="OR65" s="29">
        <f>OQ65*F65</f>
        <v>0</v>
      </c>
      <c r="OS65" s="224"/>
      <c r="OT65" s="29">
        <f>OS65*F65</f>
        <v>0</v>
      </c>
      <c r="OU65" s="224"/>
      <c r="OV65" s="29">
        <f>OU65*F65</f>
        <v>0</v>
      </c>
      <c r="OW65" s="224"/>
      <c r="OX65" s="29">
        <f>OW65*F65</f>
        <v>0</v>
      </c>
      <c r="OY65" s="182"/>
    </row>
    <row r="66" spans="1:415" s="63" customFormat="1" ht="13" hidden="1" outlineLevel="1" x14ac:dyDescent="0.25">
      <c r="A66" s="144"/>
      <c r="B66" s="145"/>
      <c r="C66" s="146"/>
      <c r="D66" s="79"/>
      <c r="E66" s="79"/>
      <c r="F66" s="222"/>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4"/>
      <c r="B67" s="145"/>
      <c r="C67" s="146"/>
      <c r="D67" s="79"/>
      <c r="E67" s="79"/>
      <c r="F67" s="222"/>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4"/>
      <c r="B68" s="145"/>
      <c r="C68" s="146"/>
      <c r="D68" s="79"/>
      <c r="E68" s="79"/>
      <c r="F68" s="222"/>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2" t="s">
        <v>81</v>
      </c>
      <c r="B70" s="55" t="s">
        <v>82</v>
      </c>
      <c r="C70" s="143" t="s">
        <v>52</v>
      </c>
      <c r="D70" s="94">
        <v>0</v>
      </c>
      <c r="E70" s="26">
        <f>D70</f>
        <v>0</v>
      </c>
      <c r="F70" s="281"/>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20"/>
      <c r="OL70" s="29">
        <f>OK70*F70</f>
        <v>0</v>
      </c>
      <c r="OM70" s="220"/>
      <c r="ON70" s="29">
        <f>OM70*F70</f>
        <v>0</v>
      </c>
      <c r="OO70" s="221"/>
      <c r="OP70" s="29">
        <f>OO70*F70</f>
        <v>0</v>
      </c>
      <c r="OQ70" s="221"/>
      <c r="OR70" s="29">
        <f>OQ70*F70</f>
        <v>0</v>
      </c>
      <c r="OS70" s="221"/>
      <c r="OT70" s="29">
        <f>OS70*F70</f>
        <v>0</v>
      </c>
      <c r="OU70" s="221"/>
      <c r="OV70" s="29">
        <f>OU70*F70</f>
        <v>0</v>
      </c>
      <c r="OW70" s="221"/>
      <c r="OX70" s="29">
        <f>OW70*F70</f>
        <v>0</v>
      </c>
      <c r="OY70" s="182"/>
    </row>
    <row r="71" spans="1:415" s="63" customFormat="1" ht="37.5" hidden="1" outlineLevel="1" x14ac:dyDescent="0.25">
      <c r="A71" s="144"/>
      <c r="B71" s="145"/>
      <c r="C71" s="146"/>
      <c r="D71" s="79"/>
      <c r="E71" s="79"/>
      <c r="F71" s="222"/>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4"/>
      <c r="B72" s="145"/>
      <c r="C72" s="146"/>
      <c r="D72" s="79"/>
      <c r="E72" s="79"/>
      <c r="F72" s="222"/>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4"/>
      <c r="B73" s="145"/>
      <c r="C73" s="146"/>
      <c r="D73" s="79"/>
      <c r="E73" s="79"/>
      <c r="F73" s="222"/>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2" t="s">
        <v>83</v>
      </c>
      <c r="B74" s="55" t="s">
        <v>84</v>
      </c>
      <c r="C74" s="143" t="s">
        <v>52</v>
      </c>
      <c r="D74" s="94">
        <v>0</v>
      </c>
      <c r="E74" s="26">
        <f>D74</f>
        <v>0</v>
      </c>
      <c r="F74" s="281"/>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20"/>
      <c r="OL74" s="29">
        <f>OK74*F74</f>
        <v>0</v>
      </c>
      <c r="OM74" s="220"/>
      <c r="ON74" s="29">
        <f>OM74*F74</f>
        <v>0</v>
      </c>
      <c r="OO74" s="221"/>
      <c r="OP74" s="29">
        <f>OO74*F74</f>
        <v>0</v>
      </c>
      <c r="OQ74" s="221"/>
      <c r="OR74" s="29">
        <f>OQ74*F74</f>
        <v>0</v>
      </c>
      <c r="OS74" s="221"/>
      <c r="OT74" s="29">
        <f>OS74*F74</f>
        <v>0</v>
      </c>
      <c r="OU74" s="221"/>
      <c r="OV74" s="29">
        <f>OU74*F74</f>
        <v>0</v>
      </c>
      <c r="OW74" s="221"/>
      <c r="OX74" s="29">
        <f>OW74*F74</f>
        <v>0</v>
      </c>
      <c r="OY74" s="182"/>
    </row>
    <row r="75" spans="1:415" s="63" customFormat="1" ht="50" hidden="1" outlineLevel="1" x14ac:dyDescent="0.25">
      <c r="A75" s="144"/>
      <c r="B75" s="145"/>
      <c r="C75" s="146"/>
      <c r="D75" s="79"/>
      <c r="E75" s="79"/>
      <c r="F75" s="222"/>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4"/>
      <c r="B76" s="145"/>
      <c r="C76" s="146"/>
      <c r="D76" s="79"/>
      <c r="E76" s="79"/>
      <c r="F76" s="222"/>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4"/>
      <c r="B77" s="145"/>
      <c r="C77" s="146"/>
      <c r="D77" s="79"/>
      <c r="E77" s="79"/>
      <c r="F77" s="222"/>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2" t="s">
        <v>85</v>
      </c>
      <c r="B78" s="55" t="s">
        <v>86</v>
      </c>
      <c r="C78" s="143" t="s">
        <v>52</v>
      </c>
      <c r="D78" s="94">
        <v>0</v>
      </c>
      <c r="E78" s="26">
        <f>D78</f>
        <v>0</v>
      </c>
      <c r="F78" s="281"/>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20"/>
      <c r="OL78" s="29">
        <f>OK78*F78</f>
        <v>0</v>
      </c>
      <c r="OM78" s="220"/>
      <c r="ON78" s="29">
        <f>OM78*F78</f>
        <v>0</v>
      </c>
      <c r="OO78" s="221"/>
      <c r="OP78" s="29">
        <f>OO78*F78</f>
        <v>0</v>
      </c>
      <c r="OQ78" s="221"/>
      <c r="OR78" s="29">
        <f>OQ78*F78</f>
        <v>0</v>
      </c>
      <c r="OS78" s="221"/>
      <c r="OT78" s="29">
        <f>OS78*F78</f>
        <v>0</v>
      </c>
      <c r="OU78" s="221"/>
      <c r="OV78" s="29">
        <f>OU78*F78</f>
        <v>0</v>
      </c>
      <c r="OW78" s="221"/>
      <c r="OX78" s="29">
        <f>OW78*F78</f>
        <v>0</v>
      </c>
      <c r="OY78" s="182"/>
    </row>
    <row r="79" spans="1:415" s="63" customFormat="1" ht="37.5" hidden="1" outlineLevel="1" x14ac:dyDescent="0.25">
      <c r="A79" s="144"/>
      <c r="B79" s="145"/>
      <c r="C79" s="146"/>
      <c r="D79" s="79"/>
      <c r="E79" s="79"/>
      <c r="F79" s="222"/>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4"/>
      <c r="B80" s="145"/>
      <c r="C80" s="146"/>
      <c r="D80" s="79"/>
      <c r="E80" s="79"/>
      <c r="F80" s="222"/>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4"/>
      <c r="B81" s="145"/>
      <c r="C81" s="146"/>
      <c r="D81" s="79"/>
      <c r="E81" s="79"/>
      <c r="F81" s="222"/>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2" t="s">
        <v>87</v>
      </c>
      <c r="B82" s="55" t="s">
        <v>88</v>
      </c>
      <c r="C82" s="143" t="s">
        <v>52</v>
      </c>
      <c r="D82" s="94">
        <v>0</v>
      </c>
      <c r="E82" s="26">
        <f>D82</f>
        <v>0</v>
      </c>
      <c r="F82" s="281"/>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20"/>
      <c r="OL82" s="29">
        <f>OK82*F82</f>
        <v>0</v>
      </c>
      <c r="OM82" s="220"/>
      <c r="ON82" s="29">
        <f>OM82*F82</f>
        <v>0</v>
      </c>
      <c r="OO82" s="221"/>
      <c r="OP82" s="29">
        <f>OO82*F82</f>
        <v>0</v>
      </c>
      <c r="OQ82" s="221"/>
      <c r="OR82" s="29">
        <f>OQ82*F82</f>
        <v>0</v>
      </c>
      <c r="OS82" s="221"/>
      <c r="OT82" s="29">
        <f>OS82*F82</f>
        <v>0</v>
      </c>
      <c r="OU82" s="221"/>
      <c r="OV82" s="29">
        <f>OU82*F82</f>
        <v>0</v>
      </c>
      <c r="OW82" s="221"/>
      <c r="OX82" s="29">
        <f>OW82*F82</f>
        <v>0</v>
      </c>
      <c r="OY82" s="182"/>
    </row>
    <row r="83" spans="1:415" s="63" customFormat="1" ht="50" hidden="1" outlineLevel="1" x14ac:dyDescent="0.25">
      <c r="A83" s="144"/>
      <c r="B83" s="145"/>
      <c r="C83" s="146"/>
      <c r="D83" s="79"/>
      <c r="E83" s="79"/>
      <c r="F83" s="222"/>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4"/>
      <c r="B84" s="145"/>
      <c r="C84" s="146"/>
      <c r="D84" s="79"/>
      <c r="E84" s="79"/>
      <c r="F84" s="222"/>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4"/>
      <c r="B85" s="145"/>
      <c r="C85" s="146"/>
      <c r="D85" s="79"/>
      <c r="E85" s="79"/>
      <c r="F85" s="222"/>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2" t="s">
        <v>89</v>
      </c>
      <c r="B86" s="55" t="s">
        <v>90</v>
      </c>
      <c r="C86" s="143" t="s">
        <v>52</v>
      </c>
      <c r="D86" s="94">
        <v>0</v>
      </c>
      <c r="E86" s="26">
        <f>D86</f>
        <v>0</v>
      </c>
      <c r="F86" s="281"/>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20"/>
      <c r="OL86" s="29">
        <f>OK86*F86</f>
        <v>0</v>
      </c>
      <c r="OM86" s="220"/>
      <c r="ON86" s="29">
        <f>OM86*F86</f>
        <v>0</v>
      </c>
      <c r="OO86" s="221"/>
      <c r="OP86" s="29">
        <f>OO86*F86</f>
        <v>0</v>
      </c>
      <c r="OQ86" s="221"/>
      <c r="OR86" s="29">
        <f>OQ86*F86</f>
        <v>0</v>
      </c>
      <c r="OS86" s="221"/>
      <c r="OT86" s="29">
        <f>OS86*F86</f>
        <v>0</v>
      </c>
      <c r="OU86" s="221"/>
      <c r="OV86" s="29">
        <f>OU86*F86</f>
        <v>0</v>
      </c>
      <c r="OW86" s="221"/>
      <c r="OX86" s="29">
        <f>OW86*F86</f>
        <v>0</v>
      </c>
      <c r="OY86" s="182"/>
    </row>
    <row r="87" spans="1:415" s="63" customFormat="1" ht="25" hidden="1" outlineLevel="1" x14ac:dyDescent="0.25">
      <c r="A87" s="144"/>
      <c r="B87" s="145"/>
      <c r="C87" s="146"/>
      <c r="D87" s="79"/>
      <c r="E87" s="79"/>
      <c r="F87" s="222"/>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4"/>
      <c r="B88" s="145"/>
      <c r="C88" s="146"/>
      <c r="D88" s="79"/>
      <c r="E88" s="79"/>
      <c r="F88" s="222"/>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4"/>
      <c r="B89" s="145"/>
      <c r="C89" s="146"/>
      <c r="D89" s="79"/>
      <c r="E89" s="79"/>
      <c r="F89" s="222"/>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2" t="s">
        <v>91</v>
      </c>
      <c r="B90" s="55" t="s">
        <v>92</v>
      </c>
      <c r="C90" s="143" t="s">
        <v>52</v>
      </c>
      <c r="D90" s="94">
        <v>0</v>
      </c>
      <c r="E90" s="26">
        <f>D90</f>
        <v>0</v>
      </c>
      <c r="F90" s="281"/>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20"/>
      <c r="OL90" s="29">
        <f>OK90*F90</f>
        <v>0</v>
      </c>
      <c r="OM90" s="220"/>
      <c r="ON90" s="29">
        <f>OM90*F90</f>
        <v>0</v>
      </c>
      <c r="OO90" s="221"/>
      <c r="OP90" s="29">
        <f>OO90*F90</f>
        <v>0</v>
      </c>
      <c r="OQ90" s="221"/>
      <c r="OR90" s="29">
        <f>OQ90*F90</f>
        <v>0</v>
      </c>
      <c r="OS90" s="221"/>
      <c r="OT90" s="29">
        <f>OS90*F90</f>
        <v>0</v>
      </c>
      <c r="OU90" s="221"/>
      <c r="OV90" s="29">
        <f>OU90*F90</f>
        <v>0</v>
      </c>
      <c r="OW90" s="221"/>
      <c r="OX90" s="29">
        <f>OW90*F90</f>
        <v>0</v>
      </c>
      <c r="OY90" s="182"/>
    </row>
    <row r="91" spans="1:415" s="63" customFormat="1" ht="13" hidden="1" outlineLevel="1" x14ac:dyDescent="0.25">
      <c r="A91" s="144"/>
      <c r="B91" s="145"/>
      <c r="C91" s="146"/>
      <c r="D91" s="79"/>
      <c r="E91" s="79"/>
      <c r="F91" s="222"/>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4"/>
      <c r="B92" s="145"/>
      <c r="C92" s="146"/>
      <c r="D92" s="79"/>
      <c r="E92" s="79"/>
      <c r="F92" s="222"/>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4"/>
      <c r="B93" s="145"/>
      <c r="C93" s="146"/>
      <c r="D93" s="79"/>
      <c r="E93" s="79"/>
      <c r="F93" s="222"/>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2" t="s">
        <v>93</v>
      </c>
      <c r="B94" s="55" t="s">
        <v>94</v>
      </c>
      <c r="C94" s="143" t="s">
        <v>52</v>
      </c>
      <c r="D94" s="94">
        <v>0</v>
      </c>
      <c r="E94" s="26">
        <f>D94</f>
        <v>0</v>
      </c>
      <c r="F94" s="281"/>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20"/>
      <c r="OL94" s="29">
        <f>OK94*F94</f>
        <v>0</v>
      </c>
      <c r="OM94" s="220"/>
      <c r="ON94" s="29">
        <f>OM94*F94</f>
        <v>0</v>
      </c>
      <c r="OO94" s="221"/>
      <c r="OP94" s="29">
        <f>OO94*F94</f>
        <v>0</v>
      </c>
      <c r="OQ94" s="221"/>
      <c r="OR94" s="29">
        <f>OQ94*F94</f>
        <v>0</v>
      </c>
      <c r="OS94" s="221"/>
      <c r="OT94" s="29">
        <f>OS94*F94</f>
        <v>0</v>
      </c>
      <c r="OU94" s="221"/>
      <c r="OV94" s="29">
        <f>OU94*F94</f>
        <v>0</v>
      </c>
      <c r="OW94" s="221"/>
      <c r="OX94" s="29">
        <f>OW94*F94</f>
        <v>0</v>
      </c>
      <c r="OY94" s="182"/>
    </row>
    <row r="95" spans="1:415" s="63" customFormat="1" ht="13" hidden="1" outlineLevel="1" x14ac:dyDescent="0.25">
      <c r="A95" s="144"/>
      <c r="B95" s="145"/>
      <c r="C95" s="146"/>
      <c r="D95" s="79"/>
      <c r="E95" s="79"/>
      <c r="F95" s="222"/>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4"/>
      <c r="B96" s="145"/>
      <c r="C96" s="146"/>
      <c r="D96" s="79"/>
      <c r="E96" s="79"/>
      <c r="F96" s="222"/>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4"/>
      <c r="B97" s="145"/>
      <c r="C97" s="146"/>
      <c r="D97" s="79"/>
      <c r="E97" s="79"/>
      <c r="F97" s="222"/>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65" customHeight="1" collapsed="1" x14ac:dyDescent="0.25">
      <c r="A98" s="263" t="s">
        <v>95</v>
      </c>
      <c r="B98" s="273" t="s">
        <v>96</v>
      </c>
      <c r="C98" s="265" t="s">
        <v>68</v>
      </c>
      <c r="D98" s="266">
        <v>1</v>
      </c>
      <c r="E98" s="266">
        <f t="shared" ref="E98" si="485">D98</f>
        <v>1</v>
      </c>
      <c r="F98" s="267">
        <v>500</v>
      </c>
      <c r="G98" s="268">
        <f t="shared" ref="G98" si="486">ROUND(ROUND(D98,3)*$F98,2)</f>
        <v>500</v>
      </c>
      <c r="H98" s="269">
        <f t="shared" ref="H98" si="487">ROUND(ROUND(E98,3)*$F98,2)</f>
        <v>500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1</v>
      </c>
      <c r="OI98" s="29">
        <f>G98-OG98</f>
        <v>500</v>
      </c>
      <c r="OJ98" s="93" t="str">
        <f>J98</f>
        <v>vnt.</v>
      </c>
      <c r="OK98" s="220"/>
      <c r="OL98" s="29">
        <f>OK98*F98</f>
        <v>0</v>
      </c>
      <c r="OM98" s="220"/>
      <c r="ON98" s="29">
        <f>OM98*F98</f>
        <v>0</v>
      </c>
      <c r="OO98" s="221"/>
      <c r="OP98" s="29">
        <f>OO98*F98</f>
        <v>0</v>
      </c>
      <c r="OQ98" s="221"/>
      <c r="OR98" s="29">
        <f>OQ98*F98</f>
        <v>0</v>
      </c>
      <c r="OS98" s="221"/>
      <c r="OT98" s="29">
        <f>OS98*F98</f>
        <v>0</v>
      </c>
      <c r="OU98" s="221"/>
      <c r="OV98" s="29">
        <f>OU98*F98</f>
        <v>0</v>
      </c>
      <c r="OW98" s="221"/>
      <c r="OX98" s="29">
        <f>OW98*F98</f>
        <v>0</v>
      </c>
      <c r="OY98" s="182"/>
    </row>
    <row r="99" spans="1:415" s="63" customFormat="1" ht="37.5" hidden="1" outlineLevel="1" x14ac:dyDescent="0.25">
      <c r="A99" s="272"/>
      <c r="B99" s="264"/>
      <c r="C99" s="265"/>
      <c r="D99" s="266"/>
      <c r="E99" s="266"/>
      <c r="F99" s="280"/>
      <c r="G99" s="268"/>
      <c r="H99" s="269"/>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272"/>
      <c r="B100" s="264"/>
      <c r="C100" s="265"/>
      <c r="D100" s="266"/>
      <c r="E100" s="266"/>
      <c r="F100" s="280"/>
      <c r="G100" s="268"/>
      <c r="H100" s="269"/>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272"/>
      <c r="B101" s="264"/>
      <c r="C101" s="265"/>
      <c r="D101" s="266"/>
      <c r="E101" s="266"/>
      <c r="F101" s="280"/>
      <c r="G101" s="268"/>
      <c r="H101" s="269"/>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74" t="s">
        <v>97</v>
      </c>
      <c r="B102" s="264" t="s">
        <v>358</v>
      </c>
      <c r="C102" s="265" t="s">
        <v>68</v>
      </c>
      <c r="D102" s="266">
        <v>0.1</v>
      </c>
      <c r="E102" s="266">
        <f>IF(D102&lt;10,LEFT(ROUND(D102,1),1)+IF(LEN(D102)=1,0,RIGHT(ROUND(D102,1),1)),LEFT(ROUND(D102,1),2)+IF(LEN(D102)&lt;=2,0,RIGHT(ROUND(D102,1),1)))</f>
        <v>1</v>
      </c>
      <c r="F102" s="267">
        <v>5800</v>
      </c>
      <c r="G102" s="268">
        <f t="shared" ref="G102" si="549">ROUND(ROUND(D102,3)*$F102,2)</f>
        <v>580</v>
      </c>
      <c r="H102" s="269">
        <f t="shared" ref="H102" si="550">ROUND(ROUND(E102,3)*$F102,2)</f>
        <v>5800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0.1</v>
      </c>
      <c r="OI102" s="29">
        <f>G102-OG102</f>
        <v>580</v>
      </c>
      <c r="OJ102" s="93" t="str">
        <f>J102</f>
        <v>vnt.</v>
      </c>
      <c r="OK102" s="220"/>
      <c r="OL102" s="29">
        <f>OK102*F102</f>
        <v>0</v>
      </c>
      <c r="OM102" s="220"/>
      <c r="ON102" s="29">
        <f>OM102*F102</f>
        <v>0</v>
      </c>
      <c r="OO102" s="221"/>
      <c r="OP102" s="29">
        <f>OO102*F102</f>
        <v>0</v>
      </c>
      <c r="OQ102" s="221"/>
      <c r="OR102" s="29">
        <f>OQ102*F102</f>
        <v>0</v>
      </c>
      <c r="OS102" s="221"/>
      <c r="OT102" s="29">
        <f>OS102*F102</f>
        <v>0</v>
      </c>
      <c r="OU102" s="221"/>
      <c r="OV102" s="29">
        <f>OU102*F102</f>
        <v>0</v>
      </c>
      <c r="OW102" s="221"/>
      <c r="OX102" s="29">
        <f>OW102*F102</f>
        <v>0</v>
      </c>
      <c r="OY102" s="182"/>
    </row>
    <row r="103" spans="1:415" s="63" customFormat="1" ht="13" hidden="1" outlineLevel="1" x14ac:dyDescent="0.25">
      <c r="A103" s="232"/>
      <c r="B103" s="145"/>
      <c r="C103" s="146"/>
      <c r="D103" s="79"/>
      <c r="E103" s="79"/>
      <c r="F103" s="222"/>
      <c r="G103" s="69"/>
      <c r="H103" s="87"/>
      <c r="I103" s="95" t="str">
        <f>B102</f>
        <v>40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2"/>
      <c r="B104" s="145"/>
      <c r="C104" s="146"/>
      <c r="D104" s="79"/>
      <c r="E104" s="79"/>
      <c r="F104" s="222"/>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2"/>
      <c r="B105" s="145"/>
      <c r="C105" s="146"/>
      <c r="D105" s="79"/>
      <c r="E105" s="79"/>
      <c r="F105" s="222"/>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31" t="s">
        <v>99</v>
      </c>
      <c r="B106" s="55" t="s">
        <v>98</v>
      </c>
      <c r="C106" s="143" t="s">
        <v>68</v>
      </c>
      <c r="D106" s="94">
        <v>0</v>
      </c>
      <c r="E106" s="26">
        <f>IF(D106&lt;10,LEFT(ROUND(D106,1),1)+IF(LEN(D106)=1,0,RIGHT(ROUND(D106,1),1)),LEFT(ROUND(D106,1),2)+IF(LEN(D106)&lt;=2,0,RIGHT(ROUND(D106,1),1)))</f>
        <v>0</v>
      </c>
      <c r="F106" s="281"/>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20"/>
      <c r="OL106" s="29">
        <f>OK106*F106</f>
        <v>0</v>
      </c>
      <c r="OM106" s="220"/>
      <c r="ON106" s="29">
        <f>OM106*F106</f>
        <v>0</v>
      </c>
      <c r="OO106" s="221"/>
      <c r="OP106" s="29">
        <f>OO106*F106</f>
        <v>0</v>
      </c>
      <c r="OQ106" s="221"/>
      <c r="OR106" s="29">
        <f>OQ106*F106</f>
        <v>0</v>
      </c>
      <c r="OS106" s="221"/>
      <c r="OT106" s="29">
        <f>OS106*F106</f>
        <v>0</v>
      </c>
      <c r="OU106" s="221"/>
      <c r="OV106" s="29">
        <f>OU106*F106</f>
        <v>0</v>
      </c>
      <c r="OW106" s="221"/>
      <c r="OX106" s="29">
        <f>OW106*F106</f>
        <v>0</v>
      </c>
      <c r="OY106" s="182"/>
    </row>
    <row r="107" spans="1:415" s="63" customFormat="1" ht="13" hidden="1" outlineLevel="1" x14ac:dyDescent="0.25">
      <c r="A107" s="232"/>
      <c r="B107" s="145"/>
      <c r="C107" s="146"/>
      <c r="D107" s="79"/>
      <c r="E107" s="79"/>
      <c r="F107" s="222"/>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2"/>
      <c r="B108" s="145"/>
      <c r="C108" s="146"/>
      <c r="D108" s="79"/>
      <c r="E108" s="79"/>
      <c r="F108" s="222"/>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2"/>
      <c r="B109" s="145"/>
      <c r="C109" s="146"/>
      <c r="D109" s="79"/>
      <c r="E109" s="79"/>
      <c r="F109" s="222"/>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31" t="s">
        <v>100</v>
      </c>
      <c r="B110" s="55" t="s">
        <v>98</v>
      </c>
      <c r="C110" s="143" t="s">
        <v>68</v>
      </c>
      <c r="D110" s="94">
        <v>0</v>
      </c>
      <c r="E110" s="26">
        <f>IF(D110&lt;10,LEFT(ROUND(D110,1),1)+IF(LEN(D110)=1,0,RIGHT(ROUND(D110,1),1)),LEFT(ROUND(D110,1),2)+IF(LEN(D110)&lt;=2,0,RIGHT(ROUND(D110,1),1)))</f>
        <v>0</v>
      </c>
      <c r="F110" s="281"/>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20"/>
      <c r="OL110" s="29">
        <f>OK110*F110</f>
        <v>0</v>
      </c>
      <c r="OM110" s="220"/>
      <c r="ON110" s="29">
        <f>OM110*F110</f>
        <v>0</v>
      </c>
      <c r="OO110" s="221"/>
      <c r="OP110" s="29">
        <f>OO110*F110</f>
        <v>0</v>
      </c>
      <c r="OQ110" s="221"/>
      <c r="OR110" s="29">
        <f>OQ110*F110</f>
        <v>0</v>
      </c>
      <c r="OS110" s="221"/>
      <c r="OT110" s="29">
        <f>OS110*F110</f>
        <v>0</v>
      </c>
      <c r="OU110" s="221"/>
      <c r="OV110" s="29">
        <f>OU110*F110</f>
        <v>0</v>
      </c>
      <c r="OW110" s="221"/>
      <c r="OX110" s="29">
        <f>OW110*F110</f>
        <v>0</v>
      </c>
      <c r="OY110" s="182"/>
    </row>
    <row r="111" spans="1:415" s="63" customFormat="1" ht="13" hidden="1" outlineLevel="1" x14ac:dyDescent="0.25">
      <c r="A111" s="232"/>
      <c r="B111" s="145"/>
      <c r="C111" s="146"/>
      <c r="D111" s="79"/>
      <c r="E111" s="79"/>
      <c r="F111" s="222"/>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2"/>
      <c r="B112" s="145"/>
      <c r="C112" s="146"/>
      <c r="D112" s="79"/>
      <c r="E112" s="79"/>
      <c r="F112" s="222"/>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2"/>
      <c r="B113" s="145"/>
      <c r="C113" s="146"/>
      <c r="D113" s="79"/>
      <c r="E113" s="79"/>
      <c r="F113" s="222"/>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31" t="s">
        <v>101</v>
      </c>
      <c r="B114" s="55" t="s">
        <v>98</v>
      </c>
      <c r="C114" s="143" t="s">
        <v>68</v>
      </c>
      <c r="D114" s="94">
        <v>0</v>
      </c>
      <c r="E114" s="26">
        <f>IF(D114&lt;10,LEFT(ROUND(D114,1),1)+IF(LEN(D114)=1,0,RIGHT(ROUND(D114,1),1)),LEFT(ROUND(D114,1),2)+IF(LEN(D114)&lt;=2,0,RIGHT(ROUND(D114,1),1)))</f>
        <v>0</v>
      </c>
      <c r="F114" s="281"/>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20"/>
      <c r="OL114" s="29">
        <f>OK114*F114</f>
        <v>0</v>
      </c>
      <c r="OM114" s="220"/>
      <c r="ON114" s="29">
        <f>OM114*F114</f>
        <v>0</v>
      </c>
      <c r="OO114" s="221"/>
      <c r="OP114" s="29">
        <f>OO114*F114</f>
        <v>0</v>
      </c>
      <c r="OQ114" s="221"/>
      <c r="OR114" s="29">
        <f>OQ114*F114</f>
        <v>0</v>
      </c>
      <c r="OS114" s="221"/>
      <c r="OT114" s="29">
        <f>OS114*F114</f>
        <v>0</v>
      </c>
      <c r="OU114" s="221"/>
      <c r="OV114" s="29">
        <f>OU114*F114</f>
        <v>0</v>
      </c>
      <c r="OW114" s="221"/>
      <c r="OX114" s="29">
        <f>OW114*F114</f>
        <v>0</v>
      </c>
      <c r="OY114" s="182"/>
    </row>
    <row r="115" spans="1:415" s="63" customFormat="1" ht="13" hidden="1" outlineLevel="1" x14ac:dyDescent="0.25">
      <c r="A115" s="232"/>
      <c r="B115" s="145"/>
      <c r="C115" s="146"/>
      <c r="D115" s="79"/>
      <c r="E115" s="79"/>
      <c r="F115" s="222"/>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2"/>
      <c r="B116" s="145"/>
      <c r="C116" s="146"/>
      <c r="D116" s="79"/>
      <c r="E116" s="79"/>
      <c r="F116" s="222"/>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2"/>
      <c r="B117" s="145"/>
      <c r="C117" s="146"/>
      <c r="D117" s="79"/>
      <c r="E117" s="79"/>
      <c r="F117" s="222"/>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31" t="s">
        <v>102</v>
      </c>
      <c r="B118" s="55" t="s">
        <v>98</v>
      </c>
      <c r="C118" s="143" t="s">
        <v>68</v>
      </c>
      <c r="D118" s="94">
        <v>0</v>
      </c>
      <c r="E118" s="26">
        <f>IF(D118&lt;10,LEFT(ROUND(D118,1),1)+IF(LEN(D118)=1,0,RIGHT(ROUND(D118,1),1)),LEFT(ROUND(D118,1),2)+IF(LEN(D118)&lt;=2,0,RIGHT(ROUND(D118,1),1)))</f>
        <v>0</v>
      </c>
      <c r="F118" s="281"/>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20"/>
      <c r="OL118" s="29">
        <f>OK118*F118</f>
        <v>0</v>
      </c>
      <c r="OM118" s="220"/>
      <c r="ON118" s="29">
        <f>OM118*F118</f>
        <v>0</v>
      </c>
      <c r="OO118" s="221"/>
      <c r="OP118" s="29">
        <f>OO118*F118</f>
        <v>0</v>
      </c>
      <c r="OQ118" s="221"/>
      <c r="OR118" s="29">
        <f>OQ118*F118</f>
        <v>0</v>
      </c>
      <c r="OS118" s="221"/>
      <c r="OT118" s="29">
        <f>OS118*F118</f>
        <v>0</v>
      </c>
      <c r="OU118" s="221"/>
      <c r="OV118" s="29">
        <f>OU118*F118</f>
        <v>0</v>
      </c>
      <c r="OW118" s="221"/>
      <c r="OX118" s="29">
        <f>OW118*F118</f>
        <v>0</v>
      </c>
      <c r="OY118" s="182"/>
    </row>
    <row r="119" spans="1:415" s="63" customFormat="1" ht="13" hidden="1" outlineLevel="1" x14ac:dyDescent="0.25">
      <c r="A119" s="232"/>
      <c r="B119" s="145"/>
      <c r="C119" s="146"/>
      <c r="D119" s="79"/>
      <c r="E119" s="79"/>
      <c r="F119" s="222"/>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2"/>
      <c r="B120" s="145"/>
      <c r="C120" s="146"/>
      <c r="D120" s="79"/>
      <c r="E120" s="79"/>
      <c r="F120" s="222"/>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2"/>
      <c r="B121" s="145"/>
      <c r="C121" s="146"/>
      <c r="D121" s="79"/>
      <c r="E121" s="79"/>
      <c r="F121" s="222"/>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31" t="s">
        <v>103</v>
      </c>
      <c r="B122" s="55"/>
      <c r="C122" s="143" t="s">
        <v>68</v>
      </c>
      <c r="D122" s="94">
        <v>0</v>
      </c>
      <c r="E122" s="26">
        <f>IF(D122&lt;10,LEFT(ROUND(D122,1),1)+IF(LEN(D122)=1,0,RIGHT(ROUND(D122,1),1)),LEFT(ROUND(D122,1),2)+IF(LEN(D122)&lt;=2,0,RIGHT(ROUND(D122,1),1)))</f>
        <v>0</v>
      </c>
      <c r="F122" s="281"/>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20"/>
      <c r="OL122" s="29">
        <f>OK122*F122</f>
        <v>0</v>
      </c>
      <c r="OM122" s="220"/>
      <c r="ON122" s="29">
        <f>OM122*F122</f>
        <v>0</v>
      </c>
      <c r="OO122" s="221"/>
      <c r="OP122" s="29">
        <f>OO122*F122</f>
        <v>0</v>
      </c>
      <c r="OQ122" s="221"/>
      <c r="OR122" s="29">
        <f>OQ122*F122</f>
        <v>0</v>
      </c>
      <c r="OS122" s="221"/>
      <c r="OT122" s="29">
        <f>OS122*F122</f>
        <v>0</v>
      </c>
      <c r="OU122" s="221"/>
      <c r="OV122" s="29">
        <f>OU122*F122</f>
        <v>0</v>
      </c>
      <c r="OW122" s="221"/>
      <c r="OX122" s="29">
        <f>OW122*F122</f>
        <v>0</v>
      </c>
      <c r="OY122" s="182"/>
    </row>
    <row r="123" spans="1:415" s="63" customFormat="1" ht="13" hidden="1" outlineLevel="1" x14ac:dyDescent="0.25">
      <c r="A123" s="144"/>
      <c r="B123" s="145"/>
      <c r="C123" s="146"/>
      <c r="D123" s="79"/>
      <c r="E123" s="79"/>
      <c r="F123" s="222"/>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4"/>
      <c r="B124" s="145"/>
      <c r="C124" s="146"/>
      <c r="D124" s="79"/>
      <c r="E124" s="79"/>
      <c r="F124" s="222"/>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4"/>
      <c r="B125" s="145"/>
      <c r="C125" s="146"/>
      <c r="D125" s="79"/>
      <c r="E125" s="79"/>
      <c r="F125" s="222"/>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2" t="s">
        <v>104</v>
      </c>
      <c r="B126" s="230" t="s">
        <v>105</v>
      </c>
      <c r="C126" s="143" t="s">
        <v>68</v>
      </c>
      <c r="D126" s="94">
        <v>0</v>
      </c>
      <c r="E126" s="26">
        <f t="shared" ref="E126" si="595">D126</f>
        <v>0</v>
      </c>
      <c r="F126" s="281"/>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20"/>
      <c r="OL126" s="29">
        <f>OK126*F126</f>
        <v>0</v>
      </c>
      <c r="OM126" s="220"/>
      <c r="ON126" s="29">
        <f>OM126*F126</f>
        <v>0</v>
      </c>
      <c r="OO126" s="221"/>
      <c r="OP126" s="29">
        <f>OO126*F126</f>
        <v>0</v>
      </c>
      <c r="OQ126" s="221"/>
      <c r="OR126" s="29">
        <f>OQ126*F126</f>
        <v>0</v>
      </c>
      <c r="OS126" s="221"/>
      <c r="OT126" s="29">
        <f>OS126*F126</f>
        <v>0</v>
      </c>
      <c r="OU126" s="221"/>
      <c r="OV126" s="29">
        <f>OU126*F126</f>
        <v>0</v>
      </c>
      <c r="OW126" s="221"/>
      <c r="OX126" s="29">
        <f>OW126*F126</f>
        <v>0</v>
      </c>
      <c r="OY126" s="182"/>
    </row>
    <row r="127" spans="1:415" s="63" customFormat="1" ht="25" hidden="1" outlineLevel="1" x14ac:dyDescent="0.25">
      <c r="A127" s="144"/>
      <c r="B127" s="145"/>
      <c r="C127" s="146"/>
      <c r="D127" s="79"/>
      <c r="E127" s="79"/>
      <c r="F127" s="222"/>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4"/>
      <c r="B128" s="145"/>
      <c r="C128" s="146"/>
      <c r="D128" s="79"/>
      <c r="E128" s="79"/>
      <c r="F128" s="222"/>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4"/>
      <c r="B129" s="145"/>
      <c r="C129" s="146"/>
      <c r="D129" s="79"/>
      <c r="E129" s="79"/>
      <c r="F129" s="222"/>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31" t="s">
        <v>106</v>
      </c>
      <c r="B130" s="55" t="s">
        <v>98</v>
      </c>
      <c r="C130" s="143" t="s">
        <v>68</v>
      </c>
      <c r="D130" s="94">
        <v>0</v>
      </c>
      <c r="E130" s="26">
        <f>IF(D130&lt;10,LEFT(ROUND(D130,1),1)+IF(LEN(D130)=1,0,RIGHT(ROUND(D130,1),1)),LEFT(ROUND(D130,1),2)+IF(LEN(D130)&lt;=2,0,RIGHT(ROUND(D130,1),1)))</f>
        <v>0</v>
      </c>
      <c r="F130" s="281"/>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20"/>
      <c r="OL130" s="29">
        <f>OK130*F130</f>
        <v>0</v>
      </c>
      <c r="OM130" s="220"/>
      <c r="ON130" s="29">
        <f>OM130*F130</f>
        <v>0</v>
      </c>
      <c r="OO130" s="221"/>
      <c r="OP130" s="29">
        <f>OO130*F130</f>
        <v>0</v>
      </c>
      <c r="OQ130" s="221"/>
      <c r="OR130" s="29">
        <f>OQ130*F130</f>
        <v>0</v>
      </c>
      <c r="OS130" s="221"/>
      <c r="OT130" s="29">
        <f>OS130*F130</f>
        <v>0</v>
      </c>
      <c r="OU130" s="221"/>
      <c r="OV130" s="29">
        <f>OU130*F130</f>
        <v>0</v>
      </c>
      <c r="OW130" s="221"/>
      <c r="OX130" s="29">
        <f>OW130*F130</f>
        <v>0</v>
      </c>
      <c r="OY130" s="182"/>
    </row>
    <row r="131" spans="1:415" s="63" customFormat="1" ht="13" hidden="1" outlineLevel="1" x14ac:dyDescent="0.25">
      <c r="A131" s="232"/>
      <c r="B131" s="145"/>
      <c r="C131" s="146"/>
      <c r="D131" s="79"/>
      <c r="E131" s="79"/>
      <c r="F131" s="222"/>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2"/>
      <c r="B132" s="145"/>
      <c r="C132" s="146"/>
      <c r="D132" s="79"/>
      <c r="E132" s="79"/>
      <c r="F132" s="222"/>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2"/>
      <c r="B133" s="145"/>
      <c r="C133" s="146"/>
      <c r="D133" s="79"/>
      <c r="E133" s="79"/>
      <c r="F133" s="222"/>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31" t="s">
        <v>107</v>
      </c>
      <c r="B134" s="55" t="s">
        <v>98</v>
      </c>
      <c r="C134" s="143" t="s">
        <v>68</v>
      </c>
      <c r="D134" s="94">
        <v>0</v>
      </c>
      <c r="E134" s="26">
        <f>IF(D134&lt;10,LEFT(ROUND(D134,1),1)+IF(LEN(D134)=1,0,RIGHT(ROUND(D134,1),1)),LEFT(ROUND(D134,1),2)+IF(LEN(D134)&lt;=2,0,RIGHT(ROUND(D134,1),1)))</f>
        <v>0</v>
      </c>
      <c r="F134" s="281"/>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20"/>
      <c r="OL134" s="29">
        <f>OK134*F134</f>
        <v>0</v>
      </c>
      <c r="OM134" s="220"/>
      <c r="ON134" s="29">
        <f>OM134*F134</f>
        <v>0</v>
      </c>
      <c r="OO134" s="221"/>
      <c r="OP134" s="29">
        <f>OO134*F134</f>
        <v>0</v>
      </c>
      <c r="OQ134" s="221"/>
      <c r="OR134" s="29">
        <f>OQ134*F134</f>
        <v>0</v>
      </c>
      <c r="OS134" s="221"/>
      <c r="OT134" s="29">
        <f>OS134*F134</f>
        <v>0</v>
      </c>
      <c r="OU134" s="221"/>
      <c r="OV134" s="29">
        <f>OU134*F134</f>
        <v>0</v>
      </c>
      <c r="OW134" s="221"/>
      <c r="OX134" s="29">
        <f>OW134*F134</f>
        <v>0</v>
      </c>
      <c r="OY134" s="182"/>
    </row>
    <row r="135" spans="1:415" s="63" customFormat="1" ht="13" hidden="1" outlineLevel="1" x14ac:dyDescent="0.25">
      <c r="A135" s="232"/>
      <c r="B135" s="145"/>
      <c r="C135" s="146"/>
      <c r="D135" s="79"/>
      <c r="E135" s="79"/>
      <c r="F135" s="222"/>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2"/>
      <c r="B136" s="145"/>
      <c r="C136" s="146"/>
      <c r="D136" s="79"/>
      <c r="E136" s="79"/>
      <c r="F136" s="222"/>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2"/>
      <c r="B137" s="145"/>
      <c r="C137" s="146"/>
      <c r="D137" s="79"/>
      <c r="E137" s="79"/>
      <c r="F137" s="222"/>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31" t="s">
        <v>108</v>
      </c>
      <c r="B138" s="55" t="s">
        <v>98</v>
      </c>
      <c r="C138" s="143" t="s">
        <v>68</v>
      </c>
      <c r="D138" s="94">
        <v>0</v>
      </c>
      <c r="E138" s="26">
        <f>IF(D138&lt;10,LEFT(ROUND(D138,1),1)+IF(LEN(D138)=1,0,RIGHT(ROUND(D138,1),1)),LEFT(ROUND(D138,1),2)+IF(LEN(D138)&lt;=2,0,RIGHT(ROUND(D138,1),1)))</f>
        <v>0</v>
      </c>
      <c r="F138" s="281"/>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20"/>
      <c r="OL138" s="29">
        <f>OK138*F138</f>
        <v>0</v>
      </c>
      <c r="OM138" s="220"/>
      <c r="ON138" s="29">
        <f>OM138*F138</f>
        <v>0</v>
      </c>
      <c r="OO138" s="221"/>
      <c r="OP138" s="29">
        <f>OO138*F138</f>
        <v>0</v>
      </c>
      <c r="OQ138" s="221"/>
      <c r="OR138" s="29">
        <f>OQ138*F138</f>
        <v>0</v>
      </c>
      <c r="OS138" s="221"/>
      <c r="OT138" s="29">
        <f>OS138*F138</f>
        <v>0</v>
      </c>
      <c r="OU138" s="221"/>
      <c r="OV138" s="29">
        <f>OU138*F138</f>
        <v>0</v>
      </c>
      <c r="OW138" s="221"/>
      <c r="OX138" s="29">
        <f>OW138*F138</f>
        <v>0</v>
      </c>
      <c r="OY138" s="182"/>
    </row>
    <row r="139" spans="1:415" s="63" customFormat="1" ht="13" hidden="1" outlineLevel="1" x14ac:dyDescent="0.25">
      <c r="A139" s="232"/>
      <c r="B139" s="145"/>
      <c r="C139" s="146"/>
      <c r="D139" s="79"/>
      <c r="E139" s="79"/>
      <c r="F139" s="222"/>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2"/>
      <c r="B140" s="145"/>
      <c r="C140" s="146"/>
      <c r="D140" s="79"/>
      <c r="E140" s="79"/>
      <c r="F140" s="222"/>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2"/>
      <c r="B141" s="145"/>
      <c r="C141" s="146"/>
      <c r="D141" s="79"/>
      <c r="E141" s="79"/>
      <c r="F141" s="222"/>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31" t="s">
        <v>109</v>
      </c>
      <c r="B142" s="55"/>
      <c r="C142" s="143" t="s">
        <v>68</v>
      </c>
      <c r="D142" s="94">
        <v>0</v>
      </c>
      <c r="E142" s="26">
        <f>IF(D142&lt;10,LEFT(ROUND(D142,1),1)+IF(LEN(D142)=1,0,RIGHT(ROUND(D142,1),1)),LEFT(ROUND(D142,1),2)+IF(LEN(D142)&lt;=2,0,RIGHT(ROUND(D142,1),1)))</f>
        <v>0</v>
      </c>
      <c r="F142" s="281"/>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20"/>
      <c r="OL142" s="29">
        <f>OK142*F142</f>
        <v>0</v>
      </c>
      <c r="OM142" s="220"/>
      <c r="ON142" s="29">
        <f>OM142*F142</f>
        <v>0</v>
      </c>
      <c r="OO142" s="221"/>
      <c r="OP142" s="29">
        <f>OO142*F142</f>
        <v>0</v>
      </c>
      <c r="OQ142" s="221"/>
      <c r="OR142" s="29">
        <f>OQ142*F142</f>
        <v>0</v>
      </c>
      <c r="OS142" s="221"/>
      <c r="OT142" s="29">
        <f>OS142*F142</f>
        <v>0</v>
      </c>
      <c r="OU142" s="221"/>
      <c r="OV142" s="29">
        <f>OU142*F142</f>
        <v>0</v>
      </c>
      <c r="OW142" s="221"/>
      <c r="OX142" s="29">
        <f>OW142*F142</f>
        <v>0</v>
      </c>
      <c r="OY142" s="182"/>
    </row>
    <row r="143" spans="1:415" s="63" customFormat="1" ht="13" hidden="1" outlineLevel="1" x14ac:dyDescent="0.25">
      <c r="A143" s="227"/>
      <c r="B143" s="145"/>
      <c r="C143" s="146"/>
      <c r="D143" s="79"/>
      <c r="E143" s="79"/>
      <c r="F143" s="222"/>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7"/>
      <c r="B144" s="145"/>
      <c r="C144" s="146"/>
      <c r="D144" s="79"/>
      <c r="E144" s="79"/>
      <c r="F144" s="222"/>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7"/>
      <c r="B145" s="145"/>
      <c r="C145" s="146"/>
      <c r="D145" s="79"/>
      <c r="E145" s="79"/>
      <c r="F145" s="222"/>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2" t="s">
        <v>110</v>
      </c>
      <c r="B146" s="230" t="s">
        <v>111</v>
      </c>
      <c r="C146" s="143" t="s">
        <v>68</v>
      </c>
      <c r="D146" s="94">
        <v>0</v>
      </c>
      <c r="E146" s="26">
        <f t="shared" ref="E146" si="670">D146</f>
        <v>0</v>
      </c>
      <c r="F146" s="281"/>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20"/>
      <c r="OL146" s="29">
        <f>OK146*F146</f>
        <v>0</v>
      </c>
      <c r="OM146" s="220"/>
      <c r="ON146" s="29">
        <f>OM146*F146</f>
        <v>0</v>
      </c>
      <c r="OO146" s="221"/>
      <c r="OP146" s="29">
        <f>OO146*F146</f>
        <v>0</v>
      </c>
      <c r="OQ146" s="221"/>
      <c r="OR146" s="29">
        <f>OQ146*F146</f>
        <v>0</v>
      </c>
      <c r="OS146" s="221"/>
      <c r="OT146" s="29">
        <f>OS146*F146</f>
        <v>0</v>
      </c>
      <c r="OU146" s="221"/>
      <c r="OV146" s="29">
        <f>OU146*F146</f>
        <v>0</v>
      </c>
      <c r="OW146" s="221"/>
      <c r="OX146" s="29">
        <f>OW146*F146</f>
        <v>0</v>
      </c>
      <c r="OY146" s="182"/>
    </row>
    <row r="147" spans="1:415" s="63" customFormat="1" ht="25" hidden="1" outlineLevel="1" x14ac:dyDescent="0.25">
      <c r="A147" s="144"/>
      <c r="B147" s="145"/>
      <c r="C147" s="146"/>
      <c r="D147" s="79"/>
      <c r="E147" s="79"/>
      <c r="F147" s="222"/>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4"/>
      <c r="B148" s="145"/>
      <c r="C148" s="146"/>
      <c r="D148" s="79"/>
      <c r="E148" s="79"/>
      <c r="F148" s="222"/>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4"/>
      <c r="B149" s="145"/>
      <c r="C149" s="146"/>
      <c r="D149" s="79"/>
      <c r="E149" s="79"/>
      <c r="F149" s="222"/>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31" t="s">
        <v>112</v>
      </c>
      <c r="B150" s="55" t="s">
        <v>98</v>
      </c>
      <c r="C150" s="143" t="s">
        <v>68</v>
      </c>
      <c r="D150" s="94">
        <v>0</v>
      </c>
      <c r="E150" s="26">
        <f>IF(D150&lt;10,LEFT(ROUND(D150,1),1)+IF(LEN(D150)=1,0,RIGHT(ROUND(D150,1),1)),LEFT(ROUND(D150,1),2)+IF(LEN(D150)&lt;=2,0,RIGHT(ROUND(D150,1),1)))</f>
        <v>0</v>
      </c>
      <c r="F150" s="281"/>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20"/>
      <c r="OL150" s="29">
        <f>OK150*F150</f>
        <v>0</v>
      </c>
      <c r="OM150" s="220"/>
      <c r="ON150" s="29">
        <f>OM150*F150</f>
        <v>0</v>
      </c>
      <c r="OO150" s="221"/>
      <c r="OP150" s="29">
        <f>OO150*F150</f>
        <v>0</v>
      </c>
      <c r="OQ150" s="221"/>
      <c r="OR150" s="29">
        <f>OQ150*F150</f>
        <v>0</v>
      </c>
      <c r="OS150" s="221"/>
      <c r="OT150" s="29">
        <f>OS150*F150</f>
        <v>0</v>
      </c>
      <c r="OU150" s="221"/>
      <c r="OV150" s="29">
        <f>OU150*F150</f>
        <v>0</v>
      </c>
      <c r="OW150" s="221"/>
      <c r="OX150" s="29">
        <f>OW150*F150</f>
        <v>0</v>
      </c>
      <c r="OY150" s="182"/>
    </row>
    <row r="151" spans="1:415" s="63" customFormat="1" ht="13" hidden="1" outlineLevel="1" x14ac:dyDescent="0.25">
      <c r="A151" s="231" t="s">
        <v>113</v>
      </c>
      <c r="B151" s="145"/>
      <c r="C151" s="146"/>
      <c r="D151" s="79"/>
      <c r="E151" s="79"/>
      <c r="F151" s="222"/>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31" t="s">
        <v>114</v>
      </c>
      <c r="B152" s="145"/>
      <c r="C152" s="146"/>
      <c r="D152" s="79"/>
      <c r="E152" s="79"/>
      <c r="F152" s="222"/>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31" t="s">
        <v>115</v>
      </c>
      <c r="B153" s="145"/>
      <c r="C153" s="146"/>
      <c r="D153" s="79"/>
      <c r="E153" s="79"/>
      <c r="F153" s="222"/>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31" t="s">
        <v>113</v>
      </c>
      <c r="B154" s="55" t="s">
        <v>98</v>
      </c>
      <c r="C154" s="143" t="s">
        <v>68</v>
      </c>
      <c r="D154" s="94">
        <v>0</v>
      </c>
      <c r="E154" s="26">
        <f>IF(D154&lt;10,LEFT(ROUND(D154,1),1)+IF(LEN(D154)=1,0,RIGHT(ROUND(D154,1),1)),LEFT(ROUND(D154,1),2)+IF(LEN(D154)&lt;=2,0,RIGHT(ROUND(D154,1),1)))</f>
        <v>0</v>
      </c>
      <c r="F154" s="281"/>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20"/>
      <c r="OL154" s="29">
        <f>OK154*F154</f>
        <v>0</v>
      </c>
      <c r="OM154" s="220"/>
      <c r="ON154" s="29">
        <f>OM154*F154</f>
        <v>0</v>
      </c>
      <c r="OO154" s="221"/>
      <c r="OP154" s="29">
        <f>OO154*F154</f>
        <v>0</v>
      </c>
      <c r="OQ154" s="221"/>
      <c r="OR154" s="29">
        <f>OQ154*F154</f>
        <v>0</v>
      </c>
      <c r="OS154" s="221"/>
      <c r="OT154" s="29">
        <f>OS154*F154</f>
        <v>0</v>
      </c>
      <c r="OU154" s="221"/>
      <c r="OV154" s="29">
        <f>OU154*F154</f>
        <v>0</v>
      </c>
      <c r="OW154" s="221"/>
      <c r="OX154" s="29">
        <f>OW154*F154</f>
        <v>0</v>
      </c>
      <c r="OY154" s="182"/>
    </row>
    <row r="155" spans="1:415" s="63" customFormat="1" ht="13" hidden="1" outlineLevel="1" x14ac:dyDescent="0.25">
      <c r="A155" s="231" t="s">
        <v>116</v>
      </c>
      <c r="B155" s="145"/>
      <c r="C155" s="146"/>
      <c r="D155" s="79"/>
      <c r="E155" s="79"/>
      <c r="F155" s="222"/>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31" t="s">
        <v>117</v>
      </c>
      <c r="B156" s="145"/>
      <c r="C156" s="146"/>
      <c r="D156" s="79"/>
      <c r="E156" s="79"/>
      <c r="F156" s="222"/>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31" t="s">
        <v>118</v>
      </c>
      <c r="B157" s="145"/>
      <c r="C157" s="146"/>
      <c r="D157" s="79"/>
      <c r="E157" s="79"/>
      <c r="F157" s="222"/>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31" t="s">
        <v>114</v>
      </c>
      <c r="B158" s="55" t="s">
        <v>98</v>
      </c>
      <c r="C158" s="143" t="s">
        <v>68</v>
      </c>
      <c r="D158" s="94">
        <v>0</v>
      </c>
      <c r="E158" s="26">
        <f>IF(D158&lt;10,LEFT(ROUND(D158,1),1)+IF(LEN(D158)=1,0,RIGHT(ROUND(D158,1),1)),LEFT(ROUND(D158,1),2)+IF(LEN(D158)&lt;=2,0,RIGHT(ROUND(D158,1),1)))</f>
        <v>0</v>
      </c>
      <c r="F158" s="281"/>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20"/>
      <c r="OL158" s="29">
        <f>OK158*F158</f>
        <v>0</v>
      </c>
      <c r="OM158" s="220"/>
      <c r="ON158" s="29">
        <f>OM158*F158</f>
        <v>0</v>
      </c>
      <c r="OO158" s="221"/>
      <c r="OP158" s="29">
        <f>OO158*F158</f>
        <v>0</v>
      </c>
      <c r="OQ158" s="221"/>
      <c r="OR158" s="29">
        <f>OQ158*F158</f>
        <v>0</v>
      </c>
      <c r="OS158" s="221"/>
      <c r="OT158" s="29">
        <f>OS158*F158</f>
        <v>0</v>
      </c>
      <c r="OU158" s="221"/>
      <c r="OV158" s="29">
        <f>OU158*F158</f>
        <v>0</v>
      </c>
      <c r="OW158" s="221"/>
      <c r="OX158" s="29">
        <f>OW158*F158</f>
        <v>0</v>
      </c>
      <c r="OY158" s="182"/>
    </row>
    <row r="159" spans="1:415" s="63" customFormat="1" ht="13" hidden="1" outlineLevel="1" x14ac:dyDescent="0.25">
      <c r="A159" s="231" t="s">
        <v>119</v>
      </c>
      <c r="B159" s="145"/>
      <c r="C159" s="146"/>
      <c r="D159" s="79"/>
      <c r="E159" s="79"/>
      <c r="F159" s="222"/>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31" t="s">
        <v>120</v>
      </c>
      <c r="B160" s="145"/>
      <c r="C160" s="146"/>
      <c r="D160" s="79"/>
      <c r="E160" s="79"/>
      <c r="F160" s="222"/>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31" t="s">
        <v>121</v>
      </c>
      <c r="B161" s="145"/>
      <c r="C161" s="146"/>
      <c r="D161" s="79"/>
      <c r="E161" s="79"/>
      <c r="F161" s="222"/>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31" t="s">
        <v>115</v>
      </c>
      <c r="B162" s="55"/>
      <c r="C162" s="143" t="s">
        <v>68</v>
      </c>
      <c r="D162" s="94">
        <v>0</v>
      </c>
      <c r="E162" s="26">
        <f>IF(D162&lt;10,LEFT(ROUND(D162,1),1)+IF(LEN(D162)=1,0,RIGHT(ROUND(D162,1),1)),LEFT(ROUND(D162,1),2)+IF(LEN(D162)&lt;=2,0,RIGHT(ROUND(D162,1),1)))</f>
        <v>0</v>
      </c>
      <c r="F162" s="281"/>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20"/>
      <c r="OL162" s="29">
        <f>OK162*F162</f>
        <v>0</v>
      </c>
      <c r="OM162" s="220"/>
      <c r="ON162" s="29">
        <f>OM162*F162</f>
        <v>0</v>
      </c>
      <c r="OO162" s="221"/>
      <c r="OP162" s="29">
        <f>OO162*F162</f>
        <v>0</v>
      </c>
      <c r="OQ162" s="221"/>
      <c r="OR162" s="29">
        <f>OQ162*F162</f>
        <v>0</v>
      </c>
      <c r="OS162" s="221"/>
      <c r="OT162" s="29">
        <f>OS162*F162</f>
        <v>0</v>
      </c>
      <c r="OU162" s="221"/>
      <c r="OV162" s="29">
        <f>OU162*F162</f>
        <v>0</v>
      </c>
      <c r="OW162" s="221"/>
      <c r="OX162" s="29">
        <f>OW162*F162</f>
        <v>0</v>
      </c>
      <c r="OY162" s="182"/>
    </row>
    <row r="163" spans="1:415" s="63" customFormat="1" ht="13" hidden="1" outlineLevel="1" x14ac:dyDescent="0.25">
      <c r="A163" s="227"/>
      <c r="B163" s="145"/>
      <c r="C163" s="146"/>
      <c r="D163" s="79"/>
      <c r="E163" s="79"/>
      <c r="F163" s="222"/>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7"/>
      <c r="B164" s="145"/>
      <c r="C164" s="146"/>
      <c r="D164" s="79"/>
      <c r="E164" s="79"/>
      <c r="F164" s="222"/>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7"/>
      <c r="B165" s="145"/>
      <c r="C165" s="146"/>
      <c r="D165" s="79"/>
      <c r="E165" s="79"/>
      <c r="F165" s="222"/>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2" t="s">
        <v>122</v>
      </c>
      <c r="B166" s="230" t="s">
        <v>123</v>
      </c>
      <c r="C166" s="143" t="s">
        <v>68</v>
      </c>
      <c r="D166" s="94">
        <v>0</v>
      </c>
      <c r="E166" s="26">
        <f t="shared" ref="E166" si="744">D166</f>
        <v>0</v>
      </c>
      <c r="F166" s="281"/>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20"/>
      <c r="OL166" s="29">
        <f>OK166*F166</f>
        <v>0</v>
      </c>
      <c r="OM166" s="220"/>
      <c r="ON166" s="29">
        <f>OM166*F166</f>
        <v>0</v>
      </c>
      <c r="OO166" s="221"/>
      <c r="OP166" s="29">
        <f>OO166*F166</f>
        <v>0</v>
      </c>
      <c r="OQ166" s="221"/>
      <c r="OR166" s="29">
        <f>OQ166*F166</f>
        <v>0</v>
      </c>
      <c r="OS166" s="221"/>
      <c r="OT166" s="29">
        <f>OS166*F166</f>
        <v>0</v>
      </c>
      <c r="OU166" s="221"/>
      <c r="OV166" s="29">
        <f>OU166*F166</f>
        <v>0</v>
      </c>
      <c r="OW166" s="221"/>
      <c r="OX166" s="29">
        <f>OW166*F166</f>
        <v>0</v>
      </c>
      <c r="OY166" s="182"/>
    </row>
    <row r="167" spans="1:415" s="63" customFormat="1" ht="25" hidden="1" outlineLevel="1" x14ac:dyDescent="0.25">
      <c r="A167" s="144"/>
      <c r="B167" s="145"/>
      <c r="C167" s="146"/>
      <c r="D167" s="79"/>
      <c r="E167" s="79"/>
      <c r="F167" s="222"/>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4"/>
      <c r="B168" s="145"/>
      <c r="C168" s="146"/>
      <c r="D168" s="79"/>
      <c r="E168" s="79"/>
      <c r="F168" s="222"/>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4"/>
      <c r="B169" s="145"/>
      <c r="C169" s="146"/>
      <c r="D169" s="79"/>
      <c r="E169" s="79"/>
      <c r="F169" s="222"/>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31" t="s">
        <v>124</v>
      </c>
      <c r="B170" s="230" t="s">
        <v>125</v>
      </c>
      <c r="C170" s="143" t="s">
        <v>68</v>
      </c>
      <c r="D170" s="94">
        <v>0</v>
      </c>
      <c r="E170" s="26">
        <f>IF(D170&lt;10,LEFT(ROUND(D170,1),1)+IF(LEN(D170)=1,0,RIGHT(ROUND(D170,1),1)),LEFT(ROUND(D170,1),2)+IF(LEN(D170)&lt;=2,0,RIGHT(ROUND(D170,1),1)))</f>
        <v>0</v>
      </c>
      <c r="F170" s="281"/>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20"/>
      <c r="OL170" s="29">
        <f>OK170*F170</f>
        <v>0</v>
      </c>
      <c r="OM170" s="220"/>
      <c r="ON170" s="29">
        <f>OM170*F170</f>
        <v>0</v>
      </c>
      <c r="OO170" s="221"/>
      <c r="OP170" s="29">
        <f>OO170*F170</f>
        <v>0</v>
      </c>
      <c r="OQ170" s="221"/>
      <c r="OR170" s="29">
        <f>OQ170*F170</f>
        <v>0</v>
      </c>
      <c r="OS170" s="221"/>
      <c r="OT170" s="29">
        <f>OS170*F170</f>
        <v>0</v>
      </c>
      <c r="OU170" s="221"/>
      <c r="OV170" s="29">
        <f>OU170*F170</f>
        <v>0</v>
      </c>
      <c r="OW170" s="221"/>
      <c r="OX170" s="29">
        <f>OW170*F170</f>
        <v>0</v>
      </c>
      <c r="OY170" s="182"/>
    </row>
    <row r="171" spans="1:415" s="63" customFormat="1" ht="13" hidden="1" outlineLevel="1" x14ac:dyDescent="0.25">
      <c r="A171" s="232"/>
      <c r="B171" s="233"/>
      <c r="C171" s="146"/>
      <c r="D171" s="79"/>
      <c r="E171" s="79"/>
      <c r="F171" s="222"/>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2"/>
      <c r="B172" s="233"/>
      <c r="C172" s="146"/>
      <c r="D172" s="79"/>
      <c r="E172" s="79"/>
      <c r="F172" s="222"/>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2"/>
      <c r="B173" s="233"/>
      <c r="C173" s="146"/>
      <c r="D173" s="79"/>
      <c r="E173" s="79"/>
      <c r="F173" s="222"/>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31" t="s">
        <v>126</v>
      </c>
      <c r="B174" s="230" t="s">
        <v>127</v>
      </c>
      <c r="C174" s="143" t="s">
        <v>68</v>
      </c>
      <c r="D174" s="94">
        <v>0</v>
      </c>
      <c r="E174" s="26">
        <f>IF(D174&lt;10,LEFT(ROUND(D174,1),1)+IF(LEN(D174)=1,0,RIGHT(ROUND(D174,1),1)),LEFT(ROUND(D174,1),2)+IF(LEN(D174)&lt;=2,0,RIGHT(ROUND(D174,1),1)))</f>
        <v>0</v>
      </c>
      <c r="F174" s="281"/>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20"/>
      <c r="OL174" s="29">
        <f>OK174*F174</f>
        <v>0</v>
      </c>
      <c r="OM174" s="220"/>
      <c r="ON174" s="29">
        <f>OM174*F174</f>
        <v>0</v>
      </c>
      <c r="OO174" s="221"/>
      <c r="OP174" s="29">
        <f>OO174*F174</f>
        <v>0</v>
      </c>
      <c r="OQ174" s="221"/>
      <c r="OR174" s="29">
        <f>OQ174*F174</f>
        <v>0</v>
      </c>
      <c r="OS174" s="221"/>
      <c r="OT174" s="29">
        <f>OS174*F174</f>
        <v>0</v>
      </c>
      <c r="OU174" s="221"/>
      <c r="OV174" s="29">
        <f>OU174*F174</f>
        <v>0</v>
      </c>
      <c r="OW174" s="221"/>
      <c r="OX174" s="29">
        <f>OW174*F174</f>
        <v>0</v>
      </c>
      <c r="OY174" s="182"/>
    </row>
    <row r="175" spans="1:415" s="63" customFormat="1" ht="13" hidden="1" outlineLevel="1" x14ac:dyDescent="0.25">
      <c r="A175" s="144"/>
      <c r="B175" s="145"/>
      <c r="C175" s="146"/>
      <c r="D175" s="79"/>
      <c r="E175" s="79"/>
      <c r="F175" s="222"/>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4"/>
      <c r="B176" s="145"/>
      <c r="C176" s="146"/>
      <c r="D176" s="79"/>
      <c r="E176" s="79"/>
      <c r="F176" s="222"/>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4"/>
      <c r="B177" s="145"/>
      <c r="C177" s="146"/>
      <c r="D177" s="79"/>
      <c r="E177" s="79"/>
      <c r="F177" s="222"/>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2" t="s">
        <v>128</v>
      </c>
      <c r="B178" s="230" t="s">
        <v>129</v>
      </c>
      <c r="C178" s="143" t="s">
        <v>68</v>
      </c>
      <c r="D178" s="94">
        <v>0</v>
      </c>
      <c r="E178" s="26">
        <f t="shared" ref="E178" si="791">D178</f>
        <v>0</v>
      </c>
      <c r="F178" s="281"/>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20"/>
      <c r="OL178" s="29">
        <f>OK178*F178</f>
        <v>0</v>
      </c>
      <c r="OM178" s="220"/>
      <c r="ON178" s="29">
        <f>OM178*F178</f>
        <v>0</v>
      </c>
      <c r="OO178" s="221"/>
      <c r="OP178" s="29">
        <f>OO178*F178</f>
        <v>0</v>
      </c>
      <c r="OQ178" s="221"/>
      <c r="OR178" s="29">
        <f>OQ178*F178</f>
        <v>0</v>
      </c>
      <c r="OS178" s="221"/>
      <c r="OT178" s="29">
        <f>OS178*F178</f>
        <v>0</v>
      </c>
      <c r="OU178" s="221"/>
      <c r="OV178" s="29">
        <f>OU178*F178</f>
        <v>0</v>
      </c>
      <c r="OW178" s="221"/>
      <c r="OX178" s="29">
        <f>OW178*F178</f>
        <v>0</v>
      </c>
      <c r="OY178" s="182"/>
    </row>
    <row r="179" spans="1:415" s="63" customFormat="1" ht="25" hidden="1" outlineLevel="1" x14ac:dyDescent="0.25">
      <c r="A179" s="144"/>
      <c r="B179" s="145"/>
      <c r="C179" s="146"/>
      <c r="D179" s="79"/>
      <c r="E179" s="79"/>
      <c r="F179" s="222"/>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4"/>
      <c r="B180" s="145"/>
      <c r="C180" s="146"/>
      <c r="D180" s="79"/>
      <c r="E180" s="79"/>
      <c r="F180" s="222"/>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4"/>
      <c r="B181" s="145"/>
      <c r="C181" s="146"/>
      <c r="D181" s="79"/>
      <c r="E181" s="79"/>
      <c r="F181" s="222"/>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2" t="s">
        <v>130</v>
      </c>
      <c r="B182" s="230" t="s">
        <v>131</v>
      </c>
      <c r="C182" s="143" t="s">
        <v>68</v>
      </c>
      <c r="D182" s="94">
        <v>0</v>
      </c>
      <c r="E182" s="26">
        <f>IF(D182&lt;10,LEFT(ROUND(D182,1),1)+IF(LEN(D182)=1,0,RIGHT(ROUND(D182,1),1)),LEFT(ROUND(D182,1),2)+IF(LEN(D182)&lt;=2,0,RIGHT(ROUND(D182,1),1)))</f>
        <v>0</v>
      </c>
      <c r="F182" s="281"/>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20"/>
      <c r="OL182" s="29">
        <f>OK182*F182</f>
        <v>0</v>
      </c>
      <c r="OM182" s="220"/>
      <c r="ON182" s="29">
        <f>OM182*F182</f>
        <v>0</v>
      </c>
      <c r="OO182" s="221"/>
      <c r="OP182" s="29">
        <f>OO182*F182</f>
        <v>0</v>
      </c>
      <c r="OQ182" s="221"/>
      <c r="OR182" s="29">
        <f>OQ182*F182</f>
        <v>0</v>
      </c>
      <c r="OS182" s="221"/>
      <c r="OT182" s="29">
        <f>OS182*F182</f>
        <v>0</v>
      </c>
      <c r="OU182" s="221"/>
      <c r="OV182" s="29">
        <f>OU182*F182</f>
        <v>0</v>
      </c>
      <c r="OW182" s="221"/>
      <c r="OX182" s="29">
        <f>OW182*F182</f>
        <v>0</v>
      </c>
      <c r="OY182" s="182"/>
    </row>
    <row r="183" spans="1:415" s="63" customFormat="1" ht="13" hidden="1" outlineLevel="1" x14ac:dyDescent="0.25">
      <c r="A183" s="144"/>
      <c r="B183" s="233"/>
      <c r="C183" s="146"/>
      <c r="D183" s="79"/>
      <c r="E183" s="79"/>
      <c r="F183" s="222"/>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4"/>
      <c r="B184" s="233"/>
      <c r="C184" s="146"/>
      <c r="D184" s="79"/>
      <c r="E184" s="79"/>
      <c r="F184" s="222"/>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4"/>
      <c r="B185" s="233"/>
      <c r="C185" s="146"/>
      <c r="D185" s="79"/>
      <c r="E185" s="79"/>
      <c r="F185" s="222"/>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2" t="s">
        <v>132</v>
      </c>
      <c r="B186" s="230" t="s">
        <v>133</v>
      </c>
      <c r="C186" s="143" t="s">
        <v>68</v>
      </c>
      <c r="D186" s="94">
        <v>0</v>
      </c>
      <c r="E186" s="26">
        <f>IF(D186&lt;10,LEFT(ROUND(D186,1),1)+IF(LEN(D186)=1,0,RIGHT(ROUND(D186,1),1)),LEFT(ROUND(D186,1),2)+IF(LEN(D186)&lt;=2,0,RIGHT(ROUND(D186,1),1)))</f>
        <v>0</v>
      </c>
      <c r="F186" s="281"/>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20"/>
      <c r="OL186" s="29">
        <f>OK186*F186</f>
        <v>0</v>
      </c>
      <c r="OM186" s="220"/>
      <c r="ON186" s="29">
        <f>OM186*F186</f>
        <v>0</v>
      </c>
      <c r="OO186" s="221"/>
      <c r="OP186" s="29">
        <f>OO186*F186</f>
        <v>0</v>
      </c>
      <c r="OQ186" s="221"/>
      <c r="OR186" s="29">
        <f>OQ186*F186</f>
        <v>0</v>
      </c>
      <c r="OS186" s="221"/>
      <c r="OT186" s="29">
        <f>OS186*F186</f>
        <v>0</v>
      </c>
      <c r="OU186" s="221"/>
      <c r="OV186" s="29">
        <f>OU186*F186</f>
        <v>0</v>
      </c>
      <c r="OW186" s="221"/>
      <c r="OX186" s="29">
        <f>OW186*F186</f>
        <v>0</v>
      </c>
      <c r="OY186" s="182"/>
    </row>
    <row r="187" spans="1:415" s="63" customFormat="1" ht="13" hidden="1" outlineLevel="1" x14ac:dyDescent="0.25">
      <c r="A187" s="144"/>
      <c r="B187" s="145"/>
      <c r="C187" s="146"/>
      <c r="D187" s="79"/>
      <c r="E187" s="79"/>
      <c r="F187" s="222"/>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4"/>
      <c r="B188" s="145"/>
      <c r="C188" s="146"/>
      <c r="D188" s="79"/>
      <c r="E188" s="79"/>
      <c r="F188" s="222"/>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4"/>
      <c r="B189" s="145"/>
      <c r="C189" s="146"/>
      <c r="D189" s="79"/>
      <c r="E189" s="79"/>
      <c r="F189" s="222"/>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2" t="s">
        <v>134</v>
      </c>
      <c r="B190" s="55" t="s">
        <v>135</v>
      </c>
      <c r="C190" s="143" t="s">
        <v>52</v>
      </c>
      <c r="D190" s="94">
        <v>0</v>
      </c>
      <c r="E190" s="26">
        <f>D190</f>
        <v>0</v>
      </c>
      <c r="F190" s="281"/>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20"/>
      <c r="OL190" s="29">
        <f>OK190*F190</f>
        <v>0</v>
      </c>
      <c r="OM190" s="220"/>
      <c r="ON190" s="29">
        <f>OM190*F190</f>
        <v>0</v>
      </c>
      <c r="OO190" s="221"/>
      <c r="OP190" s="29">
        <f>OO190*F190</f>
        <v>0</v>
      </c>
      <c r="OQ190" s="221"/>
      <c r="OR190" s="29">
        <f>OQ190*F190</f>
        <v>0</v>
      </c>
      <c r="OS190" s="221"/>
      <c r="OT190" s="29">
        <f>OS190*F190</f>
        <v>0</v>
      </c>
      <c r="OU190" s="221"/>
      <c r="OV190" s="29">
        <f>OU190*F190</f>
        <v>0</v>
      </c>
      <c r="OW190" s="221"/>
      <c r="OX190" s="29">
        <f>OW190*F190</f>
        <v>0</v>
      </c>
      <c r="OY190" s="182"/>
    </row>
    <row r="191" spans="1:415" s="63" customFormat="1" ht="25" hidden="1" outlineLevel="1" x14ac:dyDescent="0.25">
      <c r="A191" s="144"/>
      <c r="B191" s="145"/>
      <c r="C191" s="146"/>
      <c r="D191" s="79"/>
      <c r="E191" s="79"/>
      <c r="F191" s="222"/>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4"/>
      <c r="B192" s="145"/>
      <c r="C192" s="146"/>
      <c r="D192" s="79"/>
      <c r="E192" s="79"/>
      <c r="F192" s="222"/>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4"/>
      <c r="B193" s="145"/>
      <c r="C193" s="146"/>
      <c r="D193" s="79"/>
      <c r="E193" s="79"/>
      <c r="F193" s="222"/>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2" t="s">
        <v>136</v>
      </c>
      <c r="B194" s="55" t="s">
        <v>137</v>
      </c>
      <c r="C194" s="143" t="s">
        <v>52</v>
      </c>
      <c r="D194" s="94">
        <v>0</v>
      </c>
      <c r="E194" s="26">
        <f>D194</f>
        <v>0</v>
      </c>
      <c r="F194" s="281"/>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20"/>
      <c r="OL194" s="29">
        <f>OK194*F194</f>
        <v>0</v>
      </c>
      <c r="OM194" s="220"/>
      <c r="ON194" s="29">
        <f>OM194*F194</f>
        <v>0</v>
      </c>
      <c r="OO194" s="221"/>
      <c r="OP194" s="29">
        <f>OO194*F194</f>
        <v>0</v>
      </c>
      <c r="OQ194" s="221"/>
      <c r="OR194" s="29">
        <f>OQ194*F194</f>
        <v>0</v>
      </c>
      <c r="OS194" s="221"/>
      <c r="OT194" s="29">
        <f>OS194*F194</f>
        <v>0</v>
      </c>
      <c r="OU194" s="221"/>
      <c r="OV194" s="29">
        <f>OU194*F194</f>
        <v>0</v>
      </c>
      <c r="OW194" s="221"/>
      <c r="OX194" s="29">
        <f>OW194*F194</f>
        <v>0</v>
      </c>
      <c r="OY194" s="182"/>
    </row>
    <row r="195" spans="1:415" s="63" customFormat="1" ht="37.5" hidden="1" outlineLevel="1" x14ac:dyDescent="0.25">
      <c r="A195" s="144"/>
      <c r="B195" s="145"/>
      <c r="C195" s="146"/>
      <c r="D195" s="79"/>
      <c r="E195" s="79"/>
      <c r="F195" s="222"/>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4"/>
      <c r="B196" s="145"/>
      <c r="C196" s="146"/>
      <c r="D196" s="79"/>
      <c r="E196" s="79"/>
      <c r="F196" s="222"/>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4"/>
      <c r="B197" s="145"/>
      <c r="C197" s="146"/>
      <c r="D197" s="79"/>
      <c r="E197" s="79"/>
      <c r="F197" s="222"/>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2" t="s">
        <v>138</v>
      </c>
      <c r="B198" s="55" t="s">
        <v>139</v>
      </c>
      <c r="C198" s="143" t="s">
        <v>52</v>
      </c>
      <c r="D198" s="94">
        <v>0</v>
      </c>
      <c r="E198" s="26">
        <f>D198</f>
        <v>0</v>
      </c>
      <c r="F198" s="281"/>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20"/>
      <c r="OL198" s="29">
        <f>OK198*F198</f>
        <v>0</v>
      </c>
      <c r="OM198" s="220"/>
      <c r="ON198" s="29">
        <f>OM198*F198</f>
        <v>0</v>
      </c>
      <c r="OO198" s="221"/>
      <c r="OP198" s="29">
        <f>OO198*F198</f>
        <v>0</v>
      </c>
      <c r="OQ198" s="221"/>
      <c r="OR198" s="29">
        <f>OQ198*F198</f>
        <v>0</v>
      </c>
      <c r="OS198" s="221"/>
      <c r="OT198" s="29">
        <f>OS198*F198</f>
        <v>0</v>
      </c>
      <c r="OU198" s="221"/>
      <c r="OV198" s="29">
        <f>OU198*F198</f>
        <v>0</v>
      </c>
      <c r="OW198" s="221"/>
      <c r="OX198" s="29">
        <f>OW198*F198</f>
        <v>0</v>
      </c>
      <c r="OY198" s="182"/>
    </row>
    <row r="199" spans="1:415" s="63" customFormat="1" ht="37.5" hidden="1" outlineLevel="1" x14ac:dyDescent="0.25">
      <c r="A199" s="144"/>
      <c r="B199" s="145"/>
      <c r="C199" s="146"/>
      <c r="D199" s="79"/>
      <c r="E199" s="79"/>
      <c r="F199" s="222"/>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4"/>
      <c r="B200" s="145"/>
      <c r="C200" s="146"/>
      <c r="D200" s="79"/>
      <c r="E200" s="79"/>
      <c r="F200" s="222"/>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4"/>
      <c r="B201" s="145"/>
      <c r="C201" s="146"/>
      <c r="D201" s="79"/>
      <c r="E201" s="79"/>
      <c r="F201" s="222"/>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2" t="s">
        <v>140</v>
      </c>
      <c r="B202" s="55" t="s">
        <v>141</v>
      </c>
      <c r="C202" s="143" t="s">
        <v>52</v>
      </c>
      <c r="D202" s="94">
        <v>0</v>
      </c>
      <c r="E202" s="26">
        <f>D202</f>
        <v>0</v>
      </c>
      <c r="F202" s="281"/>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20"/>
      <c r="OL202" s="29">
        <f>OK202*F202</f>
        <v>0</v>
      </c>
      <c r="OM202" s="220"/>
      <c r="ON202" s="29">
        <f>OM202*F202</f>
        <v>0</v>
      </c>
      <c r="OO202" s="221"/>
      <c r="OP202" s="29">
        <f>OO202*F202</f>
        <v>0</v>
      </c>
      <c r="OQ202" s="221"/>
      <c r="OR202" s="29">
        <f>OQ202*F202</f>
        <v>0</v>
      </c>
      <c r="OS202" s="221"/>
      <c r="OT202" s="29">
        <f>OS202*F202</f>
        <v>0</v>
      </c>
      <c r="OU202" s="221"/>
      <c r="OV202" s="29">
        <f>OU202*F202</f>
        <v>0</v>
      </c>
      <c r="OW202" s="221"/>
      <c r="OX202" s="29">
        <f>OW202*F202</f>
        <v>0</v>
      </c>
      <c r="OY202" s="182"/>
    </row>
    <row r="203" spans="1:415" s="63" customFormat="1" ht="25" hidden="1" outlineLevel="1" x14ac:dyDescent="0.25">
      <c r="A203" s="144"/>
      <c r="B203" s="145"/>
      <c r="C203" s="146"/>
      <c r="D203" s="79"/>
      <c r="E203" s="79"/>
      <c r="F203" s="222"/>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4"/>
      <c r="B204" s="145"/>
      <c r="C204" s="146"/>
      <c r="D204" s="79"/>
      <c r="E204" s="79"/>
      <c r="F204" s="222"/>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4"/>
      <c r="B205" s="145"/>
      <c r="C205" s="146"/>
      <c r="D205" s="79"/>
      <c r="E205" s="79"/>
      <c r="F205" s="222"/>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2" t="s">
        <v>142</v>
      </c>
      <c r="B206" s="55" t="s">
        <v>143</v>
      </c>
      <c r="C206" s="143" t="s">
        <v>52</v>
      </c>
      <c r="D206" s="94">
        <v>0</v>
      </c>
      <c r="E206" s="26">
        <f>D206</f>
        <v>0</v>
      </c>
      <c r="F206" s="281"/>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20"/>
      <c r="OL206" s="29">
        <f>OK206*F206</f>
        <v>0</v>
      </c>
      <c r="OM206" s="220"/>
      <c r="ON206" s="29">
        <f>OM206*F206</f>
        <v>0</v>
      </c>
      <c r="OO206" s="221"/>
      <c r="OP206" s="29">
        <f>OO206*F206</f>
        <v>0</v>
      </c>
      <c r="OQ206" s="221"/>
      <c r="OR206" s="29">
        <f>OQ206*F206</f>
        <v>0</v>
      </c>
      <c r="OS206" s="221"/>
      <c r="OT206" s="29">
        <f>OS206*F206</f>
        <v>0</v>
      </c>
      <c r="OU206" s="221"/>
      <c r="OV206" s="29">
        <f>OU206*F206</f>
        <v>0</v>
      </c>
      <c r="OW206" s="221"/>
      <c r="OX206" s="29">
        <f>OW206*F206</f>
        <v>0</v>
      </c>
      <c r="OY206" s="182"/>
    </row>
    <row r="207" spans="1:415" s="63" customFormat="1" ht="13" hidden="1" outlineLevel="1" x14ac:dyDescent="0.25">
      <c r="A207" s="144"/>
      <c r="B207" s="145"/>
      <c r="C207" s="146"/>
      <c r="D207" s="79"/>
      <c r="E207" s="79"/>
      <c r="F207" s="222"/>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4"/>
      <c r="B208" s="145"/>
      <c r="C208" s="146"/>
      <c r="D208" s="79"/>
      <c r="E208" s="79"/>
      <c r="F208" s="222"/>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4"/>
      <c r="B209" s="145"/>
      <c r="C209" s="146"/>
      <c r="D209" s="79"/>
      <c r="E209" s="79"/>
      <c r="F209" s="222"/>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2" t="s">
        <v>144</v>
      </c>
      <c r="B210" s="55" t="s">
        <v>145</v>
      </c>
      <c r="C210" s="143" t="s">
        <v>52</v>
      </c>
      <c r="D210" s="94">
        <v>0</v>
      </c>
      <c r="E210" s="26">
        <f>D210</f>
        <v>0</v>
      </c>
      <c r="F210" s="281"/>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20"/>
      <c r="OL210" s="29">
        <f>OK210*F210</f>
        <v>0</v>
      </c>
      <c r="OM210" s="220"/>
      <c r="ON210" s="29">
        <f>OM210*F210</f>
        <v>0</v>
      </c>
      <c r="OO210" s="221"/>
      <c r="OP210" s="29">
        <f>OO210*F210</f>
        <v>0</v>
      </c>
      <c r="OQ210" s="221"/>
      <c r="OR210" s="29">
        <f>OQ210*F210</f>
        <v>0</v>
      </c>
      <c r="OS210" s="221"/>
      <c r="OT210" s="29">
        <f>OS210*F210</f>
        <v>0</v>
      </c>
      <c r="OU210" s="221"/>
      <c r="OV210" s="29">
        <f>OU210*F210</f>
        <v>0</v>
      </c>
      <c r="OW210" s="221"/>
      <c r="OX210" s="29">
        <f>OW210*F210</f>
        <v>0</v>
      </c>
      <c r="OY210" s="182"/>
    </row>
    <row r="211" spans="1:415" s="63" customFormat="1" ht="13" hidden="1" outlineLevel="1" x14ac:dyDescent="0.25">
      <c r="A211" s="144"/>
      <c r="B211" s="145"/>
      <c r="C211" s="146"/>
      <c r="D211" s="79"/>
      <c r="E211" s="79"/>
      <c r="F211" s="222"/>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4"/>
      <c r="B212" s="145"/>
      <c r="C212" s="146"/>
      <c r="D212" s="79"/>
      <c r="E212" s="79"/>
      <c r="F212" s="222"/>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4"/>
      <c r="B213" s="145"/>
      <c r="C213" s="146"/>
      <c r="D213" s="79"/>
      <c r="E213" s="79"/>
      <c r="F213" s="222"/>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2" t="s">
        <v>148</v>
      </c>
      <c r="B215" s="55" t="s">
        <v>149</v>
      </c>
      <c r="C215" s="143" t="s">
        <v>68</v>
      </c>
      <c r="D215" s="94">
        <v>0</v>
      </c>
      <c r="E215" s="26">
        <f t="shared" ref="E215" si="942">D215</f>
        <v>0</v>
      </c>
      <c r="F215" s="281"/>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20"/>
      <c r="OL215" s="29">
        <f>OK215*F215</f>
        <v>0</v>
      </c>
      <c r="OM215" s="220"/>
      <c r="ON215" s="29">
        <f>OM215*F215</f>
        <v>0</v>
      </c>
      <c r="OO215" s="221"/>
      <c r="OP215" s="29">
        <f>OO215*F215</f>
        <v>0</v>
      </c>
      <c r="OQ215" s="221"/>
      <c r="OR215" s="29">
        <f>OQ215*F215</f>
        <v>0</v>
      </c>
      <c r="OS215" s="221"/>
      <c r="OT215" s="29">
        <f>OS215*F215</f>
        <v>0</v>
      </c>
      <c r="OU215" s="221"/>
      <c r="OV215" s="29">
        <f>OU215*F215</f>
        <v>0</v>
      </c>
      <c r="OW215" s="221"/>
      <c r="OX215" s="29">
        <f>OW215*F215</f>
        <v>0</v>
      </c>
      <c r="OY215" s="182"/>
    </row>
    <row r="216" spans="1:415" s="63" customFormat="1" ht="25" hidden="1" outlineLevel="1" x14ac:dyDescent="0.25">
      <c r="A216" s="144"/>
      <c r="B216" s="145"/>
      <c r="C216" s="146"/>
      <c r="D216" s="79"/>
      <c r="E216" s="79"/>
      <c r="F216" s="222"/>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4"/>
      <c r="B217" s="145"/>
      <c r="C217" s="146"/>
      <c r="D217" s="79"/>
      <c r="E217" s="79"/>
      <c r="F217" s="222"/>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4"/>
      <c r="B218" s="145"/>
      <c r="C218" s="146"/>
      <c r="D218" s="79"/>
      <c r="E218" s="79"/>
      <c r="F218" s="222"/>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2" t="s">
        <v>150</v>
      </c>
      <c r="B219" s="55" t="s">
        <v>151</v>
      </c>
      <c r="C219" s="143" t="s">
        <v>52</v>
      </c>
      <c r="D219" s="94">
        <v>0</v>
      </c>
      <c r="E219" s="26">
        <f>D219</f>
        <v>0</v>
      </c>
      <c r="F219" s="281"/>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20"/>
      <c r="OL219" s="29">
        <f>OK219*F219</f>
        <v>0</v>
      </c>
      <c r="OM219" s="220"/>
      <c r="ON219" s="29">
        <f>OM219*F219</f>
        <v>0</v>
      </c>
      <c r="OO219" s="221"/>
      <c r="OP219" s="29">
        <f>OO219*F219</f>
        <v>0</v>
      </c>
      <c r="OQ219" s="221"/>
      <c r="OR219" s="29">
        <f>OQ219*F219</f>
        <v>0</v>
      </c>
      <c r="OS219" s="221"/>
      <c r="OT219" s="29">
        <f>OS219*F219</f>
        <v>0</v>
      </c>
      <c r="OU219" s="221"/>
      <c r="OV219" s="29">
        <f>OU219*F219</f>
        <v>0</v>
      </c>
      <c r="OW219" s="221"/>
      <c r="OX219" s="29">
        <f>OW219*F219</f>
        <v>0</v>
      </c>
      <c r="OY219" s="182"/>
    </row>
    <row r="220" spans="1:415" s="63" customFormat="1" ht="25" hidden="1" outlineLevel="1" x14ac:dyDescent="0.25">
      <c r="A220" s="144"/>
      <c r="B220" s="145"/>
      <c r="C220" s="146"/>
      <c r="D220" s="79"/>
      <c r="E220" s="79"/>
      <c r="F220" s="222"/>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4"/>
      <c r="B221" s="145"/>
      <c r="C221" s="146"/>
      <c r="D221" s="79"/>
      <c r="E221" s="79"/>
      <c r="F221" s="222"/>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4"/>
      <c r="B222" s="145"/>
      <c r="C222" s="146"/>
      <c r="D222" s="79"/>
      <c r="E222" s="79"/>
      <c r="F222" s="222"/>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2" t="s">
        <v>152</v>
      </c>
      <c r="B223" s="55" t="s">
        <v>153</v>
      </c>
      <c r="C223" s="143" t="s">
        <v>52</v>
      </c>
      <c r="D223" s="94">
        <v>0</v>
      </c>
      <c r="E223" s="26">
        <f>D223</f>
        <v>0</v>
      </c>
      <c r="F223" s="281"/>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20"/>
      <c r="OL223" s="29">
        <f>OK223*F223</f>
        <v>0</v>
      </c>
      <c r="OM223" s="220"/>
      <c r="ON223" s="29">
        <f>OM223*F223</f>
        <v>0</v>
      </c>
      <c r="OO223" s="221"/>
      <c r="OP223" s="29">
        <f>OO223*F223</f>
        <v>0</v>
      </c>
      <c r="OQ223" s="221"/>
      <c r="OR223" s="29">
        <f>OQ223*F223</f>
        <v>0</v>
      </c>
      <c r="OS223" s="221"/>
      <c r="OT223" s="29">
        <f>OS223*F223</f>
        <v>0</v>
      </c>
      <c r="OU223" s="221"/>
      <c r="OV223" s="29">
        <f>OU223*F223</f>
        <v>0</v>
      </c>
      <c r="OW223" s="221"/>
      <c r="OX223" s="29">
        <f>OW223*F223</f>
        <v>0</v>
      </c>
      <c r="OY223" s="182"/>
    </row>
    <row r="224" spans="1:415" s="63" customFormat="1" ht="13" hidden="1" outlineLevel="1" x14ac:dyDescent="0.25">
      <c r="A224" s="144"/>
      <c r="B224" s="145"/>
      <c r="C224" s="146"/>
      <c r="D224" s="79"/>
      <c r="E224" s="79"/>
      <c r="F224" s="222"/>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4"/>
      <c r="B225" s="145"/>
      <c r="C225" s="146"/>
      <c r="D225" s="79"/>
      <c r="E225" s="79"/>
      <c r="F225" s="222"/>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4"/>
      <c r="B226" s="145"/>
      <c r="C226" s="146"/>
      <c r="D226" s="79"/>
      <c r="E226" s="79"/>
      <c r="F226" s="222"/>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65" customHeight="1" collapsed="1" x14ac:dyDescent="0.25">
      <c r="A227" s="142" t="s">
        <v>154</v>
      </c>
      <c r="B227" s="55" t="s">
        <v>155</v>
      </c>
      <c r="C227" s="143" t="s">
        <v>52</v>
      </c>
      <c r="D227" s="94">
        <v>0</v>
      </c>
      <c r="E227" s="26">
        <f>D227</f>
        <v>0</v>
      </c>
      <c r="F227" s="281"/>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20"/>
      <c r="OL227" s="29">
        <f>OK227*F227</f>
        <v>0</v>
      </c>
      <c r="OM227" s="220"/>
      <c r="ON227" s="29">
        <f>OM227*F227</f>
        <v>0</v>
      </c>
      <c r="OO227" s="221"/>
      <c r="OP227" s="29">
        <f>OO227*F227</f>
        <v>0</v>
      </c>
      <c r="OQ227" s="221"/>
      <c r="OR227" s="29">
        <f>OQ227*F227</f>
        <v>0</v>
      </c>
      <c r="OS227" s="221"/>
      <c r="OT227" s="29">
        <f>OS227*F227</f>
        <v>0</v>
      </c>
      <c r="OU227" s="221"/>
      <c r="OV227" s="29">
        <f>OU227*F227</f>
        <v>0</v>
      </c>
      <c r="OW227" s="221"/>
      <c r="OX227" s="29">
        <f>OW227*F227</f>
        <v>0</v>
      </c>
      <c r="OY227" s="182"/>
    </row>
    <row r="228" spans="1:415" s="63" customFormat="1" ht="25" hidden="1" outlineLevel="1" x14ac:dyDescent="0.25">
      <c r="A228" s="144"/>
      <c r="B228" s="145"/>
      <c r="C228" s="146"/>
      <c r="D228" s="79"/>
      <c r="E228" s="79"/>
      <c r="F228" s="222"/>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4"/>
      <c r="B229" s="145"/>
      <c r="C229" s="146"/>
      <c r="D229" s="79"/>
      <c r="E229" s="79"/>
      <c r="F229" s="222"/>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4"/>
      <c r="B230" s="145"/>
      <c r="C230" s="146"/>
      <c r="D230" s="79"/>
      <c r="E230" s="79"/>
      <c r="F230" s="222"/>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2" t="s">
        <v>156</v>
      </c>
      <c r="B231" s="55" t="s">
        <v>157</v>
      </c>
      <c r="C231" s="143" t="s">
        <v>52</v>
      </c>
      <c r="D231" s="94">
        <v>0</v>
      </c>
      <c r="E231" s="26">
        <f>D231</f>
        <v>0</v>
      </c>
      <c r="F231" s="281"/>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20"/>
      <c r="OL231" s="29">
        <f>OK231*F231</f>
        <v>0</v>
      </c>
      <c r="OM231" s="220"/>
      <c r="ON231" s="29">
        <f>OM231*F231</f>
        <v>0</v>
      </c>
      <c r="OO231" s="221"/>
      <c r="OP231" s="29">
        <f>OO231*F231</f>
        <v>0</v>
      </c>
      <c r="OQ231" s="221"/>
      <c r="OR231" s="29">
        <f>OQ231*F231</f>
        <v>0</v>
      </c>
      <c r="OS231" s="221"/>
      <c r="OT231" s="29">
        <f>OS231*F231</f>
        <v>0</v>
      </c>
      <c r="OU231" s="221"/>
      <c r="OV231" s="29">
        <f>OU231*F231</f>
        <v>0</v>
      </c>
      <c r="OW231" s="221"/>
      <c r="OX231" s="29">
        <f>OW231*F231</f>
        <v>0</v>
      </c>
      <c r="OY231" s="182"/>
    </row>
    <row r="232" spans="1:415" s="63" customFormat="1" ht="25" hidden="1" outlineLevel="1" x14ac:dyDescent="0.25">
      <c r="A232" s="144"/>
      <c r="B232" s="145"/>
      <c r="C232" s="146"/>
      <c r="D232" s="79"/>
      <c r="E232" s="79"/>
      <c r="F232" s="222"/>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4"/>
      <c r="B233" s="145"/>
      <c r="C233" s="146"/>
      <c r="D233" s="79"/>
      <c r="E233" s="79"/>
      <c r="F233" s="222"/>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4"/>
      <c r="B234" s="145"/>
      <c r="C234" s="146"/>
      <c r="D234" s="79"/>
      <c r="E234" s="79"/>
      <c r="F234" s="222"/>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2" t="s">
        <v>158</v>
      </c>
      <c r="B235" s="230" t="s">
        <v>159</v>
      </c>
      <c r="C235" s="234" t="s">
        <v>68</v>
      </c>
      <c r="D235" s="94">
        <v>0</v>
      </c>
      <c r="E235" s="26">
        <f>D235</f>
        <v>0</v>
      </c>
      <c r="F235" s="281"/>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20"/>
      <c r="OL235" s="29">
        <f>OK235*F235</f>
        <v>0</v>
      </c>
      <c r="OM235" s="220"/>
      <c r="ON235" s="29">
        <f>OM235*F235</f>
        <v>0</v>
      </c>
      <c r="OO235" s="221"/>
      <c r="OP235" s="29">
        <f>OO235*F235</f>
        <v>0</v>
      </c>
      <c r="OQ235" s="221"/>
      <c r="OR235" s="29">
        <f>OQ235*F235</f>
        <v>0</v>
      </c>
      <c r="OS235" s="221"/>
      <c r="OT235" s="29">
        <f>OS235*F235</f>
        <v>0</v>
      </c>
      <c r="OU235" s="221"/>
      <c r="OV235" s="29">
        <f>OU235*F235</f>
        <v>0</v>
      </c>
      <c r="OW235" s="221"/>
      <c r="OX235" s="29">
        <f>OW235*F235</f>
        <v>0</v>
      </c>
      <c r="OY235" s="182"/>
    </row>
    <row r="236" spans="1:415" s="63" customFormat="1" ht="25" hidden="1" outlineLevel="1" x14ac:dyDescent="0.25">
      <c r="A236" s="144"/>
      <c r="B236" s="145"/>
      <c r="C236" s="228"/>
      <c r="D236" s="79"/>
      <c r="E236" s="79"/>
      <c r="F236" s="222"/>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4"/>
      <c r="B237" s="145"/>
      <c r="C237" s="228"/>
      <c r="D237" s="79"/>
      <c r="E237" s="79"/>
      <c r="F237" s="222"/>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4"/>
      <c r="B238" s="145"/>
      <c r="C238" s="228"/>
      <c r="D238" s="79"/>
      <c r="E238" s="79"/>
      <c r="F238" s="222"/>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31" t="s">
        <v>160</v>
      </c>
      <c r="B239" s="230" t="s">
        <v>161</v>
      </c>
      <c r="C239" s="234" t="s">
        <v>68</v>
      </c>
      <c r="D239" s="94">
        <v>0</v>
      </c>
      <c r="E239" s="26">
        <f>IF(D239&lt;10,LEFT(ROUND(D239,1),1)+IF(LEN(D239)=1,0,RIGHT(ROUND(D239,1),1)),LEFT(ROUND(D239,1),2)+IF(LEN(D239)&lt;=2,0,RIGHT(ROUND(D239,1),1)))</f>
        <v>0</v>
      </c>
      <c r="F239" s="281"/>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20"/>
      <c r="OL239" s="29">
        <f>OK239*F239</f>
        <v>0</v>
      </c>
      <c r="OM239" s="220"/>
      <c r="ON239" s="29">
        <f>OM239*F239</f>
        <v>0</v>
      </c>
      <c r="OO239" s="221"/>
      <c r="OP239" s="29">
        <f>OO239*F239</f>
        <v>0</v>
      </c>
      <c r="OQ239" s="221"/>
      <c r="OR239" s="29">
        <f>OQ239*F239</f>
        <v>0</v>
      </c>
      <c r="OS239" s="221"/>
      <c r="OT239" s="29">
        <f>OS239*F239</f>
        <v>0</v>
      </c>
      <c r="OU239" s="221"/>
      <c r="OV239" s="29">
        <f>OU239*F239</f>
        <v>0</v>
      </c>
      <c r="OW239" s="221"/>
      <c r="OX239" s="29">
        <f>OW239*F239</f>
        <v>0</v>
      </c>
      <c r="OY239" s="182"/>
    </row>
    <row r="240" spans="1:415" s="63" customFormat="1" ht="13" hidden="1" outlineLevel="1" x14ac:dyDescent="0.25">
      <c r="A240" s="144"/>
      <c r="B240" s="145"/>
      <c r="C240" s="146"/>
      <c r="D240" s="79"/>
      <c r="E240" s="79"/>
      <c r="F240" s="222"/>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4"/>
      <c r="B241" s="145"/>
      <c r="C241" s="146"/>
      <c r="D241" s="79"/>
      <c r="E241" s="79"/>
      <c r="F241" s="222"/>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4"/>
      <c r="B242" s="145"/>
      <c r="C242" s="146"/>
      <c r="D242" s="79"/>
      <c r="E242" s="79"/>
      <c r="F242" s="222"/>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2" t="s">
        <v>162</v>
      </c>
      <c r="B243" s="55" t="s">
        <v>163</v>
      </c>
      <c r="C243" s="143" t="s">
        <v>52</v>
      </c>
      <c r="D243" s="94">
        <v>0</v>
      </c>
      <c r="E243" s="26">
        <f>D243</f>
        <v>0</v>
      </c>
      <c r="F243" s="281"/>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20"/>
      <c r="OL243" s="29">
        <f>OK243*F243</f>
        <v>0</v>
      </c>
      <c r="OM243" s="220"/>
      <c r="ON243" s="29">
        <f>OM243*F243</f>
        <v>0</v>
      </c>
      <c r="OO243" s="221"/>
      <c r="OP243" s="29">
        <f>OO243*F243</f>
        <v>0</v>
      </c>
      <c r="OQ243" s="221"/>
      <c r="OR243" s="29">
        <f>OQ243*F243</f>
        <v>0</v>
      </c>
      <c r="OS243" s="221"/>
      <c r="OT243" s="29">
        <f>OS243*F243</f>
        <v>0</v>
      </c>
      <c r="OU243" s="221"/>
      <c r="OV243" s="29">
        <f>OU243*F243</f>
        <v>0</v>
      </c>
      <c r="OW243" s="221"/>
      <c r="OX243" s="29">
        <f>OW243*F243</f>
        <v>0</v>
      </c>
      <c r="OY243" s="182"/>
    </row>
    <row r="244" spans="1:415" s="63" customFormat="1" ht="25" hidden="1" outlineLevel="1" x14ac:dyDescent="0.25">
      <c r="A244" s="144"/>
      <c r="B244" s="145"/>
      <c r="C244" s="146"/>
      <c r="D244" s="79"/>
      <c r="E244" s="79"/>
      <c r="F244" s="222"/>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4"/>
      <c r="B245" s="145"/>
      <c r="C245" s="146"/>
      <c r="D245" s="79"/>
      <c r="E245" s="79"/>
      <c r="F245" s="222"/>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4"/>
      <c r="B246" s="145"/>
      <c r="C246" s="146"/>
      <c r="D246" s="79"/>
      <c r="E246" s="79"/>
      <c r="F246" s="222"/>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2" t="s">
        <v>164</v>
      </c>
      <c r="B247" s="55" t="s">
        <v>165</v>
      </c>
      <c r="C247" s="143" t="s">
        <v>52</v>
      </c>
      <c r="D247" s="94">
        <v>0</v>
      </c>
      <c r="E247" s="26">
        <f>D247</f>
        <v>0</v>
      </c>
      <c r="F247" s="281"/>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20"/>
      <c r="OL247" s="29">
        <f>OK247*F247</f>
        <v>0</v>
      </c>
      <c r="OM247" s="220"/>
      <c r="ON247" s="29">
        <f>OM247*F247</f>
        <v>0</v>
      </c>
      <c r="OO247" s="221"/>
      <c r="OP247" s="29">
        <f>OO247*F247</f>
        <v>0</v>
      </c>
      <c r="OQ247" s="221"/>
      <c r="OR247" s="29">
        <f>OQ247*F247</f>
        <v>0</v>
      </c>
      <c r="OS247" s="221"/>
      <c r="OT247" s="29">
        <f>OS247*F247</f>
        <v>0</v>
      </c>
      <c r="OU247" s="221"/>
      <c r="OV247" s="29">
        <f>OU247*F247</f>
        <v>0</v>
      </c>
      <c r="OW247" s="221"/>
      <c r="OX247" s="29">
        <f>OW247*F247</f>
        <v>0</v>
      </c>
      <c r="OY247" s="182"/>
    </row>
    <row r="248" spans="1:415" s="63" customFormat="1" ht="13" hidden="1" outlineLevel="1" x14ac:dyDescent="0.25">
      <c r="A248" s="144"/>
      <c r="B248" s="145"/>
      <c r="C248" s="146"/>
      <c r="D248" s="79"/>
      <c r="E248" s="79"/>
      <c r="F248" s="222"/>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4"/>
      <c r="B249" s="145"/>
      <c r="C249" s="146"/>
      <c r="D249" s="79"/>
      <c r="E249" s="79"/>
      <c r="F249" s="222"/>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4"/>
      <c r="B250" s="145"/>
      <c r="C250" s="146"/>
      <c r="D250" s="79"/>
      <c r="E250" s="79"/>
      <c r="F250" s="222"/>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2" t="s">
        <v>166</v>
      </c>
      <c r="B251" s="55" t="s">
        <v>167</v>
      </c>
      <c r="C251" s="143" t="s">
        <v>68</v>
      </c>
      <c r="D251" s="94">
        <v>0</v>
      </c>
      <c r="E251" s="26">
        <f t="shared" ref="E251" si="1079">D251</f>
        <v>0</v>
      </c>
      <c r="F251" s="281"/>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20"/>
      <c r="OL251" s="29">
        <f>OK251*F251</f>
        <v>0</v>
      </c>
      <c r="OM251" s="220"/>
      <c r="ON251" s="29">
        <f>OM251*F251</f>
        <v>0</v>
      </c>
      <c r="OO251" s="221"/>
      <c r="OP251" s="29">
        <f>OO251*F251</f>
        <v>0</v>
      </c>
      <c r="OQ251" s="221"/>
      <c r="OR251" s="29">
        <f>OQ251*F251</f>
        <v>0</v>
      </c>
      <c r="OS251" s="221"/>
      <c r="OT251" s="29">
        <f>OS251*F251</f>
        <v>0</v>
      </c>
      <c r="OU251" s="221"/>
      <c r="OV251" s="29">
        <f>OU251*F251</f>
        <v>0</v>
      </c>
      <c r="OW251" s="221"/>
      <c r="OX251" s="29">
        <f>OW251*F251</f>
        <v>0</v>
      </c>
      <c r="OY251" s="182"/>
    </row>
    <row r="252" spans="1:415" s="63" customFormat="1" ht="13" hidden="1" outlineLevel="1" x14ac:dyDescent="0.25">
      <c r="A252" s="144"/>
      <c r="B252" s="145"/>
      <c r="C252" s="146"/>
      <c r="D252" s="79"/>
      <c r="E252" s="79"/>
      <c r="F252" s="222"/>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4"/>
      <c r="B253" s="145"/>
      <c r="C253" s="146"/>
      <c r="D253" s="79"/>
      <c r="E253" s="79"/>
      <c r="F253" s="222"/>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4"/>
      <c r="B254" s="145"/>
      <c r="C254" s="146"/>
      <c r="D254" s="79"/>
      <c r="E254" s="79"/>
      <c r="F254" s="222"/>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2" t="s">
        <v>168</v>
      </c>
      <c r="B255" s="55" t="s">
        <v>169</v>
      </c>
      <c r="C255" s="234" t="s">
        <v>68</v>
      </c>
      <c r="D255" s="94">
        <v>0</v>
      </c>
      <c r="E255" s="26">
        <f>D255</f>
        <v>0</v>
      </c>
      <c r="F255" s="281"/>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20"/>
      <c r="OL255" s="29">
        <f>OK255*F255</f>
        <v>0</v>
      </c>
      <c r="OM255" s="220"/>
      <c r="ON255" s="29">
        <f>OM255*F255</f>
        <v>0</v>
      </c>
      <c r="OO255" s="221"/>
      <c r="OP255" s="29">
        <f>OO255*F255</f>
        <v>0</v>
      </c>
      <c r="OQ255" s="221"/>
      <c r="OR255" s="29">
        <f>OQ255*F255</f>
        <v>0</v>
      </c>
      <c r="OS255" s="221"/>
      <c r="OT255" s="29">
        <f>OS255*F255</f>
        <v>0</v>
      </c>
      <c r="OU255" s="221"/>
      <c r="OV255" s="29">
        <f>OU255*F255</f>
        <v>0</v>
      </c>
      <c r="OW255" s="221"/>
      <c r="OX255" s="29">
        <f>OW255*F255</f>
        <v>0</v>
      </c>
      <c r="OY255" s="182"/>
    </row>
    <row r="256" spans="1:415" s="63" customFormat="1" ht="13" hidden="1" outlineLevel="1" x14ac:dyDescent="0.25">
      <c r="A256" s="144"/>
      <c r="B256" s="145"/>
      <c r="C256" s="146"/>
      <c r="D256" s="79"/>
      <c r="E256" s="79"/>
      <c r="F256" s="222"/>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4"/>
      <c r="B257" s="145"/>
      <c r="C257" s="146"/>
      <c r="D257" s="79"/>
      <c r="E257" s="79"/>
      <c r="F257" s="222"/>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4"/>
      <c r="B258" s="145"/>
      <c r="C258" s="146"/>
      <c r="D258" s="79"/>
      <c r="E258" s="79"/>
      <c r="F258" s="222"/>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31" t="s">
        <v>170</v>
      </c>
      <c r="B259" s="230" t="s">
        <v>171</v>
      </c>
      <c r="C259" s="234" t="s">
        <v>68</v>
      </c>
      <c r="D259" s="94">
        <v>0</v>
      </c>
      <c r="E259" s="26">
        <f>IF(D259&lt;10,LEFT(ROUND(D259,1),1)+IF(LEN(D259)=1,0,RIGHT(ROUND(D259,1),1)),LEFT(ROUND(D259,1),2)+IF(LEN(D259)&lt;=2,0,RIGHT(ROUND(D259,1),1)))</f>
        <v>0</v>
      </c>
      <c r="F259" s="281"/>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20"/>
      <c r="OL259" s="29">
        <f>OK259*F259</f>
        <v>0</v>
      </c>
      <c r="OM259" s="220"/>
      <c r="ON259" s="29">
        <f>OM259*F259</f>
        <v>0</v>
      </c>
      <c r="OO259" s="221"/>
      <c r="OP259" s="29">
        <f>OO259*F259</f>
        <v>0</v>
      </c>
      <c r="OQ259" s="221"/>
      <c r="OR259" s="29">
        <f>OQ259*F259</f>
        <v>0</v>
      </c>
      <c r="OS259" s="221"/>
      <c r="OT259" s="29">
        <f>OS259*F259</f>
        <v>0</v>
      </c>
      <c r="OU259" s="221"/>
      <c r="OV259" s="29">
        <f>OU259*F259</f>
        <v>0</v>
      </c>
      <c r="OW259" s="221"/>
      <c r="OX259" s="29">
        <f>OW259*F259</f>
        <v>0</v>
      </c>
      <c r="OY259" s="182"/>
    </row>
    <row r="260" spans="1:415" s="63" customFormat="1" ht="13" hidden="1" outlineLevel="1" x14ac:dyDescent="0.25">
      <c r="A260" s="144"/>
      <c r="B260" s="145"/>
      <c r="C260" s="146"/>
      <c r="D260" s="79"/>
      <c r="E260" s="79"/>
      <c r="F260" s="222"/>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4"/>
      <c r="B261" s="145"/>
      <c r="C261" s="146"/>
      <c r="D261" s="79"/>
      <c r="E261" s="79"/>
      <c r="F261" s="222"/>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4"/>
      <c r="B262" s="145"/>
      <c r="C262" s="146"/>
      <c r="D262" s="79"/>
      <c r="E262" s="79"/>
      <c r="F262" s="222"/>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2" t="s">
        <v>172</v>
      </c>
      <c r="B263" s="55" t="s">
        <v>173</v>
      </c>
      <c r="C263" s="143" t="s">
        <v>68</v>
      </c>
      <c r="D263" s="94">
        <v>0</v>
      </c>
      <c r="E263" s="26">
        <f t="shared" ref="E263" si="1128">D263</f>
        <v>0</v>
      </c>
      <c r="F263" s="281"/>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20"/>
      <c r="OL263" s="29">
        <f>OK263*F263</f>
        <v>0</v>
      </c>
      <c r="OM263" s="220"/>
      <c r="ON263" s="29">
        <f>OM263*F263</f>
        <v>0</v>
      </c>
      <c r="OO263" s="221"/>
      <c r="OP263" s="29">
        <f>OO263*F263</f>
        <v>0</v>
      </c>
      <c r="OQ263" s="221"/>
      <c r="OR263" s="29">
        <f>OQ263*F263</f>
        <v>0</v>
      </c>
      <c r="OS263" s="221"/>
      <c r="OT263" s="29">
        <f>OS263*F263</f>
        <v>0</v>
      </c>
      <c r="OU263" s="221"/>
      <c r="OV263" s="29">
        <f>OU263*F263</f>
        <v>0</v>
      </c>
      <c r="OW263" s="221"/>
      <c r="OX263" s="29">
        <f>OW263*F263</f>
        <v>0</v>
      </c>
      <c r="OY263" s="182"/>
    </row>
    <row r="264" spans="1:415" s="63" customFormat="1" ht="25" hidden="1" outlineLevel="1" x14ac:dyDescent="0.25">
      <c r="A264" s="144"/>
      <c r="B264" s="145"/>
      <c r="C264" s="146"/>
      <c r="D264" s="79"/>
      <c r="E264" s="79"/>
      <c r="F264" s="222"/>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4"/>
      <c r="B265" s="145"/>
      <c r="C265" s="146"/>
      <c r="D265" s="79"/>
      <c r="E265" s="79"/>
      <c r="F265" s="222"/>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4"/>
      <c r="B266" s="145"/>
      <c r="C266" s="146"/>
      <c r="D266" s="79"/>
      <c r="E266" s="79"/>
      <c r="F266" s="222"/>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65" customHeight="1" x14ac:dyDescent="0.25">
      <c r="A269" s="263" t="s">
        <v>178</v>
      </c>
      <c r="B269" s="273" t="s">
        <v>179</v>
      </c>
      <c r="C269" s="265" t="s">
        <v>68</v>
      </c>
      <c r="D269" s="266">
        <v>1</v>
      </c>
      <c r="E269" s="266">
        <f t="shared" ref="E269:E284" si="1133">D269</f>
        <v>1</v>
      </c>
      <c r="F269" s="267">
        <v>6400</v>
      </c>
      <c r="G269" s="268">
        <f t="shared" ref="G269" si="1134">ROUND(ROUND(D269,3)*$F269,2)</f>
        <v>6400</v>
      </c>
      <c r="H269" s="269">
        <f t="shared" ref="H269" si="1135">ROUND(ROUND(E269,3)*$F269,2)</f>
        <v>6400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1</v>
      </c>
      <c r="OI269" s="29">
        <f>G269-OG269</f>
        <v>6400</v>
      </c>
      <c r="OJ269" s="93" t="str">
        <f>J269</f>
        <v>vnt.</v>
      </c>
      <c r="OK269" s="220"/>
      <c r="OL269" s="29">
        <f>OK269*F269</f>
        <v>0</v>
      </c>
      <c r="OM269" s="220"/>
      <c r="ON269" s="29">
        <f>OM269*F269</f>
        <v>0</v>
      </c>
      <c r="OO269" s="221"/>
      <c r="OP269" s="29">
        <f>OO269*F269</f>
        <v>0</v>
      </c>
      <c r="OQ269" s="221"/>
      <c r="OR269" s="29">
        <f>OQ269*F269</f>
        <v>0</v>
      </c>
      <c r="OS269" s="221"/>
      <c r="OT269" s="29">
        <f>OS269*F269</f>
        <v>0</v>
      </c>
      <c r="OU269" s="221"/>
      <c r="OV269" s="29">
        <f>OU269*F269</f>
        <v>0</v>
      </c>
      <c r="OW269" s="221"/>
      <c r="OX269" s="29">
        <f>OW269*F269</f>
        <v>0</v>
      </c>
      <c r="OY269" s="182"/>
    </row>
    <row r="270" spans="1:415" s="63" customFormat="1" ht="37.5" hidden="1" outlineLevel="1" x14ac:dyDescent="0.25">
      <c r="A270" s="272"/>
      <c r="B270" s="264"/>
      <c r="C270" s="265"/>
      <c r="D270" s="266"/>
      <c r="E270" s="266">
        <f t="shared" si="1133"/>
        <v>0</v>
      </c>
      <c r="F270" s="280"/>
      <c r="G270" s="268"/>
      <c r="H270" s="269"/>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272"/>
      <c r="B271" s="264"/>
      <c r="C271" s="265"/>
      <c r="D271" s="266"/>
      <c r="E271" s="266">
        <f t="shared" si="1133"/>
        <v>0</v>
      </c>
      <c r="F271" s="280"/>
      <c r="G271" s="268"/>
      <c r="H271" s="269"/>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272"/>
      <c r="B272" s="264"/>
      <c r="C272" s="265"/>
      <c r="D272" s="266"/>
      <c r="E272" s="266">
        <f t="shared" si="1133"/>
        <v>0</v>
      </c>
      <c r="F272" s="280"/>
      <c r="G272" s="268"/>
      <c r="H272" s="269"/>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5" collapsed="1" x14ac:dyDescent="0.25">
      <c r="A273" s="274" t="s">
        <v>180</v>
      </c>
      <c r="B273" s="264" t="s">
        <v>373</v>
      </c>
      <c r="C273" s="275" t="s">
        <v>68</v>
      </c>
      <c r="D273" s="276">
        <v>0.1</v>
      </c>
      <c r="E273" s="277">
        <f>IF(D273&lt;10,LEFT(ROUND(D273,1),1)+IF(LEN(D273)=1,0,RIGHT(ROUND(D273,1),1)),LEFT(ROUND(D273,1),2)+IF(LEN(D273)&lt;=2,0,RIGHT(ROUND(D273,1),1)))</f>
        <v>1</v>
      </c>
      <c r="F273" s="267">
        <v>7150</v>
      </c>
      <c r="G273" s="268">
        <f t="shared" ref="G273" si="1162">ROUND(ROUND(D273,3)*$F273,2)</f>
        <v>715</v>
      </c>
      <c r="H273" s="269">
        <f t="shared" ref="H273" si="1163">ROUND(ROUND(E273,3)*$F273,2)</f>
        <v>7150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0.1</v>
      </c>
      <c r="OI273" s="29">
        <f>G273-OG273</f>
        <v>715</v>
      </c>
      <c r="OJ273" s="93" t="str">
        <f>J273</f>
        <v>vnt.</v>
      </c>
      <c r="OK273" s="220"/>
      <c r="OL273" s="29">
        <f>OK273*F273</f>
        <v>0</v>
      </c>
      <c r="OM273" s="220"/>
      <c r="ON273" s="29">
        <f>OM273*F273</f>
        <v>0</v>
      </c>
      <c r="OO273" s="221"/>
      <c r="OP273" s="29">
        <f>OO273*F273</f>
        <v>0</v>
      </c>
      <c r="OQ273" s="221"/>
      <c r="OR273" s="29">
        <f>OQ273*F273</f>
        <v>0</v>
      </c>
      <c r="OS273" s="221"/>
      <c r="OT273" s="29">
        <f>OS273*F273</f>
        <v>0</v>
      </c>
      <c r="OU273" s="221"/>
      <c r="OV273" s="29">
        <f>OU273*F273</f>
        <v>0</v>
      </c>
      <c r="OW273" s="221"/>
      <c r="OX273" s="29">
        <f>OW273*F273</f>
        <v>0</v>
      </c>
      <c r="OY273" s="182"/>
    </row>
    <row r="274" spans="1:415" s="63" customFormat="1" ht="25" hidden="1" outlineLevel="1" x14ac:dyDescent="0.25">
      <c r="A274" s="227"/>
      <c r="B274" s="145"/>
      <c r="C274" s="235"/>
      <c r="D274" s="79"/>
      <c r="E274" s="26">
        <f t="shared" si="1133"/>
        <v>0</v>
      </c>
      <c r="F274" s="222"/>
      <c r="G274" s="69"/>
      <c r="H274" s="87"/>
      <c r="I274" s="95" t="str">
        <f>B273</f>
        <v>(15.2.11) 10/0.4 kV įtampos galinė modulinė transformatorinė su vieta vienam iki 160 kVA galios transformatoriui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7"/>
      <c r="B275" s="145"/>
      <c r="C275" s="235"/>
      <c r="D275" s="79"/>
      <c r="E275" s="26">
        <f t="shared" si="1133"/>
        <v>0</v>
      </c>
      <c r="F275" s="222"/>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7"/>
      <c r="B276" s="145"/>
      <c r="C276" s="235"/>
      <c r="D276" s="79"/>
      <c r="E276" s="26">
        <f t="shared" si="1133"/>
        <v>0</v>
      </c>
      <c r="F276" s="222"/>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collapsed="1" x14ac:dyDescent="0.25">
      <c r="A277" s="231" t="s">
        <v>181</v>
      </c>
      <c r="B277" s="55" t="s">
        <v>98</v>
      </c>
      <c r="C277" s="234" t="s">
        <v>68</v>
      </c>
      <c r="D277" s="94">
        <v>0</v>
      </c>
      <c r="E277" s="26">
        <f>IF(D277&lt;10,LEFT(ROUND(D277,1),1)+IF(LEN(D277)=1,0,RIGHT(ROUND(D277,1),1)),LEFT(ROUND(D277,1),2)+IF(LEN(D277)&lt;=2,0,RIGHT(ROUND(D277,1),1)))</f>
        <v>0</v>
      </c>
      <c r="F277" s="281"/>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20"/>
      <c r="OL277" s="29">
        <f>OK277*F277</f>
        <v>0</v>
      </c>
      <c r="OM277" s="220"/>
      <c r="ON277" s="29">
        <f>OM277*F277</f>
        <v>0</v>
      </c>
      <c r="OO277" s="221"/>
      <c r="OP277" s="29">
        <f>OO277*F277</f>
        <v>0</v>
      </c>
      <c r="OQ277" s="221"/>
      <c r="OR277" s="29">
        <f>OQ277*F277</f>
        <v>0</v>
      </c>
      <c r="OS277" s="221"/>
      <c r="OT277" s="29">
        <f>OS277*F277</f>
        <v>0</v>
      </c>
      <c r="OU277" s="221"/>
      <c r="OV277" s="29">
        <f>OU277*F277</f>
        <v>0</v>
      </c>
      <c r="OW277" s="221"/>
      <c r="OX277" s="29">
        <f>OW277*F277</f>
        <v>0</v>
      </c>
      <c r="OY277" s="182"/>
    </row>
    <row r="278" spans="1:415" s="63" customFormat="1" ht="13" hidden="1" outlineLevel="1" x14ac:dyDescent="0.25">
      <c r="A278" s="227"/>
      <c r="B278" s="145"/>
      <c r="C278" s="235"/>
      <c r="D278" s="79"/>
      <c r="E278" s="26">
        <f t="shared" si="1133"/>
        <v>0</v>
      </c>
      <c r="F278" s="222"/>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7"/>
      <c r="B279" s="145"/>
      <c r="C279" s="235"/>
      <c r="D279" s="79"/>
      <c r="E279" s="26">
        <f t="shared" si="1133"/>
        <v>0</v>
      </c>
      <c r="F279" s="222"/>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7"/>
      <c r="B280" s="145"/>
      <c r="C280" s="235"/>
      <c r="D280" s="79"/>
      <c r="E280" s="26">
        <f t="shared" si="1133"/>
        <v>0</v>
      </c>
      <c r="F280" s="222"/>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31" t="s">
        <v>182</v>
      </c>
      <c r="B281" s="55" t="s">
        <v>98</v>
      </c>
      <c r="C281" s="234" t="s">
        <v>68</v>
      </c>
      <c r="D281" s="94">
        <v>0</v>
      </c>
      <c r="E281" s="26">
        <f>IF(D281&lt;10,LEFT(ROUND(D281,1),1)+IF(LEN(D281)=1,0,RIGHT(ROUND(D281,1),1)),LEFT(ROUND(D281,1),2)+IF(LEN(D281)&lt;=2,0,RIGHT(ROUND(D281,1),1)))</f>
        <v>0</v>
      </c>
      <c r="F281" s="281"/>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20"/>
      <c r="OL281" s="29">
        <f>OK281*F281</f>
        <v>0</v>
      </c>
      <c r="OM281" s="220"/>
      <c r="ON281" s="29">
        <f>OM281*F281</f>
        <v>0</v>
      </c>
      <c r="OO281" s="221"/>
      <c r="OP281" s="29">
        <f>OO281*F281</f>
        <v>0</v>
      </c>
      <c r="OQ281" s="221"/>
      <c r="OR281" s="29">
        <f>OQ281*F281</f>
        <v>0</v>
      </c>
      <c r="OS281" s="221"/>
      <c r="OT281" s="29">
        <f>OS281*F281</f>
        <v>0</v>
      </c>
      <c r="OU281" s="221"/>
      <c r="OV281" s="29">
        <f>OU281*F281</f>
        <v>0</v>
      </c>
      <c r="OW281" s="221"/>
      <c r="OX281" s="29">
        <f>OW281*F281</f>
        <v>0</v>
      </c>
      <c r="OY281" s="182"/>
    </row>
    <row r="282" spans="1:415" s="63" customFormat="1" ht="13" hidden="1" outlineLevel="1" x14ac:dyDescent="0.25">
      <c r="A282" s="227"/>
      <c r="B282" s="145"/>
      <c r="C282" s="235"/>
      <c r="D282" s="79"/>
      <c r="E282" s="26">
        <f t="shared" si="1133"/>
        <v>0</v>
      </c>
      <c r="F282" s="222"/>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7"/>
      <c r="B283" s="145"/>
      <c r="C283" s="235"/>
      <c r="D283" s="79"/>
      <c r="E283" s="26">
        <f t="shared" si="1133"/>
        <v>0</v>
      </c>
      <c r="F283" s="222"/>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7"/>
      <c r="B284" s="145"/>
      <c r="C284" s="235"/>
      <c r="D284" s="79"/>
      <c r="E284" s="26">
        <f t="shared" si="1133"/>
        <v>0</v>
      </c>
      <c r="F284" s="222"/>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collapsed="1" x14ac:dyDescent="0.25">
      <c r="A285" s="231" t="s">
        <v>183</v>
      </c>
      <c r="B285" s="55"/>
      <c r="C285" s="234" t="s">
        <v>68</v>
      </c>
      <c r="D285" s="94">
        <v>0</v>
      </c>
      <c r="E285" s="26">
        <f>IF(D285&lt;10,LEFT(ROUND(D285,1),1)+IF(LEN(D285)=1,0,RIGHT(ROUND(D285,1),1)),LEFT(ROUND(D285,1),2)+IF(LEN(D285)&lt;=2,0,RIGHT(ROUND(D285,1),1)))</f>
        <v>0</v>
      </c>
      <c r="F285" s="281"/>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20"/>
      <c r="OL285" s="29">
        <f>OK285*F285</f>
        <v>0</v>
      </c>
      <c r="OM285" s="220"/>
      <c r="ON285" s="29">
        <f>OM285*F285</f>
        <v>0</v>
      </c>
      <c r="OO285" s="221"/>
      <c r="OP285" s="29">
        <f>OO285*F285</f>
        <v>0</v>
      </c>
      <c r="OQ285" s="221"/>
      <c r="OR285" s="29">
        <f>OQ285*F285</f>
        <v>0</v>
      </c>
      <c r="OS285" s="221"/>
      <c r="OT285" s="29">
        <f>OS285*F285</f>
        <v>0</v>
      </c>
      <c r="OU285" s="221"/>
      <c r="OV285" s="29">
        <f>OU285*F285</f>
        <v>0</v>
      </c>
      <c r="OW285" s="221"/>
      <c r="OX285" s="29">
        <f>OW285*F285</f>
        <v>0</v>
      </c>
      <c r="OY285" s="182"/>
    </row>
    <row r="286" spans="1:415" s="63" customFormat="1" ht="13" hidden="1" outlineLevel="1" x14ac:dyDescent="0.25">
      <c r="A286" s="144"/>
      <c r="B286" s="145"/>
      <c r="C286" s="146"/>
      <c r="D286" s="79"/>
      <c r="E286" s="79"/>
      <c r="F286" s="222"/>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4"/>
      <c r="B287" s="145"/>
      <c r="C287" s="146"/>
      <c r="D287" s="79"/>
      <c r="E287" s="79"/>
      <c r="F287" s="222"/>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4"/>
      <c r="B288" s="145"/>
      <c r="C288" s="146"/>
      <c r="D288" s="79"/>
      <c r="E288" s="79"/>
      <c r="F288" s="222"/>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x14ac:dyDescent="0.25">
      <c r="A290" s="142" t="s">
        <v>186</v>
      </c>
      <c r="B290" s="55" t="s">
        <v>187</v>
      </c>
      <c r="C290" s="143" t="s">
        <v>68</v>
      </c>
      <c r="D290" s="94">
        <v>0</v>
      </c>
      <c r="E290" s="26">
        <f t="shared" ref="E290" si="1220">D290</f>
        <v>0</v>
      </c>
      <c r="F290" s="281"/>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20"/>
      <c r="OL290" s="29">
        <f>OK290*F290</f>
        <v>0</v>
      </c>
      <c r="OM290" s="220"/>
      <c r="ON290" s="29">
        <f>OM290*F290</f>
        <v>0</v>
      </c>
      <c r="OO290" s="221"/>
      <c r="OP290" s="29">
        <f>OO290*F290</f>
        <v>0</v>
      </c>
      <c r="OQ290" s="221"/>
      <c r="OR290" s="29">
        <f>OQ290*F290</f>
        <v>0</v>
      </c>
      <c r="OS290" s="221"/>
      <c r="OT290" s="29">
        <f>OS290*F290</f>
        <v>0</v>
      </c>
      <c r="OU290" s="221"/>
      <c r="OV290" s="29">
        <f>OU290*F290</f>
        <v>0</v>
      </c>
      <c r="OW290" s="221"/>
      <c r="OX290" s="29">
        <f>OW290*F290</f>
        <v>0</v>
      </c>
      <c r="OY290" s="182"/>
    </row>
    <row r="291" spans="1:415" s="63" customFormat="1" ht="37.5" hidden="1" outlineLevel="1" x14ac:dyDescent="0.25">
      <c r="A291" s="144"/>
      <c r="B291" s="145"/>
      <c r="C291" s="146"/>
      <c r="D291" s="79"/>
      <c r="E291" s="79"/>
      <c r="F291" s="222"/>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4"/>
      <c r="B292" s="145"/>
      <c r="C292" s="146"/>
      <c r="D292" s="79"/>
      <c r="E292" s="79"/>
      <c r="F292" s="222"/>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4"/>
      <c r="B293" s="145"/>
      <c r="C293" s="146"/>
      <c r="D293" s="79"/>
      <c r="E293" s="79"/>
      <c r="F293" s="222"/>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65" customHeight="1" x14ac:dyDescent="0.25">
      <c r="A295" s="142" t="s">
        <v>190</v>
      </c>
      <c r="B295" s="55" t="s">
        <v>191</v>
      </c>
      <c r="C295" s="143" t="s">
        <v>68</v>
      </c>
      <c r="D295" s="94">
        <v>0</v>
      </c>
      <c r="E295" s="26">
        <f t="shared" ref="E295" si="1225">D295</f>
        <v>0</v>
      </c>
      <c r="F295" s="281"/>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20"/>
      <c r="OL295" s="29">
        <f>OK295*F295</f>
        <v>0</v>
      </c>
      <c r="OM295" s="220"/>
      <c r="ON295" s="29">
        <f>OM295*F295</f>
        <v>0</v>
      </c>
      <c r="OO295" s="221"/>
      <c r="OP295" s="29">
        <f>OO295*F295</f>
        <v>0</v>
      </c>
      <c r="OQ295" s="221"/>
      <c r="OR295" s="29">
        <f>OQ295*F295</f>
        <v>0</v>
      </c>
      <c r="OS295" s="221"/>
      <c r="OT295" s="29">
        <f>OS295*F295</f>
        <v>0</v>
      </c>
      <c r="OU295" s="221"/>
      <c r="OV295" s="29">
        <f>OU295*F295</f>
        <v>0</v>
      </c>
      <c r="OW295" s="221"/>
      <c r="OX295" s="29">
        <f>OW295*F295</f>
        <v>0</v>
      </c>
      <c r="OY295" s="182"/>
    </row>
    <row r="296" spans="1:415" s="63" customFormat="1" ht="25" hidden="1" outlineLevel="1" x14ac:dyDescent="0.25">
      <c r="A296" s="144"/>
      <c r="B296" s="145"/>
      <c r="C296" s="146"/>
      <c r="D296" s="79"/>
      <c r="E296" s="79"/>
      <c r="F296" s="222"/>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4"/>
      <c r="B297" s="145"/>
      <c r="C297" s="146"/>
      <c r="D297" s="79"/>
      <c r="E297" s="79"/>
      <c r="F297" s="222"/>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4"/>
      <c r="B298" s="145"/>
      <c r="C298" s="146"/>
      <c r="D298" s="79"/>
      <c r="E298" s="79"/>
      <c r="F298" s="222"/>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2" t="s">
        <v>194</v>
      </c>
      <c r="B300" s="55" t="s">
        <v>195</v>
      </c>
      <c r="C300" s="143" t="s">
        <v>52</v>
      </c>
      <c r="D300" s="94">
        <v>0</v>
      </c>
      <c r="E300" s="26">
        <f>D300</f>
        <v>0</v>
      </c>
      <c r="F300" s="281"/>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20"/>
      <c r="OL300" s="29">
        <f>OK300*F300</f>
        <v>0</v>
      </c>
      <c r="OM300" s="220"/>
      <c r="ON300" s="29">
        <f>OM300*F300</f>
        <v>0</v>
      </c>
      <c r="OO300" s="221"/>
      <c r="OP300" s="29">
        <f>OO300*F300</f>
        <v>0</v>
      </c>
      <c r="OQ300" s="221"/>
      <c r="OR300" s="29">
        <f>OQ300*F300</f>
        <v>0</v>
      </c>
      <c r="OS300" s="221"/>
      <c r="OT300" s="29">
        <f>OS300*F300</f>
        <v>0</v>
      </c>
      <c r="OU300" s="221"/>
      <c r="OV300" s="29">
        <f>OU300*F300</f>
        <v>0</v>
      </c>
      <c r="OW300" s="221"/>
      <c r="OX300" s="29">
        <f>OW300*F300</f>
        <v>0</v>
      </c>
      <c r="OY300" s="182"/>
    </row>
    <row r="301" spans="1:415" s="63" customFormat="1" ht="13" hidden="1" outlineLevel="1" x14ac:dyDescent="0.25">
      <c r="A301" s="144"/>
      <c r="B301" s="145"/>
      <c r="C301" s="146"/>
      <c r="D301" s="79"/>
      <c r="E301" s="79"/>
      <c r="F301" s="222"/>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4"/>
      <c r="B302" s="145"/>
      <c r="C302" s="146"/>
      <c r="D302" s="79"/>
      <c r="E302" s="79"/>
      <c r="F302" s="222"/>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4"/>
      <c r="B303" s="145"/>
      <c r="C303" s="146"/>
      <c r="D303" s="79"/>
      <c r="E303" s="79"/>
      <c r="F303" s="222"/>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collapsed="1" x14ac:dyDescent="0.25">
      <c r="A304" s="263" t="s">
        <v>196</v>
      </c>
      <c r="B304" s="264" t="s">
        <v>197</v>
      </c>
      <c r="C304" s="265" t="s">
        <v>68</v>
      </c>
      <c r="D304" s="266">
        <v>1</v>
      </c>
      <c r="E304" s="266">
        <f t="shared" ref="E304" si="1258">D304</f>
        <v>1</v>
      </c>
      <c r="F304" s="267">
        <v>2500</v>
      </c>
      <c r="G304" s="268">
        <f t="shared" ref="G304" si="1259">ROUND(ROUND(D304,3)*$F304,2)</f>
        <v>2500</v>
      </c>
      <c r="H304" s="269">
        <f t="shared" ref="H304" si="1260">ROUND(ROUND(E304,3)*$F304,2)</f>
        <v>2500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1</v>
      </c>
      <c r="OI304" s="29">
        <f>G304-OG304</f>
        <v>2500</v>
      </c>
      <c r="OJ304" s="93" t="str">
        <f>J304</f>
        <v>vnt.</v>
      </c>
      <c r="OK304" s="220"/>
      <c r="OL304" s="29">
        <f>OK304*F304</f>
        <v>0</v>
      </c>
      <c r="OM304" s="220"/>
      <c r="ON304" s="29">
        <f>OM304*F304</f>
        <v>0</v>
      </c>
      <c r="OO304" s="221"/>
      <c r="OP304" s="29">
        <f>OO304*F304</f>
        <v>0</v>
      </c>
      <c r="OQ304" s="221"/>
      <c r="OR304" s="29">
        <f>OQ304*F304</f>
        <v>0</v>
      </c>
      <c r="OS304" s="221"/>
      <c r="OT304" s="29">
        <f>OS304*F304</f>
        <v>0</v>
      </c>
      <c r="OU304" s="221"/>
      <c r="OV304" s="29">
        <f>OU304*F304</f>
        <v>0</v>
      </c>
      <c r="OW304" s="221"/>
      <c r="OX304" s="29">
        <f>OW304*F304</f>
        <v>0</v>
      </c>
      <c r="OY304" s="182"/>
    </row>
    <row r="305" spans="1:415" s="63" customFormat="1" ht="37.5" hidden="1" outlineLevel="1" x14ac:dyDescent="0.25">
      <c r="A305" s="144"/>
      <c r="B305" s="145"/>
      <c r="C305" s="146"/>
      <c r="D305" s="79"/>
      <c r="E305" s="79"/>
      <c r="F305" s="222"/>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4"/>
      <c r="B306" s="145"/>
      <c r="C306" s="146"/>
      <c r="D306" s="79"/>
      <c r="E306" s="79"/>
      <c r="F306" s="222"/>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4"/>
      <c r="B307" s="145"/>
      <c r="C307" s="146"/>
      <c r="D307" s="79"/>
      <c r="E307" s="79"/>
      <c r="F307" s="222"/>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142" t="s">
        <v>198</v>
      </c>
      <c r="B308" s="55" t="s">
        <v>199</v>
      </c>
      <c r="C308" s="143" t="s">
        <v>52</v>
      </c>
      <c r="D308" s="94">
        <v>0</v>
      </c>
      <c r="E308" s="26">
        <f>D308</f>
        <v>0</v>
      </c>
      <c r="F308" s="281"/>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0</v>
      </c>
      <c r="OI308" s="29">
        <f>G308-OG308</f>
        <v>0</v>
      </c>
      <c r="OJ308" s="93" t="str">
        <f>J308</f>
        <v>kompl.</v>
      </c>
      <c r="OK308" s="220"/>
      <c r="OL308" s="29">
        <f>OK308*F308</f>
        <v>0</v>
      </c>
      <c r="OM308" s="220"/>
      <c r="ON308" s="29">
        <f>OM308*F308</f>
        <v>0</v>
      </c>
      <c r="OO308" s="221"/>
      <c r="OP308" s="29">
        <f>OO308*F308</f>
        <v>0</v>
      </c>
      <c r="OQ308" s="221"/>
      <c r="OR308" s="29">
        <f>OQ308*F308</f>
        <v>0</v>
      </c>
      <c r="OS308" s="221"/>
      <c r="OT308" s="29">
        <f>OS308*F308</f>
        <v>0</v>
      </c>
      <c r="OU308" s="221"/>
      <c r="OV308" s="29">
        <f>OU308*F308</f>
        <v>0</v>
      </c>
      <c r="OW308" s="221"/>
      <c r="OX308" s="29">
        <f>OW308*F308</f>
        <v>0</v>
      </c>
      <c r="OY308" s="182"/>
    </row>
    <row r="309" spans="1:415" s="63" customFormat="1" ht="25" hidden="1" outlineLevel="1" x14ac:dyDescent="0.25">
      <c r="A309" s="144"/>
      <c r="B309" s="145"/>
      <c r="C309" s="146"/>
      <c r="D309" s="79"/>
      <c r="E309" s="79"/>
      <c r="F309" s="222"/>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4"/>
      <c r="B310" s="145"/>
      <c r="C310" s="146"/>
      <c r="D310" s="79"/>
      <c r="E310" s="79"/>
      <c r="F310" s="222"/>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4"/>
      <c r="B311" s="145"/>
      <c r="C311" s="146"/>
      <c r="D311" s="79"/>
      <c r="E311" s="79"/>
      <c r="F311" s="222"/>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65" customHeight="1" collapsed="1" x14ac:dyDescent="0.25">
      <c r="A312" s="142" t="s">
        <v>200</v>
      </c>
      <c r="B312" s="55" t="s">
        <v>201</v>
      </c>
      <c r="C312" s="143" t="s">
        <v>52</v>
      </c>
      <c r="D312" s="94">
        <v>0</v>
      </c>
      <c r="E312" s="26">
        <f>D312</f>
        <v>0</v>
      </c>
      <c r="F312" s="281"/>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20"/>
      <c r="OL312" s="29">
        <f>OK312*F312</f>
        <v>0</v>
      </c>
      <c r="OM312" s="220"/>
      <c r="ON312" s="29">
        <f>OM312*F312</f>
        <v>0</v>
      </c>
      <c r="OO312" s="221"/>
      <c r="OP312" s="29">
        <f>OO312*F312</f>
        <v>0</v>
      </c>
      <c r="OQ312" s="221"/>
      <c r="OR312" s="29">
        <f>OQ312*F312</f>
        <v>0</v>
      </c>
      <c r="OS312" s="221"/>
      <c r="OT312" s="29">
        <f>OS312*F312</f>
        <v>0</v>
      </c>
      <c r="OU312" s="221"/>
      <c r="OV312" s="29">
        <f>OU312*F312</f>
        <v>0</v>
      </c>
      <c r="OW312" s="221"/>
      <c r="OX312" s="29">
        <f>OW312*F312</f>
        <v>0</v>
      </c>
      <c r="OY312" s="182"/>
    </row>
    <row r="313" spans="1:415" s="63" customFormat="1" ht="25" hidden="1" outlineLevel="1" x14ac:dyDescent="0.25">
      <c r="A313" s="144"/>
      <c r="B313" s="145"/>
      <c r="C313" s="146"/>
      <c r="D313" s="79"/>
      <c r="E313" s="79"/>
      <c r="F313" s="222"/>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4"/>
      <c r="B314" s="145"/>
      <c r="C314" s="146"/>
      <c r="D314" s="79"/>
      <c r="E314" s="79"/>
      <c r="F314" s="222"/>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4"/>
      <c r="B315" s="145"/>
      <c r="C315" s="146"/>
      <c r="D315" s="79"/>
      <c r="E315" s="79"/>
      <c r="F315" s="222"/>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2" t="s">
        <v>202</v>
      </c>
      <c r="B316" s="55" t="s">
        <v>203</v>
      </c>
      <c r="C316" s="143" t="s">
        <v>52</v>
      </c>
      <c r="D316" s="94">
        <v>0</v>
      </c>
      <c r="E316" s="26">
        <f>D316</f>
        <v>0</v>
      </c>
      <c r="F316" s="281"/>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20"/>
      <c r="OL316" s="29">
        <f>OK316*F316</f>
        <v>0</v>
      </c>
      <c r="OM316" s="220"/>
      <c r="ON316" s="29">
        <f>OM316*F316</f>
        <v>0</v>
      </c>
      <c r="OO316" s="221"/>
      <c r="OP316" s="29">
        <f>OO316*F316</f>
        <v>0</v>
      </c>
      <c r="OQ316" s="221"/>
      <c r="OR316" s="29">
        <f>OQ316*F316</f>
        <v>0</v>
      </c>
      <c r="OS316" s="221"/>
      <c r="OT316" s="29">
        <f>OS316*F316</f>
        <v>0</v>
      </c>
      <c r="OU316" s="221"/>
      <c r="OV316" s="29">
        <f>OU316*F316</f>
        <v>0</v>
      </c>
      <c r="OW316" s="221"/>
      <c r="OX316" s="29">
        <f>OW316*F316</f>
        <v>0</v>
      </c>
      <c r="OY316" s="182"/>
    </row>
    <row r="317" spans="1:415" s="63" customFormat="1" ht="13" hidden="1" outlineLevel="1" x14ac:dyDescent="0.25">
      <c r="A317" s="144"/>
      <c r="B317" s="145"/>
      <c r="C317" s="146"/>
      <c r="D317" s="79"/>
      <c r="E317" s="79"/>
      <c r="F317" s="222"/>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4"/>
      <c r="B318" s="145"/>
      <c r="C318" s="146"/>
      <c r="D318" s="79"/>
      <c r="E318" s="79"/>
      <c r="F318" s="222"/>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4"/>
      <c r="B319" s="145"/>
      <c r="C319" s="146"/>
      <c r="D319" s="79"/>
      <c r="E319" s="79"/>
      <c r="F319" s="222"/>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2" t="s">
        <v>204</v>
      </c>
      <c r="B320" s="55" t="s">
        <v>205</v>
      </c>
      <c r="C320" s="143" t="s">
        <v>52</v>
      </c>
      <c r="D320" s="94">
        <v>0</v>
      </c>
      <c r="E320" s="26">
        <f>D320</f>
        <v>0</v>
      </c>
      <c r="F320" s="281"/>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20"/>
      <c r="OL320" s="29">
        <f>OK320*F320</f>
        <v>0</v>
      </c>
      <c r="OM320" s="220"/>
      <c r="ON320" s="29">
        <f>OM320*F320</f>
        <v>0</v>
      </c>
      <c r="OO320" s="221"/>
      <c r="OP320" s="29">
        <f>OO320*F320</f>
        <v>0</v>
      </c>
      <c r="OQ320" s="221"/>
      <c r="OR320" s="29">
        <f>OQ320*F320</f>
        <v>0</v>
      </c>
      <c r="OS320" s="221"/>
      <c r="OT320" s="29">
        <f>OS320*F320</f>
        <v>0</v>
      </c>
      <c r="OU320" s="221"/>
      <c r="OV320" s="29">
        <f>OU320*F320</f>
        <v>0</v>
      </c>
      <c r="OW320" s="221"/>
      <c r="OX320" s="29">
        <f>OW320*F320</f>
        <v>0</v>
      </c>
      <c r="OY320" s="182"/>
    </row>
    <row r="321" spans="1:415" s="63" customFormat="1" ht="13" hidden="1" outlineLevel="1" x14ac:dyDescent="0.25">
      <c r="A321" s="144"/>
      <c r="B321" s="145"/>
      <c r="C321" s="146"/>
      <c r="D321" s="79"/>
      <c r="E321" s="79"/>
      <c r="F321" s="222"/>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4"/>
      <c r="B322" s="145"/>
      <c r="C322" s="146"/>
      <c r="D322" s="79"/>
      <c r="E322" s="79"/>
      <c r="F322" s="222"/>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4"/>
      <c r="B323" s="145"/>
      <c r="C323" s="146"/>
      <c r="D323" s="79"/>
      <c r="E323" s="79"/>
      <c r="F323" s="222"/>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customHeight="1" collapsed="1" x14ac:dyDescent="0.25">
      <c r="A324" s="142" t="s">
        <v>206</v>
      </c>
      <c r="B324" s="55" t="s">
        <v>207</v>
      </c>
      <c r="C324" s="143" t="s">
        <v>52</v>
      </c>
      <c r="D324" s="94">
        <v>0</v>
      </c>
      <c r="E324" s="26">
        <f>D324</f>
        <v>0</v>
      </c>
      <c r="F324" s="281"/>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20"/>
      <c r="OL324" s="29">
        <f>OK324*F324</f>
        <v>0</v>
      </c>
      <c r="OM324" s="220"/>
      <c r="ON324" s="29">
        <f>OM324*F324</f>
        <v>0</v>
      </c>
      <c r="OO324" s="221"/>
      <c r="OP324" s="29">
        <f>OO324*F324</f>
        <v>0</v>
      </c>
      <c r="OQ324" s="221"/>
      <c r="OR324" s="29">
        <f>OQ324*F324</f>
        <v>0</v>
      </c>
      <c r="OS324" s="221"/>
      <c r="OT324" s="29">
        <f>OS324*F324</f>
        <v>0</v>
      </c>
      <c r="OU324" s="221"/>
      <c r="OV324" s="29">
        <f>OU324*F324</f>
        <v>0</v>
      </c>
      <c r="OW324" s="221"/>
      <c r="OX324" s="29">
        <f>OW324*F324</f>
        <v>0</v>
      </c>
      <c r="OY324" s="182"/>
    </row>
    <row r="325" spans="1:415" s="63" customFormat="1" ht="25" hidden="1" outlineLevel="1" x14ac:dyDescent="0.25">
      <c r="A325" s="144"/>
      <c r="B325" s="145"/>
      <c r="C325" s="146"/>
      <c r="D325" s="79"/>
      <c r="E325" s="79"/>
      <c r="F325" s="222"/>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4"/>
      <c r="B326" s="145"/>
      <c r="C326" s="146"/>
      <c r="D326" s="79"/>
      <c r="E326" s="79"/>
      <c r="F326" s="222"/>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4"/>
      <c r="B327" s="145"/>
      <c r="C327" s="146"/>
      <c r="D327" s="79"/>
      <c r="E327" s="79"/>
      <c r="F327" s="222"/>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collapsed="1" x14ac:dyDescent="0.25">
      <c r="A328" s="142" t="s">
        <v>208</v>
      </c>
      <c r="B328" s="55" t="s">
        <v>209</v>
      </c>
      <c r="C328" s="143" t="s">
        <v>52</v>
      </c>
      <c r="D328" s="26"/>
      <c r="E328" s="26">
        <f>D328</f>
        <v>0</v>
      </c>
      <c r="F328" s="2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20"/>
      <c r="OL328" s="29">
        <f>OK328*F328</f>
        <v>0</v>
      </c>
      <c r="OM328" s="220"/>
      <c r="ON328" s="29">
        <f>OM328*F328</f>
        <v>0</v>
      </c>
      <c r="OO328" s="221"/>
      <c r="OP328" s="29">
        <f>OO328*F328</f>
        <v>0</v>
      </c>
      <c r="OQ328" s="221"/>
      <c r="OR328" s="29">
        <f>OQ328*F328</f>
        <v>0</v>
      </c>
      <c r="OS328" s="221"/>
      <c r="OT328" s="29">
        <f>OS328*F328</f>
        <v>0</v>
      </c>
      <c r="OU328" s="221"/>
      <c r="OV328" s="29">
        <f>OU328*F328</f>
        <v>0</v>
      </c>
      <c r="OW328" s="221"/>
      <c r="OX328" s="29">
        <f>OW328*F328</f>
        <v>0</v>
      </c>
      <c r="OY328" s="182"/>
    </row>
    <row r="329" spans="1:415" s="63" customFormat="1" ht="25" hidden="1" outlineLevel="1" x14ac:dyDescent="0.25">
      <c r="A329" s="272"/>
      <c r="B329" s="264"/>
      <c r="C329" s="265"/>
      <c r="D329" s="266"/>
      <c r="E329" s="266"/>
      <c r="F329" s="270"/>
      <c r="G329" s="268"/>
      <c r="H329" s="269"/>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272"/>
      <c r="B330" s="264"/>
      <c r="C330" s="265"/>
      <c r="D330" s="266"/>
      <c r="E330" s="266"/>
      <c r="F330" s="270"/>
      <c r="G330" s="268"/>
      <c r="H330" s="269"/>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272"/>
      <c r="B331" s="264"/>
      <c r="C331" s="265"/>
      <c r="D331" s="266"/>
      <c r="E331" s="266"/>
      <c r="F331" s="270"/>
      <c r="G331" s="268"/>
      <c r="H331" s="269"/>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collapsed="1" x14ac:dyDescent="0.25">
      <c r="A332" s="263" t="s">
        <v>210</v>
      </c>
      <c r="B332" s="264" t="s">
        <v>211</v>
      </c>
      <c r="C332" s="265" t="s">
        <v>68</v>
      </c>
      <c r="D332" s="266">
        <v>1</v>
      </c>
      <c r="E332" s="266">
        <f t="shared" ref="E332" si="1335">D332</f>
        <v>1</v>
      </c>
      <c r="F332" s="267">
        <v>1540</v>
      </c>
      <c r="G332" s="268">
        <f t="shared" ref="G332" si="1336">ROUND(ROUND(D332,3)*$F332,2)</f>
        <v>1540</v>
      </c>
      <c r="H332" s="269">
        <f t="shared" ref="H332" si="1337">ROUND(ROUND(E332,3)*$F332,2)</f>
        <v>1540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1</v>
      </c>
      <c r="OI332" s="29">
        <f>G332-OG332</f>
        <v>1540</v>
      </c>
      <c r="OJ332" s="93" t="str">
        <f>J332</f>
        <v>vnt.</v>
      </c>
      <c r="OK332" s="220"/>
      <c r="OL332" s="29">
        <f>OK332*F332</f>
        <v>0</v>
      </c>
      <c r="OM332" s="220"/>
      <c r="ON332" s="29">
        <f>OM332*F332</f>
        <v>0</v>
      </c>
      <c r="OO332" s="221"/>
      <c r="OP332" s="29">
        <f>OO332*F332</f>
        <v>0</v>
      </c>
      <c r="OQ332" s="221"/>
      <c r="OR332" s="29">
        <f>OQ332*F332</f>
        <v>0</v>
      </c>
      <c r="OS332" s="221"/>
      <c r="OT332" s="29">
        <f>OS332*F332</f>
        <v>0</v>
      </c>
      <c r="OU332" s="221"/>
      <c r="OV332" s="29">
        <f>OU332*F332</f>
        <v>0</v>
      </c>
      <c r="OW332" s="221"/>
      <c r="OX332" s="29">
        <f>OW332*F332</f>
        <v>0</v>
      </c>
      <c r="OY332" s="182"/>
    </row>
    <row r="333" spans="1:415" s="63" customFormat="1" ht="25" hidden="1" outlineLevel="1" x14ac:dyDescent="0.25">
      <c r="A333" s="144"/>
      <c r="B333" s="145"/>
      <c r="C333" s="146"/>
      <c r="D333" s="79"/>
      <c r="E333" s="79"/>
      <c r="F333" s="222"/>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4"/>
      <c r="B334" s="145"/>
      <c r="C334" s="146"/>
      <c r="D334" s="79"/>
      <c r="E334" s="79"/>
      <c r="F334" s="222"/>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4"/>
      <c r="B335" s="145"/>
      <c r="C335" s="146"/>
      <c r="D335" s="79"/>
      <c r="E335" s="79"/>
      <c r="F335" s="222"/>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collapsed="1" x14ac:dyDescent="0.25">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x14ac:dyDescent="0.25">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x14ac:dyDescent="0.25">
      <c r="A338" s="142" t="s">
        <v>216</v>
      </c>
      <c r="B338" s="199"/>
      <c r="C338" s="143" t="s">
        <v>76</v>
      </c>
      <c r="D338" s="189">
        <v>0</v>
      </c>
      <c r="E338" s="30">
        <f>D338*1.1</f>
        <v>0</v>
      </c>
      <c r="F338" s="281"/>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3"/>
      <c r="OL338" s="29">
        <f>OK338*F338</f>
        <v>0</v>
      </c>
      <c r="OM338" s="223"/>
      <c r="ON338" s="29">
        <f>OM338*F338</f>
        <v>0</v>
      </c>
      <c r="OO338" s="224"/>
      <c r="OP338" s="29">
        <f>OO338*F338</f>
        <v>0</v>
      </c>
      <c r="OQ338" s="224"/>
      <c r="OR338" s="29">
        <f>OQ338*F338</f>
        <v>0</v>
      </c>
      <c r="OS338" s="224"/>
      <c r="OT338" s="29">
        <f>OS338*F338</f>
        <v>0</v>
      </c>
      <c r="OU338" s="224"/>
      <c r="OV338" s="29">
        <f>OU338*F338</f>
        <v>0</v>
      </c>
      <c r="OW338" s="224"/>
      <c r="OX338" s="29">
        <f>OW338*F338</f>
        <v>0</v>
      </c>
      <c r="OY338" s="182"/>
    </row>
    <row r="339" spans="1:415" s="63" customFormat="1" ht="13" hidden="1" outlineLevel="1" x14ac:dyDescent="0.25">
      <c r="A339" s="147"/>
      <c r="B339" s="145"/>
      <c r="C339" s="146"/>
      <c r="D339" s="79"/>
      <c r="E339" s="79"/>
      <c r="F339" s="222"/>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7"/>
      <c r="B340" s="145"/>
      <c r="C340" s="146"/>
      <c r="D340" s="79"/>
      <c r="E340" s="79"/>
      <c r="F340" s="222"/>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7"/>
      <c r="B341" s="145"/>
      <c r="C341" s="146"/>
      <c r="D341" s="79"/>
      <c r="E341" s="79"/>
      <c r="F341" s="222"/>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collapsed="1" x14ac:dyDescent="0.25">
      <c r="A342" s="142" t="s">
        <v>217</v>
      </c>
      <c r="B342" s="199"/>
      <c r="C342" s="143" t="s">
        <v>76</v>
      </c>
      <c r="D342" s="189">
        <v>0</v>
      </c>
      <c r="E342" s="30">
        <f>D342*1.1</f>
        <v>0</v>
      </c>
      <c r="F342" s="281"/>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3"/>
      <c r="OL342" s="29">
        <f>OK342*F342</f>
        <v>0</v>
      </c>
      <c r="OM342" s="223"/>
      <c r="ON342" s="29">
        <f>OM342*F342</f>
        <v>0</v>
      </c>
      <c r="OO342" s="224"/>
      <c r="OP342" s="29">
        <f>OO342*F342</f>
        <v>0</v>
      </c>
      <c r="OQ342" s="224"/>
      <c r="OR342" s="29">
        <f>OQ342*F342</f>
        <v>0</v>
      </c>
      <c r="OS342" s="224"/>
      <c r="OT342" s="29">
        <f>OS342*F342</f>
        <v>0</v>
      </c>
      <c r="OU342" s="224"/>
      <c r="OV342" s="29">
        <f>OU342*F342</f>
        <v>0</v>
      </c>
      <c r="OW342" s="224"/>
      <c r="OX342" s="29">
        <f>OW342*F342</f>
        <v>0</v>
      </c>
      <c r="OY342" s="182"/>
    </row>
    <row r="343" spans="1:415" s="63" customFormat="1" ht="13" hidden="1" outlineLevel="1" x14ac:dyDescent="0.25">
      <c r="A343" s="147"/>
      <c r="B343" s="145"/>
      <c r="C343" s="146"/>
      <c r="D343" s="79"/>
      <c r="E343" s="79"/>
      <c r="F343" s="222"/>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7"/>
      <c r="B344" s="145"/>
      <c r="C344" s="146"/>
      <c r="D344" s="79"/>
      <c r="E344" s="79"/>
      <c r="F344" s="222"/>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7"/>
      <c r="B345" s="145"/>
      <c r="C345" s="146"/>
      <c r="D345" s="79"/>
      <c r="E345" s="79"/>
      <c r="F345" s="222"/>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2" t="s">
        <v>218</v>
      </c>
      <c r="B346" s="199"/>
      <c r="C346" s="143" t="s">
        <v>76</v>
      </c>
      <c r="D346" s="189">
        <v>0</v>
      </c>
      <c r="E346" s="30">
        <f>D346*1.1</f>
        <v>0</v>
      </c>
      <c r="F346" s="281"/>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3"/>
      <c r="OL346" s="29">
        <f>OK346*F346</f>
        <v>0</v>
      </c>
      <c r="OM346" s="223"/>
      <c r="ON346" s="29">
        <f>OM346*F346</f>
        <v>0</v>
      </c>
      <c r="OO346" s="224"/>
      <c r="OP346" s="29">
        <f>OO346*F346</f>
        <v>0</v>
      </c>
      <c r="OQ346" s="224"/>
      <c r="OR346" s="29">
        <f>OQ346*F346</f>
        <v>0</v>
      </c>
      <c r="OS346" s="224"/>
      <c r="OT346" s="29">
        <f>OS346*F346</f>
        <v>0</v>
      </c>
      <c r="OU346" s="224"/>
      <c r="OV346" s="29">
        <f>OU346*F346</f>
        <v>0</v>
      </c>
      <c r="OW346" s="224"/>
      <c r="OX346" s="29">
        <f>OW346*F346</f>
        <v>0</v>
      </c>
      <c r="OY346" s="182"/>
    </row>
    <row r="347" spans="1:415" s="63" customFormat="1" ht="13" hidden="1" outlineLevel="1" x14ac:dyDescent="0.25">
      <c r="A347" s="147"/>
      <c r="B347" s="145"/>
      <c r="C347" s="146"/>
      <c r="D347" s="79"/>
      <c r="E347" s="79"/>
      <c r="F347" s="222"/>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7"/>
      <c r="B348" s="145"/>
      <c r="C348" s="146"/>
      <c r="D348" s="79"/>
      <c r="E348" s="79"/>
      <c r="F348" s="222"/>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7"/>
      <c r="B349" s="145"/>
      <c r="C349" s="146"/>
      <c r="D349" s="79"/>
      <c r="E349" s="79"/>
      <c r="F349" s="222"/>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collapsed="1" x14ac:dyDescent="0.25">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x14ac:dyDescent="0.25">
      <c r="A351" s="142" t="s">
        <v>221</v>
      </c>
      <c r="B351" s="199"/>
      <c r="C351" s="143" t="s">
        <v>76</v>
      </c>
      <c r="D351" s="189">
        <v>0</v>
      </c>
      <c r="E351" s="30">
        <f>D351*1.1</f>
        <v>0</v>
      </c>
      <c r="F351" s="281"/>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3"/>
      <c r="OL351" s="29">
        <f>OK351*F351</f>
        <v>0</v>
      </c>
      <c r="OM351" s="223"/>
      <c r="ON351" s="29">
        <f>OM351*F351</f>
        <v>0</v>
      </c>
      <c r="OO351" s="224"/>
      <c r="OP351" s="29">
        <f>OO351*F351</f>
        <v>0</v>
      </c>
      <c r="OQ351" s="224"/>
      <c r="OR351" s="29">
        <f>OQ351*F351</f>
        <v>0</v>
      </c>
      <c r="OS351" s="224"/>
      <c r="OT351" s="29">
        <f>OS351*F351</f>
        <v>0</v>
      </c>
      <c r="OU351" s="224"/>
      <c r="OV351" s="29">
        <f>OU351*F351</f>
        <v>0</v>
      </c>
      <c r="OW351" s="224"/>
      <c r="OX351" s="29">
        <f>OW351*F351</f>
        <v>0</v>
      </c>
      <c r="OY351" s="182"/>
    </row>
    <row r="352" spans="1:415" s="63" customFormat="1" ht="13" hidden="1" outlineLevel="1" x14ac:dyDescent="0.25">
      <c r="A352" s="147"/>
      <c r="B352" s="145"/>
      <c r="C352" s="146"/>
      <c r="D352" s="79"/>
      <c r="E352" s="79"/>
      <c r="F352" s="222"/>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7"/>
      <c r="B353" s="145"/>
      <c r="C353" s="146"/>
      <c r="D353" s="79"/>
      <c r="E353" s="79"/>
      <c r="F353" s="222"/>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7"/>
      <c r="B354" s="145"/>
      <c r="C354" s="146"/>
      <c r="D354" s="79"/>
      <c r="E354" s="79"/>
      <c r="F354" s="222"/>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5" collapsed="1" x14ac:dyDescent="0.25">
      <c r="A355" s="142" t="s">
        <v>222</v>
      </c>
      <c r="B355" s="199"/>
      <c r="C355" s="143" t="s">
        <v>76</v>
      </c>
      <c r="D355" s="189">
        <v>0</v>
      </c>
      <c r="E355" s="30">
        <f>D355*1.1</f>
        <v>0</v>
      </c>
      <c r="F355" s="281"/>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3"/>
      <c r="OL355" s="29">
        <f>OK355*F355</f>
        <v>0</v>
      </c>
      <c r="OM355" s="223"/>
      <c r="ON355" s="29">
        <f>OM355*F355</f>
        <v>0</v>
      </c>
      <c r="OO355" s="224"/>
      <c r="OP355" s="29">
        <f>OO355*F355</f>
        <v>0</v>
      </c>
      <c r="OQ355" s="224"/>
      <c r="OR355" s="29">
        <f>OQ355*F355</f>
        <v>0</v>
      </c>
      <c r="OS355" s="224"/>
      <c r="OT355" s="29">
        <f>OS355*F355</f>
        <v>0</v>
      </c>
      <c r="OU355" s="224"/>
      <c r="OV355" s="29">
        <f>OU355*F355</f>
        <v>0</v>
      </c>
      <c r="OW355" s="224"/>
      <c r="OX355" s="29">
        <f>OW355*F355</f>
        <v>0</v>
      </c>
      <c r="OY355" s="182"/>
    </row>
    <row r="356" spans="1:415" s="63" customFormat="1" ht="13" hidden="1" outlineLevel="1" x14ac:dyDescent="0.25">
      <c r="A356" s="147"/>
      <c r="B356" s="145"/>
      <c r="C356" s="146"/>
      <c r="D356" s="79"/>
      <c r="E356" s="79"/>
      <c r="F356" s="222"/>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7"/>
      <c r="B357" s="145"/>
      <c r="C357" s="146"/>
      <c r="D357" s="79"/>
      <c r="E357" s="79"/>
      <c r="F357" s="222"/>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7"/>
      <c r="B358" s="145"/>
      <c r="C358" s="146"/>
      <c r="D358" s="79"/>
      <c r="E358" s="79"/>
      <c r="F358" s="222"/>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collapsed="1" x14ac:dyDescent="0.25">
      <c r="A359" s="142" t="s">
        <v>223</v>
      </c>
      <c r="B359" s="199"/>
      <c r="C359" s="143" t="s">
        <v>76</v>
      </c>
      <c r="D359" s="189">
        <v>0</v>
      </c>
      <c r="E359" s="30">
        <f>D359*1.1</f>
        <v>0</v>
      </c>
      <c r="F359" s="281"/>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3"/>
      <c r="OL359" s="29">
        <f>OK359*F359</f>
        <v>0</v>
      </c>
      <c r="OM359" s="223"/>
      <c r="ON359" s="29">
        <f>OM359*F359</f>
        <v>0</v>
      </c>
      <c r="OO359" s="224"/>
      <c r="OP359" s="29">
        <f>OO359*F359</f>
        <v>0</v>
      </c>
      <c r="OQ359" s="224"/>
      <c r="OR359" s="29">
        <f>OQ359*F359</f>
        <v>0</v>
      </c>
      <c r="OS359" s="224"/>
      <c r="OT359" s="29">
        <f>OS359*F359</f>
        <v>0</v>
      </c>
      <c r="OU359" s="224"/>
      <c r="OV359" s="29">
        <f>OU359*F359</f>
        <v>0</v>
      </c>
      <c r="OW359" s="224"/>
      <c r="OX359" s="29">
        <f>OW359*F359</f>
        <v>0</v>
      </c>
      <c r="OY359" s="182"/>
    </row>
    <row r="360" spans="1:415" s="63" customFormat="1" ht="13" hidden="1" outlineLevel="1" x14ac:dyDescent="0.25">
      <c r="A360" s="147"/>
      <c r="B360" s="145"/>
      <c r="C360" s="146"/>
      <c r="D360" s="79"/>
      <c r="E360" s="79"/>
      <c r="F360" s="222"/>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7"/>
      <c r="B361" s="145"/>
      <c r="C361" s="146"/>
      <c r="D361" s="79"/>
      <c r="E361" s="79"/>
      <c r="F361" s="222"/>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7"/>
      <c r="B362" s="145"/>
      <c r="C362" s="146"/>
      <c r="D362" s="79"/>
      <c r="E362" s="79"/>
      <c r="F362" s="222"/>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7.5" collapsed="1" x14ac:dyDescent="0.25">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5" x14ac:dyDescent="0.25">
      <c r="A364" s="142" t="s">
        <v>226</v>
      </c>
      <c r="B364" s="199"/>
      <c r="C364" s="143" t="s">
        <v>76</v>
      </c>
      <c r="D364" s="189">
        <v>0</v>
      </c>
      <c r="E364" s="30">
        <f>D364*1.1</f>
        <v>0</v>
      </c>
      <c r="F364" s="281"/>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3"/>
      <c r="OL364" s="29">
        <f>OK364*F364</f>
        <v>0</v>
      </c>
      <c r="OM364" s="223"/>
      <c r="ON364" s="29">
        <f>OM364*F364</f>
        <v>0</v>
      </c>
      <c r="OO364" s="224"/>
      <c r="OP364" s="29">
        <f>OO364*F364</f>
        <v>0</v>
      </c>
      <c r="OQ364" s="224"/>
      <c r="OR364" s="29">
        <f>OQ364*F364</f>
        <v>0</v>
      </c>
      <c r="OS364" s="224"/>
      <c r="OT364" s="29">
        <f>OS364*F364</f>
        <v>0</v>
      </c>
      <c r="OU364" s="224"/>
      <c r="OV364" s="29">
        <f>OU364*F364</f>
        <v>0</v>
      </c>
      <c r="OW364" s="224"/>
      <c r="OX364" s="29">
        <f>OW364*F364</f>
        <v>0</v>
      </c>
      <c r="OY364" s="182"/>
    </row>
    <row r="365" spans="1:415" s="63" customFormat="1" ht="13" hidden="1" outlineLevel="1" x14ac:dyDescent="0.25">
      <c r="A365" s="147"/>
      <c r="B365" s="145"/>
      <c r="C365" s="146"/>
      <c r="D365" s="79"/>
      <c r="E365" s="79"/>
      <c r="F365" s="222"/>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7"/>
      <c r="B366" s="145"/>
      <c r="C366" s="146"/>
      <c r="D366" s="79"/>
      <c r="E366" s="79"/>
      <c r="F366" s="222"/>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7"/>
      <c r="B367" s="145"/>
      <c r="C367" s="146"/>
      <c r="D367" s="79"/>
      <c r="E367" s="79"/>
      <c r="F367" s="222"/>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5" collapsed="1" x14ac:dyDescent="0.25">
      <c r="A368" s="142" t="s">
        <v>227</v>
      </c>
      <c r="B368" s="199"/>
      <c r="C368" s="143" t="s">
        <v>76</v>
      </c>
      <c r="D368" s="189">
        <v>0</v>
      </c>
      <c r="E368" s="30">
        <f>D368*1.1</f>
        <v>0</v>
      </c>
      <c r="F368" s="281"/>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3"/>
      <c r="OL368" s="29">
        <f>OK368*F368</f>
        <v>0</v>
      </c>
      <c r="OM368" s="223"/>
      <c r="ON368" s="29">
        <f>OM368*F368</f>
        <v>0</v>
      </c>
      <c r="OO368" s="224"/>
      <c r="OP368" s="29">
        <f>OO368*F368</f>
        <v>0</v>
      </c>
      <c r="OQ368" s="224"/>
      <c r="OR368" s="29">
        <f>OQ368*F368</f>
        <v>0</v>
      </c>
      <c r="OS368" s="224"/>
      <c r="OT368" s="29">
        <f>OS368*F368</f>
        <v>0</v>
      </c>
      <c r="OU368" s="224"/>
      <c r="OV368" s="29">
        <f>OU368*F368</f>
        <v>0</v>
      </c>
      <c r="OW368" s="224"/>
      <c r="OX368" s="29">
        <f>OW368*F368</f>
        <v>0</v>
      </c>
      <c r="OY368" s="182"/>
    </row>
    <row r="369" spans="1:415" s="63" customFormat="1" ht="13" hidden="1" outlineLevel="1" x14ac:dyDescent="0.25">
      <c r="A369" s="147"/>
      <c r="B369" s="145"/>
      <c r="C369" s="146"/>
      <c r="D369" s="79"/>
      <c r="E369" s="79"/>
      <c r="F369" s="222"/>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7"/>
      <c r="B370" s="145"/>
      <c r="C370" s="146"/>
      <c r="D370" s="79"/>
      <c r="E370" s="79"/>
      <c r="F370" s="222"/>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7"/>
      <c r="B371" s="145"/>
      <c r="C371" s="146"/>
      <c r="D371" s="79"/>
      <c r="E371" s="79"/>
      <c r="F371" s="222"/>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collapsed="1" x14ac:dyDescent="0.25">
      <c r="A372" s="142" t="s">
        <v>228</v>
      </c>
      <c r="B372" s="199"/>
      <c r="C372" s="143" t="s">
        <v>76</v>
      </c>
      <c r="D372" s="189">
        <v>0</v>
      </c>
      <c r="E372" s="30">
        <f>D372*1.1</f>
        <v>0</v>
      </c>
      <c r="F372" s="281"/>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3"/>
      <c r="OL372" s="29">
        <f>OK372*F372</f>
        <v>0</v>
      </c>
      <c r="OM372" s="223"/>
      <c r="ON372" s="29">
        <f>OM372*F372</f>
        <v>0</v>
      </c>
      <c r="OO372" s="224"/>
      <c r="OP372" s="29">
        <f>OO372*F372</f>
        <v>0</v>
      </c>
      <c r="OQ372" s="224"/>
      <c r="OR372" s="29">
        <f>OQ372*F372</f>
        <v>0</v>
      </c>
      <c r="OS372" s="224"/>
      <c r="OT372" s="29">
        <f>OS372*F372</f>
        <v>0</v>
      </c>
      <c r="OU372" s="224"/>
      <c r="OV372" s="29">
        <f>OU372*F372</f>
        <v>0</v>
      </c>
      <c r="OW372" s="224"/>
      <c r="OX372" s="29">
        <f>OW372*F372</f>
        <v>0</v>
      </c>
      <c r="OY372" s="182"/>
    </row>
    <row r="373" spans="1:415" s="63" customFormat="1" ht="13" hidden="1" outlineLevel="1" x14ac:dyDescent="0.25">
      <c r="A373" s="147"/>
      <c r="B373" s="145"/>
      <c r="C373" s="146"/>
      <c r="D373" s="79"/>
      <c r="E373" s="79"/>
      <c r="F373" s="222"/>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7"/>
      <c r="B374" s="145"/>
      <c r="C374" s="146"/>
      <c r="D374" s="79"/>
      <c r="E374" s="79"/>
      <c r="F374" s="222"/>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7"/>
      <c r="B375" s="145"/>
      <c r="C375" s="146"/>
      <c r="D375" s="79"/>
      <c r="E375" s="79"/>
      <c r="F375" s="222"/>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collapsed="1" x14ac:dyDescent="0.25">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x14ac:dyDescent="0.25">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x14ac:dyDescent="0.25">
      <c r="A378" s="142" t="s">
        <v>233</v>
      </c>
      <c r="B378" s="199"/>
      <c r="C378" s="143" t="s">
        <v>76</v>
      </c>
      <c r="D378" s="189">
        <v>0</v>
      </c>
      <c r="E378" s="30">
        <f>D378*1.1</f>
        <v>0</v>
      </c>
      <c r="F378" s="281"/>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3"/>
      <c r="OL378" s="29">
        <f>OK378*F378</f>
        <v>0</v>
      </c>
      <c r="OM378" s="223"/>
      <c r="ON378" s="29">
        <f>OM378*F378</f>
        <v>0</v>
      </c>
      <c r="OO378" s="224"/>
      <c r="OP378" s="29">
        <f>OO378*F378</f>
        <v>0</v>
      </c>
      <c r="OQ378" s="224"/>
      <c r="OR378" s="29">
        <f>OQ378*F378</f>
        <v>0</v>
      </c>
      <c r="OS378" s="224"/>
      <c r="OT378" s="29">
        <f>OS378*F378</f>
        <v>0</v>
      </c>
      <c r="OU378" s="224"/>
      <c r="OV378" s="29">
        <f>OU378*F378</f>
        <v>0</v>
      </c>
      <c r="OW378" s="224"/>
      <c r="OX378" s="29">
        <f>OW378*F378</f>
        <v>0</v>
      </c>
      <c r="OY378" s="182"/>
    </row>
    <row r="379" spans="1:415" s="63" customFormat="1" ht="13" hidden="1" outlineLevel="1" x14ac:dyDescent="0.25">
      <c r="A379" s="147"/>
      <c r="B379" s="145"/>
      <c r="C379" s="146"/>
      <c r="D379" s="79"/>
      <c r="E379" s="79"/>
      <c r="F379" s="222"/>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3" hidden="1" outlineLevel="2" x14ac:dyDescent="0.25">
      <c r="A380" s="147"/>
      <c r="B380" s="145"/>
      <c r="C380" s="146"/>
      <c r="D380" s="79"/>
      <c r="E380" s="79"/>
      <c r="F380" s="222"/>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3" hidden="1" outlineLevel="2" x14ac:dyDescent="0.25">
      <c r="A381" s="147"/>
      <c r="B381" s="145"/>
      <c r="C381" s="146"/>
      <c r="D381" s="79"/>
      <c r="E381" s="79"/>
      <c r="F381" s="222"/>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5" collapsed="1" x14ac:dyDescent="0.25">
      <c r="A382" s="142" t="s">
        <v>234</v>
      </c>
      <c r="B382" s="199"/>
      <c r="C382" s="143" t="s">
        <v>76</v>
      </c>
      <c r="D382" s="189">
        <v>0</v>
      </c>
      <c r="E382" s="30">
        <f>D382*1.1</f>
        <v>0</v>
      </c>
      <c r="F382" s="281"/>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3"/>
      <c r="OL382" s="29">
        <f>OK382*F382</f>
        <v>0</v>
      </c>
      <c r="OM382" s="223"/>
      <c r="ON382" s="29">
        <f>OM382*F382</f>
        <v>0</v>
      </c>
      <c r="OO382" s="224"/>
      <c r="OP382" s="29">
        <f>OO382*F382</f>
        <v>0</v>
      </c>
      <c r="OQ382" s="224"/>
      <c r="OR382" s="29">
        <f>OQ382*F382</f>
        <v>0</v>
      </c>
      <c r="OS382" s="224"/>
      <c r="OT382" s="29">
        <f>OS382*F382</f>
        <v>0</v>
      </c>
      <c r="OU382" s="224"/>
      <c r="OV382" s="29">
        <f>OU382*F382</f>
        <v>0</v>
      </c>
      <c r="OW382" s="224"/>
      <c r="OX382" s="29">
        <f>OW382*F382</f>
        <v>0</v>
      </c>
      <c r="OY382" s="182"/>
    </row>
    <row r="383" spans="1:415" s="63" customFormat="1" ht="13" hidden="1" outlineLevel="1" x14ac:dyDescent="0.25">
      <c r="A383" s="147"/>
      <c r="B383" s="145"/>
      <c r="C383" s="146"/>
      <c r="D383" s="79"/>
      <c r="E383" s="79"/>
      <c r="F383" s="222"/>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7"/>
      <c r="B384" s="145"/>
      <c r="C384" s="146"/>
      <c r="D384" s="79"/>
      <c r="E384" s="79"/>
      <c r="F384" s="222"/>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7"/>
      <c r="B385" s="145"/>
      <c r="C385" s="146"/>
      <c r="D385" s="79"/>
      <c r="E385" s="79"/>
      <c r="F385" s="222"/>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5" collapsed="1" x14ac:dyDescent="0.25">
      <c r="A386" s="142" t="s">
        <v>235</v>
      </c>
      <c r="B386" s="199"/>
      <c r="C386" s="143" t="s">
        <v>76</v>
      </c>
      <c r="D386" s="189">
        <v>0</v>
      </c>
      <c r="E386" s="30">
        <f>D386*1.1</f>
        <v>0</v>
      </c>
      <c r="F386" s="281"/>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3"/>
      <c r="OL386" s="29">
        <f>OK386*F386</f>
        <v>0</v>
      </c>
      <c r="OM386" s="223"/>
      <c r="ON386" s="29">
        <f>OM386*F386</f>
        <v>0</v>
      </c>
      <c r="OO386" s="224"/>
      <c r="OP386" s="29">
        <f>OO386*F386</f>
        <v>0</v>
      </c>
      <c r="OQ386" s="224"/>
      <c r="OR386" s="29">
        <f>OQ386*F386</f>
        <v>0</v>
      </c>
      <c r="OS386" s="224"/>
      <c r="OT386" s="29">
        <f>OS386*F386</f>
        <v>0</v>
      </c>
      <c r="OU386" s="224"/>
      <c r="OV386" s="29">
        <f>OU386*F386</f>
        <v>0</v>
      </c>
      <c r="OW386" s="224"/>
      <c r="OX386" s="29">
        <f>OW386*F386</f>
        <v>0</v>
      </c>
      <c r="OY386" s="182"/>
    </row>
    <row r="387" spans="1:415" s="63" customFormat="1" ht="13" hidden="1" outlineLevel="1" x14ac:dyDescent="0.25">
      <c r="A387" s="147"/>
      <c r="B387" s="145"/>
      <c r="C387" s="146"/>
      <c r="D387" s="79"/>
      <c r="E387" s="79"/>
      <c r="F387" s="222"/>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3" hidden="1" outlineLevel="2" x14ac:dyDescent="0.25">
      <c r="A388" s="147"/>
      <c r="B388" s="145"/>
      <c r="C388" s="146"/>
      <c r="D388" s="79"/>
      <c r="E388" s="79"/>
      <c r="F388" s="222"/>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3" hidden="1" outlineLevel="2" x14ac:dyDescent="0.25">
      <c r="A389" s="147"/>
      <c r="B389" s="145"/>
      <c r="C389" s="146"/>
      <c r="D389" s="79"/>
      <c r="E389" s="79"/>
      <c r="F389" s="222"/>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65" customHeight="1" collapsed="1" x14ac:dyDescent="0.25">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5" x14ac:dyDescent="0.25">
      <c r="A391" s="263" t="s">
        <v>238</v>
      </c>
      <c r="B391" s="264" t="s">
        <v>421</v>
      </c>
      <c r="C391" s="265" t="s">
        <v>76</v>
      </c>
      <c r="D391" s="271">
        <v>3.0270000000000001</v>
      </c>
      <c r="E391" s="271">
        <f>D391*1.1</f>
        <v>3.3297000000000003</v>
      </c>
      <c r="F391" s="267">
        <v>21200</v>
      </c>
      <c r="G391" s="268">
        <f t="shared" ref="G391" si="1508">ROUND(ROUND(D391,3)*$F391,2)</f>
        <v>64172.4</v>
      </c>
      <c r="H391" s="269">
        <f t="shared" ref="H391" si="1509">ROUND(ROUND(E391,3)*$F391,2)</f>
        <v>70596</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3.0270000000000001</v>
      </c>
      <c r="OI391" s="29">
        <f>G391-OG391</f>
        <v>64172.4</v>
      </c>
      <c r="OJ391" s="93" t="str">
        <f>J391</f>
        <v>km</v>
      </c>
      <c r="OK391" s="223"/>
      <c r="OL391" s="29">
        <f>OK391*F391</f>
        <v>0</v>
      </c>
      <c r="OM391" s="223"/>
      <c r="ON391" s="29">
        <f>OM391*F391</f>
        <v>0</v>
      </c>
      <c r="OO391" s="224"/>
      <c r="OP391" s="29">
        <f>OO391*F391</f>
        <v>0</v>
      </c>
      <c r="OQ391" s="224"/>
      <c r="OR391" s="29">
        <f>OQ391*F391</f>
        <v>0</v>
      </c>
      <c r="OS391" s="224"/>
      <c r="OT391" s="29">
        <f>OS391*F391</f>
        <v>0</v>
      </c>
      <c r="OU391" s="224"/>
      <c r="OV391" s="29">
        <f>OU391*F391</f>
        <v>0</v>
      </c>
      <c r="OW391" s="224"/>
      <c r="OX391" s="29">
        <f>OW391*F391</f>
        <v>0</v>
      </c>
      <c r="OY391" s="182"/>
    </row>
    <row r="392" spans="1:415" s="63" customFormat="1" ht="13" hidden="1" outlineLevel="1" x14ac:dyDescent="0.25">
      <c r="A392" s="147"/>
      <c r="B392" s="145"/>
      <c r="C392" s="146"/>
      <c r="D392" s="79"/>
      <c r="E392" s="79"/>
      <c r="F392" s="222"/>
      <c r="G392" s="69"/>
      <c r="H392" s="87"/>
      <c r="I392" s="95" t="str">
        <f>B391</f>
        <v>Atr.310/25-1 - proj. MT</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3" hidden="1" outlineLevel="2" x14ac:dyDescent="0.25">
      <c r="A393" s="147"/>
      <c r="B393" s="145"/>
      <c r="C393" s="146"/>
      <c r="D393" s="79"/>
      <c r="E393" s="79"/>
      <c r="F393" s="222"/>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3" hidden="1" outlineLevel="2" x14ac:dyDescent="0.25">
      <c r="A394" s="147"/>
      <c r="B394" s="145"/>
      <c r="C394" s="146"/>
      <c r="D394" s="79"/>
      <c r="E394" s="79"/>
      <c r="F394" s="222"/>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5" collapsed="1" x14ac:dyDescent="0.25">
      <c r="A395" s="142" t="s">
        <v>239</v>
      </c>
      <c r="B395" s="199"/>
      <c r="C395" s="143" t="s">
        <v>76</v>
      </c>
      <c r="D395" s="189">
        <v>0</v>
      </c>
      <c r="E395" s="30">
        <f>D395*1.1</f>
        <v>0</v>
      </c>
      <c r="F395" s="281"/>
      <c r="G395" s="27">
        <f t="shared" ref="G395" si="1536">ROUND(ROUND(D395,3)*$F395,2)</f>
        <v>0</v>
      </c>
      <c r="H395" s="86">
        <f t="shared" ref="H395" si="1537">ROUND(ROUND(E395,3)*$F395,2)</f>
        <v>0</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8">OK395+OM395+OO395+OQ395+OS395+OU395+OW395</f>
        <v>0</v>
      </c>
      <c r="OG395" s="28">
        <f t="shared" ref="OG395" si="1539">OL395+ON395+OP395+OR395+OT395+OV395+OX395</f>
        <v>0</v>
      </c>
      <c r="OH395" s="201">
        <f>D395-OF395</f>
        <v>0</v>
      </c>
      <c r="OI395" s="29">
        <f>G395-OG395</f>
        <v>0</v>
      </c>
      <c r="OJ395" s="93" t="str">
        <f>J395</f>
        <v>km</v>
      </c>
      <c r="OK395" s="223"/>
      <c r="OL395" s="29">
        <f>OK395*F395</f>
        <v>0</v>
      </c>
      <c r="OM395" s="223"/>
      <c r="ON395" s="29">
        <f>OM395*F395</f>
        <v>0</v>
      </c>
      <c r="OO395" s="224"/>
      <c r="OP395" s="29">
        <f>OO395*F395</f>
        <v>0</v>
      </c>
      <c r="OQ395" s="224"/>
      <c r="OR395" s="29">
        <f>OQ395*F395</f>
        <v>0</v>
      </c>
      <c r="OS395" s="224"/>
      <c r="OT395" s="29">
        <f>OS395*F395</f>
        <v>0</v>
      </c>
      <c r="OU395" s="224"/>
      <c r="OV395" s="29">
        <f>OU395*F395</f>
        <v>0</v>
      </c>
      <c r="OW395" s="224"/>
      <c r="OX395" s="29">
        <f>OW395*F395</f>
        <v>0</v>
      </c>
      <c r="OY395" s="182"/>
    </row>
    <row r="396" spans="1:415" s="63" customFormat="1" ht="13" hidden="1" outlineLevel="1" x14ac:dyDescent="0.25">
      <c r="A396" s="147"/>
      <c r="B396" s="145"/>
      <c r="C396" s="146"/>
      <c r="D396" s="79"/>
      <c r="E396" s="79"/>
      <c r="F396" s="222"/>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3" hidden="1" outlineLevel="2" x14ac:dyDescent="0.25">
      <c r="A397" s="147"/>
      <c r="B397" s="145"/>
      <c r="C397" s="146"/>
      <c r="D397" s="79"/>
      <c r="E397" s="79"/>
      <c r="F397" s="222"/>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3" hidden="1" outlineLevel="2" x14ac:dyDescent="0.25">
      <c r="A398" s="147"/>
      <c r="B398" s="145"/>
      <c r="C398" s="146"/>
      <c r="D398" s="79"/>
      <c r="E398" s="79"/>
      <c r="F398" s="222"/>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5" collapsed="1" x14ac:dyDescent="0.25">
      <c r="A399" s="142" t="s">
        <v>240</v>
      </c>
      <c r="B399" s="199"/>
      <c r="C399" s="143" t="s">
        <v>76</v>
      </c>
      <c r="D399" s="189">
        <v>0</v>
      </c>
      <c r="E399" s="30">
        <f>D399*1.1</f>
        <v>0</v>
      </c>
      <c r="F399" s="281"/>
      <c r="G399" s="27">
        <f t="shared" ref="G399" si="1540">ROUND(ROUND(D399,3)*$F399,2)</f>
        <v>0</v>
      </c>
      <c r="H399" s="86">
        <f t="shared" ref="H399" si="1541">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2">OK399+OM399+OO399+OQ399+OS399+OU399+OW399</f>
        <v>0</v>
      </c>
      <c r="OG399" s="28">
        <f t="shared" ref="OG399" si="1543">OL399+ON399+OP399+OR399+OT399+OV399+OX399</f>
        <v>0</v>
      </c>
      <c r="OH399" s="201">
        <f>D399-OF399</f>
        <v>0</v>
      </c>
      <c r="OI399" s="29">
        <f>G399-OG399</f>
        <v>0</v>
      </c>
      <c r="OJ399" s="93" t="str">
        <f>J399</f>
        <v>km</v>
      </c>
      <c r="OK399" s="223"/>
      <c r="OL399" s="29">
        <f>OK399*F399</f>
        <v>0</v>
      </c>
      <c r="OM399" s="223"/>
      <c r="ON399" s="29">
        <f>OM399*F399</f>
        <v>0</v>
      </c>
      <c r="OO399" s="224"/>
      <c r="OP399" s="29">
        <f>OO399*F399</f>
        <v>0</v>
      </c>
      <c r="OQ399" s="224"/>
      <c r="OR399" s="29">
        <f>OQ399*F399</f>
        <v>0</v>
      </c>
      <c r="OS399" s="224"/>
      <c r="OT399" s="29">
        <f>OS399*F399</f>
        <v>0</v>
      </c>
      <c r="OU399" s="224"/>
      <c r="OV399" s="29">
        <f>OU399*F399</f>
        <v>0</v>
      </c>
      <c r="OW399" s="224"/>
      <c r="OX399" s="29">
        <f>OW399*F399</f>
        <v>0</v>
      </c>
      <c r="OY399" s="182"/>
    </row>
    <row r="400" spans="1:415" s="63" customFormat="1" ht="13" hidden="1" outlineLevel="1" x14ac:dyDescent="0.25">
      <c r="A400" s="147"/>
      <c r="B400" s="145"/>
      <c r="C400" s="146"/>
      <c r="D400" s="79"/>
      <c r="E400" s="79"/>
      <c r="F400" s="222"/>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 hidden="1" outlineLevel="2" x14ac:dyDescent="0.25">
      <c r="A401" s="147"/>
      <c r="B401" s="145"/>
      <c r="C401" s="146"/>
      <c r="D401" s="79"/>
      <c r="E401" s="79"/>
      <c r="F401" s="222"/>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 hidden="1" outlineLevel="2" x14ac:dyDescent="0.25">
      <c r="A402" s="147"/>
      <c r="B402" s="145"/>
      <c r="C402" s="146"/>
      <c r="D402" s="79"/>
      <c r="E402" s="79"/>
      <c r="F402" s="222"/>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3" collapsed="1" x14ac:dyDescent="0.25">
      <c r="A403" s="236"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5" x14ac:dyDescent="0.25">
      <c r="A404" s="231" t="s">
        <v>243</v>
      </c>
      <c r="B404" s="237" t="s">
        <v>98</v>
      </c>
      <c r="C404" s="234" t="s">
        <v>76</v>
      </c>
      <c r="D404" s="189">
        <v>0</v>
      </c>
      <c r="E404" s="30">
        <f>D404*1.1</f>
        <v>0</v>
      </c>
      <c r="F404" s="281"/>
      <c r="G404" s="27">
        <f t="shared" ref="G404" si="1544">ROUND(ROUND(D404,3)*$F404,2)</f>
        <v>0</v>
      </c>
      <c r="H404" s="86">
        <f t="shared" ref="H404" si="1545">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6">OK404+OM404+OO404+OQ404+OS404+OU404+OW404</f>
        <v>0</v>
      </c>
      <c r="OG404" s="28">
        <f t="shared" ref="OG404" si="1547">OL404+ON404+OP404+OR404+OT404+OV404+OX404</f>
        <v>0</v>
      </c>
      <c r="OH404" s="201">
        <f>D404-OF404</f>
        <v>0</v>
      </c>
      <c r="OI404" s="29">
        <f>G404-OG404</f>
        <v>0</v>
      </c>
      <c r="OJ404" s="93" t="str">
        <f>J404</f>
        <v>km</v>
      </c>
      <c r="OK404" s="223"/>
      <c r="OL404" s="29">
        <f>OK404*F404</f>
        <v>0</v>
      </c>
      <c r="OM404" s="223"/>
      <c r="ON404" s="29">
        <f>OM404*F404</f>
        <v>0</v>
      </c>
      <c r="OO404" s="224"/>
      <c r="OP404" s="29">
        <f>OO404*F404</f>
        <v>0</v>
      </c>
      <c r="OQ404" s="224"/>
      <c r="OR404" s="29">
        <f>OQ404*F404</f>
        <v>0</v>
      </c>
      <c r="OS404" s="224"/>
      <c r="OT404" s="29">
        <f>OS404*F404</f>
        <v>0</v>
      </c>
      <c r="OU404" s="224"/>
      <c r="OV404" s="29">
        <f>OU404*F404</f>
        <v>0</v>
      </c>
      <c r="OW404" s="224"/>
      <c r="OX404" s="29">
        <f>OW404*F404</f>
        <v>0</v>
      </c>
      <c r="OY404" s="182"/>
    </row>
    <row r="405" spans="1:415" s="63" customFormat="1" ht="13" hidden="1" outlineLevel="1" x14ac:dyDescent="0.25">
      <c r="A405" s="109"/>
      <c r="B405" s="233"/>
      <c r="C405" s="235"/>
      <c r="D405" s="79"/>
      <c r="E405" s="79"/>
      <c r="F405" s="222"/>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3" hidden="1" outlineLevel="2" x14ac:dyDescent="0.25">
      <c r="A406" s="109"/>
      <c r="B406" s="233"/>
      <c r="C406" s="235"/>
      <c r="D406" s="79"/>
      <c r="E406" s="79"/>
      <c r="F406" s="222"/>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3" hidden="1" outlineLevel="2" x14ac:dyDescent="0.25">
      <c r="A407" s="109"/>
      <c r="B407" s="233"/>
      <c r="C407" s="235"/>
      <c r="D407" s="79"/>
      <c r="E407" s="79"/>
      <c r="F407" s="222"/>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5" collapsed="1" x14ac:dyDescent="0.25">
      <c r="A408" s="231" t="s">
        <v>244</v>
      </c>
      <c r="B408" s="237" t="s">
        <v>98</v>
      </c>
      <c r="C408" s="234" t="s">
        <v>76</v>
      </c>
      <c r="D408" s="189">
        <v>0</v>
      </c>
      <c r="E408" s="30">
        <f>D408*1.1</f>
        <v>0</v>
      </c>
      <c r="F408" s="281"/>
      <c r="G408" s="27">
        <f t="shared" ref="G408" si="1554">ROUND(ROUND(D408,3)*$F408,2)</f>
        <v>0</v>
      </c>
      <c r="H408" s="86">
        <f t="shared" ref="H408" si="1555">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60">OK408+OM408+OO408+OQ408+OS408+OU408+OW408</f>
        <v>0</v>
      </c>
      <c r="OG408" s="28">
        <f t="shared" ref="OG408" si="1561">OL408+ON408+OP408+OR408+OT408+OV408+OX408</f>
        <v>0</v>
      </c>
      <c r="OH408" s="201">
        <f>D408-OF408</f>
        <v>0</v>
      </c>
      <c r="OI408" s="29">
        <f>G408-OG408</f>
        <v>0</v>
      </c>
      <c r="OJ408" s="93" t="str">
        <f>J408</f>
        <v>km</v>
      </c>
      <c r="OK408" s="223"/>
      <c r="OL408" s="29">
        <f>OK408*F408</f>
        <v>0</v>
      </c>
      <c r="OM408" s="223"/>
      <c r="ON408" s="29">
        <f>OM408*F408</f>
        <v>0</v>
      </c>
      <c r="OO408" s="224"/>
      <c r="OP408" s="29">
        <f>OO408*F408</f>
        <v>0</v>
      </c>
      <c r="OQ408" s="224"/>
      <c r="OR408" s="29">
        <f>OQ408*F408</f>
        <v>0</v>
      </c>
      <c r="OS408" s="224"/>
      <c r="OT408" s="29">
        <f>OS408*F408</f>
        <v>0</v>
      </c>
      <c r="OU408" s="224"/>
      <c r="OV408" s="29">
        <f>OU408*F408</f>
        <v>0</v>
      </c>
      <c r="OW408" s="224"/>
      <c r="OX408" s="29">
        <f>OW408*F408</f>
        <v>0</v>
      </c>
      <c r="OY408" s="182"/>
    </row>
    <row r="409" spans="1:415" s="63" customFormat="1" ht="13" hidden="1" outlineLevel="1" x14ac:dyDescent="0.25">
      <c r="A409" s="109"/>
      <c r="B409" s="233"/>
      <c r="C409" s="235"/>
      <c r="D409" s="79"/>
      <c r="E409" s="79"/>
      <c r="F409" s="222"/>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3" hidden="1" outlineLevel="2" x14ac:dyDescent="0.25">
      <c r="A410" s="109"/>
      <c r="B410" s="233"/>
      <c r="C410" s="235"/>
      <c r="D410" s="79"/>
      <c r="E410" s="79"/>
      <c r="F410" s="222"/>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3" hidden="1" outlineLevel="2" x14ac:dyDescent="0.25">
      <c r="A411" s="109"/>
      <c r="B411" s="233"/>
      <c r="C411" s="235"/>
      <c r="D411" s="79"/>
      <c r="E411" s="79"/>
      <c r="F411" s="222"/>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5" collapsed="1" x14ac:dyDescent="0.25">
      <c r="A412" s="231" t="s">
        <v>245</v>
      </c>
      <c r="B412" s="237"/>
      <c r="C412" s="234" t="s">
        <v>76</v>
      </c>
      <c r="D412" s="189">
        <v>0</v>
      </c>
      <c r="E412" s="30">
        <f>D412*1.1</f>
        <v>0</v>
      </c>
      <c r="F412" s="281"/>
      <c r="G412" s="27">
        <f t="shared" ref="G412" si="1583">ROUND(ROUND(D412,3)*$F412,2)</f>
        <v>0</v>
      </c>
      <c r="H412" s="86">
        <f t="shared" ref="H412" si="1584">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5">OK412+OM412+OO412+OQ412+OS412+OU412+OW412</f>
        <v>0</v>
      </c>
      <c r="OG412" s="28">
        <f t="shared" ref="OG412" si="1586">OL412+ON412+OP412+OR412+OT412+OV412+OX412</f>
        <v>0</v>
      </c>
      <c r="OH412" s="201">
        <f>D412-OF412</f>
        <v>0</v>
      </c>
      <c r="OI412" s="29">
        <f>G412-OG412</f>
        <v>0</v>
      </c>
      <c r="OJ412" s="93" t="str">
        <f>J412</f>
        <v>km</v>
      </c>
      <c r="OK412" s="223"/>
      <c r="OL412" s="29">
        <f>OK412*F412</f>
        <v>0</v>
      </c>
      <c r="OM412" s="223"/>
      <c r="ON412" s="29">
        <f>OM412*F412</f>
        <v>0</v>
      </c>
      <c r="OO412" s="224"/>
      <c r="OP412" s="29">
        <f>OO412*F412</f>
        <v>0</v>
      </c>
      <c r="OQ412" s="224"/>
      <c r="OR412" s="29">
        <f>OQ412*F412</f>
        <v>0</v>
      </c>
      <c r="OS412" s="224"/>
      <c r="OT412" s="29">
        <f>OS412*F412</f>
        <v>0</v>
      </c>
      <c r="OU412" s="224"/>
      <c r="OV412" s="29">
        <f>OU412*F412</f>
        <v>0</v>
      </c>
      <c r="OW412" s="224"/>
      <c r="OX412" s="29">
        <f>OW412*F412</f>
        <v>0</v>
      </c>
      <c r="OY412" s="182"/>
    </row>
    <row r="413" spans="1:415" s="63" customFormat="1" ht="13" hidden="1" outlineLevel="1" x14ac:dyDescent="0.25">
      <c r="A413" s="109"/>
      <c r="B413" s="233"/>
      <c r="C413" s="235"/>
      <c r="D413" s="79"/>
      <c r="E413" s="79"/>
      <c r="F413" s="222"/>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3" hidden="1" outlineLevel="2" x14ac:dyDescent="0.25">
      <c r="A414" s="109"/>
      <c r="B414" s="233"/>
      <c r="C414" s="235"/>
      <c r="D414" s="79"/>
      <c r="E414" s="79"/>
      <c r="F414" s="222"/>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3" hidden="1" outlineLevel="2" x14ac:dyDescent="0.25">
      <c r="A415" s="109"/>
      <c r="B415" s="233"/>
      <c r="C415" s="235"/>
      <c r="D415" s="79"/>
      <c r="E415" s="79"/>
      <c r="F415" s="222"/>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3" collapsed="1" x14ac:dyDescent="0.25">
      <c r="A416" s="236" t="s">
        <v>246</v>
      </c>
      <c r="B416" s="165" t="s">
        <v>247</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5" x14ac:dyDescent="0.25">
      <c r="A417" s="274" t="s">
        <v>248</v>
      </c>
      <c r="B417" s="273" t="s">
        <v>356</v>
      </c>
      <c r="C417" s="275" t="s">
        <v>76</v>
      </c>
      <c r="D417" s="278">
        <v>0.30270000000000002</v>
      </c>
      <c r="E417" s="271">
        <f>D417*11</f>
        <v>3.3297000000000003</v>
      </c>
      <c r="F417" s="267">
        <v>12700</v>
      </c>
      <c r="G417" s="268">
        <f t="shared" ref="G417:G419" si="1597">ROUND(ROUND(D417,3)*$F417,2)</f>
        <v>3848.1</v>
      </c>
      <c r="H417" s="269">
        <f t="shared" ref="H417:H419" si="1598">ROUND(ROUND(E417,3)*$F417,2)</f>
        <v>42291</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2"/>
      <c r="OF417" s="202">
        <f t="shared" ref="OF417:OF419" si="1606">OK417+OM417+OO417+OQ417+OS417+OU417+OW417</f>
        <v>0</v>
      </c>
      <c r="OG417" s="28">
        <f t="shared" ref="OG417:OG419" si="1607">OL417+ON417+OP417+OR417+OT417+OV417+OX417</f>
        <v>0</v>
      </c>
      <c r="OH417" s="201">
        <f>D417-OF417</f>
        <v>0.30270000000000002</v>
      </c>
      <c r="OI417" s="29">
        <f>G417-OG417</f>
        <v>3848.1</v>
      </c>
      <c r="OJ417" s="93" t="str">
        <f>J417</f>
        <v>km</v>
      </c>
      <c r="OK417" s="223"/>
      <c r="OL417" s="29">
        <f>OK417*F417</f>
        <v>0</v>
      </c>
      <c r="OM417" s="223"/>
      <c r="ON417" s="29">
        <f>OM417*F417</f>
        <v>0</v>
      </c>
      <c r="OO417" s="224"/>
      <c r="OP417" s="29">
        <f>OO417*F417</f>
        <v>0</v>
      </c>
      <c r="OQ417" s="224"/>
      <c r="OR417" s="29">
        <f>OQ417*F417</f>
        <v>0</v>
      </c>
      <c r="OS417" s="224"/>
      <c r="OT417" s="29">
        <f>OS417*F417</f>
        <v>0</v>
      </c>
      <c r="OU417" s="224"/>
      <c r="OV417" s="29">
        <f>OU417*F417</f>
        <v>0</v>
      </c>
      <c r="OW417" s="224"/>
      <c r="OX417" s="29">
        <f>OW417*F417</f>
        <v>0</v>
      </c>
      <c r="OY417" s="182"/>
    </row>
    <row r="418" spans="1:415" ht="12.5" collapsed="1" x14ac:dyDescent="0.25">
      <c r="A418" s="231" t="s">
        <v>249</v>
      </c>
      <c r="B418" s="237" t="s">
        <v>98</v>
      </c>
      <c r="C418" s="234" t="s">
        <v>76</v>
      </c>
      <c r="D418" s="189">
        <v>0</v>
      </c>
      <c r="E418" s="30">
        <f>D418*11</f>
        <v>0</v>
      </c>
      <c r="F418" s="281"/>
      <c r="G418" s="27">
        <f t="shared" si="1597"/>
        <v>0</v>
      </c>
      <c r="H418" s="86">
        <f t="shared" si="1598"/>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2"/>
      <c r="OF418" s="202">
        <f t="shared" si="1606"/>
        <v>0</v>
      </c>
      <c r="OG418" s="28">
        <f t="shared" si="1607"/>
        <v>0</v>
      </c>
      <c r="OH418" s="201">
        <f>D418-OF418</f>
        <v>0</v>
      </c>
      <c r="OI418" s="29">
        <f>G418-OG418</f>
        <v>0</v>
      </c>
      <c r="OJ418" s="93" t="str">
        <f>J418</f>
        <v>km</v>
      </c>
      <c r="OK418" s="223"/>
      <c r="OL418" s="29">
        <f>OK418*F418</f>
        <v>0</v>
      </c>
      <c r="OM418" s="223"/>
      <c r="ON418" s="29">
        <f>OM418*F418</f>
        <v>0</v>
      </c>
      <c r="OO418" s="224"/>
      <c r="OP418" s="29">
        <f>OO418*F418</f>
        <v>0</v>
      </c>
      <c r="OQ418" s="224"/>
      <c r="OR418" s="29">
        <f>OQ418*F418</f>
        <v>0</v>
      </c>
      <c r="OS418" s="224"/>
      <c r="OT418" s="29">
        <f>OS418*F418</f>
        <v>0</v>
      </c>
      <c r="OU418" s="224"/>
      <c r="OV418" s="29">
        <f>OU418*F418</f>
        <v>0</v>
      </c>
      <c r="OW418" s="224"/>
      <c r="OX418" s="29">
        <f>OW418*F418</f>
        <v>0</v>
      </c>
      <c r="OY418" s="182"/>
    </row>
    <row r="419" spans="1:415" ht="12.5" collapsed="1" x14ac:dyDescent="0.25">
      <c r="A419" s="231" t="s">
        <v>250</v>
      </c>
      <c r="B419" s="237"/>
      <c r="C419" s="234" t="s">
        <v>76</v>
      </c>
      <c r="D419" s="189">
        <v>0</v>
      </c>
      <c r="E419" s="30">
        <f>D419*11</f>
        <v>0</v>
      </c>
      <c r="F419" s="281"/>
      <c r="G419" s="27">
        <f t="shared" si="1597"/>
        <v>0</v>
      </c>
      <c r="H419" s="86">
        <f t="shared" si="1598"/>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2"/>
      <c r="OF419" s="202">
        <f t="shared" si="1606"/>
        <v>0</v>
      </c>
      <c r="OG419" s="28">
        <f t="shared" si="1607"/>
        <v>0</v>
      </c>
      <c r="OH419" s="201">
        <f>D419-OF419</f>
        <v>0</v>
      </c>
      <c r="OI419" s="29">
        <f>G419-OG419</f>
        <v>0</v>
      </c>
      <c r="OJ419" s="93" t="str">
        <f>J419</f>
        <v>km</v>
      </c>
      <c r="OK419" s="223"/>
      <c r="OL419" s="29">
        <f>OK419*F419</f>
        <v>0</v>
      </c>
      <c r="OM419" s="223"/>
      <c r="ON419" s="29">
        <f>OM419*F419</f>
        <v>0</v>
      </c>
      <c r="OO419" s="224"/>
      <c r="OP419" s="29">
        <f>OO419*F419</f>
        <v>0</v>
      </c>
      <c r="OQ419" s="224"/>
      <c r="OR419" s="29">
        <f>OQ419*F419</f>
        <v>0</v>
      </c>
      <c r="OS419" s="224"/>
      <c r="OT419" s="29">
        <f>OS419*F419</f>
        <v>0</v>
      </c>
      <c r="OU419" s="224"/>
      <c r="OV419" s="29">
        <f>OU419*F419</f>
        <v>0</v>
      </c>
      <c r="OW419" s="224"/>
      <c r="OX419" s="29">
        <f>OW419*F419</f>
        <v>0</v>
      </c>
      <c r="OY419" s="182"/>
    </row>
    <row r="420" spans="1:415" ht="28.15" customHeight="1" x14ac:dyDescent="0.25">
      <c r="A420" s="163" t="s">
        <v>251</v>
      </c>
      <c r="B420" s="165" t="s">
        <v>252</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5" x14ac:dyDescent="0.25">
      <c r="A421" s="263" t="s">
        <v>253</v>
      </c>
      <c r="B421" s="264" t="s">
        <v>422</v>
      </c>
      <c r="C421" s="265" t="s">
        <v>76</v>
      </c>
      <c r="D421" s="271">
        <v>0.154</v>
      </c>
      <c r="E421" s="271">
        <f>D421*1.1</f>
        <v>0.16940000000000002</v>
      </c>
      <c r="F421" s="267">
        <v>15000</v>
      </c>
      <c r="G421" s="268">
        <f t="shared" ref="G421" si="1608">ROUND(ROUND(D421,3)*$F421,2)</f>
        <v>2310</v>
      </c>
      <c r="H421" s="269">
        <f t="shared" ref="H421" si="1609">ROUND(ROUND(E421,3)*$F421,2)</f>
        <v>2535</v>
      </c>
      <c r="I421" s="103"/>
      <c r="J421" s="69" t="str">
        <f>C421</f>
        <v>km</v>
      </c>
      <c r="K421" s="200"/>
      <c r="L421" s="69">
        <f>K421*$F421</f>
        <v>0</v>
      </c>
      <c r="M421" s="200"/>
      <c r="N421" s="69">
        <f>M421*$F421</f>
        <v>0</v>
      </c>
      <c r="O421" s="200"/>
      <c r="P421" s="69">
        <f>O421*$F421</f>
        <v>0</v>
      </c>
      <c r="Q421" s="200"/>
      <c r="R421" s="69">
        <f>Q421*$F421</f>
        <v>0</v>
      </c>
      <c r="S421" s="200"/>
      <c r="T421" s="69">
        <f>S421*$F421</f>
        <v>0</v>
      </c>
      <c r="U421" s="200"/>
      <c r="V421" s="69">
        <f>U421*$F421</f>
        <v>0</v>
      </c>
      <c r="W421" s="200"/>
      <c r="X421" s="69">
        <f>W421*$F421</f>
        <v>0</v>
      </c>
      <c r="Y421" s="203">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2"/>
      <c r="OF421" s="202">
        <f t="shared" ref="OF421" si="1634">OK421+OM421+OO421+OQ421+OS421+OU421+OW421</f>
        <v>0</v>
      </c>
      <c r="OG421" s="28">
        <f t="shared" ref="OG421" si="1635">OL421+ON421+OP421+OR421+OT421+OV421+OX421</f>
        <v>0</v>
      </c>
      <c r="OH421" s="201">
        <f>D421-OF421</f>
        <v>0.154</v>
      </c>
      <c r="OI421" s="29">
        <f>G421-OG421</f>
        <v>2310</v>
      </c>
      <c r="OJ421" s="93" t="str">
        <f>J421</f>
        <v>km</v>
      </c>
      <c r="OK421" s="223"/>
      <c r="OL421" s="29">
        <f>OK421*F421</f>
        <v>0</v>
      </c>
      <c r="OM421" s="223"/>
      <c r="ON421" s="29">
        <f>OM421*F421</f>
        <v>0</v>
      </c>
      <c r="OO421" s="224"/>
      <c r="OP421" s="29">
        <f>OO421*F421</f>
        <v>0</v>
      </c>
      <c r="OQ421" s="224"/>
      <c r="OR421" s="29">
        <f>OQ421*F421</f>
        <v>0</v>
      </c>
      <c r="OS421" s="224"/>
      <c r="OT421" s="29">
        <f>OS421*F421</f>
        <v>0</v>
      </c>
      <c r="OU421" s="224"/>
      <c r="OV421" s="29">
        <f>OU421*F421</f>
        <v>0</v>
      </c>
      <c r="OW421" s="224"/>
      <c r="OX421" s="29">
        <f>OW421*F421</f>
        <v>0</v>
      </c>
      <c r="OY421" s="182"/>
    </row>
    <row r="422" spans="1:415" s="63" customFormat="1" ht="13" hidden="1" outlineLevel="1" x14ac:dyDescent="0.25">
      <c r="A422" s="147"/>
      <c r="B422" s="145"/>
      <c r="C422" s="146"/>
      <c r="D422" s="79"/>
      <c r="E422" s="79"/>
      <c r="F422" s="222"/>
      <c r="G422" s="69"/>
      <c r="H422" s="87"/>
      <c r="I422" s="95" t="str">
        <f>B421</f>
        <v>Proj. MT - KS/KAS</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3" hidden="1" outlineLevel="2" x14ac:dyDescent="0.25">
      <c r="A423" s="147"/>
      <c r="B423" s="145"/>
      <c r="C423" s="146"/>
      <c r="D423" s="79"/>
      <c r="E423" s="79"/>
      <c r="F423" s="222"/>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3" hidden="1" outlineLevel="2" x14ac:dyDescent="0.25">
      <c r="A424" s="147"/>
      <c r="B424" s="145"/>
      <c r="C424" s="146"/>
      <c r="D424" s="79"/>
      <c r="E424" s="79"/>
      <c r="F424" s="222"/>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2.5" collapsed="1" x14ac:dyDescent="0.25">
      <c r="A425" s="142" t="s">
        <v>254</v>
      </c>
      <c r="B425" s="199"/>
      <c r="C425" s="143" t="s">
        <v>76</v>
      </c>
      <c r="D425" s="189">
        <v>0</v>
      </c>
      <c r="E425" s="30">
        <f>D425*1.1</f>
        <v>0</v>
      </c>
      <c r="F425" s="281"/>
      <c r="G425" s="27">
        <f t="shared" ref="G425" si="1636">ROUND(ROUND(D425,3)*$F425,2)</f>
        <v>0</v>
      </c>
      <c r="H425" s="86">
        <f t="shared" ref="H425" si="1637">ROUND(ROUND(E425,3)*$F425,2)</f>
        <v>0</v>
      </c>
      <c r="I425" s="103"/>
      <c r="J425" s="69" t="str">
        <f>C425</f>
        <v>km</v>
      </c>
      <c r="K425" s="200"/>
      <c r="L425" s="69">
        <f>K425*$F425</f>
        <v>0</v>
      </c>
      <c r="M425" s="200"/>
      <c r="N425" s="69">
        <f>M425*$F425</f>
        <v>0</v>
      </c>
      <c r="O425" s="200"/>
      <c r="P425" s="69">
        <f>O425*$F425</f>
        <v>0</v>
      </c>
      <c r="Q425" s="200"/>
      <c r="R425" s="69">
        <f>Q425*$F425</f>
        <v>0</v>
      </c>
      <c r="S425" s="200"/>
      <c r="T425" s="69">
        <f>S425*$F425</f>
        <v>0</v>
      </c>
      <c r="U425" s="200"/>
      <c r="V425" s="69">
        <f>U425*$F425</f>
        <v>0</v>
      </c>
      <c r="W425" s="200"/>
      <c r="X425" s="69">
        <f>W425*$F425</f>
        <v>0</v>
      </c>
      <c r="Y425" s="203">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2"/>
      <c r="OF425" s="202">
        <f t="shared" ref="OF425" si="1638">OK425+OM425+OO425+OQ425+OS425+OU425+OW425</f>
        <v>0</v>
      </c>
      <c r="OG425" s="28">
        <f t="shared" ref="OG425" si="1639">OL425+ON425+OP425+OR425+OT425+OV425+OX425</f>
        <v>0</v>
      </c>
      <c r="OH425" s="201">
        <f>D425-OF425</f>
        <v>0</v>
      </c>
      <c r="OI425" s="29">
        <f>G425-OG425</f>
        <v>0</v>
      </c>
      <c r="OJ425" s="93" t="str">
        <f>J425</f>
        <v>km</v>
      </c>
      <c r="OK425" s="223"/>
      <c r="OL425" s="29">
        <f>OK425*F425</f>
        <v>0</v>
      </c>
      <c r="OM425" s="223"/>
      <c r="ON425" s="29">
        <f>OM425*F425</f>
        <v>0</v>
      </c>
      <c r="OO425" s="224"/>
      <c r="OP425" s="29">
        <f>OO425*F425</f>
        <v>0</v>
      </c>
      <c r="OQ425" s="224"/>
      <c r="OR425" s="29">
        <f>OQ425*F425</f>
        <v>0</v>
      </c>
      <c r="OS425" s="224"/>
      <c r="OT425" s="29">
        <f>OS425*F425</f>
        <v>0</v>
      </c>
      <c r="OU425" s="224"/>
      <c r="OV425" s="29">
        <f>OU425*F425</f>
        <v>0</v>
      </c>
      <c r="OW425" s="224"/>
      <c r="OX425" s="29">
        <f>OW425*F425</f>
        <v>0</v>
      </c>
      <c r="OY425" s="182"/>
    </row>
    <row r="426" spans="1:415" s="63" customFormat="1" ht="13" hidden="1" outlineLevel="1" x14ac:dyDescent="0.25">
      <c r="A426" s="147"/>
      <c r="B426" s="145"/>
      <c r="C426" s="146"/>
      <c r="D426" s="79"/>
      <c r="E426" s="79"/>
      <c r="F426" s="222"/>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3" hidden="1" outlineLevel="2" x14ac:dyDescent="0.25">
      <c r="A427" s="147"/>
      <c r="B427" s="145"/>
      <c r="C427" s="146"/>
      <c r="D427" s="79"/>
      <c r="E427" s="79"/>
      <c r="F427" s="222"/>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3" hidden="1" outlineLevel="2" x14ac:dyDescent="0.25">
      <c r="A428" s="147"/>
      <c r="B428" s="145"/>
      <c r="C428" s="146"/>
      <c r="D428" s="79"/>
      <c r="E428" s="79"/>
      <c r="F428" s="222"/>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2.5" collapsed="1" x14ac:dyDescent="0.25">
      <c r="A429" s="142" t="s">
        <v>255</v>
      </c>
      <c r="B429" s="199"/>
      <c r="C429" s="143" t="s">
        <v>76</v>
      </c>
      <c r="D429" s="189">
        <v>0</v>
      </c>
      <c r="E429" s="30">
        <f>D429*1.1</f>
        <v>0</v>
      </c>
      <c r="F429" s="281"/>
      <c r="G429" s="27">
        <f t="shared" ref="G429" si="1640">ROUND(ROUND(D429,3)*$F429,2)</f>
        <v>0</v>
      </c>
      <c r="H429" s="86">
        <f t="shared" ref="H429" si="1641">ROUND(ROUND(E429,3)*$F429,2)</f>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2"/>
      <c r="OF429" s="202">
        <f t="shared" ref="OF429" si="1642">OK429+OM429+OO429+OQ429+OS429+OU429+OW429</f>
        <v>0</v>
      </c>
      <c r="OG429" s="28">
        <f t="shared" ref="OG429" si="1643">OL429+ON429+OP429+OR429+OT429+OV429+OX429</f>
        <v>0</v>
      </c>
      <c r="OH429" s="201">
        <f>D429-OF429</f>
        <v>0</v>
      </c>
      <c r="OI429" s="29">
        <f>G429-OG429</f>
        <v>0</v>
      </c>
      <c r="OJ429" s="93" t="str">
        <f>J429</f>
        <v>km</v>
      </c>
      <c r="OK429" s="223"/>
      <c r="OL429" s="29">
        <f>OK429*F429</f>
        <v>0</v>
      </c>
      <c r="OM429" s="223"/>
      <c r="ON429" s="29">
        <f>OM429*F429</f>
        <v>0</v>
      </c>
      <c r="OO429" s="224"/>
      <c r="OP429" s="29">
        <f>OO429*F429</f>
        <v>0</v>
      </c>
      <c r="OQ429" s="224"/>
      <c r="OR429" s="29">
        <f>OQ429*F429</f>
        <v>0</v>
      </c>
      <c r="OS429" s="224"/>
      <c r="OT429" s="29">
        <f>OS429*F429</f>
        <v>0</v>
      </c>
      <c r="OU429" s="224"/>
      <c r="OV429" s="29">
        <f>OU429*F429</f>
        <v>0</v>
      </c>
      <c r="OW429" s="224"/>
      <c r="OX429" s="29">
        <f>OW429*F429</f>
        <v>0</v>
      </c>
      <c r="OY429" s="182"/>
    </row>
    <row r="430" spans="1:415" s="63" customFormat="1" ht="13" hidden="1" outlineLevel="1" x14ac:dyDescent="0.25">
      <c r="A430" s="147"/>
      <c r="B430" s="145"/>
      <c r="C430" s="146"/>
      <c r="D430" s="79"/>
      <c r="E430" s="79"/>
      <c r="F430" s="222"/>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3" hidden="1" outlineLevel="2" x14ac:dyDescent="0.25">
      <c r="A431" s="147"/>
      <c r="B431" s="145"/>
      <c r="C431" s="146"/>
      <c r="D431" s="79"/>
      <c r="E431" s="79"/>
      <c r="F431" s="222"/>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3" hidden="1" outlineLevel="2" x14ac:dyDescent="0.25">
      <c r="A432" s="147"/>
      <c r="B432" s="145"/>
      <c r="C432" s="146"/>
      <c r="D432" s="79"/>
      <c r="E432" s="79"/>
      <c r="F432" s="222"/>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3" collapsed="1" x14ac:dyDescent="0.25">
      <c r="A433" s="236" t="s">
        <v>256</v>
      </c>
      <c r="B433" s="165" t="s">
        <v>257</v>
      </c>
      <c r="C433" s="164"/>
      <c r="D433" s="179"/>
      <c r="E433" s="179"/>
      <c r="F433" s="154"/>
      <c r="G433" s="179"/>
      <c r="H433" s="180"/>
      <c r="I433" s="160"/>
      <c r="J433" s="157"/>
      <c r="K433" s="161"/>
      <c r="L433" s="161"/>
      <c r="M433" s="161"/>
      <c r="N433" s="161"/>
      <c r="O433" s="161"/>
      <c r="P433" s="161"/>
      <c r="Q433" s="161"/>
      <c r="R433" s="161"/>
      <c r="S433" s="161"/>
      <c r="T433" s="161"/>
      <c r="U433" s="161"/>
      <c r="V433" s="161"/>
      <c r="W433" s="161"/>
      <c r="X433" s="161"/>
      <c r="Y433" s="161"/>
      <c r="Z433" s="161"/>
      <c r="AA433" s="162"/>
      <c r="AB433" s="161"/>
      <c r="AC433" s="162"/>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2"/>
      <c r="OF433" s="157"/>
      <c r="OG433" s="157"/>
      <c r="OH433" s="157"/>
      <c r="OI433" s="157"/>
      <c r="OJ433" s="186"/>
      <c r="OK433" s="157"/>
      <c r="OL433" s="157"/>
      <c r="OM433" s="157"/>
      <c r="ON433" s="157"/>
      <c r="OO433" s="157"/>
      <c r="OP433" s="157"/>
      <c r="OQ433" s="157"/>
      <c r="OR433" s="157"/>
      <c r="OS433" s="157"/>
      <c r="OT433" s="157"/>
      <c r="OU433" s="157"/>
      <c r="OV433" s="157"/>
      <c r="OW433" s="157"/>
      <c r="OX433" s="157"/>
      <c r="OY433" s="182"/>
    </row>
    <row r="434" spans="1:415" ht="12.5" x14ac:dyDescent="0.25">
      <c r="A434" s="231" t="s">
        <v>258</v>
      </c>
      <c r="B434" s="237"/>
      <c r="C434" s="143" t="s">
        <v>76</v>
      </c>
      <c r="D434" s="189">
        <v>0</v>
      </c>
      <c r="E434" s="30">
        <f>D434*1.1</f>
        <v>0</v>
      </c>
      <c r="F434" s="281"/>
      <c r="G434" s="27">
        <f t="shared" ref="G434" si="1644">ROUND(ROUND(D434,3)*$F434,2)</f>
        <v>0</v>
      </c>
      <c r="H434" s="86">
        <f t="shared" ref="H434" si="1645">ROUND(ROUND(E434,3)*$F434,2)</f>
        <v>0</v>
      </c>
      <c r="I434" s="103"/>
      <c r="J434" s="69" t="str">
        <f>C434</f>
        <v>km</v>
      </c>
      <c r="K434" s="200"/>
      <c r="L434" s="69">
        <f>K434*$F434</f>
        <v>0</v>
      </c>
      <c r="M434" s="200"/>
      <c r="N434" s="69">
        <f>M434*$F434</f>
        <v>0</v>
      </c>
      <c r="O434" s="200"/>
      <c r="P434" s="69">
        <f>O434*$F434</f>
        <v>0</v>
      </c>
      <c r="Q434" s="200"/>
      <c r="R434" s="69">
        <f>Q434*$F434</f>
        <v>0</v>
      </c>
      <c r="S434" s="200"/>
      <c r="T434" s="69">
        <f>S434*$F434</f>
        <v>0</v>
      </c>
      <c r="U434" s="200"/>
      <c r="V434" s="69">
        <f>U434*$F434</f>
        <v>0</v>
      </c>
      <c r="W434" s="200"/>
      <c r="X434" s="69">
        <f>W434*$F434</f>
        <v>0</v>
      </c>
      <c r="Y434" s="203">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2"/>
      <c r="OF434" s="202">
        <f t="shared" ref="OF434" si="1669">OK434+OM434+OO434+OQ434+OS434+OU434+OW434</f>
        <v>0</v>
      </c>
      <c r="OG434" s="28">
        <f t="shared" ref="OG434" si="1670">OL434+ON434+OP434+OR434+OT434+OV434+OX434</f>
        <v>0</v>
      </c>
      <c r="OH434" s="201">
        <f>D434-OF434</f>
        <v>0</v>
      </c>
      <c r="OI434" s="29">
        <f>G434-OG434</f>
        <v>0</v>
      </c>
      <c r="OJ434" s="93" t="str">
        <f>J434</f>
        <v>km</v>
      </c>
      <c r="OK434" s="223"/>
      <c r="OL434" s="29">
        <f>OK434*F434</f>
        <v>0</v>
      </c>
      <c r="OM434" s="223"/>
      <c r="ON434" s="29">
        <f>OM434*F434</f>
        <v>0</v>
      </c>
      <c r="OO434" s="224"/>
      <c r="OP434" s="29">
        <f>OO434*F434</f>
        <v>0</v>
      </c>
      <c r="OQ434" s="224"/>
      <c r="OR434" s="29">
        <f>OQ434*F434</f>
        <v>0</v>
      </c>
      <c r="OS434" s="224"/>
      <c r="OT434" s="29">
        <f>OS434*F434</f>
        <v>0</v>
      </c>
      <c r="OU434" s="224"/>
      <c r="OV434" s="29">
        <f>OU434*F434</f>
        <v>0</v>
      </c>
      <c r="OW434" s="224"/>
      <c r="OX434" s="29">
        <f>OW434*F434</f>
        <v>0</v>
      </c>
      <c r="OY434" s="182"/>
    </row>
    <row r="435" spans="1:415" s="63" customFormat="1" ht="13" hidden="1" outlineLevel="1" x14ac:dyDescent="0.25">
      <c r="A435" s="109"/>
      <c r="B435" s="233"/>
      <c r="C435" s="146"/>
      <c r="D435" s="79"/>
      <c r="E435" s="79"/>
      <c r="F435" s="222"/>
      <c r="G435" s="69"/>
      <c r="H435" s="87"/>
      <c r="I435" s="95">
        <f>B434</f>
        <v>0</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3" hidden="1" outlineLevel="2" x14ac:dyDescent="0.25">
      <c r="A436" s="109"/>
      <c r="B436" s="233"/>
      <c r="C436" s="146"/>
      <c r="D436" s="79"/>
      <c r="E436" s="79"/>
      <c r="F436" s="222"/>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3" hidden="1" outlineLevel="2" x14ac:dyDescent="0.25">
      <c r="A437" s="109"/>
      <c r="B437" s="233"/>
      <c r="C437" s="146"/>
      <c r="D437" s="79"/>
      <c r="E437" s="79"/>
      <c r="F437" s="222"/>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2.5" collapsed="1" x14ac:dyDescent="0.25">
      <c r="A438" s="231" t="s">
        <v>259</v>
      </c>
      <c r="B438" s="237" t="s">
        <v>98</v>
      </c>
      <c r="C438" s="143" t="s">
        <v>76</v>
      </c>
      <c r="D438" s="189">
        <v>0</v>
      </c>
      <c r="E438" s="30">
        <f>D438*1.1</f>
        <v>0</v>
      </c>
      <c r="F438" s="281"/>
      <c r="G438" s="27">
        <f t="shared" ref="G438" si="1671">ROUND(ROUND(D438,3)*$F438,2)</f>
        <v>0</v>
      </c>
      <c r="H438" s="86">
        <f t="shared" ref="H438" si="1672">ROUND(ROUND(E438,3)*$F438,2)</f>
        <v>0</v>
      </c>
      <c r="I438" s="103"/>
      <c r="J438" s="69" t="str">
        <f>C438</f>
        <v>km</v>
      </c>
      <c r="K438" s="200"/>
      <c r="L438" s="69">
        <f>K438*$F438</f>
        <v>0</v>
      </c>
      <c r="M438" s="200"/>
      <c r="N438" s="69">
        <f>M438*$F438</f>
        <v>0</v>
      </c>
      <c r="O438" s="200"/>
      <c r="P438" s="69">
        <f>O438*$F438</f>
        <v>0</v>
      </c>
      <c r="Q438" s="200"/>
      <c r="R438" s="69">
        <f>Q438*$F438</f>
        <v>0</v>
      </c>
      <c r="S438" s="200"/>
      <c r="T438" s="69">
        <f>S438*$F438</f>
        <v>0</v>
      </c>
      <c r="U438" s="200"/>
      <c r="V438" s="69">
        <f>U438*$F438</f>
        <v>0</v>
      </c>
      <c r="W438" s="200"/>
      <c r="X438" s="69">
        <f>W438*$F438</f>
        <v>0</v>
      </c>
      <c r="Y438" s="203">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2"/>
      <c r="OF438" s="202">
        <f t="shared" ref="OF438" si="1673">OK438+OM438+OO438+OQ438+OS438+OU438+OW438</f>
        <v>0</v>
      </c>
      <c r="OG438" s="28">
        <f t="shared" ref="OG438" si="1674">OL438+ON438+OP438+OR438+OT438+OV438+OX438</f>
        <v>0</v>
      </c>
      <c r="OH438" s="201">
        <f>D438-OF438</f>
        <v>0</v>
      </c>
      <c r="OI438" s="29">
        <f>G438-OG438</f>
        <v>0</v>
      </c>
      <c r="OJ438" s="93" t="str">
        <f>J438</f>
        <v>km</v>
      </c>
      <c r="OK438" s="223"/>
      <c r="OL438" s="29">
        <f>OK438*F438</f>
        <v>0</v>
      </c>
      <c r="OM438" s="223"/>
      <c r="ON438" s="29">
        <f>OM438*F438</f>
        <v>0</v>
      </c>
      <c r="OO438" s="224"/>
      <c r="OP438" s="29">
        <f>OO438*F438</f>
        <v>0</v>
      </c>
      <c r="OQ438" s="224"/>
      <c r="OR438" s="29">
        <f>OQ438*F438</f>
        <v>0</v>
      </c>
      <c r="OS438" s="224"/>
      <c r="OT438" s="29">
        <f>OS438*F438</f>
        <v>0</v>
      </c>
      <c r="OU438" s="224"/>
      <c r="OV438" s="29">
        <f>OU438*F438</f>
        <v>0</v>
      </c>
      <c r="OW438" s="224"/>
      <c r="OX438" s="29">
        <f>OW438*F438</f>
        <v>0</v>
      </c>
      <c r="OY438" s="182"/>
    </row>
    <row r="439" spans="1:415" s="63" customFormat="1" ht="13" hidden="1" outlineLevel="1" x14ac:dyDescent="0.25">
      <c r="A439" s="109"/>
      <c r="B439" s="233"/>
      <c r="C439" s="146"/>
      <c r="D439" s="79"/>
      <c r="E439" s="79"/>
      <c r="F439" s="222"/>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3" hidden="1" outlineLevel="2" x14ac:dyDescent="0.25">
      <c r="A440" s="109"/>
      <c r="B440" s="233"/>
      <c r="C440" s="146"/>
      <c r="D440" s="79"/>
      <c r="E440" s="79"/>
      <c r="F440" s="222"/>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3" hidden="1" outlineLevel="2" x14ac:dyDescent="0.25">
      <c r="A441" s="109"/>
      <c r="B441" s="233"/>
      <c r="C441" s="146"/>
      <c r="D441" s="79"/>
      <c r="E441" s="79"/>
      <c r="F441" s="222"/>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2.5" collapsed="1" x14ac:dyDescent="0.25">
      <c r="A442" s="231" t="s">
        <v>260</v>
      </c>
      <c r="B442" s="237" t="s">
        <v>98</v>
      </c>
      <c r="C442" s="143" t="s">
        <v>76</v>
      </c>
      <c r="D442" s="189">
        <v>0</v>
      </c>
      <c r="E442" s="30">
        <f>D442*1.1</f>
        <v>0</v>
      </c>
      <c r="F442" s="281"/>
      <c r="G442" s="27">
        <f t="shared" ref="G442" si="1675">ROUND(ROUND(D442,3)*$F442,2)</f>
        <v>0</v>
      </c>
      <c r="H442" s="86">
        <f t="shared" ref="H442" si="1676">ROUND(ROUND(E442,3)*$F442,2)</f>
        <v>0</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2"/>
      <c r="OF442" s="202">
        <f t="shared" ref="OF442" si="1677">OK442+OM442+OO442+OQ442+OS442+OU442+OW442</f>
        <v>0</v>
      </c>
      <c r="OG442" s="28">
        <f t="shared" ref="OG442" si="1678">OL442+ON442+OP442+OR442+OT442+OV442+OX442</f>
        <v>0</v>
      </c>
      <c r="OH442" s="201">
        <f>D442-OF442</f>
        <v>0</v>
      </c>
      <c r="OI442" s="29">
        <f>G442-OG442</f>
        <v>0</v>
      </c>
      <c r="OJ442" s="93" t="str">
        <f>J442</f>
        <v>km</v>
      </c>
      <c r="OK442" s="223"/>
      <c r="OL442" s="29">
        <f>OK442*F442</f>
        <v>0</v>
      </c>
      <c r="OM442" s="223"/>
      <c r="ON442" s="29">
        <f>OM442*F442</f>
        <v>0</v>
      </c>
      <c r="OO442" s="224"/>
      <c r="OP442" s="29">
        <f>OO442*F442</f>
        <v>0</v>
      </c>
      <c r="OQ442" s="224"/>
      <c r="OR442" s="29">
        <f>OQ442*F442</f>
        <v>0</v>
      </c>
      <c r="OS442" s="224"/>
      <c r="OT442" s="29">
        <f>OS442*F442</f>
        <v>0</v>
      </c>
      <c r="OU442" s="224"/>
      <c r="OV442" s="29">
        <f>OU442*F442</f>
        <v>0</v>
      </c>
      <c r="OW442" s="224"/>
      <c r="OX442" s="29">
        <f>OW442*F442</f>
        <v>0</v>
      </c>
      <c r="OY442" s="182"/>
    </row>
    <row r="443" spans="1:415" s="63" customFormat="1" ht="13" hidden="1" outlineLevel="1" x14ac:dyDescent="0.25">
      <c r="A443" s="109"/>
      <c r="B443" s="233"/>
      <c r="C443" s="146"/>
      <c r="D443" s="79"/>
      <c r="E443" s="79"/>
      <c r="F443" s="222"/>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3" hidden="1" outlineLevel="2" x14ac:dyDescent="0.25">
      <c r="A444" s="109"/>
      <c r="B444" s="233"/>
      <c r="C444" s="146"/>
      <c r="D444" s="79"/>
      <c r="E444" s="79"/>
      <c r="F444" s="222"/>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3" hidden="1" outlineLevel="2" x14ac:dyDescent="0.25">
      <c r="A445" s="109"/>
      <c r="B445" s="233"/>
      <c r="C445" s="146"/>
      <c r="D445" s="79"/>
      <c r="E445" s="79"/>
      <c r="F445" s="222"/>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2.5" collapsed="1" x14ac:dyDescent="0.25">
      <c r="A446" s="231" t="s">
        <v>261</v>
      </c>
      <c r="B446" s="237"/>
      <c r="C446" s="143" t="s">
        <v>76</v>
      </c>
      <c r="D446" s="189">
        <v>0</v>
      </c>
      <c r="E446" s="30">
        <f>D446*1.1</f>
        <v>0</v>
      </c>
      <c r="F446" s="281"/>
      <c r="G446" s="27">
        <f t="shared" ref="G446" si="1679">ROUND(ROUND(D446,3)*$F446,2)</f>
        <v>0</v>
      </c>
      <c r="H446" s="86">
        <f t="shared" ref="H446" si="1680">ROUND(ROUND(E446,3)*$F446,2)</f>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2"/>
      <c r="OF446" s="202">
        <f t="shared" ref="OF446" si="1681">OK446+OM446+OO446+OQ446+OS446+OU446+OW446</f>
        <v>0</v>
      </c>
      <c r="OG446" s="28">
        <f t="shared" ref="OG446" si="1682">OL446+ON446+OP446+OR446+OT446+OV446+OX446</f>
        <v>0</v>
      </c>
      <c r="OH446" s="201">
        <f>D446-OF446</f>
        <v>0</v>
      </c>
      <c r="OI446" s="29">
        <f>G446-OG446</f>
        <v>0</v>
      </c>
      <c r="OJ446" s="93" t="str">
        <f>J446</f>
        <v>km</v>
      </c>
      <c r="OK446" s="223"/>
      <c r="OL446" s="29">
        <f>OK446*F446</f>
        <v>0</v>
      </c>
      <c r="OM446" s="223"/>
      <c r="ON446" s="29">
        <f>OM446*F446</f>
        <v>0</v>
      </c>
      <c r="OO446" s="224"/>
      <c r="OP446" s="29">
        <f>OO446*F446</f>
        <v>0</v>
      </c>
      <c r="OQ446" s="224"/>
      <c r="OR446" s="29">
        <f>OQ446*F446</f>
        <v>0</v>
      </c>
      <c r="OS446" s="224"/>
      <c r="OT446" s="29">
        <f>OS446*F446</f>
        <v>0</v>
      </c>
      <c r="OU446" s="224"/>
      <c r="OV446" s="29">
        <f>OU446*F446</f>
        <v>0</v>
      </c>
      <c r="OW446" s="224"/>
      <c r="OX446" s="29">
        <f>OW446*F446</f>
        <v>0</v>
      </c>
      <c r="OY446" s="182"/>
    </row>
    <row r="447" spans="1:415" s="63" customFormat="1" ht="13" hidden="1" outlineLevel="1" x14ac:dyDescent="0.25">
      <c r="A447" s="109"/>
      <c r="B447" s="233"/>
      <c r="C447" s="146"/>
      <c r="D447" s="79"/>
      <c r="E447" s="79"/>
      <c r="F447" s="222"/>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3" hidden="1" outlineLevel="2" x14ac:dyDescent="0.25">
      <c r="A448" s="109"/>
      <c r="B448" s="233"/>
      <c r="C448" s="146"/>
      <c r="D448" s="79"/>
      <c r="E448" s="79"/>
      <c r="F448" s="222"/>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3" hidden="1" outlineLevel="2" x14ac:dyDescent="0.25">
      <c r="A449" s="109"/>
      <c r="B449" s="233"/>
      <c r="C449" s="146"/>
      <c r="D449" s="79"/>
      <c r="E449" s="79"/>
      <c r="F449" s="222"/>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3" collapsed="1" x14ac:dyDescent="0.25">
      <c r="A450" s="236" t="s">
        <v>262</v>
      </c>
      <c r="B450" s="165" t="s">
        <v>263</v>
      </c>
      <c r="C450" s="164"/>
      <c r="D450" s="179"/>
      <c r="E450" s="179"/>
      <c r="F450" s="154"/>
      <c r="G450" s="179"/>
      <c r="H450" s="180"/>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2.5" x14ac:dyDescent="0.25">
      <c r="A451" s="274" t="s">
        <v>264</v>
      </c>
      <c r="B451" s="273" t="s">
        <v>357</v>
      </c>
      <c r="C451" s="265" t="s">
        <v>76</v>
      </c>
      <c r="D451" s="279">
        <v>1.54E-2</v>
      </c>
      <c r="E451" s="271">
        <f>D451*11</f>
        <v>0.1694</v>
      </c>
      <c r="F451" s="267">
        <v>14000</v>
      </c>
      <c r="G451" s="268">
        <f t="shared" ref="G451:G454" si="1695">ROUND(ROUND(D451,3)*$F451,2)</f>
        <v>210</v>
      </c>
      <c r="H451" s="269">
        <f t="shared" ref="H451:H454" si="1696">ROUND(ROUND(E451,3)*$F451,2)</f>
        <v>2366</v>
      </c>
      <c r="I451" s="103"/>
      <c r="J451" s="69" t="str">
        <f>C451</f>
        <v>km</v>
      </c>
      <c r="K451" s="200"/>
      <c r="L451" s="69">
        <f>K451*$F451</f>
        <v>0</v>
      </c>
      <c r="M451" s="200"/>
      <c r="N451" s="69">
        <f>M451*$F451</f>
        <v>0</v>
      </c>
      <c r="O451" s="200"/>
      <c r="P451" s="69">
        <f>O451*$F451</f>
        <v>0</v>
      </c>
      <c r="Q451" s="200"/>
      <c r="R451" s="69">
        <f>Q451*$F451</f>
        <v>0</v>
      </c>
      <c r="S451" s="200"/>
      <c r="T451" s="69">
        <f>S451*$F451</f>
        <v>0</v>
      </c>
      <c r="U451" s="200"/>
      <c r="V451" s="69">
        <f>U451*$F451</f>
        <v>0</v>
      </c>
      <c r="W451" s="200"/>
      <c r="X451" s="69">
        <f>W451*$F451</f>
        <v>0</v>
      </c>
      <c r="Y451" s="203">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2"/>
      <c r="OF451" s="202">
        <f t="shared" ref="OF451:OF454" si="1708">OK451+OM451+OO451+OQ451+OS451+OU451+OW451</f>
        <v>0</v>
      </c>
      <c r="OG451" s="28">
        <f t="shared" ref="OG451:OG454" si="1709">OL451+ON451+OP451+OR451+OT451+OV451+OX451</f>
        <v>0</v>
      </c>
      <c r="OH451" s="201">
        <f>D451-OF451</f>
        <v>1.54E-2</v>
      </c>
      <c r="OI451" s="29">
        <f>G451-OG451</f>
        <v>210</v>
      </c>
      <c r="OJ451" s="93" t="str">
        <f>J451</f>
        <v>km</v>
      </c>
      <c r="OK451" s="223"/>
      <c r="OL451" s="29">
        <f>OK451*F451</f>
        <v>0</v>
      </c>
      <c r="OM451" s="223"/>
      <c r="ON451" s="29">
        <f>OM451*F451</f>
        <v>0</v>
      </c>
      <c r="OO451" s="224"/>
      <c r="OP451" s="29">
        <f>OO451*F451</f>
        <v>0</v>
      </c>
      <c r="OQ451" s="224"/>
      <c r="OR451" s="29">
        <f>OQ451*F451</f>
        <v>0</v>
      </c>
      <c r="OS451" s="224"/>
      <c r="OT451" s="29">
        <f>OS451*F451</f>
        <v>0</v>
      </c>
      <c r="OU451" s="224"/>
      <c r="OV451" s="29">
        <f>OU451*F451</f>
        <v>0</v>
      </c>
      <c r="OW451" s="224"/>
      <c r="OX451" s="29">
        <f>OW451*F451</f>
        <v>0</v>
      </c>
      <c r="OY451" s="182"/>
    </row>
    <row r="452" spans="1:415" ht="12.5" collapsed="1" x14ac:dyDescent="0.25">
      <c r="A452" s="231" t="s">
        <v>265</v>
      </c>
      <c r="B452" s="237" t="s">
        <v>98</v>
      </c>
      <c r="C452" s="143" t="s">
        <v>76</v>
      </c>
      <c r="D452" s="189">
        <v>0</v>
      </c>
      <c r="E452" s="30">
        <f>D452*11</f>
        <v>0</v>
      </c>
      <c r="F452" s="281"/>
      <c r="G452" s="27">
        <f t="shared" si="1695"/>
        <v>0</v>
      </c>
      <c r="H452" s="86">
        <f t="shared" si="1696"/>
        <v>0</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2"/>
      <c r="OF452" s="202">
        <f t="shared" si="1708"/>
        <v>0</v>
      </c>
      <c r="OG452" s="28">
        <f t="shared" si="1709"/>
        <v>0</v>
      </c>
      <c r="OH452" s="201">
        <f>D452-OF452</f>
        <v>0</v>
      </c>
      <c r="OI452" s="29">
        <f>G452-OG452</f>
        <v>0</v>
      </c>
      <c r="OJ452" s="93" t="str">
        <f>J452</f>
        <v>km</v>
      </c>
      <c r="OK452" s="223"/>
      <c r="OL452" s="29">
        <f>OK452*F452</f>
        <v>0</v>
      </c>
      <c r="OM452" s="223"/>
      <c r="ON452" s="29">
        <f>OM452*F452</f>
        <v>0</v>
      </c>
      <c r="OO452" s="224"/>
      <c r="OP452" s="29">
        <f>OO452*F452</f>
        <v>0</v>
      </c>
      <c r="OQ452" s="224"/>
      <c r="OR452" s="29">
        <f>OQ452*F452</f>
        <v>0</v>
      </c>
      <c r="OS452" s="224"/>
      <c r="OT452" s="29">
        <f>OS452*F452</f>
        <v>0</v>
      </c>
      <c r="OU452" s="224"/>
      <c r="OV452" s="29">
        <f>OU452*F452</f>
        <v>0</v>
      </c>
      <c r="OW452" s="224"/>
      <c r="OX452" s="29">
        <f>OW452*F452</f>
        <v>0</v>
      </c>
      <c r="OY452" s="182"/>
    </row>
    <row r="453" spans="1:415" ht="12.5" collapsed="1" x14ac:dyDescent="0.25">
      <c r="A453" s="231" t="s">
        <v>266</v>
      </c>
      <c r="B453" s="237" t="s">
        <v>98</v>
      </c>
      <c r="C453" s="143" t="s">
        <v>76</v>
      </c>
      <c r="D453" s="189">
        <v>0</v>
      </c>
      <c r="E453" s="30">
        <f>D453*11</f>
        <v>0</v>
      </c>
      <c r="F453" s="281"/>
      <c r="G453" s="27">
        <f t="shared" si="1695"/>
        <v>0</v>
      </c>
      <c r="H453" s="86">
        <f t="shared" si="1696"/>
        <v>0</v>
      </c>
      <c r="I453" s="103"/>
      <c r="J453" s="69" t="str">
        <f>C453</f>
        <v>km</v>
      </c>
      <c r="K453" s="200"/>
      <c r="L453" s="69">
        <f>K453*$F453</f>
        <v>0</v>
      </c>
      <c r="M453" s="200"/>
      <c r="N453" s="69">
        <f>M453*$F453</f>
        <v>0</v>
      </c>
      <c r="O453" s="200"/>
      <c r="P453" s="69">
        <f>O453*$F453</f>
        <v>0</v>
      </c>
      <c r="Q453" s="200"/>
      <c r="R453" s="69">
        <f>Q453*$F453</f>
        <v>0</v>
      </c>
      <c r="S453" s="200"/>
      <c r="T453" s="69">
        <f>S453*$F453</f>
        <v>0</v>
      </c>
      <c r="U453" s="200"/>
      <c r="V453" s="69">
        <f>U453*$F453</f>
        <v>0</v>
      </c>
      <c r="W453" s="200"/>
      <c r="X453" s="69">
        <f>W453*$F453</f>
        <v>0</v>
      </c>
      <c r="Y453" s="203">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2"/>
      <c r="OF453" s="202">
        <f t="shared" si="1708"/>
        <v>0</v>
      </c>
      <c r="OG453" s="28">
        <f t="shared" si="1709"/>
        <v>0</v>
      </c>
      <c r="OH453" s="201">
        <f>D453-OF453</f>
        <v>0</v>
      </c>
      <c r="OI453" s="29">
        <f>G453-OG453</f>
        <v>0</v>
      </c>
      <c r="OJ453" s="93" t="str">
        <f>J453</f>
        <v>km</v>
      </c>
      <c r="OK453" s="223"/>
      <c r="OL453" s="29">
        <f>OK453*F453</f>
        <v>0</v>
      </c>
      <c r="OM453" s="223"/>
      <c r="ON453" s="29">
        <f>OM453*F453</f>
        <v>0</v>
      </c>
      <c r="OO453" s="224"/>
      <c r="OP453" s="29">
        <f>OO453*F453</f>
        <v>0</v>
      </c>
      <c r="OQ453" s="224"/>
      <c r="OR453" s="29">
        <f>OQ453*F453</f>
        <v>0</v>
      </c>
      <c r="OS453" s="224"/>
      <c r="OT453" s="29">
        <f>OS453*F453</f>
        <v>0</v>
      </c>
      <c r="OU453" s="224"/>
      <c r="OV453" s="29">
        <f>OU453*F453</f>
        <v>0</v>
      </c>
      <c r="OW453" s="224"/>
      <c r="OX453" s="29">
        <f>OW453*F453</f>
        <v>0</v>
      </c>
      <c r="OY453" s="182"/>
    </row>
    <row r="454" spans="1:415" ht="12.5" collapsed="1" x14ac:dyDescent="0.25">
      <c r="A454" s="231" t="s">
        <v>267</v>
      </c>
      <c r="B454" s="237"/>
      <c r="C454" s="143" t="s">
        <v>76</v>
      </c>
      <c r="D454" s="189">
        <v>0</v>
      </c>
      <c r="E454" s="30">
        <f>D454*11</f>
        <v>0</v>
      </c>
      <c r="F454" s="281"/>
      <c r="G454" s="27">
        <f t="shared" si="1695"/>
        <v>0</v>
      </c>
      <c r="H454" s="86">
        <f t="shared" si="1696"/>
        <v>0</v>
      </c>
      <c r="I454" s="103"/>
      <c r="J454" s="69" t="str">
        <f>C454</f>
        <v>km</v>
      </c>
      <c r="K454" s="200"/>
      <c r="L454" s="69">
        <f>K454*$F454</f>
        <v>0</v>
      </c>
      <c r="M454" s="200"/>
      <c r="N454" s="69">
        <f>M454*$F454</f>
        <v>0</v>
      </c>
      <c r="O454" s="200"/>
      <c r="P454" s="69">
        <f>O454*$F454</f>
        <v>0</v>
      </c>
      <c r="Q454" s="200"/>
      <c r="R454" s="69">
        <f>Q454*$F454</f>
        <v>0</v>
      </c>
      <c r="S454" s="200"/>
      <c r="T454" s="69">
        <f>S454*$F454</f>
        <v>0</v>
      </c>
      <c r="U454" s="200"/>
      <c r="V454" s="69">
        <f>U454*$F454</f>
        <v>0</v>
      </c>
      <c r="W454" s="200"/>
      <c r="X454" s="69">
        <f>W454*$F454</f>
        <v>0</v>
      </c>
      <c r="Y454" s="203">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2"/>
      <c r="OF454" s="202">
        <f t="shared" si="1708"/>
        <v>0</v>
      </c>
      <c r="OG454" s="28">
        <f t="shared" si="1709"/>
        <v>0</v>
      </c>
      <c r="OH454" s="201">
        <f>D454-OF454</f>
        <v>0</v>
      </c>
      <c r="OI454" s="29">
        <f>G454-OG454</f>
        <v>0</v>
      </c>
      <c r="OJ454" s="93" t="str">
        <f>J454</f>
        <v>km</v>
      </c>
      <c r="OK454" s="223"/>
      <c r="OL454" s="29">
        <f>OK454*F454</f>
        <v>0</v>
      </c>
      <c r="OM454" s="223"/>
      <c r="ON454" s="29">
        <f>OM454*F454</f>
        <v>0</v>
      </c>
      <c r="OO454" s="224"/>
      <c r="OP454" s="29">
        <f>OO454*F454</f>
        <v>0</v>
      </c>
      <c r="OQ454" s="224"/>
      <c r="OR454" s="29">
        <f>OQ454*F454</f>
        <v>0</v>
      </c>
      <c r="OS454" s="224"/>
      <c r="OT454" s="29">
        <f>OS454*F454</f>
        <v>0</v>
      </c>
      <c r="OU454" s="224"/>
      <c r="OV454" s="29">
        <f>OU454*F454</f>
        <v>0</v>
      </c>
      <c r="OW454" s="224"/>
      <c r="OX454" s="29">
        <f>OW454*F454</f>
        <v>0</v>
      </c>
      <c r="OY454" s="182"/>
    </row>
    <row r="455" spans="1:415" ht="13" x14ac:dyDescent="0.25">
      <c r="A455" s="181" t="s">
        <v>268</v>
      </c>
      <c r="B455" s="156" t="s">
        <v>269</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2.5" x14ac:dyDescent="0.25">
      <c r="A456" s="142" t="s">
        <v>270</v>
      </c>
      <c r="B456" s="55" t="s">
        <v>271</v>
      </c>
      <c r="C456" s="143" t="s">
        <v>52</v>
      </c>
      <c r="D456" s="94">
        <v>0</v>
      </c>
      <c r="E456" s="26">
        <f>D456</f>
        <v>0</v>
      </c>
      <c r="F456" s="281"/>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2"/>
      <c r="OF456" s="28">
        <f t="shared" ref="OF456" si="1746">OK456+OM456+OO456+OQ456+OS456+OU456+OW456</f>
        <v>0</v>
      </c>
      <c r="OG456" s="28">
        <f t="shared" ref="OG456" si="1747">OL456+ON456+OP456+OR456+OT456+OV456+OX456</f>
        <v>0</v>
      </c>
      <c r="OH456" s="29">
        <f>D456-OF456</f>
        <v>0</v>
      </c>
      <c r="OI456" s="29">
        <f>G456-OG456</f>
        <v>0</v>
      </c>
      <c r="OJ456" s="93" t="str">
        <f>J456</f>
        <v>kompl.</v>
      </c>
      <c r="OK456" s="220"/>
      <c r="OL456" s="29">
        <f>OK456*F456</f>
        <v>0</v>
      </c>
      <c r="OM456" s="220"/>
      <c r="ON456" s="29">
        <f>OM456*F456</f>
        <v>0</v>
      </c>
      <c r="OO456" s="221"/>
      <c r="OP456" s="29">
        <f>OO456*F456</f>
        <v>0</v>
      </c>
      <c r="OQ456" s="221"/>
      <c r="OR456" s="29">
        <f>OQ456*F456</f>
        <v>0</v>
      </c>
      <c r="OS456" s="221"/>
      <c r="OT456" s="29">
        <f>OS456*F456</f>
        <v>0</v>
      </c>
      <c r="OU456" s="221"/>
      <c r="OV456" s="29">
        <f>OU456*F456</f>
        <v>0</v>
      </c>
      <c r="OW456" s="221"/>
      <c r="OX456" s="29">
        <f>OW456*F456</f>
        <v>0</v>
      </c>
      <c r="OY456" s="182"/>
    </row>
    <row r="457" spans="1:415" s="63" customFormat="1" ht="13" hidden="1" outlineLevel="1" x14ac:dyDescent="0.25">
      <c r="A457" s="147"/>
      <c r="B457" s="145"/>
      <c r="C457" s="146"/>
      <c r="D457" s="79"/>
      <c r="E457" s="79"/>
      <c r="F457" s="222"/>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3" hidden="1" outlineLevel="2" x14ac:dyDescent="0.25">
      <c r="A458" s="147"/>
      <c r="B458" s="145"/>
      <c r="C458" s="146"/>
      <c r="D458" s="79"/>
      <c r="E458" s="79"/>
      <c r="F458" s="222"/>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 hidden="1" outlineLevel="2" x14ac:dyDescent="0.25">
      <c r="A459" s="147"/>
      <c r="B459" s="145"/>
      <c r="C459" s="146"/>
      <c r="D459" s="79"/>
      <c r="E459" s="79"/>
      <c r="F459" s="222"/>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12.5" collapsed="1" x14ac:dyDescent="0.25">
      <c r="A460" s="142" t="s">
        <v>272</v>
      </c>
      <c r="B460" s="55" t="s">
        <v>273</v>
      </c>
      <c r="C460" s="143" t="s">
        <v>52</v>
      </c>
      <c r="D460" s="94">
        <v>0</v>
      </c>
      <c r="E460" s="26">
        <f>D460</f>
        <v>0</v>
      </c>
      <c r="F460" s="281"/>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2"/>
      <c r="OF460" s="28">
        <f t="shared" ref="OF460" si="1750">OK460+OM460+OO460+OQ460+OS460+OU460+OW460</f>
        <v>0</v>
      </c>
      <c r="OG460" s="28">
        <f t="shared" ref="OG460" si="1751">OL460+ON460+OP460+OR460+OT460+OV460+OX460</f>
        <v>0</v>
      </c>
      <c r="OH460" s="29">
        <f>D460-OF460</f>
        <v>0</v>
      </c>
      <c r="OI460" s="29">
        <f>G460-OG460</f>
        <v>0</v>
      </c>
      <c r="OJ460" s="93" t="str">
        <f>J460</f>
        <v>kompl.</v>
      </c>
      <c r="OK460" s="220"/>
      <c r="OL460" s="29">
        <f>OK460*F460</f>
        <v>0</v>
      </c>
      <c r="OM460" s="220"/>
      <c r="ON460" s="29">
        <f>OM460*F460</f>
        <v>0</v>
      </c>
      <c r="OO460" s="221"/>
      <c r="OP460" s="29">
        <f>OO460*F460</f>
        <v>0</v>
      </c>
      <c r="OQ460" s="221"/>
      <c r="OR460" s="29">
        <f>OQ460*F460</f>
        <v>0</v>
      </c>
      <c r="OS460" s="221"/>
      <c r="OT460" s="29">
        <f>OS460*F460</f>
        <v>0</v>
      </c>
      <c r="OU460" s="221"/>
      <c r="OV460" s="29">
        <f>OU460*F460</f>
        <v>0</v>
      </c>
      <c r="OW460" s="221"/>
      <c r="OX460" s="29">
        <f>OW460*F460</f>
        <v>0</v>
      </c>
      <c r="OY460" s="182"/>
    </row>
    <row r="461" spans="1:415" s="63" customFormat="1" ht="13" hidden="1" outlineLevel="1" x14ac:dyDescent="0.25">
      <c r="A461" s="147"/>
      <c r="B461" s="145"/>
      <c r="C461" s="146"/>
      <c r="D461" s="79"/>
      <c r="E461" s="79"/>
      <c r="F461" s="222"/>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3" hidden="1" outlineLevel="2" x14ac:dyDescent="0.25">
      <c r="A462" s="147"/>
      <c r="B462" s="145"/>
      <c r="C462" s="146"/>
      <c r="D462" s="79"/>
      <c r="E462" s="79"/>
      <c r="F462" s="222"/>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3" hidden="1" outlineLevel="2" x14ac:dyDescent="0.25">
      <c r="A463" s="147"/>
      <c r="B463" s="145"/>
      <c r="C463" s="146"/>
      <c r="D463" s="79"/>
      <c r="E463" s="79"/>
      <c r="F463" s="222"/>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12.5" collapsed="1" x14ac:dyDescent="0.25">
      <c r="A464" s="142" t="s">
        <v>274</v>
      </c>
      <c r="B464" s="55" t="s">
        <v>275</v>
      </c>
      <c r="C464" s="143" t="s">
        <v>52</v>
      </c>
      <c r="D464" s="94">
        <v>0</v>
      </c>
      <c r="E464" s="26">
        <f>D464</f>
        <v>0</v>
      </c>
      <c r="F464" s="281"/>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2"/>
      <c r="OF464" s="28">
        <f t="shared" ref="OF464" si="1754">OK464+OM464+OO464+OQ464+OS464+OU464+OW464</f>
        <v>0</v>
      </c>
      <c r="OG464" s="28">
        <f t="shared" ref="OG464" si="1755">OL464+ON464+OP464+OR464+OT464+OV464+OX464</f>
        <v>0</v>
      </c>
      <c r="OH464" s="29">
        <f>D464-OF464</f>
        <v>0</v>
      </c>
      <c r="OI464" s="29">
        <f>G464-OG464</f>
        <v>0</v>
      </c>
      <c r="OJ464" s="93" t="str">
        <f>J464</f>
        <v>kompl.</v>
      </c>
      <c r="OK464" s="220"/>
      <c r="OL464" s="29">
        <f>OK464*F464</f>
        <v>0</v>
      </c>
      <c r="OM464" s="220"/>
      <c r="ON464" s="29">
        <f>OM464*F464</f>
        <v>0</v>
      </c>
      <c r="OO464" s="221"/>
      <c r="OP464" s="29">
        <f>OO464*F464</f>
        <v>0</v>
      </c>
      <c r="OQ464" s="221"/>
      <c r="OR464" s="29">
        <f>OQ464*F464</f>
        <v>0</v>
      </c>
      <c r="OS464" s="221"/>
      <c r="OT464" s="29">
        <f>OS464*F464</f>
        <v>0</v>
      </c>
      <c r="OU464" s="221"/>
      <c r="OV464" s="29">
        <f>OU464*F464</f>
        <v>0</v>
      </c>
      <c r="OW464" s="221"/>
      <c r="OX464" s="29">
        <f>OW464*F464</f>
        <v>0</v>
      </c>
      <c r="OY464" s="182"/>
    </row>
    <row r="465" spans="1:415" s="63" customFormat="1" ht="13" hidden="1" outlineLevel="1" x14ac:dyDescent="0.25">
      <c r="A465" s="147"/>
      <c r="B465" s="145"/>
      <c r="C465" s="146"/>
      <c r="D465" s="79"/>
      <c r="E465" s="79"/>
      <c r="F465" s="222"/>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3" hidden="1" outlineLevel="2" x14ac:dyDescent="0.25">
      <c r="A466" s="147"/>
      <c r="B466" s="145"/>
      <c r="C466" s="146"/>
      <c r="D466" s="79"/>
      <c r="E466" s="79"/>
      <c r="F466" s="222"/>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3" hidden="1" outlineLevel="2" x14ac:dyDescent="0.25">
      <c r="A467" s="147"/>
      <c r="B467" s="145"/>
      <c r="C467" s="146"/>
      <c r="D467" s="79"/>
      <c r="E467" s="79"/>
      <c r="F467" s="222"/>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3" collapsed="1" x14ac:dyDescent="0.25">
      <c r="A468" s="181" t="s">
        <v>276</v>
      </c>
      <c r="B468" s="156" t="s">
        <v>277</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12.5" x14ac:dyDescent="0.25">
      <c r="A469" s="142" t="s">
        <v>278</v>
      </c>
      <c r="B469" s="55" t="s">
        <v>279</v>
      </c>
      <c r="C469" s="143" t="s">
        <v>52</v>
      </c>
      <c r="D469" s="94">
        <v>0</v>
      </c>
      <c r="E469" s="26">
        <f>D469</f>
        <v>0</v>
      </c>
      <c r="F469" s="281"/>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2"/>
      <c r="OF469" s="28">
        <f t="shared" ref="OF469" si="1758">OK469+OM469+OO469+OQ469+OS469+OU469+OW469</f>
        <v>0</v>
      </c>
      <c r="OG469" s="28">
        <f t="shared" ref="OG469" si="1759">OL469+ON469+OP469+OR469+OT469+OV469+OX469</f>
        <v>0</v>
      </c>
      <c r="OH469" s="29">
        <f>D469-OF469</f>
        <v>0</v>
      </c>
      <c r="OI469" s="29">
        <f>G469-OG469</f>
        <v>0</v>
      </c>
      <c r="OJ469" s="93" t="str">
        <f>J469</f>
        <v>kompl.</v>
      </c>
      <c r="OK469" s="220"/>
      <c r="OL469" s="29">
        <f>OK469*F469</f>
        <v>0</v>
      </c>
      <c r="OM469" s="220"/>
      <c r="ON469" s="29">
        <f>OM469*F469</f>
        <v>0</v>
      </c>
      <c r="OO469" s="221"/>
      <c r="OP469" s="29">
        <f>OO469*F469</f>
        <v>0</v>
      </c>
      <c r="OQ469" s="221"/>
      <c r="OR469" s="29">
        <f>OQ469*F469</f>
        <v>0</v>
      </c>
      <c r="OS469" s="221"/>
      <c r="OT469" s="29">
        <f>OS469*F469</f>
        <v>0</v>
      </c>
      <c r="OU469" s="221"/>
      <c r="OV469" s="29">
        <f>OU469*F469</f>
        <v>0</v>
      </c>
      <c r="OW469" s="221"/>
      <c r="OX469" s="29">
        <f>OW469*F469</f>
        <v>0</v>
      </c>
      <c r="OY469" s="182"/>
    </row>
    <row r="470" spans="1:415" s="63" customFormat="1" ht="13" hidden="1" outlineLevel="1" x14ac:dyDescent="0.25">
      <c r="A470" s="147"/>
      <c r="B470" s="145"/>
      <c r="C470" s="146"/>
      <c r="D470" s="79"/>
      <c r="E470" s="79"/>
      <c r="F470" s="222"/>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3" hidden="1" outlineLevel="2" x14ac:dyDescent="0.25">
      <c r="A471" s="147"/>
      <c r="B471" s="145"/>
      <c r="C471" s="146"/>
      <c r="D471" s="79"/>
      <c r="E471" s="79"/>
      <c r="F471" s="222"/>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 hidden="1" outlineLevel="2" x14ac:dyDescent="0.25">
      <c r="A472" s="147"/>
      <c r="B472" s="145"/>
      <c r="C472" s="146"/>
      <c r="D472" s="79"/>
      <c r="E472" s="79"/>
      <c r="F472" s="222"/>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12.5" collapsed="1" x14ac:dyDescent="0.25">
      <c r="A473" s="142" t="s">
        <v>280</v>
      </c>
      <c r="B473" s="55" t="s">
        <v>281</v>
      </c>
      <c r="C473" s="143" t="s">
        <v>52</v>
      </c>
      <c r="D473" s="94">
        <v>0</v>
      </c>
      <c r="E473" s="26">
        <f>D473</f>
        <v>0</v>
      </c>
      <c r="F473" s="281"/>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2"/>
      <c r="OF473" s="28">
        <f t="shared" ref="OF473" si="1786">OK473+OM473+OO473+OQ473+OS473+OU473+OW473</f>
        <v>0</v>
      </c>
      <c r="OG473" s="28">
        <f t="shared" ref="OG473" si="1787">OL473+ON473+OP473+OR473+OT473+OV473+OX473</f>
        <v>0</v>
      </c>
      <c r="OH473" s="29">
        <f>D473-OF473</f>
        <v>0</v>
      </c>
      <c r="OI473" s="29">
        <f>G473-OG473</f>
        <v>0</v>
      </c>
      <c r="OJ473" s="93" t="str">
        <f>J473</f>
        <v>kompl.</v>
      </c>
      <c r="OK473" s="220"/>
      <c r="OL473" s="29">
        <f>OK473*F473</f>
        <v>0</v>
      </c>
      <c r="OM473" s="220"/>
      <c r="ON473" s="29">
        <f>OM473*F473</f>
        <v>0</v>
      </c>
      <c r="OO473" s="221"/>
      <c r="OP473" s="29">
        <f>OO473*F473</f>
        <v>0</v>
      </c>
      <c r="OQ473" s="221"/>
      <c r="OR473" s="29">
        <f>OQ473*F473</f>
        <v>0</v>
      </c>
      <c r="OS473" s="221"/>
      <c r="OT473" s="29">
        <f>OS473*F473</f>
        <v>0</v>
      </c>
      <c r="OU473" s="221"/>
      <c r="OV473" s="29">
        <f>OU473*F473</f>
        <v>0</v>
      </c>
      <c r="OW473" s="221"/>
      <c r="OX473" s="29">
        <f>OW473*F473</f>
        <v>0</v>
      </c>
      <c r="OY473" s="182"/>
    </row>
    <row r="474" spans="1:415" s="63" customFormat="1" ht="13" hidden="1" outlineLevel="1" x14ac:dyDescent="0.25">
      <c r="A474" s="147"/>
      <c r="B474" s="145"/>
      <c r="C474" s="146"/>
      <c r="D474" s="79"/>
      <c r="E474" s="79"/>
      <c r="F474" s="222"/>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3" hidden="1" outlineLevel="2" x14ac:dyDescent="0.25">
      <c r="A475" s="147"/>
      <c r="B475" s="145"/>
      <c r="C475" s="146"/>
      <c r="D475" s="79"/>
      <c r="E475" s="79"/>
      <c r="F475" s="222"/>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 hidden="1" outlineLevel="2" x14ac:dyDescent="0.25">
      <c r="A476" s="147"/>
      <c r="B476" s="145"/>
      <c r="C476" s="146"/>
      <c r="D476" s="79"/>
      <c r="E476" s="79"/>
      <c r="F476" s="222"/>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12.5" collapsed="1" x14ac:dyDescent="0.25">
      <c r="A477" s="142" t="s">
        <v>282</v>
      </c>
      <c r="B477" s="55" t="s">
        <v>283</v>
      </c>
      <c r="C477" s="143" t="s">
        <v>52</v>
      </c>
      <c r="D477" s="94">
        <v>0</v>
      </c>
      <c r="E477" s="26">
        <f>D477</f>
        <v>0</v>
      </c>
      <c r="F477" s="281"/>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2"/>
      <c r="OF477" s="28">
        <f t="shared" ref="OF477" si="1790">OK477+OM477+OO477+OQ477+OS477+OU477+OW477</f>
        <v>0</v>
      </c>
      <c r="OG477" s="28">
        <f t="shared" ref="OG477" si="1791">OL477+ON477+OP477+OR477+OT477+OV477+OX477</f>
        <v>0</v>
      </c>
      <c r="OH477" s="29">
        <f>D477-OF477</f>
        <v>0</v>
      </c>
      <c r="OI477" s="29">
        <f>G477-OG477</f>
        <v>0</v>
      </c>
      <c r="OJ477" s="93" t="str">
        <f>J477</f>
        <v>kompl.</v>
      </c>
      <c r="OK477" s="220"/>
      <c r="OL477" s="29">
        <f>OK477*F477</f>
        <v>0</v>
      </c>
      <c r="OM477" s="220"/>
      <c r="ON477" s="29">
        <f>OM477*F477</f>
        <v>0</v>
      </c>
      <c r="OO477" s="221"/>
      <c r="OP477" s="29">
        <f>OO477*F477</f>
        <v>0</v>
      </c>
      <c r="OQ477" s="221"/>
      <c r="OR477" s="29">
        <f>OQ477*F477</f>
        <v>0</v>
      </c>
      <c r="OS477" s="221"/>
      <c r="OT477" s="29">
        <f>OS477*F477</f>
        <v>0</v>
      </c>
      <c r="OU477" s="221"/>
      <c r="OV477" s="29">
        <f>OU477*F477</f>
        <v>0</v>
      </c>
      <c r="OW477" s="221"/>
      <c r="OX477" s="29">
        <f>OW477*F477</f>
        <v>0</v>
      </c>
      <c r="OY477" s="182"/>
    </row>
    <row r="478" spans="1:415" s="63" customFormat="1" ht="13" hidden="1" outlineLevel="1" x14ac:dyDescent="0.25">
      <c r="A478" s="147"/>
      <c r="B478" s="145"/>
      <c r="C478" s="146"/>
      <c r="D478" s="79"/>
      <c r="E478" s="79"/>
      <c r="F478" s="222"/>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3" hidden="1" outlineLevel="2" x14ac:dyDescent="0.25">
      <c r="A479" s="147"/>
      <c r="B479" s="145"/>
      <c r="C479" s="146"/>
      <c r="D479" s="79"/>
      <c r="E479" s="79"/>
      <c r="F479" s="222"/>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3" hidden="1" outlineLevel="2" x14ac:dyDescent="0.25">
      <c r="A480" s="147"/>
      <c r="B480" s="145"/>
      <c r="C480" s="146"/>
      <c r="D480" s="79"/>
      <c r="E480" s="79"/>
      <c r="F480" s="222"/>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3" collapsed="1" x14ac:dyDescent="0.25">
      <c r="A481" s="181" t="s">
        <v>284</v>
      </c>
      <c r="B481" s="156" t="s">
        <v>285</v>
      </c>
      <c r="C481" s="156"/>
      <c r="D481" s="156"/>
      <c r="E481" s="156"/>
      <c r="F481" s="175"/>
      <c r="G481" s="156"/>
      <c r="H481" s="176"/>
      <c r="I481" s="160"/>
      <c r="J481" s="157"/>
      <c r="K481" s="161"/>
      <c r="L481" s="161"/>
      <c r="M481" s="161"/>
      <c r="N481" s="161"/>
      <c r="O481" s="161"/>
      <c r="P481" s="161"/>
      <c r="Q481" s="161"/>
      <c r="R481" s="161"/>
      <c r="S481" s="161"/>
      <c r="T481" s="161"/>
      <c r="U481" s="161"/>
      <c r="V481" s="161"/>
      <c r="W481" s="161"/>
      <c r="X481" s="161"/>
      <c r="Y481" s="161"/>
      <c r="Z481" s="161"/>
      <c r="AA481" s="162"/>
      <c r="AB481" s="161"/>
      <c r="AC481" s="162"/>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2"/>
      <c r="OF481" s="157"/>
      <c r="OG481" s="157"/>
      <c r="OH481" s="157"/>
      <c r="OI481" s="157"/>
      <c r="OJ481" s="186"/>
      <c r="OK481" s="157"/>
      <c r="OL481" s="157"/>
      <c r="OM481" s="157"/>
      <c r="ON481" s="157"/>
      <c r="OO481" s="157"/>
      <c r="OP481" s="157"/>
      <c r="OQ481" s="157"/>
      <c r="OR481" s="157"/>
      <c r="OS481" s="157"/>
      <c r="OT481" s="157"/>
      <c r="OU481" s="157"/>
      <c r="OV481" s="157"/>
      <c r="OW481" s="157"/>
      <c r="OX481" s="157"/>
      <c r="OY481" s="182"/>
    </row>
    <row r="482" spans="1:415" ht="12.5" x14ac:dyDescent="0.25">
      <c r="A482" s="142" t="s">
        <v>286</v>
      </c>
      <c r="B482" s="55" t="s">
        <v>287</v>
      </c>
      <c r="C482" s="143" t="s">
        <v>52</v>
      </c>
      <c r="D482" s="94">
        <v>0</v>
      </c>
      <c r="E482" s="26">
        <f>D482</f>
        <v>0</v>
      </c>
      <c r="F482" s="281"/>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2"/>
      <c r="OF482" s="28">
        <f t="shared" ref="OF482" si="1818">OK482+OM482+OO482+OQ482+OS482+OU482+OW482</f>
        <v>0</v>
      </c>
      <c r="OG482" s="28">
        <f t="shared" ref="OG482" si="1819">OL482+ON482+OP482+OR482+OT482+OV482+OX482</f>
        <v>0</v>
      </c>
      <c r="OH482" s="29">
        <f>D482-OF482</f>
        <v>0</v>
      </c>
      <c r="OI482" s="29">
        <f>G482-OG482</f>
        <v>0</v>
      </c>
      <c r="OJ482" s="93" t="str">
        <f>J482</f>
        <v>kompl.</v>
      </c>
      <c r="OK482" s="220"/>
      <c r="OL482" s="29">
        <f>OK482*F482</f>
        <v>0</v>
      </c>
      <c r="OM482" s="220"/>
      <c r="ON482" s="29">
        <f>OM482*F482</f>
        <v>0</v>
      </c>
      <c r="OO482" s="221"/>
      <c r="OP482" s="29">
        <f>OO482*F482</f>
        <v>0</v>
      </c>
      <c r="OQ482" s="221"/>
      <c r="OR482" s="29">
        <f>OQ482*F482</f>
        <v>0</v>
      </c>
      <c r="OS482" s="221"/>
      <c r="OT482" s="29">
        <f>OS482*F482</f>
        <v>0</v>
      </c>
      <c r="OU482" s="221"/>
      <c r="OV482" s="29">
        <f>OU482*F482</f>
        <v>0</v>
      </c>
      <c r="OW482" s="221"/>
      <c r="OX482" s="29">
        <f>OW482*F482</f>
        <v>0</v>
      </c>
      <c r="OY482" s="182"/>
    </row>
    <row r="483" spans="1:415" s="63" customFormat="1" ht="13" hidden="1" outlineLevel="1" x14ac:dyDescent="0.25">
      <c r="A483" s="147"/>
      <c r="B483" s="145"/>
      <c r="C483" s="146"/>
      <c r="D483" s="79"/>
      <c r="E483" s="79"/>
      <c r="F483" s="222"/>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3" hidden="1" outlineLevel="2" x14ac:dyDescent="0.25">
      <c r="A484" s="147"/>
      <c r="B484" s="145"/>
      <c r="C484" s="146"/>
      <c r="D484" s="79"/>
      <c r="E484" s="79"/>
      <c r="F484" s="222"/>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3" hidden="1" outlineLevel="2" x14ac:dyDescent="0.25">
      <c r="A485" s="147"/>
      <c r="B485" s="145"/>
      <c r="C485" s="146"/>
      <c r="D485" s="79"/>
      <c r="E485" s="79"/>
      <c r="F485" s="222"/>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2.5" collapsed="1" x14ac:dyDescent="0.25">
      <c r="A486" s="142" t="s">
        <v>288</v>
      </c>
      <c r="B486" s="55" t="s">
        <v>289</v>
      </c>
      <c r="C486" s="143" t="s">
        <v>52</v>
      </c>
      <c r="D486" s="94">
        <v>0</v>
      </c>
      <c r="E486" s="26">
        <f>D486</f>
        <v>0</v>
      </c>
      <c r="F486" s="281"/>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2"/>
      <c r="OF486" s="28">
        <f t="shared" ref="OF486" si="1822">OK486+OM486+OO486+OQ486+OS486+OU486+OW486</f>
        <v>0</v>
      </c>
      <c r="OG486" s="28">
        <f t="shared" ref="OG486" si="1823">OL486+ON486+OP486+OR486+OT486+OV486+OX486</f>
        <v>0</v>
      </c>
      <c r="OH486" s="29">
        <f>D486-OF486</f>
        <v>0</v>
      </c>
      <c r="OI486" s="29">
        <f>G486-OG486</f>
        <v>0</v>
      </c>
      <c r="OJ486" s="93" t="str">
        <f>J486</f>
        <v>kompl.</v>
      </c>
      <c r="OK486" s="220"/>
      <c r="OL486" s="29">
        <f>OK486*F486</f>
        <v>0</v>
      </c>
      <c r="OM486" s="220"/>
      <c r="ON486" s="29">
        <f>OM486*F486</f>
        <v>0</v>
      </c>
      <c r="OO486" s="221"/>
      <c r="OP486" s="29">
        <f>OO486*F486</f>
        <v>0</v>
      </c>
      <c r="OQ486" s="221"/>
      <c r="OR486" s="29">
        <f>OQ486*F486</f>
        <v>0</v>
      </c>
      <c r="OS486" s="221"/>
      <c r="OT486" s="29">
        <f>OS486*F486</f>
        <v>0</v>
      </c>
      <c r="OU486" s="221"/>
      <c r="OV486" s="29">
        <f>OU486*F486</f>
        <v>0</v>
      </c>
      <c r="OW486" s="221"/>
      <c r="OX486" s="29">
        <f>OW486*F486</f>
        <v>0</v>
      </c>
      <c r="OY486" s="182"/>
    </row>
    <row r="487" spans="1:415" s="63" customFormat="1" ht="13" hidden="1" outlineLevel="1" x14ac:dyDescent="0.25">
      <c r="A487" s="147"/>
      <c r="B487" s="145"/>
      <c r="C487" s="146"/>
      <c r="D487" s="79"/>
      <c r="E487" s="79"/>
      <c r="F487" s="222"/>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3" hidden="1" outlineLevel="2" x14ac:dyDescent="0.25">
      <c r="A488" s="147"/>
      <c r="B488" s="145"/>
      <c r="C488" s="146"/>
      <c r="D488" s="79"/>
      <c r="E488" s="79"/>
      <c r="F488" s="222"/>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3" hidden="1" outlineLevel="2" x14ac:dyDescent="0.25">
      <c r="A489" s="147"/>
      <c r="B489" s="145"/>
      <c r="C489" s="146"/>
      <c r="D489" s="79"/>
      <c r="E489" s="79"/>
      <c r="F489" s="222"/>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2.5" collapsed="1" x14ac:dyDescent="0.25">
      <c r="A490" s="142" t="s">
        <v>290</v>
      </c>
      <c r="B490" s="55" t="s">
        <v>291</v>
      </c>
      <c r="C490" s="143" t="s">
        <v>52</v>
      </c>
      <c r="D490" s="26">
        <v>0</v>
      </c>
      <c r="E490" s="26">
        <f>D490</f>
        <v>0</v>
      </c>
      <c r="F490" s="27"/>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2"/>
      <c r="OF490" s="28">
        <f t="shared" ref="OF490" si="1826">OK490+OM490+OO490+OQ490+OS490+OU490+OW490</f>
        <v>0</v>
      </c>
      <c r="OG490" s="28">
        <f t="shared" ref="OG490" si="1827">OL490+ON490+OP490+OR490+OT490+OV490+OX490</f>
        <v>0</v>
      </c>
      <c r="OH490" s="29">
        <f>D490-OF490</f>
        <v>0</v>
      </c>
      <c r="OI490" s="29">
        <f>G490-OG490</f>
        <v>0</v>
      </c>
      <c r="OJ490" s="93" t="str">
        <f>J490</f>
        <v>kompl.</v>
      </c>
      <c r="OK490" s="220"/>
      <c r="OL490" s="29">
        <f>OK490*F490</f>
        <v>0</v>
      </c>
      <c r="OM490" s="220"/>
      <c r="ON490" s="29">
        <f>OM490*F490</f>
        <v>0</v>
      </c>
      <c r="OO490" s="221"/>
      <c r="OP490" s="29">
        <f>OO490*F490</f>
        <v>0</v>
      </c>
      <c r="OQ490" s="221"/>
      <c r="OR490" s="29">
        <f>OQ490*F490</f>
        <v>0</v>
      </c>
      <c r="OS490" s="221"/>
      <c r="OT490" s="29">
        <f>OS490*F490</f>
        <v>0</v>
      </c>
      <c r="OU490" s="221"/>
      <c r="OV490" s="29">
        <f>OU490*F490</f>
        <v>0</v>
      </c>
      <c r="OW490" s="221"/>
      <c r="OX490" s="29">
        <f>OW490*F490</f>
        <v>0</v>
      </c>
      <c r="OY490" s="182"/>
    </row>
    <row r="491" spans="1:415" s="63" customFormat="1" ht="13" hidden="1" outlineLevel="1" x14ac:dyDescent="0.25">
      <c r="A491" s="147"/>
      <c r="B491" s="145"/>
      <c r="C491" s="146"/>
      <c r="D491" s="79"/>
      <c r="E491" s="79"/>
      <c r="F491" s="222"/>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3" hidden="1" outlineLevel="2" x14ac:dyDescent="0.25">
      <c r="A492" s="147"/>
      <c r="B492" s="145"/>
      <c r="C492" s="146"/>
      <c r="D492" s="79"/>
      <c r="E492" s="79"/>
      <c r="F492" s="222"/>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3" hidden="1" outlineLevel="2" x14ac:dyDescent="0.25">
      <c r="A493" s="147"/>
      <c r="B493" s="145"/>
      <c r="C493" s="146"/>
      <c r="D493" s="79"/>
      <c r="E493" s="79"/>
      <c r="F493" s="222"/>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3" collapsed="1" x14ac:dyDescent="0.25">
      <c r="A494" s="181" t="s">
        <v>292</v>
      </c>
      <c r="B494" s="171" t="s">
        <v>293</v>
      </c>
      <c r="C494" s="156"/>
      <c r="D494" s="156"/>
      <c r="E494" s="156"/>
      <c r="F494" s="175"/>
      <c r="G494" s="156"/>
      <c r="H494" s="176"/>
      <c r="I494" s="160"/>
      <c r="J494" s="157"/>
      <c r="K494" s="161"/>
      <c r="L494" s="161"/>
      <c r="M494" s="161"/>
      <c r="N494" s="161"/>
      <c r="O494" s="161"/>
      <c r="P494" s="161"/>
      <c r="Q494" s="161"/>
      <c r="R494" s="161"/>
      <c r="S494" s="161"/>
      <c r="T494" s="161"/>
      <c r="U494" s="161"/>
      <c r="V494" s="161"/>
      <c r="W494" s="161"/>
      <c r="X494" s="161"/>
      <c r="Y494" s="161"/>
      <c r="Z494" s="161"/>
      <c r="AA494" s="162"/>
      <c r="AB494" s="161"/>
      <c r="AC494" s="162"/>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2"/>
      <c r="OF494" s="157"/>
      <c r="OG494" s="157"/>
      <c r="OH494" s="157"/>
      <c r="OI494" s="157"/>
      <c r="OJ494" s="186"/>
      <c r="OK494" s="157"/>
      <c r="OL494" s="157"/>
      <c r="OM494" s="157"/>
      <c r="ON494" s="157"/>
      <c r="OO494" s="157"/>
      <c r="OP494" s="157"/>
      <c r="OQ494" s="157"/>
      <c r="OR494" s="157"/>
      <c r="OS494" s="157"/>
      <c r="OT494" s="157"/>
      <c r="OU494" s="157"/>
      <c r="OV494" s="157"/>
      <c r="OW494" s="157"/>
      <c r="OX494" s="157"/>
      <c r="OY494" s="182"/>
    </row>
    <row r="495" spans="1:415" ht="35.15" customHeight="1" x14ac:dyDescent="0.25">
      <c r="A495" s="142" t="s">
        <v>294</v>
      </c>
      <c r="B495" s="55" t="s">
        <v>295</v>
      </c>
      <c r="C495" s="143" t="s">
        <v>52</v>
      </c>
      <c r="D495" s="94">
        <v>0</v>
      </c>
      <c r="E495" s="26">
        <f>D495</f>
        <v>0</v>
      </c>
      <c r="F495" s="281"/>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2"/>
      <c r="OF495" s="28">
        <f t="shared" ref="OF495" si="1830">OK495+OM495+OO495+OQ495+OS495+OU495+OW495</f>
        <v>0</v>
      </c>
      <c r="OG495" s="28">
        <f t="shared" ref="OG495" si="1831">OL495+ON495+OP495+OR495+OT495+OV495+OX495</f>
        <v>0</v>
      </c>
      <c r="OH495" s="29">
        <f>D495-OF495</f>
        <v>0</v>
      </c>
      <c r="OI495" s="29">
        <f>G495-OG495</f>
        <v>0</v>
      </c>
      <c r="OJ495" s="93" t="str">
        <f>J495</f>
        <v>kompl.</v>
      </c>
      <c r="OK495" s="220"/>
      <c r="OL495" s="29">
        <f>OK495*F495</f>
        <v>0</v>
      </c>
      <c r="OM495" s="220"/>
      <c r="ON495" s="29">
        <f>OM495*F495</f>
        <v>0</v>
      </c>
      <c r="OO495" s="221"/>
      <c r="OP495" s="29">
        <f>OO495*F495</f>
        <v>0</v>
      </c>
      <c r="OQ495" s="221"/>
      <c r="OR495" s="29">
        <f>OQ495*F495</f>
        <v>0</v>
      </c>
      <c r="OS495" s="221"/>
      <c r="OT495" s="29">
        <f>OS495*F495</f>
        <v>0</v>
      </c>
      <c r="OU495" s="221"/>
      <c r="OV495" s="29">
        <f>OU495*F495</f>
        <v>0</v>
      </c>
      <c r="OW495" s="221"/>
      <c r="OX495" s="29">
        <f>OW495*F495</f>
        <v>0</v>
      </c>
      <c r="OY495" s="182"/>
    </row>
    <row r="496" spans="1:415" s="63" customFormat="1" ht="25" hidden="1" outlineLevel="1" x14ac:dyDescent="0.25">
      <c r="A496" s="147"/>
      <c r="B496" s="145"/>
      <c r="C496" s="146"/>
      <c r="D496" s="79"/>
      <c r="E496" s="79"/>
      <c r="F496" s="222"/>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3" hidden="1" outlineLevel="2" x14ac:dyDescent="0.25">
      <c r="A497" s="147"/>
      <c r="B497" s="145"/>
      <c r="C497" s="146"/>
      <c r="D497" s="79"/>
      <c r="E497" s="79"/>
      <c r="F497" s="222"/>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3" hidden="1" outlineLevel="2" x14ac:dyDescent="0.25">
      <c r="A498" s="147"/>
      <c r="B498" s="145"/>
      <c r="C498" s="146"/>
      <c r="D498" s="79"/>
      <c r="E498" s="79"/>
      <c r="F498" s="222"/>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25" collapsed="1" x14ac:dyDescent="0.25">
      <c r="A499" s="263" t="s">
        <v>296</v>
      </c>
      <c r="B499" s="264" t="s">
        <v>297</v>
      </c>
      <c r="C499" s="265" t="s">
        <v>52</v>
      </c>
      <c r="D499" s="266">
        <v>1</v>
      </c>
      <c r="E499" s="266">
        <f>D499</f>
        <v>1</v>
      </c>
      <c r="F499" s="267">
        <v>250</v>
      </c>
      <c r="G499" s="268">
        <f t="shared" ref="G499" si="1856">ROUND(ROUND(D499,3)*$F499,2)</f>
        <v>250</v>
      </c>
      <c r="H499" s="269">
        <f t="shared" ref="H499" si="1857">ROUND(ROUND(E499,3)*$F499,2)</f>
        <v>250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2"/>
      <c r="OF499" s="28">
        <f t="shared" ref="OF499" si="1858">OK499+OM499+OO499+OQ499+OS499+OU499+OW499</f>
        <v>0</v>
      </c>
      <c r="OG499" s="28">
        <f t="shared" ref="OG499" si="1859">OL499+ON499+OP499+OR499+OT499+OV499+OX499</f>
        <v>0</v>
      </c>
      <c r="OH499" s="29">
        <f>D499-OF499</f>
        <v>1</v>
      </c>
      <c r="OI499" s="29">
        <f>G499-OG499</f>
        <v>250</v>
      </c>
      <c r="OJ499" s="93" t="str">
        <f>J499</f>
        <v>kompl.</v>
      </c>
      <c r="OK499" s="220"/>
      <c r="OL499" s="29">
        <f>OK499*F499</f>
        <v>0</v>
      </c>
      <c r="OM499" s="220"/>
      <c r="ON499" s="29">
        <f>OM499*F499</f>
        <v>0</v>
      </c>
      <c r="OO499" s="221"/>
      <c r="OP499" s="29">
        <f>OO499*F499</f>
        <v>0</v>
      </c>
      <c r="OQ499" s="221"/>
      <c r="OR499" s="29">
        <f>OQ499*F499</f>
        <v>0</v>
      </c>
      <c r="OS499" s="221"/>
      <c r="OT499" s="29">
        <f>OS499*F499</f>
        <v>0</v>
      </c>
      <c r="OU499" s="221"/>
      <c r="OV499" s="29">
        <f>OU499*F499</f>
        <v>0</v>
      </c>
      <c r="OW499" s="221"/>
      <c r="OX499" s="29">
        <f>OW499*F499</f>
        <v>0</v>
      </c>
      <c r="OY499" s="182"/>
    </row>
    <row r="500" spans="1:415" s="63" customFormat="1" ht="25" hidden="1" outlineLevel="1" x14ac:dyDescent="0.25">
      <c r="A500" s="263"/>
      <c r="B500" s="264"/>
      <c r="C500" s="265"/>
      <c r="D500" s="266"/>
      <c r="E500" s="266"/>
      <c r="F500" s="280"/>
      <c r="G500" s="268"/>
      <c r="H500" s="269"/>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3" hidden="1" outlineLevel="2" x14ac:dyDescent="0.25">
      <c r="A501" s="263"/>
      <c r="B501" s="264"/>
      <c r="C501" s="265"/>
      <c r="D501" s="266"/>
      <c r="E501" s="266"/>
      <c r="F501" s="280"/>
      <c r="G501" s="268"/>
      <c r="H501" s="269"/>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3" hidden="1" outlineLevel="2" x14ac:dyDescent="0.25">
      <c r="A502" s="263"/>
      <c r="B502" s="264"/>
      <c r="C502" s="265"/>
      <c r="D502" s="266"/>
      <c r="E502" s="266"/>
      <c r="F502" s="280"/>
      <c r="G502" s="268"/>
      <c r="H502" s="269"/>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31.15" customHeight="1" collapsed="1" x14ac:dyDescent="0.25">
      <c r="A503" s="263" t="s">
        <v>298</v>
      </c>
      <c r="B503" s="264" t="s">
        <v>299</v>
      </c>
      <c r="C503" s="265" t="s">
        <v>52</v>
      </c>
      <c r="D503" s="266">
        <v>1</v>
      </c>
      <c r="E503" s="266">
        <f>D503</f>
        <v>1</v>
      </c>
      <c r="F503" s="267">
        <v>100</v>
      </c>
      <c r="G503" s="268">
        <f t="shared" ref="G503" si="1860">ROUND(ROUND(D503,3)*$F503,2)</f>
        <v>100</v>
      </c>
      <c r="H503" s="269">
        <f t="shared" ref="H503" si="1861">ROUND(ROUND(E503,3)*$F503,2)</f>
        <v>100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2"/>
      <c r="OF503" s="28">
        <f t="shared" ref="OF503" si="1862">OK503+OM503+OO503+OQ503+OS503+OU503+OW503</f>
        <v>0</v>
      </c>
      <c r="OG503" s="28">
        <f t="shared" ref="OG503" si="1863">OL503+ON503+OP503+OR503+OT503+OV503+OX503</f>
        <v>0</v>
      </c>
      <c r="OH503" s="29">
        <f>D503-OF503</f>
        <v>1</v>
      </c>
      <c r="OI503" s="29">
        <f>G503-OG503</f>
        <v>100</v>
      </c>
      <c r="OJ503" s="93" t="str">
        <f>J503</f>
        <v>kompl.</v>
      </c>
      <c r="OK503" s="220"/>
      <c r="OL503" s="29">
        <f>OK503*F503</f>
        <v>0</v>
      </c>
      <c r="OM503" s="220"/>
      <c r="ON503" s="29">
        <f>OM503*F503</f>
        <v>0</v>
      </c>
      <c r="OO503" s="221"/>
      <c r="OP503" s="29">
        <f>OO503*F503</f>
        <v>0</v>
      </c>
      <c r="OQ503" s="221"/>
      <c r="OR503" s="29">
        <f>OQ503*F503</f>
        <v>0</v>
      </c>
      <c r="OS503" s="221"/>
      <c r="OT503" s="29">
        <f>OS503*F503</f>
        <v>0</v>
      </c>
      <c r="OU503" s="221"/>
      <c r="OV503" s="29">
        <f>OU503*F503</f>
        <v>0</v>
      </c>
      <c r="OW503" s="221"/>
      <c r="OX503" s="29">
        <f>OW503*F503</f>
        <v>0</v>
      </c>
      <c r="OY503" s="182"/>
    </row>
    <row r="504" spans="1:415" s="63" customFormat="1" ht="25" hidden="1" outlineLevel="1" x14ac:dyDescent="0.25">
      <c r="A504" s="147"/>
      <c r="B504" s="145"/>
      <c r="C504" s="146"/>
      <c r="D504" s="79"/>
      <c r="E504" s="79"/>
      <c r="F504" s="222"/>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3" hidden="1" outlineLevel="2" x14ac:dyDescent="0.25">
      <c r="A505" s="147"/>
      <c r="B505" s="145"/>
      <c r="C505" s="146"/>
      <c r="D505" s="79"/>
      <c r="E505" s="79"/>
      <c r="F505" s="222"/>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3" hidden="1" outlineLevel="2" x14ac:dyDescent="0.25">
      <c r="A506" s="147"/>
      <c r="B506" s="145"/>
      <c r="C506" s="146"/>
      <c r="D506" s="79"/>
      <c r="E506" s="79"/>
      <c r="F506" s="222"/>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3" collapsed="1" x14ac:dyDescent="0.25">
      <c r="A507" s="130" t="s">
        <v>300</v>
      </c>
      <c r="B507" s="229" t="s">
        <v>301</v>
      </c>
      <c r="C507" s="156"/>
      <c r="D507" s="156"/>
      <c r="E507" s="156"/>
      <c r="F507" s="175"/>
      <c r="G507" s="156"/>
      <c r="H507" s="176"/>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2"/>
      <c r="OF507" s="28">
        <f t="shared" ref="OF507" si="1864">OK507+OM507+OO507+OQ507+OS507+OU507+OW507</f>
        <v>0</v>
      </c>
      <c r="OG507" s="28">
        <f t="shared" ref="OG507" si="1865">OL507+ON507+OP507+OR507+OT507+OV507+OX507</f>
        <v>0</v>
      </c>
      <c r="OH507" s="29">
        <f>D507-OF507</f>
        <v>0</v>
      </c>
      <c r="OI507" s="29">
        <f>G507-OG507</f>
        <v>0</v>
      </c>
      <c r="OJ507" s="93">
        <f>J507</f>
        <v>0</v>
      </c>
      <c r="OK507" s="220"/>
      <c r="OL507" s="29">
        <f>OK507*F507</f>
        <v>0</v>
      </c>
      <c r="OM507" s="220"/>
      <c r="ON507" s="29">
        <f>OM507*F507</f>
        <v>0</v>
      </c>
      <c r="OO507" s="221"/>
      <c r="OP507" s="29">
        <f>OO507*F507</f>
        <v>0</v>
      </c>
      <c r="OQ507" s="221"/>
      <c r="OR507" s="29">
        <f>OQ507*F507</f>
        <v>0</v>
      </c>
      <c r="OS507" s="221"/>
      <c r="OT507" s="29">
        <f>OS507*F507</f>
        <v>0</v>
      </c>
      <c r="OU507" s="221"/>
      <c r="OV507" s="29">
        <f>OU507*F507</f>
        <v>0</v>
      </c>
      <c r="OW507" s="221"/>
      <c r="OX507" s="29">
        <f>OW507*F507</f>
        <v>0</v>
      </c>
      <c r="OY507" s="185"/>
    </row>
    <row r="508" spans="1:415" s="63" customFormat="1" ht="13" hidden="1" outlineLevel="1" x14ac:dyDescent="0.25">
      <c r="A508" s="148"/>
      <c r="B508" s="149"/>
      <c r="C508" s="150"/>
      <c r="D508" s="111"/>
      <c r="E508" s="111"/>
      <c r="F508" s="225"/>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3" hidden="1" outlineLevel="2" x14ac:dyDescent="0.25">
      <c r="A509" s="109"/>
      <c r="B509" s="78"/>
      <c r="C509" s="79"/>
      <c r="D509" s="79"/>
      <c r="E509" s="79"/>
      <c r="F509" s="222"/>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5" hidden="1" outlineLevel="2" thickBot="1" x14ac:dyDescent="0.3">
      <c r="A510" s="122"/>
      <c r="B510" s="123"/>
      <c r="C510" s="124"/>
      <c r="D510" s="124"/>
      <c r="E510" s="124"/>
      <c r="F510" s="226"/>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2.5" collapsed="1" x14ac:dyDescent="0.25">
      <c r="A511" s="231" t="s">
        <v>302</v>
      </c>
      <c r="B511" s="230" t="s">
        <v>303</v>
      </c>
      <c r="C511" s="234" t="s">
        <v>68</v>
      </c>
      <c r="D511" s="94">
        <v>0</v>
      </c>
      <c r="E511" s="26">
        <f t="shared" ref="E511" si="1866">D511</f>
        <v>0</v>
      </c>
      <c r="F511" s="282"/>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2"/>
      <c r="OF511" s="28">
        <f t="shared" ref="OF511" si="1869">OK511+OM511+OO511+OQ511+OS511+OU511+OW511</f>
        <v>0</v>
      </c>
      <c r="OG511" s="28">
        <f t="shared" ref="OG511" si="1870">OL511+ON511+OP511+OR511+OT511+OV511+OX511</f>
        <v>0</v>
      </c>
      <c r="OH511" s="29">
        <f>D511-OF511</f>
        <v>0</v>
      </c>
      <c r="OI511" s="29">
        <f>G511-OG511</f>
        <v>0</v>
      </c>
      <c r="OJ511" s="93" t="str">
        <f>J511</f>
        <v>vnt.</v>
      </c>
      <c r="OK511" s="220"/>
      <c r="OL511" s="29">
        <f>OK511*F511</f>
        <v>0</v>
      </c>
      <c r="OM511" s="220"/>
      <c r="ON511" s="29">
        <f>OM511*F511</f>
        <v>0</v>
      </c>
      <c r="OO511" s="221"/>
      <c r="OP511" s="29">
        <f>OO511*F511</f>
        <v>0</v>
      </c>
      <c r="OQ511" s="221"/>
      <c r="OR511" s="29">
        <f>OQ511*F511</f>
        <v>0</v>
      </c>
      <c r="OS511" s="221"/>
      <c r="OT511" s="29">
        <f>OS511*F511</f>
        <v>0</v>
      </c>
      <c r="OU511" s="221"/>
      <c r="OV511" s="29">
        <f>OU511*F511</f>
        <v>0</v>
      </c>
      <c r="OW511" s="221"/>
      <c r="OX511" s="29">
        <f>OW511*F511</f>
        <v>0</v>
      </c>
      <c r="OY511" s="185"/>
    </row>
    <row r="512" spans="1:415" s="63" customFormat="1" ht="13.5" hidden="1" outlineLevel="1" thickBot="1" x14ac:dyDescent="0.3">
      <c r="A512" s="238"/>
      <c r="B512" s="239"/>
      <c r="C512" s="240"/>
      <c r="D512" s="111"/>
      <c r="E512" s="111"/>
      <c r="F512" s="225"/>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5" hidden="1" outlineLevel="2" thickBot="1" x14ac:dyDescent="0.3">
      <c r="A513" s="109"/>
      <c r="B513" s="230"/>
      <c r="C513" s="235"/>
      <c r="D513" s="79"/>
      <c r="E513" s="79"/>
      <c r="F513" s="222"/>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5" hidden="1" outlineLevel="2" thickBot="1" x14ac:dyDescent="0.3">
      <c r="A514" s="122"/>
      <c r="B514" s="241"/>
      <c r="C514" s="242"/>
      <c r="D514" s="124"/>
      <c r="E514" s="124"/>
      <c r="F514" s="226"/>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2.5" collapsed="1" x14ac:dyDescent="0.25">
      <c r="A515" s="231" t="s">
        <v>304</v>
      </c>
      <c r="B515" s="230" t="s">
        <v>301</v>
      </c>
      <c r="C515" s="234" t="s">
        <v>52</v>
      </c>
      <c r="D515" s="94">
        <v>0</v>
      </c>
      <c r="E515" s="26">
        <f t="shared" ref="E515" si="1889">D515</f>
        <v>0</v>
      </c>
      <c r="F515" s="282"/>
      <c r="G515" s="128">
        <f t="shared" ref="G515" si="1890">ROUND(ROUND(D515,3)*$F515,2)</f>
        <v>0</v>
      </c>
      <c r="H515" s="129">
        <f t="shared" ref="H515" si="1891">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2"/>
      <c r="OF515" s="28">
        <f t="shared" ref="OF515" si="1892">OK515+OM515+OO515+OQ515+OS515+OU515+OW515</f>
        <v>0</v>
      </c>
      <c r="OG515" s="28">
        <f t="shared" ref="OG515" si="1893">OL515+ON515+OP515+OR515+OT515+OV515+OX515</f>
        <v>0</v>
      </c>
      <c r="OH515" s="29">
        <f>D515-OF515</f>
        <v>0</v>
      </c>
      <c r="OI515" s="29">
        <f>G515-OG515</f>
        <v>0</v>
      </c>
      <c r="OJ515" s="93" t="str">
        <f>J515</f>
        <v>kompl.</v>
      </c>
      <c r="OK515" s="220"/>
      <c r="OL515" s="29">
        <f>OK515*F515</f>
        <v>0</v>
      </c>
      <c r="OM515" s="220"/>
      <c r="ON515" s="29">
        <f>OM515*F515</f>
        <v>0</v>
      </c>
      <c r="OO515" s="221"/>
      <c r="OP515" s="29">
        <f>OO515*F515</f>
        <v>0</v>
      </c>
      <c r="OQ515" s="221"/>
      <c r="OR515" s="29">
        <f>OQ515*F515</f>
        <v>0</v>
      </c>
      <c r="OS515" s="221"/>
      <c r="OT515" s="29">
        <f>OS515*F515</f>
        <v>0</v>
      </c>
      <c r="OU515" s="221"/>
      <c r="OV515" s="29">
        <f>OU515*F515</f>
        <v>0</v>
      </c>
      <c r="OW515" s="221"/>
      <c r="OX515" s="29">
        <f>OW515*F515</f>
        <v>0</v>
      </c>
      <c r="OY515" s="185"/>
    </row>
    <row r="516" spans="1:415" s="63" customFormat="1" ht="13" hidden="1" outlineLevel="1" x14ac:dyDescent="0.25">
      <c r="A516" s="238"/>
      <c r="B516" s="239"/>
      <c r="C516" s="240"/>
      <c r="D516" s="111"/>
      <c r="E516" s="111"/>
      <c r="F516" s="225"/>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3" hidden="1" outlineLevel="2" x14ac:dyDescent="0.25">
      <c r="A517" s="109"/>
      <c r="B517" s="230"/>
      <c r="C517" s="235"/>
      <c r="D517" s="79"/>
      <c r="E517" s="79"/>
      <c r="F517" s="222"/>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5" hidden="1" outlineLevel="2" thickBot="1" x14ac:dyDescent="0.3">
      <c r="A518" s="122"/>
      <c r="B518" s="241"/>
      <c r="C518" s="242"/>
      <c r="D518" s="124"/>
      <c r="E518" s="124"/>
      <c r="F518" s="226"/>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3" collapsed="1" thickBot="1" x14ac:dyDescent="0.3">
      <c r="A519" s="231" t="s">
        <v>305</v>
      </c>
      <c r="B519" s="230" t="s">
        <v>301</v>
      </c>
      <c r="C519" s="234" t="s">
        <v>52</v>
      </c>
      <c r="D519" s="94">
        <v>0</v>
      </c>
      <c r="E519" s="26">
        <f t="shared" ref="E519" si="1900">D519</f>
        <v>0</v>
      </c>
      <c r="F519" s="282"/>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2"/>
      <c r="OF519" s="28">
        <f t="shared" ref="OF519" si="1913">OK519+OM519+OO519+OQ519+OS519+OU519+OW519</f>
        <v>0</v>
      </c>
      <c r="OG519" s="28">
        <f t="shared" ref="OG519" si="1914">OL519+ON519+OP519+OR519+OT519+OV519+OX519</f>
        <v>0</v>
      </c>
      <c r="OH519" s="29">
        <f>D519-OF519</f>
        <v>0</v>
      </c>
      <c r="OI519" s="29">
        <f>G519-OG519</f>
        <v>0</v>
      </c>
      <c r="OJ519" s="93" t="str">
        <f>J519</f>
        <v>kompl.</v>
      </c>
      <c r="OK519" s="220"/>
      <c r="OL519" s="29">
        <f>OK519*F519</f>
        <v>0</v>
      </c>
      <c r="OM519" s="220"/>
      <c r="ON519" s="29">
        <f>OM519*F519</f>
        <v>0</v>
      </c>
      <c r="OO519" s="221"/>
      <c r="OP519" s="29">
        <f>OO519*F519</f>
        <v>0</v>
      </c>
      <c r="OQ519" s="221"/>
      <c r="OR519" s="29">
        <f>OQ519*F519</f>
        <v>0</v>
      </c>
      <c r="OS519" s="221"/>
      <c r="OT519" s="29">
        <f>OS519*F519</f>
        <v>0</v>
      </c>
      <c r="OU519" s="221"/>
      <c r="OV519" s="29">
        <f>OU519*F519</f>
        <v>0</v>
      </c>
      <c r="OW519" s="221"/>
      <c r="OX519" s="29">
        <f>OW519*F519</f>
        <v>0</v>
      </c>
      <c r="OY519" s="185"/>
    </row>
    <row r="520" spans="1:415" s="63" customFormat="1" ht="13" hidden="1" outlineLevel="1" x14ac:dyDescent="0.25">
      <c r="A520" s="148"/>
      <c r="B520" s="149"/>
      <c r="C520" s="150"/>
      <c r="D520" s="111"/>
      <c r="E520" s="111"/>
      <c r="F520" s="225"/>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3" hidden="1" outlineLevel="2" x14ac:dyDescent="0.25">
      <c r="A521" s="109"/>
      <c r="B521" s="78"/>
      <c r="C521" s="79"/>
      <c r="D521" s="79"/>
      <c r="E521" s="79"/>
      <c r="F521" s="222"/>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5" hidden="1" outlineLevel="2" thickBot="1" x14ac:dyDescent="0.3">
      <c r="A522" s="122"/>
      <c r="B522" s="123"/>
      <c r="C522" s="124"/>
      <c r="D522" s="124"/>
      <c r="E522" s="124"/>
      <c r="F522" s="226"/>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27.75" customHeight="1" collapsed="1" x14ac:dyDescent="0.25">
      <c r="A523" s="37"/>
      <c r="B523" s="31"/>
      <c r="C523" s="32"/>
      <c r="D523" s="243">
        <f>COUNTIF(D21:D519,"&gt;0")</f>
        <v>12</v>
      </c>
      <c r="E523" s="243">
        <f>COUNT(F21:F519)</f>
        <v>12</v>
      </c>
      <c r="F523" s="117" t="s">
        <v>306</v>
      </c>
      <c r="G523" s="118">
        <f>ROUND(SUM(G22:G519),2)</f>
        <v>83125.5</v>
      </c>
      <c r="H523" s="119">
        <f>ROUND(SUM(H22:H519),2)</f>
        <v>142028</v>
      </c>
      <c r="I523" s="115"/>
      <c r="J523" s="116"/>
      <c r="K523" s="43"/>
      <c r="L523" s="133">
        <f>ROUND(SUM(L22:L510),2)</f>
        <v>0</v>
      </c>
      <c r="M523" s="134" t="s">
        <v>307</v>
      </c>
      <c r="N523" s="133">
        <f>ROUND(SUM(N22:N510),2)</f>
        <v>0</v>
      </c>
      <c r="O523" s="134" t="s">
        <v>307</v>
      </c>
      <c r="P523" s="133">
        <f>ROUND(SUM(P22:P510),2)</f>
        <v>0</v>
      </c>
      <c r="Q523" s="134" t="s">
        <v>307</v>
      </c>
      <c r="R523" s="133">
        <f>ROUND(SUM(R22:R510),2)</f>
        <v>0</v>
      </c>
      <c r="S523" s="134" t="s">
        <v>307</v>
      </c>
      <c r="T523" s="133">
        <f>ROUND(SUM(T22:T510),2)</f>
        <v>0</v>
      </c>
      <c r="U523" s="134" t="s">
        <v>307</v>
      </c>
      <c r="V523" s="133">
        <f>ROUND(SUM(V22:V510),2)</f>
        <v>0</v>
      </c>
      <c r="W523" s="134" t="s">
        <v>307</v>
      </c>
      <c r="X523" s="116"/>
      <c r="Y523" s="43" t="s">
        <v>308</v>
      </c>
      <c r="Z523" s="127">
        <f>ROUND(SUM(Z22:Z510),2)</f>
        <v>0</v>
      </c>
      <c r="AA523" s="132"/>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1"/>
      <c r="OF523" s="43" t="s">
        <v>308</v>
      </c>
      <c r="OG523" s="188">
        <f>ROUND(SUM(OG22:OG510),2)</f>
        <v>0</v>
      </c>
      <c r="OH523" s="137"/>
      <c r="OI523" s="133">
        <f>ROUND(SUM(OI22:OI510),2)</f>
        <v>83125.5</v>
      </c>
      <c r="OJ523" s="134" t="s">
        <v>307</v>
      </c>
      <c r="OK523" s="134"/>
      <c r="OL523" s="133">
        <f>ROUND(SUM(OL22:OL510),2)</f>
        <v>0</v>
      </c>
      <c r="OM523" s="134" t="s">
        <v>307</v>
      </c>
      <c r="ON523" s="133">
        <f>ROUND(SUM(ON22:ON510),2)</f>
        <v>0</v>
      </c>
      <c r="OO523" s="134" t="s">
        <v>307</v>
      </c>
      <c r="OP523" s="133">
        <f>ROUND(SUM(OP22:OP510),2)</f>
        <v>0</v>
      </c>
      <c r="OQ523" s="134" t="s">
        <v>307</v>
      </c>
      <c r="OR523" s="133">
        <f>ROUND(SUM(OR22:OR510),2)</f>
        <v>0</v>
      </c>
      <c r="OS523" s="134" t="s">
        <v>307</v>
      </c>
      <c r="OT523" s="133">
        <f>ROUND(SUM(OT22:OT510),2)</f>
        <v>0</v>
      </c>
      <c r="OU523" s="134" t="s">
        <v>307</v>
      </c>
      <c r="OV523" s="133">
        <f>ROUND(SUM(OV22:OV510),2)</f>
        <v>0</v>
      </c>
      <c r="OW523" s="134" t="s">
        <v>307</v>
      </c>
      <c r="OX523" s="133">
        <f>ROUND(SUM(OX22:OX510),2)</f>
        <v>0</v>
      </c>
      <c r="OY523" s="134"/>
    </row>
    <row r="524" spans="1:415" ht="27.75" customHeight="1" x14ac:dyDescent="0.25">
      <c r="A524" s="37"/>
      <c r="B524" s="31"/>
      <c r="C524" s="32"/>
      <c r="D524" s="32"/>
      <c r="E524" s="32"/>
      <c r="F524" s="34" t="s">
        <v>309</v>
      </c>
      <c r="G524" s="35">
        <f>ROUND(G523*0.21,2)</f>
        <v>17456.36</v>
      </c>
      <c r="H524" s="120">
        <f>ROUND(H523*0.21,2)</f>
        <v>29825.88</v>
      </c>
      <c r="I524" s="115"/>
      <c r="J524" s="116"/>
      <c r="K524" s="43"/>
      <c r="L524" s="133">
        <f>ROUND(L523*0.21,2)</f>
        <v>0</v>
      </c>
      <c r="M524" s="134" t="s">
        <v>309</v>
      </c>
      <c r="N524" s="133">
        <f>ROUND(N523*0.21,2)</f>
        <v>0</v>
      </c>
      <c r="O524" s="134" t="s">
        <v>309</v>
      </c>
      <c r="P524" s="133">
        <f>ROUND(P523*0.21,2)</f>
        <v>0</v>
      </c>
      <c r="Q524" s="134" t="s">
        <v>309</v>
      </c>
      <c r="R524" s="133">
        <f>ROUND(R523*0.21,2)</f>
        <v>0</v>
      </c>
      <c r="S524" s="134" t="s">
        <v>309</v>
      </c>
      <c r="T524" s="133">
        <f>ROUND(T523*0.21,2)</f>
        <v>0</v>
      </c>
      <c r="U524" s="134" t="s">
        <v>309</v>
      </c>
      <c r="V524" s="133">
        <f>ROUND(V523*0.21,2)</f>
        <v>0</v>
      </c>
      <c r="W524" s="134" t="s">
        <v>309</v>
      </c>
      <c r="X524" s="116"/>
      <c r="Y524" s="43" t="s">
        <v>310</v>
      </c>
      <c r="Z524" s="36">
        <f>ROUND(Z523*0.21,2)</f>
        <v>0</v>
      </c>
      <c r="AA524" s="132"/>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5">
        <f>ROUND(OG523*0.21,2)</f>
        <v>0</v>
      </c>
      <c r="OH524" s="137"/>
      <c r="OI524" s="133">
        <f>ROUND(OI523*0.21,2)</f>
        <v>17456.36</v>
      </c>
      <c r="OJ524" s="134" t="s">
        <v>309</v>
      </c>
      <c r="OK524" s="134"/>
      <c r="OL524" s="133">
        <f>ROUND(OL523*0.21,2)</f>
        <v>0</v>
      </c>
      <c r="OM524" s="134" t="s">
        <v>309</v>
      </c>
      <c r="ON524" s="133">
        <f>ROUND(ON523*0.21,2)</f>
        <v>0</v>
      </c>
      <c r="OO524" s="134" t="s">
        <v>309</v>
      </c>
      <c r="OP524" s="133">
        <f>ROUND(OP523*0.21,2)</f>
        <v>0</v>
      </c>
      <c r="OQ524" s="134" t="s">
        <v>309</v>
      </c>
      <c r="OR524" s="133">
        <f>ROUND(OR523*0.21,2)</f>
        <v>0</v>
      </c>
      <c r="OS524" s="134" t="s">
        <v>309</v>
      </c>
      <c r="OT524" s="133">
        <f>ROUND(OT523*0.21,2)</f>
        <v>0</v>
      </c>
      <c r="OU524" s="134" t="s">
        <v>309</v>
      </c>
      <c r="OV524" s="133">
        <f>ROUND(OV523*0.21,2)</f>
        <v>0</v>
      </c>
      <c r="OW524" s="134" t="s">
        <v>309</v>
      </c>
      <c r="OX524" s="133">
        <f>ROUND(OX523*0.21,2)</f>
        <v>0</v>
      </c>
      <c r="OY524" s="134"/>
    </row>
    <row r="525" spans="1:415" ht="27.75" customHeight="1" thickBot="1" x14ac:dyDescent="0.3">
      <c r="A525" s="37"/>
      <c r="B525" s="31"/>
      <c r="C525" s="32"/>
      <c r="D525" s="32"/>
      <c r="E525" s="32"/>
      <c r="F525" s="38" t="s">
        <v>311</v>
      </c>
      <c r="G525" s="39">
        <f>SUM(G523:G524)</f>
        <v>100581.86</v>
      </c>
      <c r="H525" s="121">
        <f>SUM(H523:H524)</f>
        <v>171853.88</v>
      </c>
      <c r="I525" s="115"/>
      <c r="J525" s="116"/>
      <c r="K525" s="43"/>
      <c r="L525" s="133">
        <f>SUM(L523:L524)</f>
        <v>0</v>
      </c>
      <c r="M525" s="134" t="s">
        <v>312</v>
      </c>
      <c r="N525" s="133">
        <f>SUM(N523:N524)</f>
        <v>0</v>
      </c>
      <c r="O525" s="134" t="s">
        <v>312</v>
      </c>
      <c r="P525" s="133">
        <f>SUM(P523:P524)</f>
        <v>0</v>
      </c>
      <c r="Q525" s="134" t="s">
        <v>312</v>
      </c>
      <c r="R525" s="133">
        <f>SUM(R523:R524)</f>
        <v>0</v>
      </c>
      <c r="S525" s="134" t="s">
        <v>312</v>
      </c>
      <c r="T525" s="133">
        <f>SUM(T523:T524)</f>
        <v>0</v>
      </c>
      <c r="U525" s="134" t="s">
        <v>312</v>
      </c>
      <c r="V525" s="133">
        <f>SUM(V523:V524)</f>
        <v>0</v>
      </c>
      <c r="W525" s="134" t="s">
        <v>312</v>
      </c>
      <c r="X525" s="116"/>
      <c r="Y525" s="43" t="s">
        <v>313</v>
      </c>
      <c r="Z525" s="40">
        <f>SUM(Z523:Z524)</f>
        <v>0</v>
      </c>
      <c r="AA525" s="132"/>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6">
        <f>SUM(OG523:OG524)</f>
        <v>0</v>
      </c>
      <c r="OH525" s="137"/>
      <c r="OI525" s="133">
        <f>SUM(OI523:OI524)</f>
        <v>100581.86</v>
      </c>
      <c r="OJ525" s="134" t="s">
        <v>312</v>
      </c>
      <c r="OK525" s="134"/>
      <c r="OL525" s="133">
        <f>SUM(OL523:OL524)</f>
        <v>0</v>
      </c>
      <c r="OM525" s="134" t="s">
        <v>312</v>
      </c>
      <c r="ON525" s="133">
        <f>SUM(ON523:ON524)</f>
        <v>0</v>
      </c>
      <c r="OO525" s="134" t="s">
        <v>312</v>
      </c>
      <c r="OP525" s="133">
        <f>SUM(OP523:OP524)</f>
        <v>0</v>
      </c>
      <c r="OQ525" s="134" t="s">
        <v>312</v>
      </c>
      <c r="OR525" s="133">
        <f>SUM(OR523:OR524)</f>
        <v>0</v>
      </c>
      <c r="OS525" s="134" t="s">
        <v>312</v>
      </c>
      <c r="OT525" s="133">
        <f>SUM(OT523:OT524)</f>
        <v>0</v>
      </c>
      <c r="OU525" s="134" t="s">
        <v>312</v>
      </c>
      <c r="OV525" s="133">
        <f>SUM(OV523:OV524)</f>
        <v>0</v>
      </c>
      <c r="OW525" s="134" t="s">
        <v>312</v>
      </c>
      <c r="OX525" s="133">
        <f>SUM(OX523:OX524)</f>
        <v>0</v>
      </c>
      <c r="OY525" s="134"/>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1" t="s">
        <v>314</v>
      </c>
      <c r="C527" s="49"/>
      <c r="D527" s="49"/>
      <c r="E527" s="49"/>
      <c r="F527" s="33"/>
      <c r="G527" s="50"/>
      <c r="H527" s="18"/>
      <c r="I527" s="151"/>
      <c r="J527" s="151"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1" t="s">
        <v>316</v>
      </c>
    </row>
    <row r="528" spans="1:415" ht="34.5" customHeight="1" x14ac:dyDescent="0.25">
      <c r="A528" s="284" t="s">
        <v>418</v>
      </c>
      <c r="B528" s="284"/>
      <c r="C528" s="284"/>
      <c r="D528" s="284"/>
      <c r="E528" s="284"/>
      <c r="F528" s="284"/>
      <c r="G528" s="284"/>
      <c r="H528" s="284"/>
      <c r="I528" s="107"/>
      <c r="J528" s="285" t="s">
        <v>317</v>
      </c>
      <c r="K528" s="285"/>
      <c r="L528" s="285"/>
      <c r="M528" s="285"/>
      <c r="N528" s="285"/>
      <c r="O528" s="285"/>
      <c r="P528" s="285"/>
      <c r="Q528" s="285"/>
      <c r="R528" s="285"/>
      <c r="S528" s="285"/>
      <c r="T528" s="285"/>
      <c r="U528" s="285"/>
      <c r="V528" s="285"/>
      <c r="W528" s="285"/>
      <c r="X528" s="285"/>
      <c r="Y528" s="285"/>
      <c r="Z528" s="285"/>
      <c r="AA528" s="285"/>
      <c r="AB528" s="285"/>
      <c r="AC528" s="285"/>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5" t="s">
        <v>317</v>
      </c>
      <c r="OG528" s="285"/>
      <c r="OH528" s="285"/>
      <c r="OI528" s="285"/>
      <c r="OJ528" s="285"/>
      <c r="OK528" s="285"/>
      <c r="OL528" s="285"/>
      <c r="OM528" s="285"/>
      <c r="ON528" s="285"/>
      <c r="OO528" s="285"/>
      <c r="OP528" s="285"/>
      <c r="OQ528" s="285"/>
      <c r="OR528" s="285"/>
      <c r="OS528" s="285"/>
      <c r="OT528" s="285"/>
      <c r="OU528" s="285"/>
      <c r="OV528" s="285"/>
      <c r="OW528" s="285"/>
      <c r="OX528" s="285"/>
    </row>
    <row r="529" spans="1:414" ht="34.5" customHeight="1" x14ac:dyDescent="0.25">
      <c r="A529" s="284" t="s">
        <v>419</v>
      </c>
      <c r="B529" s="284"/>
      <c r="C529" s="284"/>
      <c r="D529" s="284"/>
      <c r="E529" s="284"/>
      <c r="F529" s="284"/>
      <c r="G529" s="284"/>
      <c r="H529" s="284"/>
      <c r="I529" s="107"/>
      <c r="J529" s="285" t="s">
        <v>317</v>
      </c>
      <c r="K529" s="285"/>
      <c r="L529" s="285"/>
      <c r="M529" s="285"/>
      <c r="N529" s="285"/>
      <c r="O529" s="285"/>
      <c r="P529" s="285"/>
      <c r="Q529" s="285"/>
      <c r="R529" s="285"/>
      <c r="S529" s="285"/>
      <c r="T529" s="285"/>
      <c r="U529" s="285"/>
      <c r="V529" s="285"/>
      <c r="W529" s="285"/>
      <c r="X529" s="285"/>
      <c r="Y529" s="285"/>
      <c r="Z529" s="285"/>
      <c r="AA529" s="285"/>
      <c r="AB529" s="285"/>
      <c r="AC529" s="285"/>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5" t="s">
        <v>317</v>
      </c>
      <c r="OG529" s="285"/>
      <c r="OH529" s="285"/>
      <c r="OI529" s="285"/>
      <c r="OJ529" s="285"/>
      <c r="OK529" s="285"/>
      <c r="OL529" s="285"/>
      <c r="OM529" s="285"/>
      <c r="ON529" s="285"/>
      <c r="OO529" s="285"/>
      <c r="OP529" s="285"/>
      <c r="OQ529" s="285"/>
      <c r="OR529" s="285"/>
      <c r="OS529" s="285"/>
      <c r="OT529" s="285"/>
      <c r="OU529" s="285"/>
      <c r="OV529" s="285"/>
      <c r="OW529" s="285"/>
      <c r="OX529" s="285"/>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8"/>
      <c r="B531" s="306" t="s">
        <v>318</v>
      </c>
      <c r="C531" s="306"/>
      <c r="D531" s="306"/>
      <c r="E531" s="306"/>
      <c r="F531" s="306"/>
      <c r="G531" s="306"/>
      <c r="H531" s="306"/>
      <c r="I531" s="107"/>
      <c r="J531" s="153"/>
      <c r="K531" s="306" t="s">
        <v>319</v>
      </c>
      <c r="L531" s="306"/>
      <c r="M531" s="306"/>
      <c r="N531" s="306"/>
      <c r="O531" s="306"/>
      <c r="P531" s="306"/>
      <c r="Q531" s="306"/>
      <c r="R531" s="306"/>
      <c r="S531" s="306"/>
      <c r="T531" s="306"/>
      <c r="U531" s="306"/>
      <c r="V531" s="306"/>
      <c r="W531" s="306"/>
      <c r="X531" s="306"/>
      <c r="Y531" s="306"/>
      <c r="Z531" s="306"/>
      <c r="AA531" s="306"/>
      <c r="AB531" s="306"/>
      <c r="AC531" s="306"/>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1"/>
      <c r="OG531" s="306" t="s">
        <v>320</v>
      </c>
      <c r="OH531" s="306"/>
      <c r="OI531" s="306"/>
      <c r="OJ531" s="306"/>
      <c r="OK531" s="306"/>
      <c r="OL531" s="306"/>
      <c r="OM531" s="306"/>
      <c r="ON531" s="306"/>
      <c r="OO531" s="306"/>
      <c r="OP531" s="306"/>
      <c r="OQ531" s="306"/>
      <c r="OR531" s="306"/>
      <c r="OS531" s="306"/>
      <c r="OT531" s="306"/>
      <c r="OU531" s="306"/>
      <c r="OV531" s="306"/>
      <c r="OW531" s="306"/>
      <c r="OX531" s="306"/>
    </row>
    <row r="532" spans="1:414" s="197" customFormat="1" ht="11.25" customHeight="1" x14ac:dyDescent="0.25">
      <c r="A532" s="37"/>
      <c r="B532" s="194"/>
      <c r="C532" s="194"/>
      <c r="D532" s="194"/>
      <c r="E532" s="194"/>
      <c r="F532" s="194"/>
      <c r="G532" s="194"/>
      <c r="H532" s="194"/>
      <c r="I532" s="195"/>
      <c r="J532" s="196"/>
      <c r="K532" s="196"/>
      <c r="L532" s="196"/>
      <c r="M532" s="196"/>
      <c r="N532" s="196"/>
      <c r="O532" s="196"/>
      <c r="P532" s="196"/>
      <c r="Q532" s="196"/>
      <c r="R532" s="196"/>
      <c r="S532" s="196"/>
      <c r="T532" s="196"/>
      <c r="U532" s="196"/>
      <c r="V532" s="196"/>
      <c r="W532" s="196"/>
      <c r="X532" s="196"/>
      <c r="Y532" s="196"/>
      <c r="Z532" s="196"/>
      <c r="AA532" s="196"/>
      <c r="AB532" s="196"/>
      <c r="AC532" s="196"/>
      <c r="AD532" s="196"/>
      <c r="AE532" s="196"/>
      <c r="AF532" s="196"/>
      <c r="AG532" s="196"/>
      <c r="AH532" s="196"/>
      <c r="AI532" s="196"/>
      <c r="AJ532" s="196"/>
      <c r="AK532" s="196"/>
      <c r="AL532" s="196"/>
      <c r="AM532" s="196"/>
      <c r="AN532" s="196"/>
      <c r="AO532" s="196"/>
      <c r="AP532" s="196"/>
      <c r="AQ532" s="196"/>
      <c r="AR532" s="196"/>
      <c r="AS532" s="196"/>
      <c r="AT532" s="196"/>
      <c r="AU532" s="196"/>
      <c r="AV532" s="196"/>
      <c r="AW532" s="196"/>
      <c r="AX532" s="196"/>
      <c r="AY532" s="196"/>
      <c r="AZ532" s="196"/>
      <c r="BA532" s="196"/>
      <c r="BB532" s="196"/>
      <c r="BC532" s="196"/>
      <c r="BD532" s="196"/>
      <c r="BE532" s="196"/>
      <c r="BF532" s="196"/>
      <c r="BG532" s="196"/>
      <c r="BH532" s="196"/>
      <c r="BI532" s="196"/>
      <c r="BJ532" s="196"/>
      <c r="BK532" s="196"/>
      <c r="BL532" s="196"/>
      <c r="BM532" s="196"/>
      <c r="BN532" s="196"/>
      <c r="BO532" s="196"/>
      <c r="BP532" s="196"/>
      <c r="BQ532" s="196"/>
      <c r="BR532" s="196"/>
      <c r="BS532" s="196"/>
      <c r="BT532" s="196"/>
      <c r="BU532" s="196"/>
      <c r="BV532" s="196"/>
      <c r="BW532" s="196"/>
      <c r="BX532" s="196"/>
      <c r="BY532" s="196"/>
      <c r="BZ532" s="196"/>
      <c r="CA532" s="196"/>
      <c r="CB532" s="196"/>
      <c r="CC532" s="196"/>
      <c r="CD532" s="196"/>
      <c r="CE532" s="196"/>
      <c r="CF532" s="196"/>
      <c r="CG532" s="196"/>
      <c r="CH532" s="196"/>
      <c r="CI532" s="196"/>
      <c r="CJ532" s="196"/>
      <c r="CK532" s="196"/>
      <c r="CL532" s="196"/>
      <c r="CM532" s="196"/>
      <c r="CN532" s="196"/>
      <c r="CO532" s="196"/>
      <c r="CP532" s="196"/>
      <c r="CQ532" s="196"/>
      <c r="CR532" s="196"/>
      <c r="CS532" s="196"/>
      <c r="CT532" s="196"/>
      <c r="CU532" s="196"/>
      <c r="CV532" s="196"/>
      <c r="CW532" s="196"/>
      <c r="CX532" s="196"/>
      <c r="CY532" s="196"/>
      <c r="CZ532" s="196"/>
      <c r="DA532" s="196"/>
      <c r="DB532" s="196"/>
      <c r="DC532" s="196"/>
      <c r="DD532" s="196"/>
      <c r="DE532" s="196"/>
      <c r="DF532" s="196"/>
      <c r="DG532" s="196"/>
      <c r="DH532" s="196"/>
      <c r="DI532" s="196"/>
      <c r="DJ532" s="196"/>
      <c r="DK532" s="196"/>
      <c r="DL532" s="196"/>
      <c r="DM532" s="196"/>
      <c r="DN532" s="196"/>
      <c r="DO532" s="196"/>
      <c r="DP532" s="196"/>
      <c r="DQ532" s="196"/>
      <c r="DR532" s="196"/>
      <c r="DS532" s="196"/>
      <c r="DT532" s="196"/>
      <c r="DU532" s="196"/>
      <c r="DV532" s="196"/>
      <c r="DW532" s="196"/>
      <c r="DX532" s="196"/>
      <c r="DY532" s="196"/>
      <c r="DZ532" s="196"/>
      <c r="EA532" s="196"/>
      <c r="EB532" s="196"/>
      <c r="EC532" s="196"/>
      <c r="ED532" s="196"/>
      <c r="EE532" s="196"/>
      <c r="EF532" s="196"/>
      <c r="EG532" s="196"/>
      <c r="EH532" s="196"/>
      <c r="EI532" s="196"/>
      <c r="EJ532" s="196"/>
      <c r="EK532" s="196"/>
      <c r="EL532" s="196"/>
      <c r="EM532" s="196"/>
      <c r="EN532" s="196"/>
      <c r="EO532" s="196"/>
      <c r="EP532" s="196"/>
      <c r="EQ532" s="196"/>
      <c r="ER532" s="196"/>
      <c r="ES532" s="196"/>
      <c r="ET532" s="196"/>
      <c r="EU532" s="196"/>
      <c r="EV532" s="196"/>
      <c r="EW532" s="196"/>
      <c r="EX532" s="196"/>
      <c r="EY532" s="196"/>
      <c r="EZ532" s="196"/>
      <c r="FA532" s="196"/>
      <c r="FB532" s="196"/>
      <c r="FC532" s="196"/>
      <c r="FD532" s="196"/>
      <c r="FE532" s="196"/>
      <c r="FF532" s="196"/>
      <c r="FG532" s="196"/>
      <c r="FH532" s="196"/>
      <c r="FI532" s="196"/>
      <c r="FJ532" s="196"/>
      <c r="FK532" s="196"/>
      <c r="FL532" s="196"/>
      <c r="FM532" s="196"/>
      <c r="FN532" s="196"/>
      <c r="FO532" s="196"/>
      <c r="FP532" s="196"/>
      <c r="FQ532" s="196"/>
      <c r="FR532" s="196"/>
      <c r="FS532" s="196"/>
      <c r="FT532" s="196"/>
      <c r="FU532" s="196"/>
      <c r="FV532" s="196"/>
      <c r="FW532" s="196"/>
      <c r="FX532" s="196"/>
      <c r="FY532" s="196"/>
      <c r="FZ532" s="196"/>
      <c r="GA532" s="196"/>
      <c r="GB532" s="196"/>
      <c r="GC532" s="196"/>
      <c r="GD532" s="196"/>
      <c r="GE532" s="196"/>
      <c r="GF532" s="196"/>
      <c r="GG532" s="196"/>
      <c r="GH532" s="196"/>
      <c r="GI532" s="196"/>
      <c r="GJ532" s="196"/>
      <c r="GK532" s="196"/>
      <c r="GL532" s="196"/>
      <c r="GM532" s="196"/>
      <c r="GN532" s="196"/>
      <c r="GO532" s="196"/>
      <c r="GP532" s="196"/>
      <c r="GQ532" s="196"/>
      <c r="GR532" s="196"/>
      <c r="GS532" s="196"/>
      <c r="GT532" s="196"/>
      <c r="GU532" s="196"/>
      <c r="GV532" s="196"/>
      <c r="GW532" s="196"/>
      <c r="GX532" s="196"/>
      <c r="GY532" s="196"/>
      <c r="GZ532" s="196"/>
      <c r="HA532" s="196"/>
      <c r="HB532" s="196"/>
      <c r="HC532" s="196"/>
      <c r="HD532" s="196"/>
      <c r="HE532" s="196"/>
      <c r="HF532" s="196"/>
      <c r="HG532" s="196"/>
      <c r="HH532" s="196"/>
      <c r="HI532" s="196"/>
      <c r="HJ532" s="196"/>
      <c r="HK532" s="196"/>
      <c r="HL532" s="196"/>
      <c r="HM532" s="196"/>
      <c r="HN532" s="196"/>
      <c r="HO532" s="196"/>
      <c r="HP532" s="196"/>
      <c r="HQ532" s="196"/>
      <c r="HR532" s="196"/>
      <c r="HS532" s="196"/>
      <c r="HT532" s="196"/>
      <c r="HU532" s="196"/>
      <c r="HV532" s="196"/>
      <c r="HW532" s="196"/>
      <c r="HX532" s="196"/>
      <c r="HY532" s="196"/>
      <c r="HZ532" s="196"/>
      <c r="IA532" s="196"/>
      <c r="IB532" s="196"/>
      <c r="IC532" s="196"/>
      <c r="ID532" s="196"/>
      <c r="IE532" s="196"/>
      <c r="IF532" s="196"/>
      <c r="IG532" s="196"/>
      <c r="IH532" s="196"/>
      <c r="II532" s="196"/>
      <c r="IJ532" s="196"/>
      <c r="IK532" s="196"/>
      <c r="IL532" s="196"/>
      <c r="IM532" s="196"/>
      <c r="IN532" s="196"/>
      <c r="IO532" s="196"/>
      <c r="IP532" s="196"/>
      <c r="IQ532" s="196"/>
      <c r="IR532" s="196"/>
      <c r="IS532" s="196"/>
      <c r="IT532" s="196"/>
      <c r="IU532" s="196"/>
      <c r="IV532" s="196"/>
      <c r="IW532" s="196"/>
      <c r="IX532" s="196"/>
      <c r="IY532" s="196"/>
      <c r="IZ532" s="196"/>
      <c r="JA532" s="196"/>
      <c r="JB532" s="196"/>
      <c r="JC532" s="196"/>
      <c r="JD532" s="196"/>
      <c r="JE532" s="196"/>
      <c r="JF532" s="196"/>
      <c r="JG532" s="196"/>
      <c r="JH532" s="196"/>
      <c r="JI532" s="196"/>
      <c r="JJ532" s="196"/>
      <c r="JK532" s="196"/>
      <c r="JL532" s="196"/>
      <c r="JM532" s="196"/>
      <c r="JN532" s="196"/>
      <c r="JO532" s="196"/>
      <c r="JP532" s="196"/>
      <c r="JQ532" s="196"/>
      <c r="JR532" s="196"/>
      <c r="JS532" s="196"/>
      <c r="JT532" s="196"/>
      <c r="JU532" s="196"/>
      <c r="JV532" s="196"/>
      <c r="JW532" s="196"/>
      <c r="JX532" s="196"/>
      <c r="JY532" s="196"/>
      <c r="JZ532" s="196"/>
      <c r="KA532" s="196"/>
      <c r="KB532" s="196"/>
      <c r="KC532" s="196"/>
      <c r="KD532" s="196"/>
      <c r="KE532" s="196"/>
      <c r="KF532" s="196"/>
      <c r="KG532" s="196"/>
      <c r="KH532" s="196"/>
      <c r="KI532" s="196"/>
      <c r="KJ532" s="196"/>
      <c r="KK532" s="196"/>
      <c r="KL532" s="196"/>
      <c r="KM532" s="196"/>
      <c r="KN532" s="196"/>
      <c r="KO532" s="196"/>
      <c r="KP532" s="196"/>
      <c r="KQ532" s="196"/>
      <c r="KR532" s="196"/>
      <c r="KS532" s="196"/>
      <c r="KT532" s="196"/>
      <c r="KU532" s="196"/>
      <c r="KV532" s="196"/>
      <c r="KW532" s="196"/>
      <c r="KX532" s="196"/>
      <c r="KY532" s="196"/>
      <c r="KZ532" s="196"/>
      <c r="LA532" s="196"/>
      <c r="LB532" s="196"/>
      <c r="LC532" s="196"/>
      <c r="LD532" s="196"/>
      <c r="LE532" s="196"/>
      <c r="LF532" s="196"/>
      <c r="LG532" s="196"/>
      <c r="LH532" s="196"/>
      <c r="LI532" s="196"/>
      <c r="LJ532" s="196"/>
      <c r="LK532" s="196"/>
      <c r="LL532" s="196"/>
      <c r="LM532" s="196"/>
      <c r="LN532" s="196"/>
      <c r="LO532" s="196"/>
      <c r="LP532" s="196"/>
      <c r="LQ532" s="196"/>
      <c r="LR532" s="196"/>
      <c r="LS532" s="196"/>
      <c r="LT532" s="196"/>
      <c r="LU532" s="196"/>
      <c r="LV532" s="196"/>
      <c r="LW532" s="196"/>
      <c r="LX532" s="196"/>
      <c r="LY532" s="196"/>
      <c r="LZ532" s="196"/>
      <c r="MA532" s="196"/>
      <c r="MB532" s="196"/>
      <c r="MC532" s="196"/>
      <c r="MD532" s="196"/>
      <c r="ME532" s="196"/>
      <c r="MF532" s="196"/>
      <c r="MG532" s="196"/>
      <c r="MH532" s="196"/>
      <c r="MI532" s="196"/>
      <c r="MJ532" s="196"/>
      <c r="MK532" s="196"/>
      <c r="ML532" s="196"/>
      <c r="MM532" s="196"/>
      <c r="MN532" s="196"/>
      <c r="MO532" s="196"/>
      <c r="MP532" s="196"/>
      <c r="MQ532" s="196"/>
      <c r="MR532" s="196"/>
      <c r="MS532" s="196"/>
      <c r="MT532" s="196"/>
      <c r="MU532" s="196"/>
      <c r="MV532" s="196"/>
      <c r="MW532" s="196"/>
      <c r="MX532" s="196"/>
      <c r="MY532" s="196"/>
      <c r="MZ532" s="196"/>
      <c r="NA532" s="196"/>
      <c r="NB532" s="196"/>
      <c r="NC532" s="196"/>
      <c r="ND532" s="196"/>
      <c r="NE532" s="196"/>
      <c r="NF532" s="196"/>
      <c r="NG532" s="196"/>
      <c r="NH532" s="196"/>
      <c r="NI532" s="196"/>
      <c r="NJ532" s="196"/>
      <c r="NK532" s="196"/>
      <c r="NL532" s="196"/>
      <c r="NM532" s="196"/>
      <c r="NN532" s="196"/>
      <c r="NO532" s="196"/>
      <c r="NP532" s="196"/>
      <c r="NQ532" s="196"/>
      <c r="NR532" s="196"/>
      <c r="NS532" s="196"/>
      <c r="NT532" s="196"/>
      <c r="NU532" s="196"/>
      <c r="NV532" s="196"/>
      <c r="NW532" s="196"/>
      <c r="NX532" s="196"/>
      <c r="NY532" s="196"/>
      <c r="NZ532" s="196"/>
      <c r="OA532" s="196"/>
      <c r="OB532" s="196"/>
      <c r="OC532" s="196"/>
      <c r="OD532" s="196"/>
      <c r="OE532" s="33"/>
      <c r="OF532" s="37"/>
      <c r="OG532" s="194"/>
      <c r="OH532" s="194"/>
      <c r="OI532" s="194"/>
      <c r="OJ532" s="194"/>
      <c r="OK532" s="194"/>
      <c r="OL532" s="194"/>
      <c r="OM532" s="194"/>
      <c r="ON532" s="196"/>
      <c r="OO532" s="196"/>
      <c r="OP532" s="196"/>
      <c r="OQ532" s="196"/>
      <c r="OR532" s="196"/>
      <c r="OS532" s="196"/>
      <c r="OT532" s="196"/>
      <c r="OU532" s="196"/>
      <c r="OV532" s="196"/>
      <c r="OW532" s="196"/>
      <c r="OX532" s="196"/>
    </row>
    <row r="533" spans="1:414" ht="27.75" customHeight="1" x14ac:dyDescent="0.25">
      <c r="A533" s="152"/>
      <c r="B533" s="306" t="s">
        <v>321</v>
      </c>
      <c r="C533" s="306"/>
      <c r="D533" s="306"/>
      <c r="E533" s="306"/>
      <c r="F533" s="306"/>
      <c r="G533" s="306"/>
      <c r="H533" s="306"/>
      <c r="I533" s="107"/>
      <c r="J533" s="192"/>
      <c r="K533" s="306" t="s">
        <v>322</v>
      </c>
      <c r="L533" s="306"/>
      <c r="M533" s="306"/>
      <c r="N533" s="306"/>
      <c r="O533" s="306"/>
      <c r="P533" s="306"/>
      <c r="Q533" s="306"/>
      <c r="R533" s="306"/>
      <c r="S533" s="306"/>
      <c r="T533" s="306"/>
      <c r="U533" s="306"/>
      <c r="V533" s="306"/>
      <c r="W533" s="306"/>
      <c r="X533" s="306"/>
      <c r="Y533" s="306"/>
      <c r="Z533" s="306"/>
      <c r="AA533" s="306"/>
      <c r="AB533" s="306"/>
      <c r="AC533" s="306"/>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2"/>
      <c r="OG533" s="306" t="s">
        <v>322</v>
      </c>
      <c r="OH533" s="306"/>
      <c r="OI533" s="306"/>
      <c r="OJ533" s="306"/>
      <c r="OK533" s="306"/>
      <c r="OL533" s="306"/>
      <c r="OM533" s="306"/>
      <c r="ON533" s="306"/>
      <c r="OO533" s="306"/>
      <c r="OP533" s="306"/>
      <c r="OQ533" s="306"/>
      <c r="OR533" s="306"/>
      <c r="OS533" s="306"/>
      <c r="OT533" s="306"/>
      <c r="OU533" s="306"/>
      <c r="OV533" s="306"/>
      <c r="OW533" s="306"/>
      <c r="OX533" s="306"/>
    </row>
    <row r="534" spans="1:414" s="197" customFormat="1" ht="10.5" customHeight="1" x14ac:dyDescent="0.25">
      <c r="A534" s="37"/>
      <c r="B534" s="194"/>
      <c r="C534" s="194"/>
      <c r="D534" s="194"/>
      <c r="E534" s="194"/>
      <c r="F534" s="194"/>
      <c r="G534" s="194"/>
      <c r="H534" s="194"/>
      <c r="I534" s="195"/>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c r="BT534" s="196"/>
      <c r="BU534" s="196"/>
      <c r="BV534" s="196"/>
      <c r="BW534" s="196"/>
      <c r="BX534" s="196"/>
      <c r="BY534" s="196"/>
      <c r="BZ534" s="196"/>
      <c r="CA534" s="196"/>
      <c r="CB534" s="196"/>
      <c r="CC534" s="196"/>
      <c r="CD534" s="196"/>
      <c r="CE534" s="196"/>
      <c r="CF534" s="196"/>
      <c r="CG534" s="196"/>
      <c r="CH534" s="196"/>
      <c r="CI534" s="196"/>
      <c r="CJ534" s="196"/>
      <c r="CK534" s="196"/>
      <c r="CL534" s="196"/>
      <c r="CM534" s="196"/>
      <c r="CN534" s="196"/>
      <c r="CO534" s="196"/>
      <c r="CP534" s="196"/>
      <c r="CQ534" s="196"/>
      <c r="CR534" s="196"/>
      <c r="CS534" s="196"/>
      <c r="CT534" s="196"/>
      <c r="CU534" s="196"/>
      <c r="CV534" s="196"/>
      <c r="CW534" s="196"/>
      <c r="CX534" s="196"/>
      <c r="CY534" s="196"/>
      <c r="CZ534" s="196"/>
      <c r="DA534" s="196"/>
      <c r="DB534" s="196"/>
      <c r="DC534" s="196"/>
      <c r="DD534" s="196"/>
      <c r="DE534" s="196"/>
      <c r="DF534" s="196"/>
      <c r="DG534" s="196"/>
      <c r="DH534" s="196"/>
      <c r="DI534" s="196"/>
      <c r="DJ534" s="196"/>
      <c r="DK534" s="196"/>
      <c r="DL534" s="196"/>
      <c r="DM534" s="196"/>
      <c r="DN534" s="196"/>
      <c r="DO534" s="196"/>
      <c r="DP534" s="196"/>
      <c r="DQ534" s="196"/>
      <c r="DR534" s="196"/>
      <c r="DS534" s="196"/>
      <c r="DT534" s="196"/>
      <c r="DU534" s="196"/>
      <c r="DV534" s="196"/>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33"/>
      <c r="OF534" s="37"/>
      <c r="OG534" s="194"/>
      <c r="OH534" s="194"/>
      <c r="OI534" s="194"/>
      <c r="OJ534" s="194"/>
      <c r="OK534" s="194"/>
      <c r="OL534" s="194"/>
      <c r="OM534" s="194"/>
      <c r="ON534" s="196"/>
      <c r="OO534" s="196"/>
      <c r="OP534" s="196"/>
      <c r="OQ534" s="196"/>
      <c r="OR534" s="196"/>
      <c r="OS534" s="196"/>
      <c r="OT534" s="196"/>
      <c r="OU534" s="196"/>
      <c r="OV534" s="196"/>
      <c r="OW534" s="196"/>
      <c r="OX534" s="196"/>
    </row>
    <row r="535" spans="1:414" s="197" customFormat="1" ht="10.5" customHeight="1" x14ac:dyDescent="0.25">
      <c r="A535" s="37"/>
      <c r="B535" s="194"/>
      <c r="C535" s="194"/>
      <c r="D535" s="194"/>
      <c r="E535" s="194"/>
      <c r="F535" s="194"/>
      <c r="G535" s="194"/>
      <c r="H535" s="194"/>
      <c r="I535" s="195"/>
      <c r="J535" s="196"/>
      <c r="K535" s="196"/>
      <c r="L535" s="196"/>
      <c r="M535" s="196"/>
      <c r="N535" s="196"/>
      <c r="O535" s="196"/>
      <c r="P535" s="196"/>
      <c r="Q535" s="196"/>
      <c r="R535" s="196"/>
      <c r="S535" s="196"/>
      <c r="T535" s="196"/>
      <c r="U535" s="196"/>
      <c r="V535" s="196"/>
      <c r="W535" s="196"/>
      <c r="X535" s="196"/>
      <c r="Y535" s="196"/>
      <c r="Z535" s="196"/>
      <c r="AA535" s="196"/>
      <c r="AB535" s="196"/>
      <c r="AC535" s="196"/>
      <c r="AD535" s="196"/>
      <c r="AE535" s="196"/>
      <c r="AF535" s="196"/>
      <c r="AG535" s="196"/>
      <c r="AH535" s="196"/>
      <c r="AI535" s="196"/>
      <c r="AJ535" s="196"/>
      <c r="AK535" s="196"/>
      <c r="AL535" s="196"/>
      <c r="AM535" s="196"/>
      <c r="AN535" s="196"/>
      <c r="AO535" s="196"/>
      <c r="AP535" s="196"/>
      <c r="AQ535" s="196"/>
      <c r="AR535" s="196"/>
      <c r="AS535" s="196"/>
      <c r="AT535" s="196"/>
      <c r="AU535" s="196"/>
      <c r="AV535" s="196"/>
      <c r="AW535" s="196"/>
      <c r="AX535" s="196"/>
      <c r="AY535" s="196"/>
      <c r="AZ535" s="196"/>
      <c r="BA535" s="196"/>
      <c r="BB535" s="196"/>
      <c r="BC535" s="196"/>
      <c r="BD535" s="196"/>
      <c r="BE535" s="196"/>
      <c r="BF535" s="196"/>
      <c r="BG535" s="196"/>
      <c r="BH535" s="196"/>
      <c r="BI535" s="196"/>
      <c r="BJ535" s="196"/>
      <c r="BK535" s="196"/>
      <c r="BL535" s="196"/>
      <c r="BM535" s="196"/>
      <c r="BN535" s="196"/>
      <c r="BO535" s="196"/>
      <c r="BP535" s="196"/>
      <c r="BQ535" s="196"/>
      <c r="BR535" s="196"/>
      <c r="BS535" s="196"/>
      <c r="BT535" s="196"/>
      <c r="BU535" s="196"/>
      <c r="BV535" s="196"/>
      <c r="BW535" s="196"/>
      <c r="BX535" s="196"/>
      <c r="BY535" s="196"/>
      <c r="BZ535" s="196"/>
      <c r="CA535" s="196"/>
      <c r="CB535" s="196"/>
      <c r="CC535" s="196"/>
      <c r="CD535" s="196"/>
      <c r="CE535" s="196"/>
      <c r="CF535" s="196"/>
      <c r="CG535" s="196"/>
      <c r="CH535" s="196"/>
      <c r="CI535" s="196"/>
      <c r="CJ535" s="196"/>
      <c r="CK535" s="196"/>
      <c r="CL535" s="196"/>
      <c r="CM535" s="196"/>
      <c r="CN535" s="196"/>
      <c r="CO535" s="196"/>
      <c r="CP535" s="196"/>
      <c r="CQ535" s="196"/>
      <c r="CR535" s="196"/>
      <c r="CS535" s="196"/>
      <c r="CT535" s="196"/>
      <c r="CU535" s="196"/>
      <c r="CV535" s="196"/>
      <c r="CW535" s="196"/>
      <c r="CX535" s="196"/>
      <c r="CY535" s="196"/>
      <c r="CZ535" s="196"/>
      <c r="DA535" s="196"/>
      <c r="DB535" s="196"/>
      <c r="DC535" s="196"/>
      <c r="DD535" s="196"/>
      <c r="DE535" s="196"/>
      <c r="DF535" s="196"/>
      <c r="DG535" s="196"/>
      <c r="DH535" s="196"/>
      <c r="DI535" s="196"/>
      <c r="DJ535" s="196"/>
      <c r="DK535" s="196"/>
      <c r="DL535" s="196"/>
      <c r="DM535" s="196"/>
      <c r="DN535" s="196"/>
      <c r="DO535" s="196"/>
      <c r="DP535" s="196"/>
      <c r="DQ535" s="196"/>
      <c r="DR535" s="196"/>
      <c r="DS535" s="196"/>
      <c r="DT535" s="196"/>
      <c r="DU535" s="196"/>
      <c r="DV535" s="196"/>
      <c r="DW535" s="196"/>
      <c r="DX535" s="196"/>
      <c r="DY535" s="196"/>
      <c r="DZ535" s="196"/>
      <c r="EA535" s="196"/>
      <c r="EB535" s="196"/>
      <c r="EC535" s="196"/>
      <c r="ED535" s="196"/>
      <c r="EE535" s="196"/>
      <c r="EF535" s="196"/>
      <c r="EG535" s="196"/>
      <c r="EH535" s="196"/>
      <c r="EI535" s="196"/>
      <c r="EJ535" s="196"/>
      <c r="EK535" s="196"/>
      <c r="EL535" s="196"/>
      <c r="EM535" s="196"/>
      <c r="EN535" s="196"/>
      <c r="EO535" s="196"/>
      <c r="EP535" s="196"/>
      <c r="EQ535" s="196"/>
      <c r="ER535" s="196"/>
      <c r="ES535" s="196"/>
      <c r="ET535" s="196"/>
      <c r="EU535" s="196"/>
      <c r="EV535" s="196"/>
      <c r="EW535" s="196"/>
      <c r="EX535" s="196"/>
      <c r="EY535" s="196"/>
      <c r="EZ535" s="196"/>
      <c r="FA535" s="196"/>
      <c r="FB535" s="196"/>
      <c r="FC535" s="196"/>
      <c r="FD535" s="196"/>
      <c r="FE535" s="196"/>
      <c r="FF535" s="196"/>
      <c r="FG535" s="196"/>
      <c r="FH535" s="196"/>
      <c r="FI535" s="196"/>
      <c r="FJ535" s="196"/>
      <c r="FK535" s="196"/>
      <c r="FL535" s="196"/>
      <c r="FM535" s="196"/>
      <c r="FN535" s="196"/>
      <c r="FO535" s="196"/>
      <c r="FP535" s="196"/>
      <c r="FQ535" s="196"/>
      <c r="FR535" s="196"/>
      <c r="FS535" s="196"/>
      <c r="FT535" s="196"/>
      <c r="FU535" s="196"/>
      <c r="FV535" s="196"/>
      <c r="FW535" s="196"/>
      <c r="FX535" s="196"/>
      <c r="FY535" s="196"/>
      <c r="FZ535" s="196"/>
      <c r="GA535" s="196"/>
      <c r="GB535" s="196"/>
      <c r="GC535" s="196"/>
      <c r="GD535" s="196"/>
      <c r="GE535" s="196"/>
      <c r="GF535" s="196"/>
      <c r="GG535" s="196"/>
      <c r="GH535" s="196"/>
      <c r="GI535" s="196"/>
      <c r="GJ535" s="196"/>
      <c r="GK535" s="196"/>
      <c r="GL535" s="196"/>
      <c r="GM535" s="196"/>
      <c r="GN535" s="196"/>
      <c r="GO535" s="196"/>
      <c r="GP535" s="196"/>
      <c r="GQ535" s="196"/>
      <c r="GR535" s="196"/>
      <c r="GS535" s="196"/>
      <c r="GT535" s="196"/>
      <c r="GU535" s="196"/>
      <c r="GV535" s="196"/>
      <c r="GW535" s="196"/>
      <c r="GX535" s="196"/>
      <c r="GY535" s="196"/>
      <c r="GZ535" s="196"/>
      <c r="HA535" s="196"/>
      <c r="HB535" s="196"/>
      <c r="HC535" s="196"/>
      <c r="HD535" s="196"/>
      <c r="HE535" s="196"/>
      <c r="HF535" s="196"/>
      <c r="HG535" s="196"/>
      <c r="HH535" s="196"/>
      <c r="HI535" s="196"/>
      <c r="HJ535" s="196"/>
      <c r="HK535" s="196"/>
      <c r="HL535" s="196"/>
      <c r="HM535" s="196"/>
      <c r="HN535" s="196"/>
      <c r="HO535" s="196"/>
      <c r="HP535" s="196"/>
      <c r="HQ535" s="196"/>
      <c r="HR535" s="196"/>
      <c r="HS535" s="196"/>
      <c r="HT535" s="196"/>
      <c r="HU535" s="196"/>
      <c r="HV535" s="196"/>
      <c r="HW535" s="196"/>
      <c r="HX535" s="196"/>
      <c r="HY535" s="196"/>
      <c r="HZ535" s="196"/>
      <c r="IA535" s="196"/>
      <c r="IB535" s="196"/>
      <c r="IC535" s="196"/>
      <c r="ID535" s="196"/>
      <c r="IE535" s="196"/>
      <c r="IF535" s="196"/>
      <c r="IG535" s="196"/>
      <c r="IH535" s="196"/>
      <c r="II535" s="196"/>
      <c r="IJ535" s="196"/>
      <c r="IK535" s="196"/>
      <c r="IL535" s="196"/>
      <c r="IM535" s="196"/>
      <c r="IN535" s="196"/>
      <c r="IO535" s="196"/>
      <c r="IP535" s="196"/>
      <c r="IQ535" s="196"/>
      <c r="IR535" s="196"/>
      <c r="IS535" s="196"/>
      <c r="IT535" s="196"/>
      <c r="IU535" s="196"/>
      <c r="IV535" s="196"/>
      <c r="IW535" s="196"/>
      <c r="IX535" s="196"/>
      <c r="IY535" s="196"/>
      <c r="IZ535" s="196"/>
      <c r="JA535" s="196"/>
      <c r="JB535" s="196"/>
      <c r="JC535" s="196"/>
      <c r="JD535" s="196"/>
      <c r="JE535" s="196"/>
      <c r="JF535" s="196"/>
      <c r="JG535" s="196"/>
      <c r="JH535" s="196"/>
      <c r="JI535" s="196"/>
      <c r="JJ535" s="196"/>
      <c r="JK535" s="196"/>
      <c r="JL535" s="196"/>
      <c r="JM535" s="196"/>
      <c r="JN535" s="196"/>
      <c r="JO535" s="196"/>
      <c r="JP535" s="196"/>
      <c r="JQ535" s="196"/>
      <c r="JR535" s="196"/>
      <c r="JS535" s="196"/>
      <c r="JT535" s="196"/>
      <c r="JU535" s="196"/>
      <c r="JV535" s="196"/>
      <c r="JW535" s="196"/>
      <c r="JX535" s="196"/>
      <c r="JY535" s="196"/>
      <c r="JZ535" s="196"/>
      <c r="KA535" s="196"/>
      <c r="KB535" s="196"/>
      <c r="KC535" s="196"/>
      <c r="KD535" s="196"/>
      <c r="KE535" s="196"/>
      <c r="KF535" s="196"/>
      <c r="KG535" s="196"/>
      <c r="KH535" s="196"/>
      <c r="KI535" s="196"/>
      <c r="KJ535" s="196"/>
      <c r="KK535" s="196"/>
      <c r="KL535" s="196"/>
      <c r="KM535" s="196"/>
      <c r="KN535" s="196"/>
      <c r="KO535" s="196"/>
      <c r="KP535" s="196"/>
      <c r="KQ535" s="196"/>
      <c r="KR535" s="196"/>
      <c r="KS535" s="196"/>
      <c r="KT535" s="196"/>
      <c r="KU535" s="196"/>
      <c r="KV535" s="196"/>
      <c r="KW535" s="196"/>
      <c r="KX535" s="196"/>
      <c r="KY535" s="196"/>
      <c r="KZ535" s="196"/>
      <c r="LA535" s="196"/>
      <c r="LB535" s="196"/>
      <c r="LC535" s="196"/>
      <c r="LD535" s="196"/>
      <c r="LE535" s="196"/>
      <c r="LF535" s="196"/>
      <c r="LG535" s="196"/>
      <c r="LH535" s="196"/>
      <c r="LI535" s="196"/>
      <c r="LJ535" s="196"/>
      <c r="LK535" s="196"/>
      <c r="LL535" s="196"/>
      <c r="LM535" s="196"/>
      <c r="LN535" s="196"/>
      <c r="LO535" s="196"/>
      <c r="LP535" s="196"/>
      <c r="LQ535" s="196"/>
      <c r="LR535" s="196"/>
      <c r="LS535" s="196"/>
      <c r="LT535" s="196"/>
      <c r="LU535" s="196"/>
      <c r="LV535" s="196"/>
      <c r="LW535" s="196"/>
      <c r="LX535" s="196"/>
      <c r="LY535" s="196"/>
      <c r="LZ535" s="196"/>
      <c r="MA535" s="196"/>
      <c r="MB535" s="196"/>
      <c r="MC535" s="196"/>
      <c r="MD535" s="196"/>
      <c r="ME535" s="196"/>
      <c r="MF535" s="196"/>
      <c r="MG535" s="196"/>
      <c r="MH535" s="196"/>
      <c r="MI535" s="196"/>
      <c r="MJ535" s="196"/>
      <c r="MK535" s="196"/>
      <c r="ML535" s="196"/>
      <c r="MM535" s="196"/>
      <c r="MN535" s="196"/>
      <c r="MO535" s="196"/>
      <c r="MP535" s="196"/>
      <c r="MQ535" s="196"/>
      <c r="MR535" s="196"/>
      <c r="MS535" s="196"/>
      <c r="MT535" s="196"/>
      <c r="MU535" s="196"/>
      <c r="MV535" s="196"/>
      <c r="MW535" s="196"/>
      <c r="MX535" s="196"/>
      <c r="MY535" s="196"/>
      <c r="MZ535" s="196"/>
      <c r="NA535" s="196"/>
      <c r="NB535" s="196"/>
      <c r="NC535" s="196"/>
      <c r="ND535" s="196"/>
      <c r="NE535" s="196"/>
      <c r="NF535" s="196"/>
      <c r="NG535" s="196"/>
      <c r="NH535" s="196"/>
      <c r="NI535" s="196"/>
      <c r="NJ535" s="196"/>
      <c r="NK535" s="196"/>
      <c r="NL535" s="196"/>
      <c r="NM535" s="196"/>
      <c r="NN535" s="196"/>
      <c r="NO535" s="196"/>
      <c r="NP535" s="196"/>
      <c r="NQ535" s="196"/>
      <c r="NR535" s="196"/>
      <c r="NS535" s="196"/>
      <c r="NT535" s="196"/>
      <c r="NU535" s="196"/>
      <c r="NV535" s="196"/>
      <c r="NW535" s="196"/>
      <c r="NX535" s="196"/>
      <c r="NY535" s="196"/>
      <c r="NZ535" s="196"/>
      <c r="OA535" s="196"/>
      <c r="OB535" s="196"/>
      <c r="OC535" s="196"/>
      <c r="OD535" s="196"/>
      <c r="OE535" s="33"/>
      <c r="OF535" s="37"/>
      <c r="OG535" s="194"/>
      <c r="OH535" s="194"/>
      <c r="OI535" s="194"/>
      <c r="OJ535" s="194"/>
      <c r="OK535" s="194"/>
      <c r="OL535" s="194"/>
      <c r="OM535" s="194"/>
      <c r="ON535" s="196"/>
      <c r="OO535" s="196"/>
      <c r="OP535" s="196"/>
      <c r="OQ535" s="196"/>
      <c r="OR535" s="196"/>
      <c r="OS535" s="196"/>
      <c r="OT535" s="196"/>
      <c r="OU535" s="196"/>
      <c r="OV535" s="196"/>
      <c r="OW535" s="196"/>
      <c r="OX535" s="196"/>
    </row>
    <row r="536" spans="1:414" ht="239.65" customHeight="1" x14ac:dyDescent="0.25">
      <c r="A536" s="244" t="s">
        <v>323</v>
      </c>
      <c r="B536" s="288" t="s">
        <v>324</v>
      </c>
      <c r="C536" s="288"/>
      <c r="D536" s="288"/>
      <c r="E536" s="288"/>
      <c r="F536" s="288"/>
      <c r="G536" s="288"/>
      <c r="H536" s="288"/>
      <c r="I536" s="107"/>
      <c r="J536" s="193"/>
      <c r="K536" s="306" t="s">
        <v>325</v>
      </c>
      <c r="L536" s="306"/>
      <c r="M536" s="306"/>
      <c r="N536" s="306"/>
      <c r="O536" s="306"/>
      <c r="P536" s="306"/>
      <c r="Q536" s="306"/>
      <c r="R536" s="306"/>
      <c r="S536" s="306"/>
      <c r="T536" s="306"/>
      <c r="U536" s="306"/>
      <c r="V536" s="306"/>
      <c r="W536" s="306"/>
      <c r="X536" s="306"/>
      <c r="Y536" s="306"/>
      <c r="Z536" s="306"/>
      <c r="AA536" s="306"/>
      <c r="AB536" s="306"/>
      <c r="AC536" s="306"/>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3"/>
      <c r="OG536" s="306" t="s">
        <v>326</v>
      </c>
      <c r="OH536" s="306"/>
      <c r="OI536" s="306"/>
      <c r="OJ536" s="306"/>
      <c r="OK536" s="306"/>
      <c r="OL536" s="306"/>
      <c r="OM536" s="306"/>
      <c r="ON536" s="306"/>
      <c r="OO536" s="306"/>
      <c r="OP536" s="306"/>
      <c r="OQ536" s="306"/>
      <c r="OR536" s="306"/>
      <c r="OS536" s="306"/>
      <c r="OT536" s="306"/>
      <c r="OU536" s="306"/>
      <c r="OV536" s="306"/>
      <c r="OW536" s="306"/>
      <c r="OX536" s="306"/>
    </row>
    <row r="537" spans="1:414" ht="27.75" customHeight="1" x14ac:dyDescent="0.25">
      <c r="A537" s="37"/>
      <c r="B537" s="151"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40" t="s">
        <v>328</v>
      </c>
      <c r="B538" s="287" t="s">
        <v>329</v>
      </c>
      <c r="C538" s="287"/>
      <c r="D538" s="287"/>
      <c r="E538" s="287"/>
      <c r="F538" s="287"/>
      <c r="G538" s="287"/>
      <c r="H538" s="287"/>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40" t="s">
        <v>330</v>
      </c>
      <c r="B539" s="287" t="s">
        <v>331</v>
      </c>
      <c r="C539" s="287"/>
      <c r="D539" s="287"/>
      <c r="E539" s="287"/>
      <c r="F539" s="287"/>
      <c r="G539" s="287"/>
      <c r="H539" s="287"/>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40" t="s">
        <v>332</v>
      </c>
      <c r="B540" s="287" t="s">
        <v>333</v>
      </c>
      <c r="C540" s="287"/>
      <c r="D540" s="287"/>
      <c r="E540" s="287"/>
      <c r="F540" s="287"/>
      <c r="G540" s="287"/>
      <c r="H540" s="287"/>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40" t="s">
        <v>334</v>
      </c>
      <c r="B541" s="287" t="s">
        <v>335</v>
      </c>
      <c r="C541" s="287"/>
      <c r="D541" s="287"/>
      <c r="E541" s="287"/>
      <c r="F541" s="287"/>
      <c r="G541" s="287"/>
      <c r="H541" s="287"/>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8" t="s">
        <v>336</v>
      </c>
      <c r="B542" s="287" t="s">
        <v>337</v>
      </c>
      <c r="C542" s="287"/>
      <c r="D542" s="287"/>
      <c r="E542" s="287"/>
      <c r="F542" s="287"/>
      <c r="G542" s="287"/>
      <c r="H542" s="287"/>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8" t="s">
        <v>338</v>
      </c>
      <c r="B543" s="287" t="s">
        <v>339</v>
      </c>
      <c r="C543" s="287"/>
      <c r="D543" s="287"/>
      <c r="E543" s="287"/>
      <c r="F543" s="287"/>
      <c r="G543" s="287"/>
      <c r="H543" s="287"/>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8" t="s">
        <v>340</v>
      </c>
      <c r="B544" s="287" t="s">
        <v>341</v>
      </c>
      <c r="C544" s="287"/>
      <c r="D544" s="287"/>
      <c r="E544" s="287"/>
      <c r="F544" s="287"/>
      <c r="G544" s="287"/>
      <c r="H544" s="287"/>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8" t="s">
        <v>342</v>
      </c>
      <c r="B545" s="286" t="s">
        <v>343</v>
      </c>
      <c r="C545" s="286"/>
      <c r="D545" s="286"/>
      <c r="E545" s="286"/>
      <c r="F545" s="286"/>
      <c r="G545" s="286"/>
      <c r="H545" s="286"/>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8" t="s">
        <v>344</v>
      </c>
      <c r="B546" s="286" t="s">
        <v>345</v>
      </c>
      <c r="C546" s="286"/>
      <c r="D546" s="286"/>
      <c r="E546" s="286"/>
      <c r="F546" s="286"/>
      <c r="G546" s="286"/>
      <c r="H546" s="286"/>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algorithmName="SHA-512" hashValue="kC29kzpYZDAIECdD6/AC5oE16SxKShO0IzK4Lenq3XknTgwGjd+d/dUbDih3Peky9/h4YDL5tjYmy4HI4NTbmg==" saltValue="eChBoWFSZ8wn5HVFVzvnbw==" spinCount="100000" sheet="1"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OF16:OY16"/>
    <mergeCell ref="B531:H531"/>
    <mergeCell ref="B533:H533"/>
    <mergeCell ref="A1:H1"/>
    <mergeCell ref="C11:H11"/>
    <mergeCell ref="C7:H7"/>
    <mergeCell ref="C5:H5"/>
    <mergeCell ref="C8:H8"/>
    <mergeCell ref="C9:H9"/>
    <mergeCell ref="C10:H10"/>
    <mergeCell ref="C12:H12"/>
    <mergeCell ref="A2:H3"/>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763" priority="4004" operator="greaterThan">
      <formula>0</formula>
    </cfRule>
  </conditionalFormatting>
  <conditionalFormatting sqref="D23">
    <cfRule type="cellIs" dxfId="5762" priority="9244" operator="greaterThan">
      <formula>0</formula>
    </cfRule>
  </conditionalFormatting>
  <conditionalFormatting sqref="D24">
    <cfRule type="cellIs" dxfId="5761" priority="9240" operator="greaterThan">
      <formula>0</formula>
    </cfRule>
  </conditionalFormatting>
  <conditionalFormatting sqref="D25">
    <cfRule type="cellIs" dxfId="5760" priority="9236" operator="greaterThan">
      <formula>0</formula>
    </cfRule>
  </conditionalFormatting>
  <conditionalFormatting sqref="D26">
    <cfRule type="cellIs" dxfId="5759" priority="4006" operator="greaterThan">
      <formula>0</formula>
    </cfRule>
  </conditionalFormatting>
  <conditionalFormatting sqref="D27">
    <cfRule type="cellIs" dxfId="5758" priority="9265" operator="greaterThan">
      <formula>0</formula>
    </cfRule>
  </conditionalFormatting>
  <conditionalFormatting sqref="D28">
    <cfRule type="cellIs" dxfId="5757" priority="9261" operator="greaterThan">
      <formula>0</formula>
    </cfRule>
  </conditionalFormatting>
  <conditionalFormatting sqref="D29">
    <cfRule type="cellIs" dxfId="5756" priority="9257" operator="greaterThan">
      <formula>0</formula>
    </cfRule>
  </conditionalFormatting>
  <conditionalFormatting sqref="D31">
    <cfRule type="cellIs" dxfId="5755" priority="4008" operator="greaterThan">
      <formula>0</formula>
    </cfRule>
  </conditionalFormatting>
  <conditionalFormatting sqref="D32">
    <cfRule type="cellIs" dxfId="5754" priority="9286" operator="greaterThan">
      <formula>0</formula>
    </cfRule>
  </conditionalFormatting>
  <conditionalFormatting sqref="D33">
    <cfRule type="cellIs" dxfId="5753" priority="9282" operator="greaterThan">
      <formula>0</formula>
    </cfRule>
  </conditionalFormatting>
  <conditionalFormatting sqref="D34">
    <cfRule type="cellIs" dxfId="5752" priority="9278" operator="greaterThan">
      <formula>0</formula>
    </cfRule>
  </conditionalFormatting>
  <conditionalFormatting sqref="D35">
    <cfRule type="cellIs" dxfId="5751" priority="4010" operator="greaterThan">
      <formula>0</formula>
    </cfRule>
  </conditionalFormatting>
  <conditionalFormatting sqref="D36">
    <cfRule type="cellIs" dxfId="5750" priority="9307" operator="greaterThan">
      <formula>0</formula>
    </cfRule>
  </conditionalFormatting>
  <conditionalFormatting sqref="D37">
    <cfRule type="cellIs" dxfId="5749" priority="9303" operator="greaterThan">
      <formula>0</formula>
    </cfRule>
  </conditionalFormatting>
  <conditionalFormatting sqref="D38">
    <cfRule type="cellIs" dxfId="5748" priority="9299" operator="greaterThan">
      <formula>0</formula>
    </cfRule>
  </conditionalFormatting>
  <conditionalFormatting sqref="D39">
    <cfRule type="cellIs" dxfId="5747" priority="4894" operator="greaterThan">
      <formula>0</formula>
    </cfRule>
  </conditionalFormatting>
  <conditionalFormatting sqref="D40">
    <cfRule type="cellIs" dxfId="5746" priority="9328" operator="greaterThan">
      <formula>0</formula>
    </cfRule>
  </conditionalFormatting>
  <conditionalFormatting sqref="D41">
    <cfRule type="cellIs" dxfId="5745" priority="9324" operator="greaterThan">
      <formula>0</formula>
    </cfRule>
  </conditionalFormatting>
  <conditionalFormatting sqref="D42">
    <cfRule type="cellIs" dxfId="5744" priority="9320" operator="greaterThan">
      <formula>0</formula>
    </cfRule>
  </conditionalFormatting>
  <conditionalFormatting sqref="D43">
    <cfRule type="cellIs" dxfId="5743" priority="4893" operator="greaterThan">
      <formula>0</formula>
    </cfRule>
  </conditionalFormatting>
  <conditionalFormatting sqref="D44">
    <cfRule type="cellIs" dxfId="5742" priority="9349" operator="greaterThan">
      <formula>0</formula>
    </cfRule>
  </conditionalFormatting>
  <conditionalFormatting sqref="D45">
    <cfRule type="cellIs" dxfId="5741" priority="9345" operator="greaterThan">
      <formula>0</formula>
    </cfRule>
  </conditionalFormatting>
  <conditionalFormatting sqref="D46">
    <cfRule type="cellIs" dxfId="5740" priority="9341" operator="greaterThan">
      <formula>0</formula>
    </cfRule>
  </conditionalFormatting>
  <conditionalFormatting sqref="D47">
    <cfRule type="cellIs" dxfId="5739" priority="4898" operator="greaterThan">
      <formula>0</formula>
    </cfRule>
  </conditionalFormatting>
  <conditionalFormatting sqref="D48">
    <cfRule type="cellIs" dxfId="5738" priority="9370" operator="greaterThan">
      <formula>0</formula>
    </cfRule>
  </conditionalFormatting>
  <conditionalFormatting sqref="D49">
    <cfRule type="cellIs" dxfId="5737" priority="9366" operator="greaterThan">
      <formula>0</formula>
    </cfRule>
  </conditionalFormatting>
  <conditionalFormatting sqref="D50">
    <cfRule type="cellIs" dxfId="5736" priority="9362" operator="greaterThan">
      <formula>0</formula>
    </cfRule>
  </conditionalFormatting>
  <conditionalFormatting sqref="D51">
    <cfRule type="cellIs" dxfId="5735" priority="4899" operator="greaterThan">
      <formula>0</formula>
    </cfRule>
  </conditionalFormatting>
  <conditionalFormatting sqref="D52">
    <cfRule type="cellIs" dxfId="5734" priority="9391" operator="greaterThan">
      <formula>0</formula>
    </cfRule>
  </conditionalFormatting>
  <conditionalFormatting sqref="D53">
    <cfRule type="cellIs" dxfId="5733" priority="9387" operator="greaterThan">
      <formula>0</formula>
    </cfRule>
  </conditionalFormatting>
  <conditionalFormatting sqref="D54">
    <cfRule type="cellIs" dxfId="5732" priority="9383" operator="greaterThan">
      <formula>0</formula>
    </cfRule>
  </conditionalFormatting>
  <conditionalFormatting sqref="D57 F57">
    <cfRule type="cellIs" dxfId="5731" priority="15273" operator="greaterThan">
      <formula>0</formula>
    </cfRule>
  </conditionalFormatting>
  <conditionalFormatting sqref="D58">
    <cfRule type="cellIs" dxfId="5730" priority="9412" operator="greaterThan">
      <formula>0</formula>
    </cfRule>
  </conditionalFormatting>
  <conditionalFormatting sqref="D59">
    <cfRule type="cellIs" dxfId="5729" priority="9408" operator="greaterThan">
      <formula>0</formula>
    </cfRule>
  </conditionalFormatting>
  <conditionalFormatting sqref="D60">
    <cfRule type="cellIs" dxfId="5728" priority="9404" operator="greaterThan">
      <formula>0</formula>
    </cfRule>
  </conditionalFormatting>
  <conditionalFormatting sqref="D61 F61">
    <cfRule type="cellIs" dxfId="5727" priority="15131" operator="greaterThan">
      <formula>0</formula>
    </cfRule>
  </conditionalFormatting>
  <conditionalFormatting sqref="D62">
    <cfRule type="cellIs" dxfId="5726" priority="9433" operator="greaterThan">
      <formula>0</formula>
    </cfRule>
  </conditionalFormatting>
  <conditionalFormatting sqref="D63">
    <cfRule type="cellIs" dxfId="5725" priority="9429" operator="greaterThan">
      <formula>0</formula>
    </cfRule>
  </conditionalFormatting>
  <conditionalFormatting sqref="D64">
    <cfRule type="cellIs" dxfId="5724" priority="9425" operator="greaterThan">
      <formula>0</formula>
    </cfRule>
  </conditionalFormatting>
  <conditionalFormatting sqref="D65 F65">
    <cfRule type="cellIs" dxfId="5723" priority="14989" operator="greaterThan">
      <formula>0</formula>
    </cfRule>
  </conditionalFormatting>
  <conditionalFormatting sqref="D66">
    <cfRule type="cellIs" dxfId="5722" priority="9454" operator="greaterThan">
      <formula>0</formula>
    </cfRule>
  </conditionalFormatting>
  <conditionalFormatting sqref="D67">
    <cfRule type="cellIs" dxfId="5721" priority="9450" operator="greaterThan">
      <formula>0</formula>
    </cfRule>
  </conditionalFormatting>
  <conditionalFormatting sqref="D68">
    <cfRule type="cellIs" dxfId="5720" priority="9446" operator="greaterThan">
      <formula>0</formula>
    </cfRule>
  </conditionalFormatting>
  <conditionalFormatting sqref="D70">
    <cfRule type="cellIs" dxfId="5719" priority="4892" operator="greaterThan">
      <formula>0</formula>
    </cfRule>
  </conditionalFormatting>
  <conditionalFormatting sqref="D71">
    <cfRule type="cellIs" dxfId="5718" priority="9475" operator="greaterThan">
      <formula>0</formula>
    </cfRule>
  </conditionalFormatting>
  <conditionalFormatting sqref="D72">
    <cfRule type="cellIs" dxfId="5717" priority="9471" operator="greaterThan">
      <formula>0</formula>
    </cfRule>
  </conditionalFormatting>
  <conditionalFormatting sqref="D73">
    <cfRule type="cellIs" dxfId="5716" priority="9467" operator="greaterThan">
      <formula>0</formula>
    </cfRule>
  </conditionalFormatting>
  <conditionalFormatting sqref="D74">
    <cfRule type="cellIs" dxfId="5715" priority="4891" operator="greaterThan">
      <formula>0</formula>
    </cfRule>
  </conditionalFormatting>
  <conditionalFormatting sqref="D75">
    <cfRule type="cellIs" dxfId="5714" priority="9496" operator="greaterThan">
      <formula>0</formula>
    </cfRule>
  </conditionalFormatting>
  <conditionalFormatting sqref="D76">
    <cfRule type="cellIs" dxfId="5713" priority="9492" operator="greaterThan">
      <formula>0</formula>
    </cfRule>
  </conditionalFormatting>
  <conditionalFormatting sqref="D77">
    <cfRule type="cellIs" dxfId="5712" priority="9488" operator="greaterThan">
      <formula>0</formula>
    </cfRule>
  </conditionalFormatting>
  <conditionalFormatting sqref="D78">
    <cfRule type="cellIs" dxfId="5711" priority="4890" operator="greaterThan">
      <formula>0</formula>
    </cfRule>
  </conditionalFormatting>
  <conditionalFormatting sqref="D79">
    <cfRule type="cellIs" dxfId="5710" priority="9517" operator="greaterThan">
      <formula>0</formula>
    </cfRule>
  </conditionalFormatting>
  <conditionalFormatting sqref="D80">
    <cfRule type="cellIs" dxfId="5709" priority="9513" operator="greaterThan">
      <formula>0</formula>
    </cfRule>
  </conditionalFormatting>
  <conditionalFormatting sqref="D81">
    <cfRule type="cellIs" dxfId="5708" priority="9509" operator="greaterThan">
      <formula>0</formula>
    </cfRule>
  </conditionalFormatting>
  <conditionalFormatting sqref="D82">
    <cfRule type="cellIs" dxfId="5707" priority="4889" operator="greaterThan">
      <formula>0</formula>
    </cfRule>
  </conditionalFormatting>
  <conditionalFormatting sqref="D83">
    <cfRule type="cellIs" dxfId="5706" priority="9538" operator="greaterThan">
      <formula>0</formula>
    </cfRule>
  </conditionalFormatting>
  <conditionalFormatting sqref="D84">
    <cfRule type="cellIs" dxfId="5705" priority="9534" operator="greaterThan">
      <formula>0</formula>
    </cfRule>
  </conditionalFormatting>
  <conditionalFormatting sqref="D85">
    <cfRule type="cellIs" dxfId="5704" priority="9530" operator="greaterThan">
      <formula>0</formula>
    </cfRule>
  </conditionalFormatting>
  <conditionalFormatting sqref="D86">
    <cfRule type="cellIs" dxfId="5703" priority="4888" operator="greaterThan">
      <formula>0</formula>
    </cfRule>
  </conditionalFormatting>
  <conditionalFormatting sqref="D87">
    <cfRule type="cellIs" dxfId="5702" priority="9559" operator="greaterThan">
      <formula>0</formula>
    </cfRule>
  </conditionalFormatting>
  <conditionalFormatting sqref="D88">
    <cfRule type="cellIs" dxfId="5701" priority="9555" operator="greaterThan">
      <formula>0</formula>
    </cfRule>
  </conditionalFormatting>
  <conditionalFormatting sqref="D89">
    <cfRule type="cellIs" dxfId="5700" priority="9551" operator="greaterThan">
      <formula>0</formula>
    </cfRule>
  </conditionalFormatting>
  <conditionalFormatting sqref="D90">
    <cfRule type="cellIs" dxfId="5699" priority="4887" operator="greaterThan">
      <formula>0</formula>
    </cfRule>
  </conditionalFormatting>
  <conditionalFormatting sqref="D91">
    <cfRule type="cellIs" dxfId="5698" priority="6157" operator="greaterThan">
      <formula>0</formula>
    </cfRule>
  </conditionalFormatting>
  <conditionalFormatting sqref="D92">
    <cfRule type="cellIs" dxfId="5697" priority="6153" operator="greaterThan">
      <formula>0</formula>
    </cfRule>
  </conditionalFormatting>
  <conditionalFormatting sqref="D93">
    <cfRule type="cellIs" dxfId="5696" priority="6149" operator="greaterThan">
      <formula>0</formula>
    </cfRule>
  </conditionalFormatting>
  <conditionalFormatting sqref="D94">
    <cfRule type="cellIs" dxfId="5695" priority="4886" operator="greaterThan">
      <formula>0</formula>
    </cfRule>
  </conditionalFormatting>
  <conditionalFormatting sqref="D95">
    <cfRule type="cellIs" dxfId="5694" priority="6110" operator="greaterThan">
      <formula>0</formula>
    </cfRule>
  </conditionalFormatting>
  <conditionalFormatting sqref="D96">
    <cfRule type="cellIs" dxfId="5693" priority="6106" operator="greaterThan">
      <formula>0</formula>
    </cfRule>
  </conditionalFormatting>
  <conditionalFormatting sqref="D97">
    <cfRule type="cellIs" dxfId="5692" priority="6102" operator="greaterThan">
      <formula>0</formula>
    </cfRule>
  </conditionalFormatting>
  <conditionalFormatting sqref="D98">
    <cfRule type="cellIs" dxfId="5691" priority="4900" operator="greaterThan">
      <formula>0</formula>
    </cfRule>
  </conditionalFormatting>
  <conditionalFormatting sqref="D99">
    <cfRule type="cellIs" dxfId="5690" priority="9580" operator="greaterThan">
      <formula>0</formula>
    </cfRule>
  </conditionalFormatting>
  <conditionalFormatting sqref="D100">
    <cfRule type="cellIs" dxfId="5689" priority="9576" operator="greaterThan">
      <formula>0</formula>
    </cfRule>
  </conditionalFormatting>
  <conditionalFormatting sqref="D101">
    <cfRule type="cellIs" dxfId="5688" priority="9572" operator="greaterThan">
      <formula>0</formula>
    </cfRule>
  </conditionalFormatting>
  <conditionalFormatting sqref="D102">
    <cfRule type="cellIs" dxfId="5687" priority="2236" operator="greaterThan">
      <formula>0</formula>
    </cfRule>
  </conditionalFormatting>
  <conditionalFormatting sqref="D103">
    <cfRule type="cellIs" dxfId="5686" priority="2253" operator="greaterThan">
      <formula>0</formula>
    </cfRule>
  </conditionalFormatting>
  <conditionalFormatting sqref="D104">
    <cfRule type="cellIs" dxfId="5685" priority="2249" operator="greaterThan">
      <formula>0</formula>
    </cfRule>
  </conditionalFormatting>
  <conditionalFormatting sqref="D105">
    <cfRule type="cellIs" dxfId="5684" priority="2245" operator="greaterThan">
      <formula>0</formula>
    </cfRule>
  </conditionalFormatting>
  <conditionalFormatting sqref="D106">
    <cfRule type="cellIs" dxfId="5683" priority="2177" operator="greaterThan">
      <formula>0</formula>
    </cfRule>
  </conditionalFormatting>
  <conditionalFormatting sqref="D107">
    <cfRule type="cellIs" dxfId="5682" priority="2194" operator="greaterThan">
      <formula>0</formula>
    </cfRule>
  </conditionalFormatting>
  <conditionalFormatting sqref="D108">
    <cfRule type="cellIs" dxfId="5681" priority="2190" operator="greaterThan">
      <formula>0</formula>
    </cfRule>
  </conditionalFormatting>
  <conditionalFormatting sqref="D109">
    <cfRule type="cellIs" dxfId="5680" priority="2186" operator="greaterThan">
      <formula>0</formula>
    </cfRule>
  </conditionalFormatting>
  <conditionalFormatting sqref="D110">
    <cfRule type="cellIs" dxfId="5679" priority="1410" operator="greaterThan">
      <formula>0</formula>
    </cfRule>
  </conditionalFormatting>
  <conditionalFormatting sqref="D111">
    <cfRule type="cellIs" dxfId="5678" priority="1427" operator="greaterThan">
      <formula>0</formula>
    </cfRule>
  </conditionalFormatting>
  <conditionalFormatting sqref="D112">
    <cfRule type="cellIs" dxfId="5677" priority="1423" operator="greaterThan">
      <formula>0</formula>
    </cfRule>
  </conditionalFormatting>
  <conditionalFormatting sqref="D113">
    <cfRule type="cellIs" dxfId="5676" priority="1419" operator="greaterThan">
      <formula>0</formula>
    </cfRule>
  </conditionalFormatting>
  <conditionalFormatting sqref="D114">
    <cfRule type="cellIs" dxfId="5675" priority="1351" operator="greaterThan">
      <formula>0</formula>
    </cfRule>
  </conditionalFormatting>
  <conditionalFormatting sqref="D115">
    <cfRule type="cellIs" dxfId="5674" priority="1368" operator="greaterThan">
      <formula>0</formula>
    </cfRule>
  </conditionalFormatting>
  <conditionalFormatting sqref="D116">
    <cfRule type="cellIs" dxfId="5673" priority="1364" operator="greaterThan">
      <formula>0</formula>
    </cfRule>
  </conditionalFormatting>
  <conditionalFormatting sqref="D117">
    <cfRule type="cellIs" dxfId="5672" priority="1360" operator="greaterThan">
      <formula>0</formula>
    </cfRule>
  </conditionalFormatting>
  <conditionalFormatting sqref="D118">
    <cfRule type="cellIs" dxfId="5671" priority="1292" operator="greaterThan">
      <formula>0</formula>
    </cfRule>
  </conditionalFormatting>
  <conditionalFormatting sqref="D119">
    <cfRule type="cellIs" dxfId="5670" priority="1309" operator="greaterThan">
      <formula>0</formula>
    </cfRule>
  </conditionalFormatting>
  <conditionalFormatting sqref="D120">
    <cfRule type="cellIs" dxfId="5669" priority="1305" operator="greaterThan">
      <formula>0</formula>
    </cfRule>
  </conditionalFormatting>
  <conditionalFormatting sqref="D121">
    <cfRule type="cellIs" dxfId="5668" priority="1301" operator="greaterThan">
      <formula>0</formula>
    </cfRule>
  </conditionalFormatting>
  <conditionalFormatting sqref="D122">
    <cfRule type="cellIs" dxfId="5667" priority="2118" operator="greaterThan">
      <formula>0</formula>
    </cfRule>
  </conditionalFormatting>
  <conditionalFormatting sqref="D123">
    <cfRule type="cellIs" dxfId="5666" priority="2135" operator="greaterThan">
      <formula>0</formula>
    </cfRule>
  </conditionalFormatting>
  <conditionalFormatting sqref="D124">
    <cfRule type="cellIs" dxfId="5665" priority="2131" operator="greaterThan">
      <formula>0</formula>
    </cfRule>
  </conditionalFormatting>
  <conditionalFormatting sqref="D125">
    <cfRule type="cellIs" dxfId="5664" priority="2127" operator="greaterThan">
      <formula>0</formula>
    </cfRule>
  </conditionalFormatting>
  <conditionalFormatting sqref="D126">
    <cfRule type="cellIs" dxfId="5663" priority="4901" operator="greaterThan">
      <formula>0</formula>
    </cfRule>
  </conditionalFormatting>
  <conditionalFormatting sqref="D127">
    <cfRule type="cellIs" dxfId="5662" priority="9601" operator="greaterThan">
      <formula>0</formula>
    </cfRule>
  </conditionalFormatting>
  <conditionalFormatting sqref="D128">
    <cfRule type="cellIs" dxfId="5661" priority="9597" operator="greaterThan">
      <formula>0</formula>
    </cfRule>
  </conditionalFormatting>
  <conditionalFormatting sqref="D129">
    <cfRule type="cellIs" dxfId="5660" priority="9593" operator="greaterThan">
      <formula>0</formula>
    </cfRule>
  </conditionalFormatting>
  <conditionalFormatting sqref="D130">
    <cfRule type="cellIs" dxfId="5659" priority="1233" operator="greaterThan">
      <formula>0</formula>
    </cfRule>
  </conditionalFormatting>
  <conditionalFormatting sqref="D131">
    <cfRule type="cellIs" dxfId="5658" priority="1250" operator="greaterThan">
      <formula>0</formula>
    </cfRule>
  </conditionalFormatting>
  <conditionalFormatting sqref="D132">
    <cfRule type="cellIs" dxfId="5657" priority="1246" operator="greaterThan">
      <formula>0</formula>
    </cfRule>
  </conditionalFormatting>
  <conditionalFormatting sqref="D133">
    <cfRule type="cellIs" dxfId="5656" priority="1242" operator="greaterThan">
      <formula>0</formula>
    </cfRule>
  </conditionalFormatting>
  <conditionalFormatting sqref="D134">
    <cfRule type="cellIs" dxfId="5655" priority="1174" operator="greaterThan">
      <formula>0</formula>
    </cfRule>
  </conditionalFormatting>
  <conditionalFormatting sqref="D135">
    <cfRule type="cellIs" dxfId="5654" priority="1191" operator="greaterThan">
      <formula>0</formula>
    </cfRule>
  </conditionalFormatting>
  <conditionalFormatting sqref="D136">
    <cfRule type="cellIs" dxfId="5653" priority="1187" operator="greaterThan">
      <formula>0</formula>
    </cfRule>
  </conditionalFormatting>
  <conditionalFormatting sqref="D137">
    <cfRule type="cellIs" dxfId="5652" priority="1183" operator="greaterThan">
      <formula>0</formula>
    </cfRule>
  </conditionalFormatting>
  <conditionalFormatting sqref="D138">
    <cfRule type="cellIs" dxfId="5651" priority="1115" operator="greaterThan">
      <formula>0</formula>
    </cfRule>
  </conditionalFormatting>
  <conditionalFormatting sqref="D139">
    <cfRule type="cellIs" dxfId="5650" priority="1132" operator="greaterThan">
      <formula>0</formula>
    </cfRule>
  </conditionalFormatting>
  <conditionalFormatting sqref="D140">
    <cfRule type="cellIs" dxfId="5649" priority="1128" operator="greaterThan">
      <formula>0</formula>
    </cfRule>
  </conditionalFormatting>
  <conditionalFormatting sqref="D141">
    <cfRule type="cellIs" dxfId="5648" priority="1124" operator="greaterThan">
      <formula>0</formula>
    </cfRule>
  </conditionalFormatting>
  <conditionalFormatting sqref="D142">
    <cfRule type="cellIs" dxfId="5647" priority="1056" operator="greaterThan">
      <formula>0</formula>
    </cfRule>
  </conditionalFormatting>
  <conditionalFormatting sqref="D143">
    <cfRule type="cellIs" dxfId="5646" priority="1073" operator="greaterThan">
      <formula>0</formula>
    </cfRule>
  </conditionalFormatting>
  <conditionalFormatting sqref="D144">
    <cfRule type="cellIs" dxfId="5645" priority="1069" operator="greaterThan">
      <formula>0</formula>
    </cfRule>
  </conditionalFormatting>
  <conditionalFormatting sqref="D145">
    <cfRule type="cellIs" dxfId="5644" priority="1065" operator="greaterThan">
      <formula>0</formula>
    </cfRule>
  </conditionalFormatting>
  <conditionalFormatting sqref="D146">
    <cfRule type="cellIs" dxfId="5643" priority="4902" operator="greaterThan">
      <formula>0</formula>
    </cfRule>
  </conditionalFormatting>
  <conditionalFormatting sqref="D147">
    <cfRule type="cellIs" dxfId="5642" priority="9622" operator="greaterThan">
      <formula>0</formula>
    </cfRule>
  </conditionalFormatting>
  <conditionalFormatting sqref="D148">
    <cfRule type="cellIs" dxfId="5641" priority="9618" operator="greaterThan">
      <formula>0</formula>
    </cfRule>
  </conditionalFormatting>
  <conditionalFormatting sqref="D149">
    <cfRule type="cellIs" dxfId="5640" priority="9614" operator="greaterThan">
      <formula>0</formula>
    </cfRule>
  </conditionalFormatting>
  <conditionalFormatting sqref="D150">
    <cfRule type="cellIs" dxfId="5639" priority="997" operator="greaterThan">
      <formula>0</formula>
    </cfRule>
  </conditionalFormatting>
  <conditionalFormatting sqref="D151">
    <cfRule type="cellIs" dxfId="5638" priority="1014" operator="greaterThan">
      <formula>0</formula>
    </cfRule>
  </conditionalFormatting>
  <conditionalFormatting sqref="D152">
    <cfRule type="cellIs" dxfId="5637" priority="1010" operator="greaterThan">
      <formula>0</formula>
    </cfRule>
  </conditionalFormatting>
  <conditionalFormatting sqref="D153">
    <cfRule type="cellIs" dxfId="5636" priority="1006" operator="greaterThan">
      <formula>0</formula>
    </cfRule>
  </conditionalFormatting>
  <conditionalFormatting sqref="D154">
    <cfRule type="cellIs" dxfId="5635" priority="938" operator="greaterThan">
      <formula>0</formula>
    </cfRule>
  </conditionalFormatting>
  <conditionalFormatting sqref="D155">
    <cfRule type="cellIs" dxfId="5634" priority="955" operator="greaterThan">
      <formula>0</formula>
    </cfRule>
  </conditionalFormatting>
  <conditionalFormatting sqref="D156">
    <cfRule type="cellIs" dxfId="5633" priority="951" operator="greaterThan">
      <formula>0</formula>
    </cfRule>
  </conditionalFormatting>
  <conditionalFormatting sqref="D157">
    <cfRule type="cellIs" dxfId="5632" priority="947" operator="greaterThan">
      <formula>0</formula>
    </cfRule>
  </conditionalFormatting>
  <conditionalFormatting sqref="D158">
    <cfRule type="cellIs" dxfId="5631" priority="879" operator="greaterThan">
      <formula>0</formula>
    </cfRule>
  </conditionalFormatting>
  <conditionalFormatting sqref="D159">
    <cfRule type="cellIs" dxfId="5630" priority="896" operator="greaterThan">
      <formula>0</formula>
    </cfRule>
  </conditionalFormatting>
  <conditionalFormatting sqref="D160">
    <cfRule type="cellIs" dxfId="5629" priority="892" operator="greaterThan">
      <formula>0</formula>
    </cfRule>
  </conditionalFormatting>
  <conditionalFormatting sqref="D161">
    <cfRule type="cellIs" dxfId="5628" priority="888" operator="greaterThan">
      <formula>0</formula>
    </cfRule>
  </conditionalFormatting>
  <conditionalFormatting sqref="D162">
    <cfRule type="cellIs" dxfId="5627" priority="820" operator="greaterThan">
      <formula>0</formula>
    </cfRule>
  </conditionalFormatting>
  <conditionalFormatting sqref="D163">
    <cfRule type="cellIs" dxfId="5626" priority="837" operator="greaterThan">
      <formula>0</formula>
    </cfRule>
  </conditionalFormatting>
  <conditionalFormatting sqref="D164">
    <cfRule type="cellIs" dxfId="5625" priority="833" operator="greaterThan">
      <formula>0</formula>
    </cfRule>
  </conditionalFormatting>
  <conditionalFormatting sqref="D165">
    <cfRule type="cellIs" dxfId="5624" priority="829" operator="greaterThan">
      <formula>0</formula>
    </cfRule>
  </conditionalFormatting>
  <conditionalFormatting sqref="D166">
    <cfRule type="cellIs" dxfId="5623" priority="4903" operator="greaterThan">
      <formula>0</formula>
    </cfRule>
  </conditionalFormatting>
  <conditionalFormatting sqref="D167">
    <cfRule type="cellIs" dxfId="5622" priority="9643" operator="greaterThan">
      <formula>0</formula>
    </cfRule>
  </conditionalFormatting>
  <conditionalFormatting sqref="D168">
    <cfRule type="cellIs" dxfId="5621" priority="9639" operator="greaterThan">
      <formula>0</formula>
    </cfRule>
  </conditionalFormatting>
  <conditionalFormatting sqref="D169">
    <cfRule type="cellIs" dxfId="5620" priority="9635" operator="greaterThan">
      <formula>0</formula>
    </cfRule>
  </conditionalFormatting>
  <conditionalFormatting sqref="D170">
    <cfRule type="cellIs" dxfId="5619" priority="702" operator="greaterThan">
      <formula>0</formula>
    </cfRule>
  </conditionalFormatting>
  <conditionalFormatting sqref="D171">
    <cfRule type="cellIs" dxfId="5618" priority="719" operator="greaterThan">
      <formula>0</formula>
    </cfRule>
  </conditionalFormatting>
  <conditionalFormatting sqref="D172">
    <cfRule type="cellIs" dxfId="5617" priority="715" operator="greaterThan">
      <formula>0</formula>
    </cfRule>
  </conditionalFormatting>
  <conditionalFormatting sqref="D173">
    <cfRule type="cellIs" dxfId="5616" priority="711" operator="greaterThan">
      <formula>0</formula>
    </cfRule>
  </conditionalFormatting>
  <conditionalFormatting sqref="D174">
    <cfRule type="cellIs" dxfId="5615" priority="761" operator="greaterThan">
      <formula>0</formula>
    </cfRule>
  </conditionalFormatting>
  <conditionalFormatting sqref="D175">
    <cfRule type="cellIs" dxfId="5614" priority="778" operator="greaterThan">
      <formula>0</formula>
    </cfRule>
  </conditionalFormatting>
  <conditionalFormatting sqref="D176">
    <cfRule type="cellIs" dxfId="5613" priority="774" operator="greaterThan">
      <formula>0</formula>
    </cfRule>
  </conditionalFormatting>
  <conditionalFormatting sqref="D177">
    <cfRule type="cellIs" dxfId="5612" priority="770" operator="greaterThan">
      <formula>0</formula>
    </cfRule>
  </conditionalFormatting>
  <conditionalFormatting sqref="D178">
    <cfRule type="cellIs" dxfId="5611" priority="4904" operator="greaterThan">
      <formula>0</formula>
    </cfRule>
  </conditionalFormatting>
  <conditionalFormatting sqref="D179">
    <cfRule type="cellIs" dxfId="5610" priority="9664" operator="greaterThan">
      <formula>0</formula>
    </cfRule>
  </conditionalFormatting>
  <conditionalFormatting sqref="D180">
    <cfRule type="cellIs" dxfId="5609" priority="9660" operator="greaterThan">
      <formula>0</formula>
    </cfRule>
  </conditionalFormatting>
  <conditionalFormatting sqref="D181">
    <cfRule type="cellIs" dxfId="5608" priority="9656" operator="greaterThan">
      <formula>0</formula>
    </cfRule>
  </conditionalFormatting>
  <conditionalFormatting sqref="D182">
    <cfRule type="cellIs" dxfId="5607" priority="348" operator="greaterThan">
      <formula>0</formula>
    </cfRule>
  </conditionalFormatting>
  <conditionalFormatting sqref="D183">
    <cfRule type="cellIs" dxfId="5606" priority="365" operator="greaterThan">
      <formula>0</formula>
    </cfRule>
  </conditionalFormatting>
  <conditionalFormatting sqref="D184">
    <cfRule type="cellIs" dxfId="5605" priority="361" operator="greaterThan">
      <formula>0</formula>
    </cfRule>
  </conditionalFormatting>
  <conditionalFormatting sqref="D185">
    <cfRule type="cellIs" dxfId="5604" priority="357" operator="greaterThan">
      <formula>0</formula>
    </cfRule>
  </conditionalFormatting>
  <conditionalFormatting sqref="D186">
    <cfRule type="cellIs" dxfId="5603" priority="289" operator="greaterThan">
      <formula>0</formula>
    </cfRule>
  </conditionalFormatting>
  <conditionalFormatting sqref="D187">
    <cfRule type="cellIs" dxfId="5602" priority="306" operator="greaterThan">
      <formula>0</formula>
    </cfRule>
  </conditionalFormatting>
  <conditionalFormatting sqref="D188">
    <cfRule type="cellIs" dxfId="5601" priority="302" operator="greaterThan">
      <formula>0</formula>
    </cfRule>
  </conditionalFormatting>
  <conditionalFormatting sqref="D189">
    <cfRule type="cellIs" dxfId="5600" priority="298" operator="greaterThan">
      <formula>0</formula>
    </cfRule>
  </conditionalFormatting>
  <conditionalFormatting sqref="D190">
    <cfRule type="cellIs" dxfId="5599" priority="4885" operator="greaterThan">
      <formula>0</formula>
    </cfRule>
  </conditionalFormatting>
  <conditionalFormatting sqref="D191">
    <cfRule type="cellIs" dxfId="5598" priority="9685" operator="greaterThan">
      <formula>0</formula>
    </cfRule>
  </conditionalFormatting>
  <conditionalFormatting sqref="D192">
    <cfRule type="cellIs" dxfId="5597" priority="9681" operator="greaterThan">
      <formula>0</formula>
    </cfRule>
  </conditionalFormatting>
  <conditionalFormatting sqref="D193">
    <cfRule type="cellIs" dxfId="5596" priority="9677" operator="greaterThan">
      <formula>0</formula>
    </cfRule>
  </conditionalFormatting>
  <conditionalFormatting sqref="D194">
    <cfRule type="cellIs" dxfId="5595" priority="4884" operator="greaterThan">
      <formula>0</formula>
    </cfRule>
  </conditionalFormatting>
  <conditionalFormatting sqref="D195">
    <cfRule type="cellIs" dxfId="5594" priority="14413" operator="greaterThan">
      <formula>0</formula>
    </cfRule>
  </conditionalFormatting>
  <conditionalFormatting sqref="D196">
    <cfRule type="cellIs" dxfId="5593" priority="14409" operator="greaterThan">
      <formula>0</formula>
    </cfRule>
  </conditionalFormatting>
  <conditionalFormatting sqref="D197">
    <cfRule type="cellIs" dxfId="5592" priority="14405" operator="greaterThan">
      <formula>0</formula>
    </cfRule>
  </conditionalFormatting>
  <conditionalFormatting sqref="D198">
    <cfRule type="cellIs" dxfId="5591" priority="4883" operator="greaterThan">
      <formula>0</formula>
    </cfRule>
  </conditionalFormatting>
  <conditionalFormatting sqref="D199">
    <cfRule type="cellIs" dxfId="5590" priority="14366" operator="greaterThan">
      <formula>0</formula>
    </cfRule>
  </conditionalFormatting>
  <conditionalFormatting sqref="D200">
    <cfRule type="cellIs" dxfId="5589" priority="14362" operator="greaterThan">
      <formula>0</formula>
    </cfRule>
  </conditionalFormatting>
  <conditionalFormatting sqref="D201">
    <cfRule type="cellIs" dxfId="5588" priority="14358" operator="greaterThan">
      <formula>0</formula>
    </cfRule>
  </conditionalFormatting>
  <conditionalFormatting sqref="D202">
    <cfRule type="cellIs" dxfId="5587" priority="4882" operator="greaterThan">
      <formula>0</formula>
    </cfRule>
  </conditionalFormatting>
  <conditionalFormatting sqref="D203">
    <cfRule type="cellIs" dxfId="5586" priority="14319" operator="greaterThan">
      <formula>0</formula>
    </cfRule>
  </conditionalFormatting>
  <conditionalFormatting sqref="D204">
    <cfRule type="cellIs" dxfId="5585" priority="14315" operator="greaterThan">
      <formula>0</formula>
    </cfRule>
  </conditionalFormatting>
  <conditionalFormatting sqref="D205">
    <cfRule type="cellIs" dxfId="5584" priority="14311" operator="greaterThan">
      <formula>0</formula>
    </cfRule>
  </conditionalFormatting>
  <conditionalFormatting sqref="D206">
    <cfRule type="cellIs" dxfId="5583" priority="4881" operator="greaterThan">
      <formula>0</formula>
    </cfRule>
  </conditionalFormatting>
  <conditionalFormatting sqref="D207">
    <cfRule type="cellIs" dxfId="5582" priority="14272" operator="greaterThan">
      <formula>0</formula>
    </cfRule>
  </conditionalFormatting>
  <conditionalFormatting sqref="D208">
    <cfRule type="cellIs" dxfId="5581" priority="14268" operator="greaterThan">
      <formula>0</formula>
    </cfRule>
  </conditionalFormatting>
  <conditionalFormatting sqref="D209">
    <cfRule type="cellIs" dxfId="5580" priority="14264" operator="greaterThan">
      <formula>0</formula>
    </cfRule>
  </conditionalFormatting>
  <conditionalFormatting sqref="D210">
    <cfRule type="cellIs" dxfId="5579" priority="4880" operator="greaterThan">
      <formula>0</formula>
    </cfRule>
  </conditionalFormatting>
  <conditionalFormatting sqref="D211">
    <cfRule type="cellIs" dxfId="5578" priority="14225" operator="greaterThan">
      <formula>0</formula>
    </cfRule>
  </conditionalFormatting>
  <conditionalFormatting sqref="D212">
    <cfRule type="cellIs" dxfId="5577" priority="14221" operator="greaterThan">
      <formula>0</formula>
    </cfRule>
  </conditionalFormatting>
  <conditionalFormatting sqref="D213">
    <cfRule type="cellIs" dxfId="5576" priority="14217" operator="greaterThan">
      <formula>0</formula>
    </cfRule>
  </conditionalFormatting>
  <conditionalFormatting sqref="D215">
    <cfRule type="cellIs" dxfId="5575" priority="4905" operator="greaterThan">
      <formula>0</formula>
    </cfRule>
  </conditionalFormatting>
  <conditionalFormatting sqref="D216">
    <cfRule type="cellIs" dxfId="5574" priority="7068" operator="greaterThan">
      <formula>0</formula>
    </cfRule>
  </conditionalFormatting>
  <conditionalFormatting sqref="D217">
    <cfRule type="cellIs" dxfId="5573" priority="7064" operator="greaterThan">
      <formula>0</formula>
    </cfRule>
  </conditionalFormatting>
  <conditionalFormatting sqref="D218">
    <cfRule type="cellIs" dxfId="5572" priority="7060" operator="greaterThan">
      <formula>0</formula>
    </cfRule>
  </conditionalFormatting>
  <conditionalFormatting sqref="D219">
    <cfRule type="cellIs" dxfId="5571" priority="4879" operator="greaterThan">
      <formula>0</formula>
    </cfRule>
  </conditionalFormatting>
  <conditionalFormatting sqref="D220">
    <cfRule type="cellIs" dxfId="5570" priority="7021" operator="greaterThan">
      <formula>0</formula>
    </cfRule>
  </conditionalFormatting>
  <conditionalFormatting sqref="D221">
    <cfRule type="cellIs" dxfId="5569" priority="7017" operator="greaterThan">
      <formula>0</formula>
    </cfRule>
  </conditionalFormatting>
  <conditionalFormatting sqref="D222">
    <cfRule type="cellIs" dxfId="5568" priority="7013" operator="greaterThan">
      <formula>0</formula>
    </cfRule>
  </conditionalFormatting>
  <conditionalFormatting sqref="D223">
    <cfRule type="cellIs" dxfId="5567" priority="4878" operator="greaterThan">
      <formula>0</formula>
    </cfRule>
  </conditionalFormatting>
  <conditionalFormatting sqref="D224">
    <cfRule type="cellIs" dxfId="5566" priority="6974" operator="greaterThan">
      <formula>0</formula>
    </cfRule>
  </conditionalFormatting>
  <conditionalFormatting sqref="D225">
    <cfRule type="cellIs" dxfId="5565" priority="6970" operator="greaterThan">
      <formula>0</formula>
    </cfRule>
  </conditionalFormatting>
  <conditionalFormatting sqref="D226">
    <cfRule type="cellIs" dxfId="5564" priority="6966" operator="greaterThan">
      <formula>0</formula>
    </cfRule>
  </conditionalFormatting>
  <conditionalFormatting sqref="D227">
    <cfRule type="cellIs" dxfId="5563" priority="4877" operator="greaterThan">
      <formula>0</formula>
    </cfRule>
  </conditionalFormatting>
  <conditionalFormatting sqref="D228">
    <cfRule type="cellIs" dxfId="5562" priority="6927" operator="greaterThan">
      <formula>0</formula>
    </cfRule>
  </conditionalFormatting>
  <conditionalFormatting sqref="D229">
    <cfRule type="cellIs" dxfId="5561" priority="6923" operator="greaterThan">
      <formula>0</formula>
    </cfRule>
  </conditionalFormatting>
  <conditionalFormatting sqref="D230">
    <cfRule type="cellIs" dxfId="5560" priority="6919" operator="greaterThan">
      <formula>0</formula>
    </cfRule>
  </conditionalFormatting>
  <conditionalFormatting sqref="D231">
    <cfRule type="cellIs" dxfId="5559" priority="4876" operator="greaterThan">
      <formula>0</formula>
    </cfRule>
  </conditionalFormatting>
  <conditionalFormatting sqref="D232">
    <cfRule type="cellIs" dxfId="5558" priority="6880" operator="greaterThan">
      <formula>0</formula>
    </cfRule>
  </conditionalFormatting>
  <conditionalFormatting sqref="D233">
    <cfRule type="cellIs" dxfId="5557" priority="6876" operator="greaterThan">
      <formula>0</formula>
    </cfRule>
  </conditionalFormatting>
  <conditionalFormatting sqref="D234">
    <cfRule type="cellIs" dxfId="5556" priority="6872" operator="greaterThan">
      <formula>0</formula>
    </cfRule>
  </conditionalFormatting>
  <conditionalFormatting sqref="D235">
    <cfRule type="cellIs" dxfId="5555" priority="4875" operator="greaterThan">
      <formula>0</formula>
    </cfRule>
  </conditionalFormatting>
  <conditionalFormatting sqref="D236">
    <cfRule type="cellIs" dxfId="5554" priority="6833" operator="greaterThan">
      <formula>0</formula>
    </cfRule>
  </conditionalFormatting>
  <conditionalFormatting sqref="D237">
    <cfRule type="cellIs" dxfId="5553" priority="6829" operator="greaterThan">
      <formula>0</formula>
    </cfRule>
  </conditionalFormatting>
  <conditionalFormatting sqref="D238">
    <cfRule type="cellIs" dxfId="5552" priority="6825" operator="greaterThan">
      <formula>0</formula>
    </cfRule>
  </conditionalFormatting>
  <conditionalFormatting sqref="D239">
    <cfRule type="cellIs" dxfId="5551" priority="2059" operator="greaterThan">
      <formula>0</formula>
    </cfRule>
  </conditionalFormatting>
  <conditionalFormatting sqref="D240">
    <cfRule type="cellIs" dxfId="5550" priority="2086" operator="greaterThan">
      <formula>0</formula>
    </cfRule>
  </conditionalFormatting>
  <conditionalFormatting sqref="D241">
    <cfRule type="cellIs" dxfId="5549" priority="2082" operator="greaterThan">
      <formula>0</formula>
    </cfRule>
  </conditionalFormatting>
  <conditionalFormatting sqref="D242">
    <cfRule type="cellIs" dxfId="5548" priority="2078" operator="greaterThan">
      <formula>0</formula>
    </cfRule>
  </conditionalFormatting>
  <conditionalFormatting sqref="D243">
    <cfRule type="cellIs" dxfId="5547" priority="4874" operator="greaterThan">
      <formula>0</formula>
    </cfRule>
  </conditionalFormatting>
  <conditionalFormatting sqref="D244">
    <cfRule type="cellIs" dxfId="5546" priority="6786" operator="greaterThan">
      <formula>0</formula>
    </cfRule>
  </conditionalFormatting>
  <conditionalFormatting sqref="D245">
    <cfRule type="cellIs" dxfId="5545" priority="6782" operator="greaterThan">
      <formula>0</formula>
    </cfRule>
  </conditionalFormatting>
  <conditionalFormatting sqref="D246">
    <cfRule type="cellIs" dxfId="5544" priority="6778" operator="greaterThan">
      <formula>0</formula>
    </cfRule>
  </conditionalFormatting>
  <conditionalFormatting sqref="D247">
    <cfRule type="cellIs" dxfId="5543" priority="4873" operator="greaterThan">
      <formula>0</formula>
    </cfRule>
  </conditionalFormatting>
  <conditionalFormatting sqref="D248">
    <cfRule type="cellIs" dxfId="5542" priority="6739" operator="greaterThan">
      <formula>0</formula>
    </cfRule>
  </conditionalFormatting>
  <conditionalFormatting sqref="D249">
    <cfRule type="cellIs" dxfId="5541" priority="6735" operator="greaterThan">
      <formula>0</formula>
    </cfRule>
  </conditionalFormatting>
  <conditionalFormatting sqref="D250">
    <cfRule type="cellIs" dxfId="5540" priority="6731" operator="greaterThan">
      <formula>0</formula>
    </cfRule>
  </conditionalFormatting>
  <conditionalFormatting sqref="D251">
    <cfRule type="cellIs" dxfId="5539" priority="4906" operator="greaterThan">
      <formula>0</formula>
    </cfRule>
  </conditionalFormatting>
  <conditionalFormatting sqref="D252">
    <cfRule type="cellIs" dxfId="5538" priority="6692" operator="greaterThan">
      <formula>0</formula>
    </cfRule>
  </conditionalFormatting>
  <conditionalFormatting sqref="D253">
    <cfRule type="cellIs" dxfId="5537" priority="6688" operator="greaterThan">
      <formula>0</formula>
    </cfRule>
  </conditionalFormatting>
  <conditionalFormatting sqref="D254">
    <cfRule type="cellIs" dxfId="5536" priority="6684" operator="greaterThan">
      <formula>0</formula>
    </cfRule>
  </conditionalFormatting>
  <conditionalFormatting sqref="D255">
    <cfRule type="cellIs" dxfId="5535" priority="4872" operator="greaterThan">
      <formula>0</formula>
    </cfRule>
  </conditionalFormatting>
  <conditionalFormatting sqref="D256">
    <cfRule type="cellIs" dxfId="5534" priority="6645" operator="greaterThan">
      <formula>0</formula>
    </cfRule>
  </conditionalFormatting>
  <conditionalFormatting sqref="D257">
    <cfRule type="cellIs" dxfId="5533" priority="6641" operator="greaterThan">
      <formula>0</formula>
    </cfRule>
  </conditionalFormatting>
  <conditionalFormatting sqref="D258">
    <cfRule type="cellIs" dxfId="5532" priority="6637" operator="greaterThan">
      <formula>0</formula>
    </cfRule>
  </conditionalFormatting>
  <conditionalFormatting sqref="D259">
    <cfRule type="cellIs" dxfId="5531" priority="2000" operator="greaterThan">
      <formula>0</formula>
    </cfRule>
  </conditionalFormatting>
  <conditionalFormatting sqref="D260">
    <cfRule type="cellIs" dxfId="5530" priority="2027" operator="greaterThan">
      <formula>0</formula>
    </cfRule>
  </conditionalFormatting>
  <conditionalFormatting sqref="D261">
    <cfRule type="cellIs" dxfId="5529" priority="2023" operator="greaterThan">
      <formula>0</formula>
    </cfRule>
  </conditionalFormatting>
  <conditionalFormatting sqref="D262">
    <cfRule type="cellIs" dxfId="5528" priority="2019" operator="greaterThan">
      <formula>0</formula>
    </cfRule>
  </conditionalFormatting>
  <conditionalFormatting sqref="D263">
    <cfRule type="cellIs" dxfId="5527" priority="4907" operator="greaterThan">
      <formula>0</formula>
    </cfRule>
  </conditionalFormatting>
  <conditionalFormatting sqref="D264">
    <cfRule type="cellIs" dxfId="5526" priority="6598" operator="greaterThan">
      <formula>0</formula>
    </cfRule>
  </conditionalFormatting>
  <conditionalFormatting sqref="D265">
    <cfRule type="cellIs" dxfId="5525" priority="6594" operator="greaterThan">
      <formula>0</formula>
    </cfRule>
  </conditionalFormatting>
  <conditionalFormatting sqref="D266">
    <cfRule type="cellIs" dxfId="5524" priority="6590" operator="greaterThan">
      <formula>0</formula>
    </cfRule>
  </conditionalFormatting>
  <conditionalFormatting sqref="D269">
    <cfRule type="cellIs" dxfId="5523" priority="4908" operator="greaterThan">
      <formula>0</formula>
    </cfRule>
  </conditionalFormatting>
  <conditionalFormatting sqref="D270">
    <cfRule type="cellIs" dxfId="5522" priority="7256" operator="greaterThan">
      <formula>0</formula>
    </cfRule>
  </conditionalFormatting>
  <conditionalFormatting sqref="D271">
    <cfRule type="cellIs" dxfId="5521" priority="7252" operator="greaterThan">
      <formula>0</formula>
    </cfRule>
  </conditionalFormatting>
  <conditionalFormatting sqref="D272">
    <cfRule type="cellIs" dxfId="5520" priority="7248" operator="greaterThan">
      <formula>0</formula>
    </cfRule>
  </conditionalFormatting>
  <conditionalFormatting sqref="D273">
    <cfRule type="cellIs" dxfId="5519" priority="1882" operator="greaterThan">
      <formula>0</formula>
    </cfRule>
  </conditionalFormatting>
  <conditionalFormatting sqref="D274">
    <cfRule type="cellIs" dxfId="5518" priority="1909" operator="greaterThan">
      <formula>0</formula>
    </cfRule>
  </conditionalFormatting>
  <conditionalFormatting sqref="D275">
    <cfRule type="cellIs" dxfId="5517" priority="1905" operator="greaterThan">
      <formula>0</formula>
    </cfRule>
  </conditionalFormatting>
  <conditionalFormatting sqref="D276">
    <cfRule type="cellIs" dxfId="5516" priority="1901" operator="greaterThan">
      <formula>0</formula>
    </cfRule>
  </conditionalFormatting>
  <conditionalFormatting sqref="D277">
    <cfRule type="cellIs" dxfId="5515" priority="643" operator="greaterThan">
      <formula>0</formula>
    </cfRule>
  </conditionalFormatting>
  <conditionalFormatting sqref="D278">
    <cfRule type="cellIs" dxfId="5514" priority="670" operator="greaterThan">
      <formula>0</formula>
    </cfRule>
  </conditionalFormatting>
  <conditionalFormatting sqref="D279">
    <cfRule type="cellIs" dxfId="5513" priority="666" operator="greaterThan">
      <formula>0</formula>
    </cfRule>
  </conditionalFormatting>
  <conditionalFormatting sqref="D280">
    <cfRule type="cellIs" dxfId="5512" priority="662" operator="greaterThan">
      <formula>0</formula>
    </cfRule>
  </conditionalFormatting>
  <conditionalFormatting sqref="D281">
    <cfRule type="cellIs" dxfId="5511" priority="1823" operator="greaterThan">
      <formula>0</formula>
    </cfRule>
  </conditionalFormatting>
  <conditionalFormatting sqref="D282">
    <cfRule type="cellIs" dxfId="5510" priority="1850" operator="greaterThan">
      <formula>0</formula>
    </cfRule>
  </conditionalFormatting>
  <conditionalFormatting sqref="D283">
    <cfRule type="cellIs" dxfId="5509" priority="1846" operator="greaterThan">
      <formula>0</formula>
    </cfRule>
  </conditionalFormatting>
  <conditionalFormatting sqref="D284">
    <cfRule type="cellIs" dxfId="5508" priority="1842" operator="greaterThan">
      <formula>0</formula>
    </cfRule>
  </conditionalFormatting>
  <conditionalFormatting sqref="D285">
    <cfRule type="cellIs" dxfId="5507" priority="1941" operator="greaterThan">
      <formula>0</formula>
    </cfRule>
  </conditionalFormatting>
  <conditionalFormatting sqref="D286">
    <cfRule type="cellIs" dxfId="5506" priority="1968" operator="greaterThan">
      <formula>0</formula>
    </cfRule>
  </conditionalFormatting>
  <conditionalFormatting sqref="D287">
    <cfRule type="cellIs" dxfId="5505" priority="1964" operator="greaterThan">
      <formula>0</formula>
    </cfRule>
  </conditionalFormatting>
  <conditionalFormatting sqref="D288">
    <cfRule type="cellIs" dxfId="5504" priority="1960" operator="greaterThan">
      <formula>0</formula>
    </cfRule>
  </conditionalFormatting>
  <conditionalFormatting sqref="D290">
    <cfRule type="cellIs" dxfId="5503" priority="4909" operator="greaterThan">
      <formula>0</formula>
    </cfRule>
  </conditionalFormatting>
  <conditionalFormatting sqref="D291">
    <cfRule type="cellIs" dxfId="5502" priority="7209" operator="greaterThan">
      <formula>0</formula>
    </cfRule>
  </conditionalFormatting>
  <conditionalFormatting sqref="D292">
    <cfRule type="cellIs" dxfId="5501" priority="7205" operator="greaterThan">
      <formula>0</formula>
    </cfRule>
  </conditionalFormatting>
  <conditionalFormatting sqref="D293">
    <cfRule type="cellIs" dxfId="5500" priority="7201" operator="greaterThan">
      <formula>0</formula>
    </cfRule>
  </conditionalFormatting>
  <conditionalFormatting sqref="D295">
    <cfRule type="cellIs" dxfId="5499" priority="4910" operator="greaterThan">
      <formula>0</formula>
    </cfRule>
  </conditionalFormatting>
  <conditionalFormatting sqref="D296">
    <cfRule type="cellIs" dxfId="5498" priority="7162" operator="greaterThan">
      <formula>0</formula>
    </cfRule>
  </conditionalFormatting>
  <conditionalFormatting sqref="D297">
    <cfRule type="cellIs" dxfId="5497" priority="7158" operator="greaterThan">
      <formula>0</formula>
    </cfRule>
  </conditionalFormatting>
  <conditionalFormatting sqref="D298">
    <cfRule type="cellIs" dxfId="5496" priority="7154" operator="greaterThan">
      <formula>0</formula>
    </cfRule>
  </conditionalFormatting>
  <conditionalFormatting sqref="D300">
    <cfRule type="cellIs" dxfId="5495" priority="4871" operator="greaterThan">
      <formula>0</formula>
    </cfRule>
  </conditionalFormatting>
  <conditionalFormatting sqref="D301">
    <cfRule type="cellIs" dxfId="5494" priority="6551" operator="greaterThan">
      <formula>0</formula>
    </cfRule>
  </conditionalFormatting>
  <conditionalFormatting sqref="D302">
    <cfRule type="cellIs" dxfId="5493" priority="6547" operator="greaterThan">
      <formula>0</formula>
    </cfRule>
  </conditionalFormatting>
  <conditionalFormatting sqref="D303">
    <cfRule type="cellIs" dxfId="5492" priority="6543" operator="greaterThan">
      <formula>0</formula>
    </cfRule>
  </conditionalFormatting>
  <conditionalFormatting sqref="D304">
    <cfRule type="cellIs" dxfId="5491" priority="4911" operator="greaterThan">
      <formula>0</formula>
    </cfRule>
  </conditionalFormatting>
  <conditionalFormatting sqref="D305">
    <cfRule type="cellIs" dxfId="5490" priority="6504" operator="greaterThan">
      <formula>0</formula>
    </cfRule>
  </conditionalFormatting>
  <conditionalFormatting sqref="D306">
    <cfRule type="cellIs" dxfId="5489" priority="6500" operator="greaterThan">
      <formula>0</formula>
    </cfRule>
  </conditionalFormatting>
  <conditionalFormatting sqref="D307">
    <cfRule type="cellIs" dxfId="5488" priority="6496" operator="greaterThan">
      <formula>0</formula>
    </cfRule>
  </conditionalFormatting>
  <conditionalFormatting sqref="D308">
    <cfRule type="cellIs" dxfId="5487" priority="4870" operator="greaterThan">
      <formula>0</formula>
    </cfRule>
  </conditionalFormatting>
  <conditionalFormatting sqref="D309">
    <cfRule type="cellIs" dxfId="5486" priority="6457" operator="greaterThan">
      <formula>0</formula>
    </cfRule>
  </conditionalFormatting>
  <conditionalFormatting sqref="D310">
    <cfRule type="cellIs" dxfId="5485" priority="6453" operator="greaterThan">
      <formula>0</formula>
    </cfRule>
  </conditionalFormatting>
  <conditionalFormatting sqref="D311">
    <cfRule type="cellIs" dxfId="5484" priority="6449" operator="greaterThan">
      <formula>0</formula>
    </cfRule>
  </conditionalFormatting>
  <conditionalFormatting sqref="D312">
    <cfRule type="cellIs" dxfId="5483" priority="4869" operator="greaterThan">
      <formula>0</formula>
    </cfRule>
  </conditionalFormatting>
  <conditionalFormatting sqref="D313">
    <cfRule type="cellIs" dxfId="5482" priority="6410" operator="greaterThan">
      <formula>0</formula>
    </cfRule>
  </conditionalFormatting>
  <conditionalFormatting sqref="D314">
    <cfRule type="cellIs" dxfId="5481" priority="6406" operator="greaterThan">
      <formula>0</formula>
    </cfRule>
  </conditionalFormatting>
  <conditionalFormatting sqref="D315">
    <cfRule type="cellIs" dxfId="5480" priority="6402" operator="greaterThan">
      <formula>0</formula>
    </cfRule>
  </conditionalFormatting>
  <conditionalFormatting sqref="D316">
    <cfRule type="cellIs" dxfId="5479" priority="4868" operator="greaterThan">
      <formula>0</formula>
    </cfRule>
  </conditionalFormatting>
  <conditionalFormatting sqref="D317">
    <cfRule type="cellIs" dxfId="5478" priority="6363" operator="greaterThan">
      <formula>0</formula>
    </cfRule>
  </conditionalFormatting>
  <conditionalFormatting sqref="D318">
    <cfRule type="cellIs" dxfId="5477" priority="6359" operator="greaterThan">
      <formula>0</formula>
    </cfRule>
  </conditionalFormatting>
  <conditionalFormatting sqref="D319">
    <cfRule type="cellIs" dxfId="5476" priority="6355" operator="greaterThan">
      <formula>0</formula>
    </cfRule>
  </conditionalFormatting>
  <conditionalFormatting sqref="D320">
    <cfRule type="cellIs" dxfId="5475" priority="4867" operator="greaterThan">
      <formula>0</formula>
    </cfRule>
  </conditionalFormatting>
  <conditionalFormatting sqref="D321">
    <cfRule type="cellIs" dxfId="5474" priority="6316" operator="greaterThan">
      <formula>0</formula>
    </cfRule>
  </conditionalFormatting>
  <conditionalFormatting sqref="D322">
    <cfRule type="cellIs" dxfId="5473" priority="6312" operator="greaterThan">
      <formula>0</formula>
    </cfRule>
  </conditionalFormatting>
  <conditionalFormatting sqref="D323">
    <cfRule type="cellIs" dxfId="5472" priority="6308" operator="greaterThan">
      <formula>0</formula>
    </cfRule>
  </conditionalFormatting>
  <conditionalFormatting sqref="D324">
    <cfRule type="cellIs" dxfId="5471" priority="4866" operator="greaterThan">
      <formula>0</formula>
    </cfRule>
  </conditionalFormatting>
  <conditionalFormatting sqref="D325">
    <cfRule type="cellIs" dxfId="5470" priority="6269" operator="greaterThan">
      <formula>0</formula>
    </cfRule>
  </conditionalFormatting>
  <conditionalFormatting sqref="D326">
    <cfRule type="cellIs" dxfId="5469" priority="6265" operator="greaterThan">
      <formula>0</formula>
    </cfRule>
  </conditionalFormatting>
  <conditionalFormatting sqref="D327">
    <cfRule type="cellIs" dxfId="5468" priority="6261" operator="greaterThan">
      <formula>0</formula>
    </cfRule>
  </conditionalFormatting>
  <conditionalFormatting sqref="D328">
    <cfRule type="cellIs" dxfId="5467" priority="4865" operator="greaterThan">
      <formula>0</formula>
    </cfRule>
  </conditionalFormatting>
  <conditionalFormatting sqref="D329">
    <cfRule type="cellIs" dxfId="5466" priority="6222" operator="greaterThan">
      <formula>0</formula>
    </cfRule>
  </conditionalFormatting>
  <conditionalFormatting sqref="D330">
    <cfRule type="cellIs" dxfId="5465" priority="6218" operator="greaterThan">
      <formula>0</formula>
    </cfRule>
  </conditionalFormatting>
  <conditionalFormatting sqref="D331">
    <cfRule type="cellIs" dxfId="5464" priority="6214" operator="greaterThan">
      <formula>0</formula>
    </cfRule>
  </conditionalFormatting>
  <conditionalFormatting sqref="D332">
    <cfRule type="cellIs" dxfId="5463" priority="4912" operator="greaterThan">
      <formula>0</formula>
    </cfRule>
  </conditionalFormatting>
  <conditionalFormatting sqref="D333">
    <cfRule type="cellIs" dxfId="5462" priority="7115" operator="greaterThan">
      <formula>0</formula>
    </cfRule>
  </conditionalFormatting>
  <conditionalFormatting sqref="D334">
    <cfRule type="cellIs" dxfId="5461" priority="7111" operator="greaterThan">
      <formula>0</formula>
    </cfRule>
  </conditionalFormatting>
  <conditionalFormatting sqref="D335">
    <cfRule type="cellIs" dxfId="5460" priority="7107" operator="greaterThan">
      <formula>0</formula>
    </cfRule>
  </conditionalFormatting>
  <conditionalFormatting sqref="D338">
    <cfRule type="cellIs" dxfId="5459" priority="4936" operator="greaterThan">
      <formula>0</formula>
    </cfRule>
  </conditionalFormatting>
  <conditionalFormatting sqref="D339">
    <cfRule type="cellIs" dxfId="5458" priority="7398" operator="greaterThan">
      <formula>0</formula>
    </cfRule>
  </conditionalFormatting>
  <conditionalFormatting sqref="D340">
    <cfRule type="cellIs" dxfId="5457" priority="7394" operator="greaterThan">
      <formula>0</formula>
    </cfRule>
  </conditionalFormatting>
  <conditionalFormatting sqref="D341">
    <cfRule type="cellIs" dxfId="5456" priority="7390" operator="greaterThan">
      <formula>0</formula>
    </cfRule>
  </conditionalFormatting>
  <conditionalFormatting sqref="D342">
    <cfRule type="cellIs" dxfId="5455" priority="4935" operator="greaterThan">
      <formula>0</formula>
    </cfRule>
  </conditionalFormatting>
  <conditionalFormatting sqref="D343">
    <cfRule type="cellIs" dxfId="5454" priority="7351" operator="greaterThan">
      <formula>0</formula>
    </cfRule>
  </conditionalFormatting>
  <conditionalFormatting sqref="D344">
    <cfRule type="cellIs" dxfId="5453" priority="7347" operator="greaterThan">
      <formula>0</formula>
    </cfRule>
  </conditionalFormatting>
  <conditionalFormatting sqref="D345">
    <cfRule type="cellIs" dxfId="5452" priority="7343" operator="greaterThan">
      <formula>0</formula>
    </cfRule>
  </conditionalFormatting>
  <conditionalFormatting sqref="D346">
    <cfRule type="cellIs" dxfId="5451" priority="4934" operator="greaterThan">
      <formula>0</formula>
    </cfRule>
  </conditionalFormatting>
  <conditionalFormatting sqref="D347">
    <cfRule type="cellIs" dxfId="5450" priority="7304" operator="greaterThan">
      <formula>0</formula>
    </cfRule>
  </conditionalFormatting>
  <conditionalFormatting sqref="D348">
    <cfRule type="cellIs" dxfId="5449" priority="7300" operator="greaterThan">
      <formula>0</formula>
    </cfRule>
  </conditionalFormatting>
  <conditionalFormatting sqref="D349">
    <cfRule type="cellIs" dxfId="5448" priority="7296" operator="greaterThan">
      <formula>0</formula>
    </cfRule>
  </conditionalFormatting>
  <conditionalFormatting sqref="D351">
    <cfRule type="cellIs" dxfId="5447" priority="4933" operator="greaterThan">
      <formula>0</formula>
    </cfRule>
  </conditionalFormatting>
  <conditionalFormatting sqref="D352">
    <cfRule type="cellIs" dxfId="5446" priority="7539" operator="greaterThan">
      <formula>0</formula>
    </cfRule>
  </conditionalFormatting>
  <conditionalFormatting sqref="D353">
    <cfRule type="cellIs" dxfId="5445" priority="7535" operator="greaterThan">
      <formula>0</formula>
    </cfRule>
  </conditionalFormatting>
  <conditionalFormatting sqref="D354">
    <cfRule type="cellIs" dxfId="5444" priority="7531" operator="greaterThan">
      <formula>0</formula>
    </cfRule>
  </conditionalFormatting>
  <conditionalFormatting sqref="D355">
    <cfRule type="cellIs" dxfId="5443" priority="4932" operator="greaterThan">
      <formula>0</formula>
    </cfRule>
  </conditionalFormatting>
  <conditionalFormatting sqref="D356">
    <cfRule type="cellIs" dxfId="5442" priority="7492" operator="greaterThan">
      <formula>0</formula>
    </cfRule>
  </conditionalFormatting>
  <conditionalFormatting sqref="D357">
    <cfRule type="cellIs" dxfId="5441" priority="7488" operator="greaterThan">
      <formula>0</formula>
    </cfRule>
  </conditionalFormatting>
  <conditionalFormatting sqref="D358">
    <cfRule type="cellIs" dxfId="5440" priority="7484" operator="greaterThan">
      <formula>0</formula>
    </cfRule>
  </conditionalFormatting>
  <conditionalFormatting sqref="D359">
    <cfRule type="cellIs" dxfId="5439" priority="4931" operator="greaterThan">
      <formula>0</formula>
    </cfRule>
  </conditionalFormatting>
  <conditionalFormatting sqref="D360">
    <cfRule type="cellIs" dxfId="5438" priority="7445" operator="greaterThan">
      <formula>0</formula>
    </cfRule>
  </conditionalFormatting>
  <conditionalFormatting sqref="D361">
    <cfRule type="cellIs" dxfId="5437" priority="7441" operator="greaterThan">
      <formula>0</formula>
    </cfRule>
  </conditionalFormatting>
  <conditionalFormatting sqref="D362">
    <cfRule type="cellIs" dxfId="5436" priority="7437" operator="greaterThan">
      <formula>0</formula>
    </cfRule>
  </conditionalFormatting>
  <conditionalFormatting sqref="D364">
    <cfRule type="cellIs" dxfId="5435" priority="4930" operator="greaterThan">
      <formula>0</formula>
    </cfRule>
  </conditionalFormatting>
  <conditionalFormatting sqref="D365">
    <cfRule type="cellIs" dxfId="5434" priority="7680" operator="greaterThan">
      <formula>0</formula>
    </cfRule>
  </conditionalFormatting>
  <conditionalFormatting sqref="D366">
    <cfRule type="cellIs" dxfId="5433" priority="7676" operator="greaterThan">
      <formula>0</formula>
    </cfRule>
  </conditionalFormatting>
  <conditionalFormatting sqref="D367">
    <cfRule type="cellIs" dxfId="5432" priority="7672" operator="greaterThan">
      <formula>0</formula>
    </cfRule>
  </conditionalFormatting>
  <conditionalFormatting sqref="D368">
    <cfRule type="cellIs" dxfId="5431" priority="4929" operator="greaterThan">
      <formula>0</formula>
    </cfRule>
  </conditionalFormatting>
  <conditionalFormatting sqref="D369">
    <cfRule type="cellIs" dxfId="5430" priority="7633" operator="greaterThan">
      <formula>0</formula>
    </cfRule>
  </conditionalFormatting>
  <conditionalFormatting sqref="D370">
    <cfRule type="cellIs" dxfId="5429" priority="7629" operator="greaterThan">
      <formula>0</formula>
    </cfRule>
  </conditionalFormatting>
  <conditionalFormatting sqref="D371">
    <cfRule type="cellIs" dxfId="5428" priority="7625" operator="greaterThan">
      <formula>0</formula>
    </cfRule>
  </conditionalFormatting>
  <conditionalFormatting sqref="D372">
    <cfRule type="cellIs" dxfId="5427" priority="4928" operator="greaterThan">
      <formula>0</formula>
    </cfRule>
  </conditionalFormatting>
  <conditionalFormatting sqref="D373">
    <cfRule type="cellIs" dxfId="5426" priority="7586" operator="greaterThan">
      <formula>0</formula>
    </cfRule>
  </conditionalFormatting>
  <conditionalFormatting sqref="D374">
    <cfRule type="cellIs" dxfId="5425" priority="7582" operator="greaterThan">
      <formula>0</formula>
    </cfRule>
  </conditionalFormatting>
  <conditionalFormatting sqref="D375">
    <cfRule type="cellIs" dxfId="5424" priority="7578" operator="greaterThan">
      <formula>0</formula>
    </cfRule>
  </conditionalFormatting>
  <conditionalFormatting sqref="D378">
    <cfRule type="cellIs" dxfId="5423" priority="4927" operator="greaterThan">
      <formula>0</formula>
    </cfRule>
  </conditionalFormatting>
  <conditionalFormatting sqref="D379">
    <cfRule type="cellIs" dxfId="5422" priority="7821" operator="greaterThan">
      <formula>0</formula>
    </cfRule>
  </conditionalFormatting>
  <conditionalFormatting sqref="D380">
    <cfRule type="cellIs" dxfId="5421" priority="7817" operator="greaterThan">
      <formula>0</formula>
    </cfRule>
  </conditionalFormatting>
  <conditionalFormatting sqref="D381">
    <cfRule type="cellIs" dxfId="5420" priority="7813" operator="greaterThan">
      <formula>0</formula>
    </cfRule>
  </conditionalFormatting>
  <conditionalFormatting sqref="D382">
    <cfRule type="cellIs" dxfId="5419" priority="4926" operator="greaterThan">
      <formula>0</formula>
    </cfRule>
  </conditionalFormatting>
  <conditionalFormatting sqref="D383">
    <cfRule type="cellIs" dxfId="5418" priority="7774" operator="greaterThan">
      <formula>0</formula>
    </cfRule>
  </conditionalFormatting>
  <conditionalFormatting sqref="D384">
    <cfRule type="cellIs" dxfId="5417" priority="7770" operator="greaterThan">
      <formula>0</formula>
    </cfRule>
  </conditionalFormatting>
  <conditionalFormatting sqref="D385">
    <cfRule type="cellIs" dxfId="5416" priority="7766" operator="greaterThan">
      <formula>0</formula>
    </cfRule>
  </conditionalFormatting>
  <conditionalFormatting sqref="D386">
    <cfRule type="cellIs" dxfId="5415" priority="4925" operator="greaterThan">
      <formula>0</formula>
    </cfRule>
  </conditionalFormatting>
  <conditionalFormatting sqref="D387">
    <cfRule type="cellIs" dxfId="5414" priority="7727" operator="greaterThan">
      <formula>0</formula>
    </cfRule>
  </conditionalFormatting>
  <conditionalFormatting sqref="D388">
    <cfRule type="cellIs" dxfId="5413" priority="7723" operator="greaterThan">
      <formula>0</formula>
    </cfRule>
  </conditionalFormatting>
  <conditionalFormatting sqref="D389">
    <cfRule type="cellIs" dxfId="5412" priority="7719" operator="greaterThan">
      <formula>0</formula>
    </cfRule>
  </conditionalFormatting>
  <conditionalFormatting sqref="D391">
    <cfRule type="cellIs" dxfId="5411" priority="4924" operator="greaterThan">
      <formula>0</formula>
    </cfRule>
  </conditionalFormatting>
  <conditionalFormatting sqref="D392">
    <cfRule type="cellIs" dxfId="5410" priority="7962" operator="greaterThan">
      <formula>0</formula>
    </cfRule>
  </conditionalFormatting>
  <conditionalFormatting sqref="D393">
    <cfRule type="cellIs" dxfId="5409" priority="7958" operator="greaterThan">
      <formula>0</formula>
    </cfRule>
  </conditionalFormatting>
  <conditionalFormatting sqref="D394">
    <cfRule type="cellIs" dxfId="5408" priority="7954" operator="greaterThan">
      <formula>0</formula>
    </cfRule>
  </conditionalFormatting>
  <conditionalFormatting sqref="D395">
    <cfRule type="cellIs" dxfId="5407" priority="4923" operator="greaterThan">
      <formula>0</formula>
    </cfRule>
  </conditionalFormatting>
  <conditionalFormatting sqref="D396">
    <cfRule type="cellIs" dxfId="5406" priority="7915" operator="greaterThan">
      <formula>0</formula>
    </cfRule>
  </conditionalFormatting>
  <conditionalFormatting sqref="D397">
    <cfRule type="cellIs" dxfId="5405" priority="7911" operator="greaterThan">
      <formula>0</formula>
    </cfRule>
  </conditionalFormatting>
  <conditionalFormatting sqref="D398">
    <cfRule type="cellIs" dxfId="5404" priority="7907" operator="greaterThan">
      <formula>0</formula>
    </cfRule>
  </conditionalFormatting>
  <conditionalFormatting sqref="D399">
    <cfRule type="cellIs" dxfId="5403" priority="4922" operator="greaterThan">
      <formula>0</formula>
    </cfRule>
  </conditionalFormatting>
  <conditionalFormatting sqref="D400">
    <cfRule type="cellIs" dxfId="5402" priority="7868" operator="greaterThan">
      <formula>0</formula>
    </cfRule>
  </conditionalFormatting>
  <conditionalFormatting sqref="D401">
    <cfRule type="cellIs" dxfId="5401" priority="7864" operator="greaterThan">
      <formula>0</formula>
    </cfRule>
  </conditionalFormatting>
  <conditionalFormatting sqref="D402">
    <cfRule type="cellIs" dxfId="5400" priority="7860" operator="greaterThan">
      <formula>0</formula>
    </cfRule>
  </conditionalFormatting>
  <conditionalFormatting sqref="D404">
    <cfRule type="cellIs" dxfId="5399" priority="1597" operator="greaterThan">
      <formula>0</formula>
    </cfRule>
  </conditionalFormatting>
  <conditionalFormatting sqref="D405">
    <cfRule type="cellIs" dxfId="5398" priority="1618" operator="greaterThan">
      <formula>0</formula>
    </cfRule>
  </conditionalFormatting>
  <conditionalFormatting sqref="D406">
    <cfRule type="cellIs" dxfId="5397" priority="1614" operator="greaterThan">
      <formula>0</formula>
    </cfRule>
  </conditionalFormatting>
  <conditionalFormatting sqref="D407">
    <cfRule type="cellIs" dxfId="5396" priority="1610" operator="greaterThan">
      <formula>0</formula>
    </cfRule>
  </conditionalFormatting>
  <conditionalFormatting sqref="D408">
    <cfRule type="cellIs" dxfId="5395" priority="1479" operator="greaterThan">
      <formula>0</formula>
    </cfRule>
  </conditionalFormatting>
  <conditionalFormatting sqref="D409">
    <cfRule type="cellIs" dxfId="5394" priority="1500" operator="greaterThan">
      <formula>0</formula>
    </cfRule>
  </conditionalFormatting>
  <conditionalFormatting sqref="D410">
    <cfRule type="cellIs" dxfId="5393" priority="1496" operator="greaterThan">
      <formula>0</formula>
    </cfRule>
  </conditionalFormatting>
  <conditionalFormatting sqref="D411">
    <cfRule type="cellIs" dxfId="5392" priority="1492" operator="greaterThan">
      <formula>0</formula>
    </cfRule>
  </conditionalFormatting>
  <conditionalFormatting sqref="D412">
    <cfRule type="cellIs" dxfId="5391" priority="1538" operator="greaterThan">
      <formula>0</formula>
    </cfRule>
  </conditionalFormatting>
  <conditionalFormatting sqref="D413">
    <cfRule type="cellIs" dxfId="5390" priority="1559" operator="greaterThan">
      <formula>0</formula>
    </cfRule>
  </conditionalFormatting>
  <conditionalFormatting sqref="D414">
    <cfRule type="cellIs" dxfId="5389" priority="1555" operator="greaterThan">
      <formula>0</formula>
    </cfRule>
  </conditionalFormatting>
  <conditionalFormatting sqref="D415">
    <cfRule type="cellIs" dxfId="5388" priority="1551" operator="greaterThan">
      <formula>0</formula>
    </cfRule>
  </conditionalFormatting>
  <conditionalFormatting sqref="D417">
    <cfRule type="cellIs" dxfId="5387" priority="261" operator="greaterThan">
      <formula>0</formula>
    </cfRule>
  </conditionalFormatting>
  <conditionalFormatting sqref="D418">
    <cfRule type="cellIs" dxfId="5386" priority="223" operator="greaterThan">
      <formula>0</formula>
    </cfRule>
  </conditionalFormatting>
  <conditionalFormatting sqref="D419">
    <cfRule type="cellIs" dxfId="5385" priority="185" operator="greaterThan">
      <formula>0</formula>
    </cfRule>
  </conditionalFormatting>
  <conditionalFormatting sqref="D421">
    <cfRule type="cellIs" dxfId="5384" priority="4921" operator="greaterThan">
      <formula>0</formula>
    </cfRule>
  </conditionalFormatting>
  <conditionalFormatting sqref="D422">
    <cfRule type="cellIs" dxfId="5383" priority="8103" operator="greaterThan">
      <formula>0</formula>
    </cfRule>
  </conditionalFormatting>
  <conditionalFormatting sqref="D423">
    <cfRule type="cellIs" dxfId="5382" priority="8099" operator="greaterThan">
      <formula>0</formula>
    </cfRule>
  </conditionalFormatting>
  <conditionalFormatting sqref="D424">
    <cfRule type="cellIs" dxfId="5381" priority="8095" operator="greaterThan">
      <formula>0</formula>
    </cfRule>
  </conditionalFormatting>
  <conditionalFormatting sqref="D425">
    <cfRule type="cellIs" dxfId="5380" priority="4920" operator="greaterThan">
      <formula>0</formula>
    </cfRule>
  </conditionalFormatting>
  <conditionalFormatting sqref="D426">
    <cfRule type="cellIs" dxfId="5379" priority="8056" operator="greaterThan">
      <formula>0</formula>
    </cfRule>
  </conditionalFormatting>
  <conditionalFormatting sqref="D427">
    <cfRule type="cellIs" dxfId="5378" priority="8052" operator="greaterThan">
      <formula>0</formula>
    </cfRule>
  </conditionalFormatting>
  <conditionalFormatting sqref="D428">
    <cfRule type="cellIs" dxfId="5377" priority="8048" operator="greaterThan">
      <formula>0</formula>
    </cfRule>
  </conditionalFormatting>
  <conditionalFormatting sqref="D429">
    <cfRule type="cellIs" dxfId="5376" priority="4919" operator="greaterThan">
      <formula>0</formula>
    </cfRule>
  </conditionalFormatting>
  <conditionalFormatting sqref="D430">
    <cfRule type="cellIs" dxfId="5375" priority="8009" operator="greaterThan">
      <formula>0</formula>
    </cfRule>
  </conditionalFormatting>
  <conditionalFormatting sqref="D431">
    <cfRule type="cellIs" dxfId="5374" priority="8005" operator="greaterThan">
      <formula>0</formula>
    </cfRule>
  </conditionalFormatting>
  <conditionalFormatting sqref="D432">
    <cfRule type="cellIs" dxfId="5373" priority="8001" operator="greaterThan">
      <formula>0</formula>
    </cfRule>
  </conditionalFormatting>
  <conditionalFormatting sqref="D434">
    <cfRule type="cellIs" dxfId="5372" priority="594" operator="greaterThan">
      <formula>0</formula>
    </cfRule>
  </conditionalFormatting>
  <conditionalFormatting sqref="D435">
    <cfRule type="cellIs" dxfId="5371" priority="615" operator="greaterThan">
      <formula>0</formula>
    </cfRule>
  </conditionalFormatting>
  <conditionalFormatting sqref="D436">
    <cfRule type="cellIs" dxfId="5370" priority="611" operator="greaterThan">
      <formula>0</formula>
    </cfRule>
  </conditionalFormatting>
  <conditionalFormatting sqref="D437">
    <cfRule type="cellIs" dxfId="5369" priority="607" operator="greaterThan">
      <formula>0</formula>
    </cfRule>
  </conditionalFormatting>
  <conditionalFormatting sqref="D438">
    <cfRule type="cellIs" dxfId="5368" priority="535" operator="greaterThan">
      <formula>0</formula>
    </cfRule>
  </conditionalFormatting>
  <conditionalFormatting sqref="D439">
    <cfRule type="cellIs" dxfId="5367" priority="556" operator="greaterThan">
      <formula>0</formula>
    </cfRule>
  </conditionalFormatting>
  <conditionalFormatting sqref="D440">
    <cfRule type="cellIs" dxfId="5366" priority="552" operator="greaterThan">
      <formula>0</formula>
    </cfRule>
  </conditionalFormatting>
  <conditionalFormatting sqref="D441">
    <cfRule type="cellIs" dxfId="5365" priority="548" operator="greaterThan">
      <formula>0</formula>
    </cfRule>
  </conditionalFormatting>
  <conditionalFormatting sqref="D442">
    <cfRule type="cellIs" dxfId="5364" priority="476" operator="greaterThan">
      <formula>0</formula>
    </cfRule>
  </conditionalFormatting>
  <conditionalFormatting sqref="D443">
    <cfRule type="cellIs" dxfId="5363" priority="497" operator="greaterThan">
      <formula>0</formula>
    </cfRule>
  </conditionalFormatting>
  <conditionalFormatting sqref="D444">
    <cfRule type="cellIs" dxfId="5362" priority="493" operator="greaterThan">
      <formula>0</formula>
    </cfRule>
  </conditionalFormatting>
  <conditionalFormatting sqref="D445">
    <cfRule type="cellIs" dxfId="5361" priority="489" operator="greaterThan">
      <formula>0</formula>
    </cfRule>
  </conditionalFormatting>
  <conditionalFormatting sqref="D446">
    <cfRule type="cellIs" dxfId="5360" priority="417" operator="greaterThan">
      <formula>0</formula>
    </cfRule>
  </conditionalFormatting>
  <conditionalFormatting sqref="D447">
    <cfRule type="cellIs" dxfId="5359" priority="438" operator="greaterThan">
      <formula>0</formula>
    </cfRule>
  </conditionalFormatting>
  <conditionalFormatting sqref="D448">
    <cfRule type="cellIs" dxfId="5358" priority="434" operator="greaterThan">
      <formula>0</formula>
    </cfRule>
  </conditionalFormatting>
  <conditionalFormatting sqref="D449">
    <cfRule type="cellIs" dxfId="5357" priority="430" operator="greaterThan">
      <formula>0</formula>
    </cfRule>
  </conditionalFormatting>
  <conditionalFormatting sqref="D451">
    <cfRule type="cellIs" dxfId="5356" priority="147" operator="greaterThan">
      <formula>0</formula>
    </cfRule>
  </conditionalFormatting>
  <conditionalFormatting sqref="D452">
    <cfRule type="cellIs" dxfId="5355" priority="109" operator="greaterThan">
      <formula>0</formula>
    </cfRule>
  </conditionalFormatting>
  <conditionalFormatting sqref="D453">
    <cfRule type="cellIs" dxfId="5354" priority="71" operator="greaterThan">
      <formula>0</formula>
    </cfRule>
  </conditionalFormatting>
  <conditionalFormatting sqref="D454">
    <cfRule type="cellIs" dxfId="5353" priority="33" operator="greaterThan">
      <formula>0</formula>
    </cfRule>
  </conditionalFormatting>
  <conditionalFormatting sqref="D456">
    <cfRule type="cellIs" dxfId="5352" priority="4864" operator="greaterThan">
      <formula>0</formula>
    </cfRule>
  </conditionalFormatting>
  <conditionalFormatting sqref="D457">
    <cfRule type="cellIs" dxfId="5351" priority="8760" operator="greaterThan">
      <formula>0</formula>
    </cfRule>
  </conditionalFormatting>
  <conditionalFormatting sqref="D458">
    <cfRule type="cellIs" dxfId="5350" priority="8756" operator="greaterThan">
      <formula>0</formula>
    </cfRule>
  </conditionalFormatting>
  <conditionalFormatting sqref="D459">
    <cfRule type="cellIs" dxfId="5349" priority="8752" operator="greaterThan">
      <formula>0</formula>
    </cfRule>
  </conditionalFormatting>
  <conditionalFormatting sqref="D460">
    <cfRule type="cellIs" dxfId="5348" priority="4863" operator="greaterThan">
      <formula>0</formula>
    </cfRule>
  </conditionalFormatting>
  <conditionalFormatting sqref="D461">
    <cfRule type="cellIs" dxfId="5347" priority="8713" operator="greaterThan">
      <formula>0</formula>
    </cfRule>
  </conditionalFormatting>
  <conditionalFormatting sqref="D462">
    <cfRule type="cellIs" dxfId="5346" priority="8709" operator="greaterThan">
      <formula>0</formula>
    </cfRule>
  </conditionalFormatting>
  <conditionalFormatting sqref="D463">
    <cfRule type="cellIs" dxfId="5345" priority="8705" operator="greaterThan">
      <formula>0</formula>
    </cfRule>
  </conditionalFormatting>
  <conditionalFormatting sqref="D464">
    <cfRule type="cellIs" dxfId="5344" priority="4862" operator="greaterThan">
      <formula>0</formula>
    </cfRule>
  </conditionalFormatting>
  <conditionalFormatting sqref="D465">
    <cfRule type="cellIs" dxfId="5343" priority="8666" operator="greaterThan">
      <formula>0</formula>
    </cfRule>
  </conditionalFormatting>
  <conditionalFormatting sqref="D466">
    <cfRule type="cellIs" dxfId="5342" priority="8662" operator="greaterThan">
      <formula>0</formula>
    </cfRule>
  </conditionalFormatting>
  <conditionalFormatting sqref="D467">
    <cfRule type="cellIs" dxfId="5341" priority="8658" operator="greaterThan">
      <formula>0</formula>
    </cfRule>
  </conditionalFormatting>
  <conditionalFormatting sqref="D469">
    <cfRule type="cellIs" dxfId="5340" priority="4861" operator="greaterThan">
      <formula>0</formula>
    </cfRule>
  </conditionalFormatting>
  <conditionalFormatting sqref="D470">
    <cfRule type="cellIs" dxfId="5339" priority="8619" operator="greaterThan">
      <formula>0</formula>
    </cfRule>
  </conditionalFormatting>
  <conditionalFormatting sqref="D471">
    <cfRule type="cellIs" dxfId="5338" priority="8615" operator="greaterThan">
      <formula>0</formula>
    </cfRule>
  </conditionalFormatting>
  <conditionalFormatting sqref="D472">
    <cfRule type="cellIs" dxfId="5337" priority="8611" operator="greaterThan">
      <formula>0</formula>
    </cfRule>
  </conditionalFormatting>
  <conditionalFormatting sqref="D473">
    <cfRule type="cellIs" dxfId="5336" priority="4860" operator="greaterThan">
      <formula>0</formula>
    </cfRule>
  </conditionalFormatting>
  <conditionalFormatting sqref="D474">
    <cfRule type="cellIs" dxfId="5335" priority="8572" operator="greaterThan">
      <formula>0</formula>
    </cfRule>
  </conditionalFormatting>
  <conditionalFormatting sqref="D475">
    <cfRule type="cellIs" dxfId="5334" priority="8568" operator="greaterThan">
      <formula>0</formula>
    </cfRule>
  </conditionalFormatting>
  <conditionalFormatting sqref="D476">
    <cfRule type="cellIs" dxfId="5333" priority="8564" operator="greaterThan">
      <formula>0</formula>
    </cfRule>
  </conditionalFormatting>
  <conditionalFormatting sqref="D477">
    <cfRule type="cellIs" dxfId="5332" priority="4859" operator="greaterThan">
      <formula>0</formula>
    </cfRule>
  </conditionalFormatting>
  <conditionalFormatting sqref="D478">
    <cfRule type="cellIs" dxfId="5331" priority="8525" operator="greaterThan">
      <formula>0</formula>
    </cfRule>
  </conditionalFormatting>
  <conditionalFormatting sqref="D479">
    <cfRule type="cellIs" dxfId="5330" priority="8521" operator="greaterThan">
      <formula>0</formula>
    </cfRule>
  </conditionalFormatting>
  <conditionalFormatting sqref="D480">
    <cfRule type="cellIs" dxfId="5329" priority="8517" operator="greaterThan">
      <formula>0</formula>
    </cfRule>
  </conditionalFormatting>
  <conditionalFormatting sqref="D482">
    <cfRule type="cellIs" dxfId="5328" priority="4858" operator="greaterThan">
      <formula>0</formula>
    </cfRule>
  </conditionalFormatting>
  <conditionalFormatting sqref="D483">
    <cfRule type="cellIs" dxfId="5327" priority="8478" operator="greaterThan">
      <formula>0</formula>
    </cfRule>
  </conditionalFormatting>
  <conditionalFormatting sqref="D484">
    <cfRule type="cellIs" dxfId="5326" priority="8474" operator="greaterThan">
      <formula>0</formula>
    </cfRule>
  </conditionalFormatting>
  <conditionalFormatting sqref="D485">
    <cfRule type="cellIs" dxfId="5325" priority="8470" operator="greaterThan">
      <formula>0</formula>
    </cfRule>
  </conditionalFormatting>
  <conditionalFormatting sqref="D486">
    <cfRule type="cellIs" dxfId="5324" priority="4857" operator="greaterThan">
      <formula>0</formula>
    </cfRule>
  </conditionalFormatting>
  <conditionalFormatting sqref="D487">
    <cfRule type="cellIs" dxfId="5323" priority="8431" operator="greaterThan">
      <formula>0</formula>
    </cfRule>
  </conditionalFormatting>
  <conditionalFormatting sqref="D488">
    <cfRule type="cellIs" dxfId="5322" priority="8427" operator="greaterThan">
      <formula>0</formula>
    </cfRule>
  </conditionalFormatting>
  <conditionalFormatting sqref="D489">
    <cfRule type="cellIs" dxfId="5321" priority="8423" operator="greaterThan">
      <formula>0</formula>
    </cfRule>
  </conditionalFormatting>
  <conditionalFormatting sqref="D490">
    <cfRule type="cellIs" dxfId="5320" priority="4856" operator="greaterThan">
      <formula>0</formula>
    </cfRule>
  </conditionalFormatting>
  <conditionalFormatting sqref="D491">
    <cfRule type="cellIs" dxfId="5319" priority="8384" operator="greaterThan">
      <formula>0</formula>
    </cfRule>
  </conditionalFormatting>
  <conditionalFormatting sqref="D492">
    <cfRule type="cellIs" dxfId="5318" priority="8380" operator="greaterThan">
      <formula>0</formula>
    </cfRule>
  </conditionalFormatting>
  <conditionalFormatting sqref="D493">
    <cfRule type="cellIs" dxfId="5317" priority="8376" operator="greaterThan">
      <formula>0</formula>
    </cfRule>
  </conditionalFormatting>
  <conditionalFormatting sqref="D495">
    <cfRule type="cellIs" dxfId="5316" priority="4855" operator="greaterThan">
      <formula>0</formula>
    </cfRule>
  </conditionalFormatting>
  <conditionalFormatting sqref="D496">
    <cfRule type="cellIs" dxfId="5315" priority="8337" operator="greaterThan">
      <formula>0</formula>
    </cfRule>
  </conditionalFormatting>
  <conditionalFormatting sqref="D497">
    <cfRule type="cellIs" dxfId="5314" priority="8333" operator="greaterThan">
      <formula>0</formula>
    </cfRule>
  </conditionalFormatting>
  <conditionalFormatting sqref="D498">
    <cfRule type="cellIs" dxfId="5313" priority="8329" operator="greaterThan">
      <formula>0</formula>
    </cfRule>
  </conditionalFormatting>
  <conditionalFormatting sqref="D499">
    <cfRule type="cellIs" dxfId="5312" priority="4854" operator="greaterThan">
      <formula>0</formula>
    </cfRule>
  </conditionalFormatting>
  <conditionalFormatting sqref="D500">
    <cfRule type="cellIs" dxfId="5311" priority="8290" operator="greaterThan">
      <formula>0</formula>
    </cfRule>
  </conditionalFormatting>
  <conditionalFormatting sqref="D501">
    <cfRule type="cellIs" dxfId="5310" priority="8286" operator="greaterThan">
      <formula>0</formula>
    </cfRule>
  </conditionalFormatting>
  <conditionalFormatting sqref="D502">
    <cfRule type="cellIs" dxfId="5309" priority="8282" operator="greaterThan">
      <formula>0</formula>
    </cfRule>
  </conditionalFormatting>
  <conditionalFormatting sqref="D503">
    <cfRule type="cellIs" dxfId="5308" priority="4853" operator="greaterThan">
      <formula>0</formula>
    </cfRule>
  </conditionalFormatting>
  <conditionalFormatting sqref="D504">
    <cfRule type="cellIs" dxfId="5307" priority="8243" operator="greaterThan">
      <formula>0</formula>
    </cfRule>
  </conditionalFormatting>
  <conditionalFormatting sqref="D505">
    <cfRule type="cellIs" dxfId="5306" priority="8239" operator="greaterThan">
      <formula>0</formula>
    </cfRule>
  </conditionalFormatting>
  <conditionalFormatting sqref="D506">
    <cfRule type="cellIs" dxfId="5305" priority="8235" operator="greaterThan">
      <formula>0</formula>
    </cfRule>
  </conditionalFormatting>
  <conditionalFormatting sqref="D508">
    <cfRule type="cellIs" dxfId="5304" priority="8196" operator="greaterThan">
      <formula>0</formula>
    </cfRule>
  </conditionalFormatting>
  <conditionalFormatting sqref="D509">
    <cfRule type="cellIs" dxfId="5303" priority="8192" operator="greaterThan">
      <formula>0</formula>
    </cfRule>
  </conditionalFormatting>
  <conditionalFormatting sqref="D510">
    <cfRule type="cellIs" dxfId="5302" priority="8188" operator="greaterThan">
      <formula>0</formula>
    </cfRule>
  </conditionalFormatting>
  <conditionalFormatting sqref="D511">
    <cfRule type="cellIs" dxfId="5301" priority="1764" operator="greaterThan">
      <formula>0</formula>
    </cfRule>
  </conditionalFormatting>
  <conditionalFormatting sqref="D512">
    <cfRule type="cellIs" dxfId="5300" priority="1792" operator="greaterThan">
      <formula>0</formula>
    </cfRule>
  </conditionalFormatting>
  <conditionalFormatting sqref="D513">
    <cfRule type="cellIs" dxfId="5299" priority="1788" operator="greaterThan">
      <formula>0</formula>
    </cfRule>
  </conditionalFormatting>
  <conditionalFormatting sqref="D514">
    <cfRule type="cellIs" dxfId="5298" priority="1784" operator="greaterThan">
      <formula>0</formula>
    </cfRule>
  </conditionalFormatting>
  <conditionalFormatting sqref="D515">
    <cfRule type="cellIs" dxfId="5297" priority="1705" operator="greaterThan">
      <formula>0</formula>
    </cfRule>
  </conditionalFormatting>
  <conditionalFormatting sqref="D516">
    <cfRule type="cellIs" dxfId="5296" priority="1733" operator="greaterThan">
      <formula>0</formula>
    </cfRule>
  </conditionalFormatting>
  <conditionalFormatting sqref="D517">
    <cfRule type="cellIs" dxfId="5295" priority="1729" operator="greaterThan">
      <formula>0</formula>
    </cfRule>
  </conditionalFormatting>
  <conditionalFormatting sqref="D518">
    <cfRule type="cellIs" dxfId="5294" priority="1725" operator="greaterThan">
      <formula>0</formula>
    </cfRule>
  </conditionalFormatting>
  <conditionalFormatting sqref="D519">
    <cfRule type="cellIs" dxfId="5293" priority="1646" operator="greaterThan">
      <formula>0</formula>
    </cfRule>
  </conditionalFormatting>
  <conditionalFormatting sqref="D520">
    <cfRule type="cellIs" dxfId="5292" priority="1674" operator="greaterThan">
      <formula>0</formula>
    </cfRule>
  </conditionalFormatting>
  <conditionalFormatting sqref="D521">
    <cfRule type="cellIs" dxfId="5291" priority="1670" operator="greaterThan">
      <formula>0</formula>
    </cfRule>
  </conditionalFormatting>
  <conditionalFormatting sqref="D522">
    <cfRule type="cellIs" dxfId="5290" priority="1666" operator="greaterThan">
      <formula>0</formula>
    </cfRule>
  </conditionalFormatting>
  <conditionalFormatting sqref="F22">
    <cfRule type="cellIs" dxfId="5289" priority="4005" operator="greaterThan">
      <formula>0</formula>
    </cfRule>
  </conditionalFormatting>
  <conditionalFormatting sqref="F26">
    <cfRule type="cellIs" dxfId="5288" priority="4007" operator="greaterThan">
      <formula>0</formula>
    </cfRule>
  </conditionalFormatting>
  <conditionalFormatting sqref="F31">
    <cfRule type="cellIs" dxfId="5287" priority="4009" operator="greaterThan">
      <formula>0</formula>
    </cfRule>
  </conditionalFormatting>
  <conditionalFormatting sqref="F35">
    <cfRule type="cellIs" dxfId="5286" priority="4011" operator="greaterThan">
      <formula>0</formula>
    </cfRule>
  </conditionalFormatting>
  <conditionalFormatting sqref="F39">
    <cfRule type="cellIs" dxfId="5285" priority="15967" operator="greaterThan">
      <formula>0</formula>
    </cfRule>
  </conditionalFormatting>
  <conditionalFormatting sqref="F43">
    <cfRule type="cellIs" dxfId="5284" priority="15907" operator="greaterThan">
      <formula>0</formula>
    </cfRule>
  </conditionalFormatting>
  <conditionalFormatting sqref="F47">
    <cfRule type="cellIs" dxfId="5283" priority="15860" operator="greaterThan">
      <formula>0</formula>
    </cfRule>
  </conditionalFormatting>
  <conditionalFormatting sqref="F51">
    <cfRule type="cellIs" dxfId="5282" priority="15557" operator="greaterThan">
      <formula>0</formula>
    </cfRule>
  </conditionalFormatting>
  <conditionalFormatting sqref="F70">
    <cfRule type="cellIs" dxfId="5281" priority="14982" operator="greaterThan">
      <formula>0</formula>
    </cfRule>
  </conditionalFormatting>
  <conditionalFormatting sqref="F74">
    <cfRule type="cellIs" dxfId="5280" priority="14935" operator="greaterThan">
      <formula>0</formula>
    </cfRule>
  </conditionalFormatting>
  <conditionalFormatting sqref="F78">
    <cfRule type="cellIs" dxfId="5279" priority="14888" operator="greaterThan">
      <formula>0</formula>
    </cfRule>
  </conditionalFormatting>
  <conditionalFormatting sqref="F82">
    <cfRule type="cellIs" dxfId="5278" priority="14841" operator="greaterThan">
      <formula>0</formula>
    </cfRule>
  </conditionalFormatting>
  <conditionalFormatting sqref="F86">
    <cfRule type="cellIs" dxfId="5277" priority="14794" operator="greaterThan">
      <formula>0</formula>
    </cfRule>
  </conditionalFormatting>
  <conditionalFormatting sqref="F90">
    <cfRule type="cellIs" dxfId="5276" priority="6185" operator="greaterThan">
      <formula>0</formula>
    </cfRule>
  </conditionalFormatting>
  <conditionalFormatting sqref="F94">
    <cfRule type="cellIs" dxfId="5275" priority="6138" operator="greaterThan">
      <formula>0</formula>
    </cfRule>
  </conditionalFormatting>
  <conditionalFormatting sqref="F98">
    <cfRule type="cellIs" dxfId="5274" priority="13359" operator="greaterThan">
      <formula>0</formula>
    </cfRule>
  </conditionalFormatting>
  <conditionalFormatting sqref="F102">
    <cfRule type="cellIs" dxfId="5273" priority="2273" operator="greaterThan">
      <formula>0</formula>
    </cfRule>
  </conditionalFormatting>
  <conditionalFormatting sqref="F106">
    <cfRule type="cellIs" dxfId="5272" priority="2214" operator="greaterThan">
      <formula>0</formula>
    </cfRule>
  </conditionalFormatting>
  <conditionalFormatting sqref="F110">
    <cfRule type="cellIs" dxfId="5271" priority="1447" operator="greaterThan">
      <formula>0</formula>
    </cfRule>
  </conditionalFormatting>
  <conditionalFormatting sqref="F114">
    <cfRule type="cellIs" dxfId="5270" priority="1388" operator="greaterThan">
      <formula>0</formula>
    </cfRule>
  </conditionalFormatting>
  <conditionalFormatting sqref="F118">
    <cfRule type="cellIs" dxfId="5269" priority="1329" operator="greaterThan">
      <formula>0</formula>
    </cfRule>
  </conditionalFormatting>
  <conditionalFormatting sqref="F122">
    <cfRule type="cellIs" dxfId="5268" priority="2155" operator="greaterThan">
      <formula>0</formula>
    </cfRule>
  </conditionalFormatting>
  <conditionalFormatting sqref="F126">
    <cfRule type="cellIs" dxfId="5267" priority="13217" operator="greaterThan">
      <formula>0</formula>
    </cfRule>
  </conditionalFormatting>
  <conditionalFormatting sqref="F130">
    <cfRule type="cellIs" dxfId="5266" priority="1270" operator="greaterThan">
      <formula>0</formula>
    </cfRule>
  </conditionalFormatting>
  <conditionalFormatting sqref="F134">
    <cfRule type="cellIs" dxfId="5265" priority="1211" operator="greaterThan">
      <formula>0</formula>
    </cfRule>
  </conditionalFormatting>
  <conditionalFormatting sqref="F138">
    <cfRule type="cellIs" dxfId="5264" priority="1152" operator="greaterThan">
      <formula>0</formula>
    </cfRule>
  </conditionalFormatting>
  <conditionalFormatting sqref="F142">
    <cfRule type="cellIs" dxfId="5263" priority="1093" operator="greaterThan">
      <formula>0</formula>
    </cfRule>
  </conditionalFormatting>
  <conditionalFormatting sqref="F146">
    <cfRule type="cellIs" dxfId="5262" priority="13075" operator="greaterThan">
      <formula>0</formula>
    </cfRule>
  </conditionalFormatting>
  <conditionalFormatting sqref="F150">
    <cfRule type="cellIs" dxfId="5261" priority="1034" operator="greaterThan">
      <formula>0</formula>
    </cfRule>
  </conditionalFormatting>
  <conditionalFormatting sqref="F154">
    <cfRule type="cellIs" dxfId="5260" priority="975" operator="greaterThan">
      <formula>0</formula>
    </cfRule>
  </conditionalFormatting>
  <conditionalFormatting sqref="F158">
    <cfRule type="cellIs" dxfId="5259" priority="916" operator="greaterThan">
      <formula>0</formula>
    </cfRule>
  </conditionalFormatting>
  <conditionalFormatting sqref="F162">
    <cfRule type="cellIs" dxfId="5258" priority="857" operator="greaterThan">
      <formula>0</formula>
    </cfRule>
  </conditionalFormatting>
  <conditionalFormatting sqref="F166">
    <cfRule type="cellIs" dxfId="5257" priority="12933" operator="greaterThan">
      <formula>0</formula>
    </cfRule>
  </conditionalFormatting>
  <conditionalFormatting sqref="F170">
    <cfRule type="cellIs" dxfId="5256" priority="739" operator="greaterThan">
      <formula>0</formula>
    </cfRule>
  </conditionalFormatting>
  <conditionalFormatting sqref="F174">
    <cfRule type="cellIs" dxfId="5255" priority="798" operator="greaterThan">
      <formula>0</formula>
    </cfRule>
  </conditionalFormatting>
  <conditionalFormatting sqref="F178">
    <cfRule type="cellIs" dxfId="5254" priority="12791" operator="greaterThan">
      <formula>0</formula>
    </cfRule>
  </conditionalFormatting>
  <conditionalFormatting sqref="F182">
    <cfRule type="cellIs" dxfId="5253" priority="385" operator="greaterThan">
      <formula>0</formula>
    </cfRule>
  </conditionalFormatting>
  <conditionalFormatting sqref="F186">
    <cfRule type="cellIs" dxfId="5252" priority="326" operator="greaterThan">
      <formula>0</formula>
    </cfRule>
  </conditionalFormatting>
  <conditionalFormatting sqref="F190">
    <cfRule type="cellIs" dxfId="5251" priority="14464" operator="greaterThan">
      <formula>0</formula>
    </cfRule>
  </conditionalFormatting>
  <conditionalFormatting sqref="F194">
    <cfRule type="cellIs" dxfId="5250" priority="14417" operator="greaterThan">
      <formula>0</formula>
    </cfRule>
  </conditionalFormatting>
  <conditionalFormatting sqref="F198">
    <cfRule type="cellIs" dxfId="5249" priority="14370" operator="greaterThan">
      <formula>0</formula>
    </cfRule>
  </conditionalFormatting>
  <conditionalFormatting sqref="F202">
    <cfRule type="cellIs" dxfId="5248" priority="14323" operator="greaterThan">
      <formula>0</formula>
    </cfRule>
  </conditionalFormatting>
  <conditionalFormatting sqref="F206">
    <cfRule type="cellIs" dxfId="5247" priority="14276" operator="greaterThan">
      <formula>0</formula>
    </cfRule>
  </conditionalFormatting>
  <conditionalFormatting sqref="F210">
    <cfRule type="cellIs" dxfId="5246" priority="14229" operator="greaterThan">
      <formula>0</formula>
    </cfRule>
  </conditionalFormatting>
  <conditionalFormatting sqref="F215">
    <cfRule type="cellIs" dxfId="5245" priority="7072" operator="greaterThan">
      <formula>0</formula>
    </cfRule>
  </conditionalFormatting>
  <conditionalFormatting sqref="F219">
    <cfRule type="cellIs" dxfId="5244" priority="7025" operator="greaterThan">
      <formula>0</formula>
    </cfRule>
  </conditionalFormatting>
  <conditionalFormatting sqref="F223">
    <cfRule type="cellIs" dxfId="5243" priority="6978" operator="greaterThan">
      <formula>0</formula>
    </cfRule>
  </conditionalFormatting>
  <conditionalFormatting sqref="F227">
    <cfRule type="cellIs" dxfId="5242" priority="6931" operator="greaterThan">
      <formula>0</formula>
    </cfRule>
  </conditionalFormatting>
  <conditionalFormatting sqref="F231">
    <cfRule type="cellIs" dxfId="5241" priority="6884" operator="greaterThan">
      <formula>0</formula>
    </cfRule>
  </conditionalFormatting>
  <conditionalFormatting sqref="F235">
    <cfRule type="cellIs" dxfId="5240" priority="6837" operator="greaterThan">
      <formula>0</formula>
    </cfRule>
  </conditionalFormatting>
  <conditionalFormatting sqref="F239">
    <cfRule type="cellIs" dxfId="5239" priority="2090" operator="greaterThan">
      <formula>0</formula>
    </cfRule>
  </conditionalFormatting>
  <conditionalFormatting sqref="F243">
    <cfRule type="cellIs" dxfId="5238" priority="6790" operator="greaterThan">
      <formula>0</formula>
    </cfRule>
  </conditionalFormatting>
  <conditionalFormatting sqref="F247">
    <cfRule type="cellIs" dxfId="5237" priority="6743" operator="greaterThan">
      <formula>0</formula>
    </cfRule>
  </conditionalFormatting>
  <conditionalFormatting sqref="F251">
    <cfRule type="cellIs" dxfId="5236" priority="6696" operator="greaterThan">
      <formula>0</formula>
    </cfRule>
  </conditionalFormatting>
  <conditionalFormatting sqref="F255">
    <cfRule type="cellIs" dxfId="5235" priority="6649" operator="greaterThan">
      <formula>0</formula>
    </cfRule>
  </conditionalFormatting>
  <conditionalFormatting sqref="F259">
    <cfRule type="cellIs" dxfId="5234" priority="2031" operator="greaterThan">
      <formula>0</formula>
    </cfRule>
  </conditionalFormatting>
  <conditionalFormatting sqref="F263">
    <cfRule type="cellIs" dxfId="5233" priority="6602" operator="greaterThan">
      <formula>0</formula>
    </cfRule>
  </conditionalFormatting>
  <conditionalFormatting sqref="F269">
    <cfRule type="cellIs" dxfId="5232" priority="7260" operator="greaterThan">
      <formula>0</formula>
    </cfRule>
  </conditionalFormatting>
  <conditionalFormatting sqref="F273">
    <cfRule type="cellIs" dxfId="5231" priority="1913" operator="greaterThan">
      <formula>0</formula>
    </cfRule>
  </conditionalFormatting>
  <conditionalFormatting sqref="F277">
    <cfRule type="cellIs" dxfId="5230" priority="674" operator="greaterThan">
      <formula>0</formula>
    </cfRule>
  </conditionalFormatting>
  <conditionalFormatting sqref="F281">
    <cfRule type="cellIs" dxfId="5229" priority="1854" operator="greaterThan">
      <formula>0</formula>
    </cfRule>
  </conditionalFormatting>
  <conditionalFormatting sqref="F285">
    <cfRule type="cellIs" dxfId="5228" priority="1972" operator="greaterThan">
      <formula>0</formula>
    </cfRule>
  </conditionalFormatting>
  <conditionalFormatting sqref="F290">
    <cfRule type="cellIs" dxfId="5227" priority="7213" operator="greaterThan">
      <formula>0</formula>
    </cfRule>
  </conditionalFormatting>
  <conditionalFormatting sqref="F295">
    <cfRule type="cellIs" dxfId="5226" priority="7166" operator="greaterThan">
      <formula>0</formula>
    </cfRule>
  </conditionalFormatting>
  <conditionalFormatting sqref="F300">
    <cfRule type="cellIs" dxfId="5225" priority="6555" operator="greaterThan">
      <formula>0</formula>
    </cfRule>
  </conditionalFormatting>
  <conditionalFormatting sqref="F304">
    <cfRule type="cellIs" dxfId="5224" priority="6508" operator="greaterThan">
      <formula>0</formula>
    </cfRule>
  </conditionalFormatting>
  <conditionalFormatting sqref="F308">
    <cfRule type="cellIs" dxfId="5223" priority="6461" operator="greaterThan">
      <formula>0</formula>
    </cfRule>
  </conditionalFormatting>
  <conditionalFormatting sqref="F312">
    <cfRule type="cellIs" dxfId="5222" priority="6414" operator="greaterThan">
      <formula>0</formula>
    </cfRule>
  </conditionalFormatting>
  <conditionalFormatting sqref="F316">
    <cfRule type="cellIs" dxfId="5221" priority="6367" operator="greaterThan">
      <formula>0</formula>
    </cfRule>
  </conditionalFormatting>
  <conditionalFormatting sqref="F320">
    <cfRule type="cellIs" dxfId="5220" priority="6320" operator="greaterThan">
      <formula>0</formula>
    </cfRule>
  </conditionalFormatting>
  <conditionalFormatting sqref="F324">
    <cfRule type="cellIs" dxfId="5219" priority="6273" operator="greaterThan">
      <formula>0</formula>
    </cfRule>
  </conditionalFormatting>
  <conditionalFormatting sqref="F328">
    <cfRule type="cellIs" dxfId="5218" priority="6226" operator="greaterThan">
      <formula>0</formula>
    </cfRule>
  </conditionalFormatting>
  <conditionalFormatting sqref="F332">
    <cfRule type="cellIs" dxfId="5217" priority="7119" operator="greaterThan">
      <formula>0</formula>
    </cfRule>
  </conditionalFormatting>
  <conditionalFormatting sqref="F338">
    <cfRule type="cellIs" dxfId="5216" priority="7361" operator="greaterThan">
      <formula>0</formula>
    </cfRule>
  </conditionalFormatting>
  <conditionalFormatting sqref="F342">
    <cfRule type="cellIs" dxfId="5215" priority="7314" operator="greaterThan">
      <formula>0</formula>
    </cfRule>
  </conditionalFormatting>
  <conditionalFormatting sqref="F346">
    <cfRule type="cellIs" dxfId="5214" priority="7267" operator="greaterThan">
      <formula>0</formula>
    </cfRule>
  </conditionalFormatting>
  <conditionalFormatting sqref="F351">
    <cfRule type="cellIs" dxfId="5213" priority="7502" operator="greaterThan">
      <formula>0</formula>
    </cfRule>
  </conditionalFormatting>
  <conditionalFormatting sqref="F355">
    <cfRule type="cellIs" dxfId="5212" priority="7455" operator="greaterThan">
      <formula>0</formula>
    </cfRule>
  </conditionalFormatting>
  <conditionalFormatting sqref="F359">
    <cfRule type="cellIs" dxfId="5211" priority="7408" operator="greaterThan">
      <formula>0</formula>
    </cfRule>
  </conditionalFormatting>
  <conditionalFormatting sqref="F364">
    <cfRule type="cellIs" dxfId="5210" priority="7643" operator="greaterThan">
      <formula>0</formula>
    </cfRule>
  </conditionalFormatting>
  <conditionalFormatting sqref="F368">
    <cfRule type="cellIs" dxfId="5209" priority="7596" operator="greaterThan">
      <formula>0</formula>
    </cfRule>
  </conditionalFormatting>
  <conditionalFormatting sqref="F372">
    <cfRule type="cellIs" dxfId="5208" priority="7549" operator="greaterThan">
      <formula>0</formula>
    </cfRule>
  </conditionalFormatting>
  <conditionalFormatting sqref="F378">
    <cfRule type="cellIs" dxfId="5207" priority="7784" operator="greaterThan">
      <formula>0</formula>
    </cfRule>
  </conditionalFormatting>
  <conditionalFormatting sqref="F382">
    <cfRule type="cellIs" dxfId="5206" priority="7737" operator="greaterThan">
      <formula>0</formula>
    </cfRule>
  </conditionalFormatting>
  <conditionalFormatting sqref="F386">
    <cfRule type="cellIs" dxfId="5205" priority="7690" operator="greaterThan">
      <formula>0</formula>
    </cfRule>
  </conditionalFormatting>
  <conditionalFormatting sqref="F391">
    <cfRule type="cellIs" dxfId="5204" priority="7925" operator="greaterThan">
      <formula>0</formula>
    </cfRule>
  </conditionalFormatting>
  <conditionalFormatting sqref="F395">
    <cfRule type="cellIs" dxfId="5203" priority="7878" operator="greaterThan">
      <formula>0</formula>
    </cfRule>
  </conditionalFormatting>
  <conditionalFormatting sqref="F399">
    <cfRule type="cellIs" dxfId="5202" priority="7831" operator="greaterThan">
      <formula>0</formula>
    </cfRule>
  </conditionalFormatting>
  <conditionalFormatting sqref="F404">
    <cfRule type="cellIs" dxfId="5201" priority="1598" operator="greaterThan">
      <formula>0</formula>
    </cfRule>
  </conditionalFormatting>
  <conditionalFormatting sqref="F408">
    <cfRule type="cellIs" dxfId="5200" priority="1480" operator="greaterThan">
      <formula>0</formula>
    </cfRule>
  </conditionalFormatting>
  <conditionalFormatting sqref="F412">
    <cfRule type="cellIs" dxfId="5199" priority="1539" operator="greaterThan">
      <formula>0</formula>
    </cfRule>
  </conditionalFormatting>
  <conditionalFormatting sqref="F417">
    <cfRule type="cellIs" dxfId="5198" priority="262" operator="greaterThan">
      <formula>0</formula>
    </cfRule>
  </conditionalFormatting>
  <conditionalFormatting sqref="F418">
    <cfRule type="cellIs" dxfId="5197" priority="224" operator="greaterThan">
      <formula>0</formula>
    </cfRule>
  </conditionalFormatting>
  <conditionalFormatting sqref="F419">
    <cfRule type="cellIs" dxfId="5196" priority="186" operator="greaterThan">
      <formula>0</formula>
    </cfRule>
  </conditionalFormatting>
  <conditionalFormatting sqref="F421">
    <cfRule type="cellIs" dxfId="5195" priority="8066" operator="greaterThan">
      <formula>0</formula>
    </cfRule>
  </conditionalFormatting>
  <conditionalFormatting sqref="F425">
    <cfRule type="cellIs" dxfId="5194" priority="8019" operator="greaterThan">
      <formula>0</formula>
    </cfRule>
  </conditionalFormatting>
  <conditionalFormatting sqref="F429">
    <cfRule type="cellIs" dxfId="5193" priority="7972" operator="greaterThan">
      <formula>0</formula>
    </cfRule>
  </conditionalFormatting>
  <conditionalFormatting sqref="F434">
    <cfRule type="cellIs" dxfId="5192" priority="595" operator="greaterThan">
      <formula>0</formula>
    </cfRule>
  </conditionalFormatting>
  <conditionalFormatting sqref="F438">
    <cfRule type="cellIs" dxfId="5191" priority="536" operator="greaterThan">
      <formula>0</formula>
    </cfRule>
  </conditionalFormatting>
  <conditionalFormatting sqref="F442">
    <cfRule type="cellIs" dxfId="5190" priority="477" operator="greaterThan">
      <formula>0</formula>
    </cfRule>
  </conditionalFormatting>
  <conditionalFormatting sqref="F446">
    <cfRule type="cellIs" dxfId="5189" priority="418" operator="greaterThan">
      <formula>0</formula>
    </cfRule>
  </conditionalFormatting>
  <conditionalFormatting sqref="F451">
    <cfRule type="cellIs" dxfId="5188" priority="148" operator="greaterThan">
      <formula>0</formula>
    </cfRule>
  </conditionalFormatting>
  <conditionalFormatting sqref="F452">
    <cfRule type="cellIs" dxfId="5187" priority="110" operator="greaterThan">
      <formula>0</formula>
    </cfRule>
  </conditionalFormatting>
  <conditionalFormatting sqref="F453">
    <cfRule type="cellIs" dxfId="5186" priority="72" operator="greaterThan">
      <formula>0</formula>
    </cfRule>
  </conditionalFormatting>
  <conditionalFormatting sqref="F454">
    <cfRule type="cellIs" dxfId="5185" priority="34" operator="greaterThan">
      <formula>0</formula>
    </cfRule>
  </conditionalFormatting>
  <conditionalFormatting sqref="F456">
    <cfRule type="cellIs" dxfId="5184" priority="8764" operator="greaterThan">
      <formula>0</formula>
    </cfRule>
  </conditionalFormatting>
  <conditionalFormatting sqref="F460">
    <cfRule type="cellIs" dxfId="5183" priority="8717" operator="greaterThan">
      <formula>0</formula>
    </cfRule>
  </conditionalFormatting>
  <conditionalFormatting sqref="F464">
    <cfRule type="cellIs" dxfId="5182" priority="8670" operator="greaterThan">
      <formula>0</formula>
    </cfRule>
  </conditionalFormatting>
  <conditionalFormatting sqref="F469">
    <cfRule type="cellIs" dxfId="5181" priority="8623" operator="greaterThan">
      <formula>0</formula>
    </cfRule>
  </conditionalFormatting>
  <conditionalFormatting sqref="F473">
    <cfRule type="cellIs" dxfId="5180" priority="8576" operator="greaterThan">
      <formula>0</formula>
    </cfRule>
  </conditionalFormatting>
  <conditionalFormatting sqref="F477">
    <cfRule type="cellIs" dxfId="5179" priority="8529" operator="greaterThan">
      <formula>0</formula>
    </cfRule>
  </conditionalFormatting>
  <conditionalFormatting sqref="F482">
    <cfRule type="cellIs" dxfId="5178" priority="8482" operator="greaterThan">
      <formula>0</formula>
    </cfRule>
  </conditionalFormatting>
  <conditionalFormatting sqref="F486">
    <cfRule type="cellIs" dxfId="5177" priority="8435" operator="greaterThan">
      <formula>0</formula>
    </cfRule>
  </conditionalFormatting>
  <conditionalFormatting sqref="F490">
    <cfRule type="cellIs" dxfId="5176" priority="8388" operator="greaterThan">
      <formula>0</formula>
    </cfRule>
  </conditionalFormatting>
  <conditionalFormatting sqref="F495">
    <cfRule type="cellIs" dxfId="5175" priority="8341" operator="greaterThan">
      <formula>0</formula>
    </cfRule>
  </conditionalFormatting>
  <conditionalFormatting sqref="F499">
    <cfRule type="cellIs" dxfId="5174" priority="8294" operator="greaterThan">
      <formula>0</formula>
    </cfRule>
  </conditionalFormatting>
  <conditionalFormatting sqref="F503">
    <cfRule type="cellIs" dxfId="5173" priority="8247" operator="greaterThan">
      <formula>0</formula>
    </cfRule>
  </conditionalFormatting>
  <conditionalFormatting sqref="F511">
    <cfRule type="cellIs" dxfId="5172" priority="1765" operator="greaterThan">
      <formula>0</formula>
    </cfRule>
  </conditionalFormatting>
  <conditionalFormatting sqref="F515">
    <cfRule type="cellIs" dxfId="5171" priority="1706" operator="greaterThan">
      <formula>0</formula>
    </cfRule>
  </conditionalFormatting>
  <conditionalFormatting sqref="F519">
    <cfRule type="cellIs" dxfId="5170" priority="1647" operator="greaterThan">
      <formula>0</formula>
    </cfRule>
  </conditionalFormatting>
  <conditionalFormatting sqref="G523:H525">
    <cfRule type="expression" dxfId="5169" priority="1">
      <formula>$E$523&lt;$D$523</formula>
    </cfRule>
  </conditionalFormatting>
  <conditionalFormatting sqref="J8">
    <cfRule type="cellIs" dxfId="5168" priority="4273" operator="greaterThan">
      <formula>$C$11</formula>
    </cfRule>
  </conditionalFormatting>
  <conditionalFormatting sqref="J9">
    <cfRule type="cellIs" dxfId="5167" priority="4272" operator="greaterThan">
      <formula>$C$11</formula>
    </cfRule>
  </conditionalFormatting>
  <conditionalFormatting sqref="J10">
    <cfRule type="cellIs" dxfId="5166" priority="4271" operator="greaterThan">
      <formula>$C$11</formula>
    </cfRule>
  </conditionalFormatting>
  <conditionalFormatting sqref="J11">
    <cfRule type="cellIs" dxfId="5165" priority="4270" operator="greaterThan">
      <formula>$C$11</formula>
    </cfRule>
  </conditionalFormatting>
  <conditionalFormatting sqref="J12">
    <cfRule type="cellIs" dxfId="5164" priority="4269" operator="greaterThan">
      <formula>$C$11</formula>
    </cfRule>
  </conditionalFormatting>
  <conditionalFormatting sqref="J13">
    <cfRule type="cellIs" dxfId="5163" priority="4268" operator="greaterThan">
      <formula>$C$11</formula>
    </cfRule>
  </conditionalFormatting>
  <conditionalFormatting sqref="J14">
    <cfRule type="cellIs" dxfId="5162" priority="4267" operator="greaterThan">
      <formula>$C$11</formula>
    </cfRule>
  </conditionalFormatting>
  <conditionalFormatting sqref="K8">
    <cfRule type="cellIs" dxfId="5161" priority="4002" operator="lessThanOrEqual">
      <formula>$K$5</formula>
    </cfRule>
  </conditionalFormatting>
  <conditionalFormatting sqref="K9">
    <cfRule type="cellIs" dxfId="5160" priority="4001" operator="lessThanOrEqual">
      <formula>$K$5</formula>
    </cfRule>
  </conditionalFormatting>
  <conditionalFormatting sqref="K10">
    <cfRule type="cellIs" dxfId="5159" priority="4000" operator="lessThanOrEqual">
      <formula>$K$5</formula>
    </cfRule>
  </conditionalFormatting>
  <conditionalFormatting sqref="K11">
    <cfRule type="cellIs" dxfId="5158" priority="3999" operator="lessThanOrEqual">
      <formula>$K$5</formula>
    </cfRule>
  </conditionalFormatting>
  <conditionalFormatting sqref="K12">
    <cfRule type="cellIs" dxfId="5157" priority="3998" operator="lessThanOrEqual">
      <formula>$K$5</formula>
    </cfRule>
  </conditionalFormatting>
  <conditionalFormatting sqref="K13">
    <cfRule type="cellIs" dxfId="5156" priority="3997" operator="lessThanOrEqual">
      <formula>$K$5</formula>
    </cfRule>
  </conditionalFormatting>
  <conditionalFormatting sqref="K14">
    <cfRule type="cellIs" dxfId="5155" priority="3996" operator="lessThanOrEqual">
      <formula>$K$5</formula>
    </cfRule>
  </conditionalFormatting>
  <conditionalFormatting sqref="K19:L19">
    <cfRule type="expression" dxfId="5154" priority="16272">
      <formula>ISBLANK($J$8)</formula>
    </cfRule>
  </conditionalFormatting>
  <conditionalFormatting sqref="L22">
    <cfRule type="expression" dxfId="5153" priority="16307">
      <formula>ISBLANK(K22)</formula>
    </cfRule>
  </conditionalFormatting>
  <conditionalFormatting sqref="L26">
    <cfRule type="expression" dxfId="5152" priority="16306">
      <formula>ISBLANK(K26)</formula>
    </cfRule>
  </conditionalFormatting>
  <conditionalFormatting sqref="L31">
    <cfRule type="expression" dxfId="5151" priority="16305">
      <formula>ISBLANK(K31)</formula>
    </cfRule>
  </conditionalFormatting>
  <conditionalFormatting sqref="L35">
    <cfRule type="expression" dxfId="5150" priority="16304">
      <formula>ISBLANK(K35)</formula>
    </cfRule>
  </conditionalFormatting>
  <conditionalFormatting sqref="L39">
    <cfRule type="expression" dxfId="5149" priority="15944">
      <formula>ISBLANK(K39)</formula>
    </cfRule>
  </conditionalFormatting>
  <conditionalFormatting sqref="L43">
    <cfRule type="expression" dxfId="5148" priority="15884">
      <formula>ISBLANK(K43)</formula>
    </cfRule>
  </conditionalFormatting>
  <conditionalFormatting sqref="L47">
    <cfRule type="expression" dxfId="5147" priority="15623">
      <formula>ISBLANK(K47)</formula>
    </cfRule>
  </conditionalFormatting>
  <conditionalFormatting sqref="L51">
    <cfRule type="expression" dxfId="5146" priority="15481">
      <formula>ISBLANK(K51)</formula>
    </cfRule>
  </conditionalFormatting>
  <conditionalFormatting sqref="L57">
    <cfRule type="expression" dxfId="5145" priority="15339">
      <formula>ISBLANK(K57)</formula>
    </cfRule>
  </conditionalFormatting>
  <conditionalFormatting sqref="L61">
    <cfRule type="expression" dxfId="5144" priority="2451">
      <formula>ISBLANK(K61)</formula>
    </cfRule>
  </conditionalFormatting>
  <conditionalFormatting sqref="L65">
    <cfRule type="expression" dxfId="5143" priority="2443">
      <formula>ISBLANK(K65)</formula>
    </cfRule>
  </conditionalFormatting>
  <conditionalFormatting sqref="L70">
    <cfRule type="expression" dxfId="5142" priority="14959">
      <formula>ISBLANK(K70)</formula>
    </cfRule>
  </conditionalFormatting>
  <conditionalFormatting sqref="L74">
    <cfRule type="expression" dxfId="5141" priority="14912">
      <formula>ISBLANK(K74)</formula>
    </cfRule>
  </conditionalFormatting>
  <conditionalFormatting sqref="L78">
    <cfRule type="expression" dxfId="5140" priority="14865">
      <formula>ISBLANK(K78)</formula>
    </cfRule>
  </conditionalFormatting>
  <conditionalFormatting sqref="L82">
    <cfRule type="expression" dxfId="5139" priority="14818">
      <formula>ISBLANK(K82)</formula>
    </cfRule>
  </conditionalFormatting>
  <conditionalFormatting sqref="L86">
    <cfRule type="expression" dxfId="5138" priority="14771">
      <formula>ISBLANK(K86)</formula>
    </cfRule>
  </conditionalFormatting>
  <conditionalFormatting sqref="L90">
    <cfRule type="expression" dxfId="5137" priority="6181">
      <formula>ISBLANK(K90)</formula>
    </cfRule>
  </conditionalFormatting>
  <conditionalFormatting sqref="L94">
    <cfRule type="expression" dxfId="5136" priority="6134">
      <formula>ISBLANK(K94)</formula>
    </cfRule>
  </conditionalFormatting>
  <conditionalFormatting sqref="L98">
    <cfRule type="expression" dxfId="5135" priority="13283">
      <formula>ISBLANK(K98)</formula>
    </cfRule>
  </conditionalFormatting>
  <conditionalFormatting sqref="L102">
    <cfRule type="expression" dxfId="5134" priority="2269">
      <formula>ISBLANK(K102)</formula>
    </cfRule>
  </conditionalFormatting>
  <conditionalFormatting sqref="L106">
    <cfRule type="expression" dxfId="5133" priority="2210">
      <formula>ISBLANK(K106)</formula>
    </cfRule>
  </conditionalFormatting>
  <conditionalFormatting sqref="L110">
    <cfRule type="expression" dxfId="5132" priority="1443">
      <formula>ISBLANK(K110)</formula>
    </cfRule>
  </conditionalFormatting>
  <conditionalFormatting sqref="L114">
    <cfRule type="expression" dxfId="5131" priority="1384">
      <formula>ISBLANK(K114)</formula>
    </cfRule>
  </conditionalFormatting>
  <conditionalFormatting sqref="L118">
    <cfRule type="expression" dxfId="5130" priority="1325">
      <formula>ISBLANK(K118)</formula>
    </cfRule>
  </conditionalFormatting>
  <conditionalFormatting sqref="L122">
    <cfRule type="expression" dxfId="5129" priority="2151">
      <formula>ISBLANK(K122)</formula>
    </cfRule>
  </conditionalFormatting>
  <conditionalFormatting sqref="L126">
    <cfRule type="expression" dxfId="5128" priority="13141">
      <formula>ISBLANK(K126)</formula>
    </cfRule>
  </conditionalFormatting>
  <conditionalFormatting sqref="L130">
    <cfRule type="expression" dxfId="5127" priority="1266">
      <formula>ISBLANK(K130)</formula>
    </cfRule>
  </conditionalFormatting>
  <conditionalFormatting sqref="L134">
    <cfRule type="expression" dxfId="5126" priority="1207">
      <formula>ISBLANK(K134)</formula>
    </cfRule>
  </conditionalFormatting>
  <conditionalFormatting sqref="L138">
    <cfRule type="expression" dxfId="5125" priority="1148">
      <formula>ISBLANK(K138)</formula>
    </cfRule>
  </conditionalFormatting>
  <conditionalFormatting sqref="L142">
    <cfRule type="expression" dxfId="5124" priority="1089">
      <formula>ISBLANK(K142)</formula>
    </cfRule>
  </conditionalFormatting>
  <conditionalFormatting sqref="L146">
    <cfRule type="expression" dxfId="5123" priority="12999">
      <formula>ISBLANK(K146)</formula>
    </cfRule>
  </conditionalFormatting>
  <conditionalFormatting sqref="L150">
    <cfRule type="expression" dxfId="5122" priority="1030">
      <formula>ISBLANK(K150)</formula>
    </cfRule>
  </conditionalFormatting>
  <conditionalFormatting sqref="L154">
    <cfRule type="expression" dxfId="5121" priority="971">
      <formula>ISBLANK(K154)</formula>
    </cfRule>
  </conditionalFormatting>
  <conditionalFormatting sqref="L158">
    <cfRule type="expression" dxfId="5120" priority="912">
      <formula>ISBLANK(K158)</formula>
    </cfRule>
  </conditionalFormatting>
  <conditionalFormatting sqref="L162">
    <cfRule type="expression" dxfId="5119" priority="853">
      <formula>ISBLANK(K162)</formula>
    </cfRule>
  </conditionalFormatting>
  <conditionalFormatting sqref="L166">
    <cfRule type="expression" dxfId="5118" priority="12857">
      <formula>ISBLANK(K166)</formula>
    </cfRule>
  </conditionalFormatting>
  <conditionalFormatting sqref="L170">
    <cfRule type="expression" dxfId="5117" priority="735">
      <formula>ISBLANK(K170)</formula>
    </cfRule>
  </conditionalFormatting>
  <conditionalFormatting sqref="L174">
    <cfRule type="expression" dxfId="5116" priority="794">
      <formula>ISBLANK(K174)</formula>
    </cfRule>
  </conditionalFormatting>
  <conditionalFormatting sqref="L178">
    <cfRule type="expression" dxfId="5115" priority="12715">
      <formula>ISBLANK(K178)</formula>
    </cfRule>
  </conditionalFormatting>
  <conditionalFormatting sqref="L182">
    <cfRule type="expression" dxfId="5114" priority="381">
      <formula>ISBLANK(K182)</formula>
    </cfRule>
  </conditionalFormatting>
  <conditionalFormatting sqref="L186">
    <cfRule type="expression" dxfId="5113" priority="322">
      <formula>ISBLANK(K186)</formula>
    </cfRule>
  </conditionalFormatting>
  <conditionalFormatting sqref="L190">
    <cfRule type="expression" dxfId="5112" priority="14441">
      <formula>ISBLANK(K190)</formula>
    </cfRule>
  </conditionalFormatting>
  <conditionalFormatting sqref="L194">
    <cfRule type="expression" dxfId="5111" priority="14394">
      <formula>ISBLANK(K194)</formula>
    </cfRule>
  </conditionalFormatting>
  <conditionalFormatting sqref="L198">
    <cfRule type="expression" dxfId="5110" priority="14347">
      <formula>ISBLANK(K198)</formula>
    </cfRule>
  </conditionalFormatting>
  <conditionalFormatting sqref="L202">
    <cfRule type="expression" dxfId="5109" priority="14300">
      <formula>ISBLANK(K202)</formula>
    </cfRule>
  </conditionalFormatting>
  <conditionalFormatting sqref="L206">
    <cfRule type="expression" dxfId="5108" priority="14253">
      <formula>ISBLANK(K206)</formula>
    </cfRule>
  </conditionalFormatting>
  <conditionalFormatting sqref="L210">
    <cfRule type="expression" dxfId="5107" priority="14206">
      <formula>ISBLANK(K210)</formula>
    </cfRule>
  </conditionalFormatting>
  <conditionalFormatting sqref="L215">
    <cfRule type="expression" dxfId="5106" priority="7049">
      <formula>ISBLANK(K215)</formula>
    </cfRule>
  </conditionalFormatting>
  <conditionalFormatting sqref="L219">
    <cfRule type="expression" dxfId="5105" priority="7002">
      <formula>ISBLANK(K219)</formula>
    </cfRule>
  </conditionalFormatting>
  <conditionalFormatting sqref="L223">
    <cfRule type="expression" dxfId="5104" priority="6955">
      <formula>ISBLANK(K223)</formula>
    </cfRule>
  </conditionalFormatting>
  <conditionalFormatting sqref="L227">
    <cfRule type="expression" dxfId="5103" priority="6908">
      <formula>ISBLANK(K227)</formula>
    </cfRule>
  </conditionalFormatting>
  <conditionalFormatting sqref="L231">
    <cfRule type="expression" dxfId="5102" priority="6861">
      <formula>ISBLANK(K231)</formula>
    </cfRule>
  </conditionalFormatting>
  <conditionalFormatting sqref="L235">
    <cfRule type="expression" dxfId="5101" priority="6814">
      <formula>ISBLANK(K235)</formula>
    </cfRule>
  </conditionalFormatting>
  <conditionalFormatting sqref="L239">
    <cfRule type="expression" dxfId="5100" priority="2069">
      <formula>ISBLANK(K239)</formula>
    </cfRule>
  </conditionalFormatting>
  <conditionalFormatting sqref="L243">
    <cfRule type="expression" dxfId="5099" priority="6767">
      <formula>ISBLANK(K243)</formula>
    </cfRule>
  </conditionalFormatting>
  <conditionalFormatting sqref="L247">
    <cfRule type="expression" dxfId="5098" priority="6720">
      <formula>ISBLANK(K247)</formula>
    </cfRule>
  </conditionalFormatting>
  <conditionalFormatting sqref="L251">
    <cfRule type="expression" dxfId="5097" priority="6673">
      <formula>ISBLANK(K251)</formula>
    </cfRule>
  </conditionalFormatting>
  <conditionalFormatting sqref="L255">
    <cfRule type="expression" dxfId="5096" priority="6626">
      <formula>ISBLANK(K255)</formula>
    </cfRule>
  </conditionalFormatting>
  <conditionalFormatting sqref="L259">
    <cfRule type="expression" dxfId="5095" priority="2010">
      <formula>ISBLANK(K259)</formula>
    </cfRule>
  </conditionalFormatting>
  <conditionalFormatting sqref="L263">
    <cfRule type="expression" dxfId="5094" priority="6579">
      <formula>ISBLANK(K263)</formula>
    </cfRule>
  </conditionalFormatting>
  <conditionalFormatting sqref="L269">
    <cfRule type="expression" dxfId="5093" priority="7237">
      <formula>ISBLANK(K269)</formula>
    </cfRule>
  </conditionalFormatting>
  <conditionalFormatting sqref="L273">
    <cfRule type="expression" dxfId="5092" priority="1892">
      <formula>ISBLANK(K273)</formula>
    </cfRule>
  </conditionalFormatting>
  <conditionalFormatting sqref="L277">
    <cfRule type="expression" dxfId="5091" priority="653">
      <formula>ISBLANK(K277)</formula>
    </cfRule>
  </conditionalFormatting>
  <conditionalFormatting sqref="L281">
    <cfRule type="expression" dxfId="5090" priority="1833">
      <formula>ISBLANK(K281)</formula>
    </cfRule>
  </conditionalFormatting>
  <conditionalFormatting sqref="L285">
    <cfRule type="expression" dxfId="5089" priority="1951">
      <formula>ISBLANK(K285)</formula>
    </cfRule>
  </conditionalFormatting>
  <conditionalFormatting sqref="L290">
    <cfRule type="expression" dxfId="5088" priority="7190">
      <formula>ISBLANK(K290)</formula>
    </cfRule>
  </conditionalFormatting>
  <conditionalFormatting sqref="L295">
    <cfRule type="expression" dxfId="5087" priority="7143">
      <formula>ISBLANK(K295)</formula>
    </cfRule>
  </conditionalFormatting>
  <conditionalFormatting sqref="L300">
    <cfRule type="expression" dxfId="5086" priority="6532">
      <formula>ISBLANK(K300)</formula>
    </cfRule>
  </conditionalFormatting>
  <conditionalFormatting sqref="L304">
    <cfRule type="expression" dxfId="5085" priority="6485">
      <formula>ISBLANK(K304)</formula>
    </cfRule>
  </conditionalFormatting>
  <conditionalFormatting sqref="L308">
    <cfRule type="expression" dxfId="5084" priority="6438">
      <formula>ISBLANK(K308)</formula>
    </cfRule>
  </conditionalFormatting>
  <conditionalFormatting sqref="L312">
    <cfRule type="expression" dxfId="5083" priority="6391">
      <formula>ISBLANK(K312)</formula>
    </cfRule>
  </conditionalFormatting>
  <conditionalFormatting sqref="L316">
    <cfRule type="expression" dxfId="5082" priority="6344">
      <formula>ISBLANK(K316)</formula>
    </cfRule>
  </conditionalFormatting>
  <conditionalFormatting sqref="L320">
    <cfRule type="expression" dxfId="5081" priority="6297">
      <formula>ISBLANK(K320)</formula>
    </cfRule>
  </conditionalFormatting>
  <conditionalFormatting sqref="L324">
    <cfRule type="expression" dxfId="5080" priority="6250">
      <formula>ISBLANK(K324)</formula>
    </cfRule>
  </conditionalFormatting>
  <conditionalFormatting sqref="L328">
    <cfRule type="expression" dxfId="5079" priority="6203">
      <formula>ISBLANK(K328)</formula>
    </cfRule>
  </conditionalFormatting>
  <conditionalFormatting sqref="L332">
    <cfRule type="expression" dxfId="5078" priority="7096">
      <formula>ISBLANK(K332)</formula>
    </cfRule>
  </conditionalFormatting>
  <conditionalFormatting sqref="L338">
    <cfRule type="expression" dxfId="5077" priority="2435">
      <formula>ISBLANK(K338)</formula>
    </cfRule>
  </conditionalFormatting>
  <conditionalFormatting sqref="L342">
    <cfRule type="expression" dxfId="5076" priority="2427">
      <formula>ISBLANK(K342)</formula>
    </cfRule>
  </conditionalFormatting>
  <conditionalFormatting sqref="L346">
    <cfRule type="expression" dxfId="5075" priority="2419">
      <formula>ISBLANK(K346)</formula>
    </cfRule>
  </conditionalFormatting>
  <conditionalFormatting sqref="L351">
    <cfRule type="expression" dxfId="5074" priority="2411">
      <formula>ISBLANK(K351)</formula>
    </cfRule>
  </conditionalFormatting>
  <conditionalFormatting sqref="L355">
    <cfRule type="expression" dxfId="5073" priority="2403">
      <formula>ISBLANK(K355)</formula>
    </cfRule>
  </conditionalFormatting>
  <conditionalFormatting sqref="L359">
    <cfRule type="expression" dxfId="5072" priority="2395">
      <formula>ISBLANK(K359)</formula>
    </cfRule>
  </conditionalFormatting>
  <conditionalFormatting sqref="L364">
    <cfRule type="expression" dxfId="5071" priority="2387">
      <formula>ISBLANK(K364)</formula>
    </cfRule>
  </conditionalFormatting>
  <conditionalFormatting sqref="L368">
    <cfRule type="expression" dxfId="5070" priority="2379">
      <formula>ISBLANK(K368)</formula>
    </cfRule>
  </conditionalFormatting>
  <conditionalFormatting sqref="L372">
    <cfRule type="expression" dxfId="5069" priority="2371">
      <formula>ISBLANK(K372)</formula>
    </cfRule>
  </conditionalFormatting>
  <conditionalFormatting sqref="L378">
    <cfRule type="expression" dxfId="5068" priority="2363">
      <formula>ISBLANK(K378)</formula>
    </cfRule>
  </conditionalFormatting>
  <conditionalFormatting sqref="L382">
    <cfRule type="expression" dxfId="5067" priority="2355">
      <formula>ISBLANK(K382)</formula>
    </cfRule>
  </conditionalFormatting>
  <conditionalFormatting sqref="L386">
    <cfRule type="expression" dxfId="5066" priority="2347">
      <formula>ISBLANK(K386)</formula>
    </cfRule>
  </conditionalFormatting>
  <conditionalFormatting sqref="L391">
    <cfRule type="expression" dxfId="5065" priority="2339">
      <formula>ISBLANK(K391)</formula>
    </cfRule>
  </conditionalFormatting>
  <conditionalFormatting sqref="L395">
    <cfRule type="expression" dxfId="5064" priority="2331">
      <formula>ISBLANK(K395)</formula>
    </cfRule>
  </conditionalFormatting>
  <conditionalFormatting sqref="L399">
    <cfRule type="expression" dxfId="5063" priority="2323">
      <formula>ISBLANK(K399)</formula>
    </cfRule>
  </conditionalFormatting>
  <conditionalFormatting sqref="L404">
    <cfRule type="expression" dxfId="5062" priority="1573">
      <formula>ISBLANK(K404)</formula>
    </cfRule>
  </conditionalFormatting>
  <conditionalFormatting sqref="L408">
    <cfRule type="expression" dxfId="5061" priority="1455">
      <formula>ISBLANK(K408)</formula>
    </cfRule>
  </conditionalFormatting>
  <conditionalFormatting sqref="L412">
    <cfRule type="expression" dxfId="5060" priority="1514">
      <formula>ISBLANK(K412)</formula>
    </cfRule>
  </conditionalFormatting>
  <conditionalFormatting sqref="L417">
    <cfRule type="expression" dxfId="5059" priority="237">
      <formula>ISBLANK(K417)</formula>
    </cfRule>
  </conditionalFormatting>
  <conditionalFormatting sqref="L418">
    <cfRule type="expression" dxfId="5058" priority="199">
      <formula>ISBLANK(K418)</formula>
    </cfRule>
  </conditionalFormatting>
  <conditionalFormatting sqref="L419">
    <cfRule type="expression" dxfId="5057" priority="161">
      <formula>ISBLANK(K419)</formula>
    </cfRule>
  </conditionalFormatting>
  <conditionalFormatting sqref="L421">
    <cfRule type="expression" dxfId="5056" priority="2315">
      <formula>ISBLANK(K421)</formula>
    </cfRule>
  </conditionalFormatting>
  <conditionalFormatting sqref="L425">
    <cfRule type="expression" dxfId="5055" priority="2307">
      <formula>ISBLANK(K425)</formula>
    </cfRule>
  </conditionalFormatting>
  <conditionalFormatting sqref="L429">
    <cfRule type="expression" dxfId="5054" priority="2299">
      <formula>ISBLANK(K429)</formula>
    </cfRule>
  </conditionalFormatting>
  <conditionalFormatting sqref="L434">
    <cfRule type="expression" dxfId="5053" priority="570">
      <formula>ISBLANK(K434)</formula>
    </cfRule>
  </conditionalFormatting>
  <conditionalFormatting sqref="L438">
    <cfRule type="expression" dxfId="5052" priority="511">
      <formula>ISBLANK(K438)</formula>
    </cfRule>
  </conditionalFormatting>
  <conditionalFormatting sqref="L442">
    <cfRule type="expression" dxfId="5051" priority="452">
      <formula>ISBLANK(K442)</formula>
    </cfRule>
  </conditionalFormatting>
  <conditionalFormatting sqref="L446">
    <cfRule type="expression" dxfId="5050" priority="393">
      <formula>ISBLANK(K446)</formula>
    </cfRule>
  </conditionalFormatting>
  <conditionalFormatting sqref="L451">
    <cfRule type="expression" dxfId="5049" priority="123">
      <formula>ISBLANK(K451)</formula>
    </cfRule>
  </conditionalFormatting>
  <conditionalFormatting sqref="L452">
    <cfRule type="expression" dxfId="5048" priority="85">
      <formula>ISBLANK(K452)</formula>
    </cfRule>
  </conditionalFormatting>
  <conditionalFormatting sqref="L453">
    <cfRule type="expression" dxfId="5047" priority="47">
      <formula>ISBLANK(K453)</formula>
    </cfRule>
  </conditionalFormatting>
  <conditionalFormatting sqref="L454">
    <cfRule type="expression" dxfId="5046" priority="9">
      <formula>ISBLANK(K454)</formula>
    </cfRule>
  </conditionalFormatting>
  <conditionalFormatting sqref="L456">
    <cfRule type="expression" dxfId="5045" priority="8741">
      <formula>ISBLANK(K456)</formula>
    </cfRule>
  </conditionalFormatting>
  <conditionalFormatting sqref="L460">
    <cfRule type="expression" dxfId="5044" priority="8694">
      <formula>ISBLANK(K460)</formula>
    </cfRule>
  </conditionalFormatting>
  <conditionalFormatting sqref="L464">
    <cfRule type="expression" dxfId="5043" priority="8647">
      <formula>ISBLANK(K464)</formula>
    </cfRule>
  </conditionalFormatting>
  <conditionalFormatting sqref="L469">
    <cfRule type="expression" dxfId="5042" priority="8600">
      <formula>ISBLANK(K469)</formula>
    </cfRule>
  </conditionalFormatting>
  <conditionalFormatting sqref="L473">
    <cfRule type="expression" dxfId="5041" priority="8553">
      <formula>ISBLANK(K473)</formula>
    </cfRule>
  </conditionalFormatting>
  <conditionalFormatting sqref="L477">
    <cfRule type="expression" dxfId="5040" priority="8506">
      <formula>ISBLANK(K477)</formula>
    </cfRule>
  </conditionalFormatting>
  <conditionalFormatting sqref="L482">
    <cfRule type="expression" dxfId="5039" priority="8459">
      <formula>ISBLANK(K482)</formula>
    </cfRule>
  </conditionalFormatting>
  <conditionalFormatting sqref="L486">
    <cfRule type="expression" dxfId="5038" priority="8412">
      <formula>ISBLANK(K486)</formula>
    </cfRule>
  </conditionalFormatting>
  <conditionalFormatting sqref="L490">
    <cfRule type="expression" dxfId="5037" priority="8365">
      <formula>ISBLANK(K490)</formula>
    </cfRule>
  </conditionalFormatting>
  <conditionalFormatting sqref="L495">
    <cfRule type="expression" dxfId="5036" priority="8318">
      <formula>ISBLANK(K495)</formula>
    </cfRule>
  </conditionalFormatting>
  <conditionalFormatting sqref="L499">
    <cfRule type="expression" dxfId="5035" priority="8271">
      <formula>ISBLANK(K499)</formula>
    </cfRule>
  </conditionalFormatting>
  <conditionalFormatting sqref="L503">
    <cfRule type="expression" dxfId="5034" priority="8224">
      <formula>ISBLANK(K503)</formula>
    </cfRule>
  </conditionalFormatting>
  <conditionalFormatting sqref="L507">
    <cfRule type="expression" dxfId="5033" priority="8177">
      <formula>ISBLANK(K507)</formula>
    </cfRule>
  </conditionalFormatting>
  <conditionalFormatting sqref="L511">
    <cfRule type="expression" dxfId="5032" priority="1775">
      <formula>ISBLANK(K511)</formula>
    </cfRule>
  </conditionalFormatting>
  <conditionalFormatting sqref="L515">
    <cfRule type="expression" dxfId="5031" priority="1716">
      <formula>ISBLANK(K515)</formula>
    </cfRule>
  </conditionalFormatting>
  <conditionalFormatting sqref="L519">
    <cfRule type="expression" dxfId="5030" priority="1657">
      <formula>ISBLANK(K519)</formula>
    </cfRule>
  </conditionalFormatting>
  <conditionalFormatting sqref="M18:N18">
    <cfRule type="cellIs" dxfId="5029" priority="2281" operator="greaterThan">
      <formula>$K$5</formula>
    </cfRule>
  </conditionalFormatting>
  <conditionalFormatting sqref="M19:N19">
    <cfRule type="expression" dxfId="5028" priority="16271">
      <formula>ISBLANK($J$9)</formula>
    </cfRule>
  </conditionalFormatting>
  <conditionalFormatting sqref="N22">
    <cfRule type="expression" dxfId="5027" priority="16299">
      <formula>ISBLANK(M22)</formula>
    </cfRule>
  </conditionalFormatting>
  <conditionalFormatting sqref="N26">
    <cfRule type="expression" dxfId="5026" priority="16298">
      <formula>ISBLANK(M26)</formula>
    </cfRule>
  </conditionalFormatting>
  <conditionalFormatting sqref="N31">
    <cfRule type="expression" dxfId="5025" priority="16297">
      <formula>ISBLANK(M31)</formula>
    </cfRule>
  </conditionalFormatting>
  <conditionalFormatting sqref="N35">
    <cfRule type="expression" dxfId="5024" priority="16296">
      <formula>ISBLANK(M35)</formula>
    </cfRule>
  </conditionalFormatting>
  <conditionalFormatting sqref="N39">
    <cfRule type="expression" dxfId="5023" priority="15943">
      <formula>ISBLANK(M39)</formula>
    </cfRule>
  </conditionalFormatting>
  <conditionalFormatting sqref="N43">
    <cfRule type="expression" dxfId="5022" priority="15883">
      <formula>ISBLANK(M43)</formula>
    </cfRule>
  </conditionalFormatting>
  <conditionalFormatting sqref="N47">
    <cfRule type="expression" dxfId="5021" priority="15622">
      <formula>ISBLANK(M47)</formula>
    </cfRule>
  </conditionalFormatting>
  <conditionalFormatting sqref="N51">
    <cfRule type="expression" dxfId="5020" priority="15480">
      <formula>ISBLANK(M51)</formula>
    </cfRule>
  </conditionalFormatting>
  <conditionalFormatting sqref="N57">
    <cfRule type="expression" dxfId="5019" priority="15338">
      <formula>ISBLANK(M57)</formula>
    </cfRule>
  </conditionalFormatting>
  <conditionalFormatting sqref="N61">
    <cfRule type="expression" dxfId="5018" priority="2450">
      <formula>ISBLANK(M61)</formula>
    </cfRule>
  </conditionalFormatting>
  <conditionalFormatting sqref="N65">
    <cfRule type="expression" dxfId="5017" priority="2442">
      <formula>ISBLANK(M65)</formula>
    </cfRule>
  </conditionalFormatting>
  <conditionalFormatting sqref="N70">
    <cfRule type="expression" dxfId="5016" priority="14958">
      <formula>ISBLANK(M70)</formula>
    </cfRule>
  </conditionalFormatting>
  <conditionalFormatting sqref="N74">
    <cfRule type="expression" dxfId="5015" priority="14911">
      <formula>ISBLANK(M74)</formula>
    </cfRule>
  </conditionalFormatting>
  <conditionalFormatting sqref="N78">
    <cfRule type="expression" dxfId="5014" priority="14864">
      <formula>ISBLANK(M78)</formula>
    </cfRule>
  </conditionalFormatting>
  <conditionalFormatting sqref="N82">
    <cfRule type="expression" dxfId="5013" priority="14817">
      <formula>ISBLANK(M82)</formula>
    </cfRule>
  </conditionalFormatting>
  <conditionalFormatting sqref="N86">
    <cfRule type="expression" dxfId="5012" priority="14770">
      <formula>ISBLANK(M86)</formula>
    </cfRule>
  </conditionalFormatting>
  <conditionalFormatting sqref="N90">
    <cfRule type="expression" dxfId="5011" priority="6180">
      <formula>ISBLANK(M90)</formula>
    </cfRule>
  </conditionalFormatting>
  <conditionalFormatting sqref="N94">
    <cfRule type="expression" dxfId="5010" priority="6133">
      <formula>ISBLANK(M94)</formula>
    </cfRule>
  </conditionalFormatting>
  <conditionalFormatting sqref="N98">
    <cfRule type="expression" dxfId="5009" priority="13282">
      <formula>ISBLANK(M98)</formula>
    </cfRule>
  </conditionalFormatting>
  <conditionalFormatting sqref="N102">
    <cfRule type="expression" dxfId="5008" priority="2268">
      <formula>ISBLANK(M102)</formula>
    </cfRule>
  </conditionalFormatting>
  <conditionalFormatting sqref="N106">
    <cfRule type="expression" dxfId="5007" priority="2209">
      <formula>ISBLANK(M106)</formula>
    </cfRule>
  </conditionalFormatting>
  <conditionalFormatting sqref="N110">
    <cfRule type="expression" dxfId="5006" priority="1442">
      <formula>ISBLANK(M110)</formula>
    </cfRule>
  </conditionalFormatting>
  <conditionalFormatting sqref="N114">
    <cfRule type="expression" dxfId="5005" priority="1383">
      <formula>ISBLANK(M114)</formula>
    </cfRule>
  </conditionalFormatting>
  <conditionalFormatting sqref="N118">
    <cfRule type="expression" dxfId="5004" priority="1324">
      <formula>ISBLANK(M118)</formula>
    </cfRule>
  </conditionalFormatting>
  <conditionalFormatting sqref="N122">
    <cfRule type="expression" dxfId="5003" priority="2150">
      <formula>ISBLANK(M122)</formula>
    </cfRule>
  </conditionalFormatting>
  <conditionalFormatting sqref="N126">
    <cfRule type="expression" dxfId="5002" priority="13140">
      <formula>ISBLANK(M126)</formula>
    </cfRule>
  </conditionalFormatting>
  <conditionalFormatting sqref="N130">
    <cfRule type="expression" dxfId="5001" priority="1265">
      <formula>ISBLANK(M130)</formula>
    </cfRule>
  </conditionalFormatting>
  <conditionalFormatting sqref="N134">
    <cfRule type="expression" dxfId="5000" priority="1206">
      <formula>ISBLANK(M134)</formula>
    </cfRule>
  </conditionalFormatting>
  <conditionalFormatting sqref="N138">
    <cfRule type="expression" dxfId="4999" priority="1147">
      <formula>ISBLANK(M138)</formula>
    </cfRule>
  </conditionalFormatting>
  <conditionalFormatting sqref="N142">
    <cfRule type="expression" dxfId="4998" priority="1088">
      <formula>ISBLANK(M142)</formula>
    </cfRule>
  </conditionalFormatting>
  <conditionalFormatting sqref="N146">
    <cfRule type="expression" dxfId="4997" priority="12998">
      <formula>ISBLANK(M146)</formula>
    </cfRule>
  </conditionalFormatting>
  <conditionalFormatting sqref="N150">
    <cfRule type="expression" dxfId="4996" priority="1029">
      <formula>ISBLANK(M150)</formula>
    </cfRule>
  </conditionalFormatting>
  <conditionalFormatting sqref="N154">
    <cfRule type="expression" dxfId="4995" priority="970">
      <formula>ISBLANK(M154)</formula>
    </cfRule>
  </conditionalFormatting>
  <conditionalFormatting sqref="N158">
    <cfRule type="expression" dxfId="4994" priority="911">
      <formula>ISBLANK(M158)</formula>
    </cfRule>
  </conditionalFormatting>
  <conditionalFormatting sqref="N162">
    <cfRule type="expression" dxfId="4993" priority="852">
      <formula>ISBLANK(M162)</formula>
    </cfRule>
  </conditionalFormatting>
  <conditionalFormatting sqref="N166">
    <cfRule type="expression" dxfId="4992" priority="12856">
      <formula>ISBLANK(M166)</formula>
    </cfRule>
  </conditionalFormatting>
  <conditionalFormatting sqref="N170">
    <cfRule type="expression" dxfId="4991" priority="734">
      <formula>ISBLANK(M170)</formula>
    </cfRule>
  </conditionalFormatting>
  <conditionalFormatting sqref="N174">
    <cfRule type="expression" dxfId="4990" priority="793">
      <formula>ISBLANK(M174)</formula>
    </cfRule>
  </conditionalFormatting>
  <conditionalFormatting sqref="N178">
    <cfRule type="expression" dxfId="4989" priority="12714">
      <formula>ISBLANK(M178)</formula>
    </cfRule>
  </conditionalFormatting>
  <conditionalFormatting sqref="N182">
    <cfRule type="expression" dxfId="4988" priority="380">
      <formula>ISBLANK(M182)</formula>
    </cfRule>
  </conditionalFormatting>
  <conditionalFormatting sqref="N186">
    <cfRule type="expression" dxfId="4987" priority="321">
      <formula>ISBLANK(M186)</formula>
    </cfRule>
  </conditionalFormatting>
  <conditionalFormatting sqref="N190">
    <cfRule type="expression" dxfId="4986" priority="14440">
      <formula>ISBLANK(M190)</formula>
    </cfRule>
  </conditionalFormatting>
  <conditionalFormatting sqref="N194">
    <cfRule type="expression" dxfId="4985" priority="14393">
      <formula>ISBLANK(M194)</formula>
    </cfRule>
  </conditionalFormatting>
  <conditionalFormatting sqref="N198">
    <cfRule type="expression" dxfId="4984" priority="14346">
      <formula>ISBLANK(M198)</formula>
    </cfRule>
  </conditionalFormatting>
  <conditionalFormatting sqref="N202">
    <cfRule type="expression" dxfId="4983" priority="14299">
      <formula>ISBLANK(M202)</formula>
    </cfRule>
  </conditionalFormatting>
  <conditionalFormatting sqref="N206">
    <cfRule type="expression" dxfId="4982" priority="14252">
      <formula>ISBLANK(M206)</formula>
    </cfRule>
  </conditionalFormatting>
  <conditionalFormatting sqref="N210">
    <cfRule type="expression" dxfId="4981" priority="14205">
      <formula>ISBLANK(M210)</formula>
    </cfRule>
  </conditionalFormatting>
  <conditionalFormatting sqref="N215">
    <cfRule type="expression" dxfId="4980" priority="7048">
      <formula>ISBLANK(M215)</formula>
    </cfRule>
  </conditionalFormatting>
  <conditionalFormatting sqref="N219">
    <cfRule type="expression" dxfId="4979" priority="7001">
      <formula>ISBLANK(M219)</formula>
    </cfRule>
  </conditionalFormatting>
  <conditionalFormatting sqref="N223">
    <cfRule type="expression" dxfId="4978" priority="6954">
      <formula>ISBLANK(M223)</formula>
    </cfRule>
  </conditionalFormatting>
  <conditionalFormatting sqref="N227">
    <cfRule type="expression" dxfId="4977" priority="6907">
      <formula>ISBLANK(M227)</formula>
    </cfRule>
  </conditionalFormatting>
  <conditionalFormatting sqref="N231">
    <cfRule type="expression" dxfId="4976" priority="6860">
      <formula>ISBLANK(M231)</formula>
    </cfRule>
  </conditionalFormatting>
  <conditionalFormatting sqref="N235">
    <cfRule type="expression" dxfId="4975" priority="6813">
      <formula>ISBLANK(M235)</formula>
    </cfRule>
  </conditionalFormatting>
  <conditionalFormatting sqref="N239">
    <cfRule type="expression" dxfId="4974" priority="2068">
      <formula>ISBLANK(M239)</formula>
    </cfRule>
  </conditionalFormatting>
  <conditionalFormatting sqref="N243">
    <cfRule type="expression" dxfId="4973" priority="6766">
      <formula>ISBLANK(M243)</formula>
    </cfRule>
  </conditionalFormatting>
  <conditionalFormatting sqref="N247">
    <cfRule type="expression" dxfId="4972" priority="6719">
      <formula>ISBLANK(M247)</formula>
    </cfRule>
  </conditionalFormatting>
  <conditionalFormatting sqref="N251">
    <cfRule type="expression" dxfId="4971" priority="6672">
      <formula>ISBLANK(M251)</formula>
    </cfRule>
  </conditionalFormatting>
  <conditionalFormatting sqref="N255">
    <cfRule type="expression" dxfId="4970" priority="6625">
      <formula>ISBLANK(M255)</formula>
    </cfRule>
  </conditionalFormatting>
  <conditionalFormatting sqref="N259">
    <cfRule type="expression" dxfId="4969" priority="2009">
      <formula>ISBLANK(M259)</formula>
    </cfRule>
  </conditionalFormatting>
  <conditionalFormatting sqref="N263">
    <cfRule type="expression" dxfId="4968" priority="6578">
      <formula>ISBLANK(M263)</formula>
    </cfRule>
  </conditionalFormatting>
  <conditionalFormatting sqref="N269">
    <cfRule type="expression" dxfId="4967" priority="7236">
      <formula>ISBLANK(M269)</formula>
    </cfRule>
  </conditionalFormatting>
  <conditionalFormatting sqref="N273">
    <cfRule type="expression" dxfId="4966" priority="1891">
      <formula>ISBLANK(M273)</formula>
    </cfRule>
  </conditionalFormatting>
  <conditionalFormatting sqref="N277">
    <cfRule type="expression" dxfId="4965" priority="652">
      <formula>ISBLANK(M277)</formula>
    </cfRule>
  </conditionalFormatting>
  <conditionalFormatting sqref="N281">
    <cfRule type="expression" dxfId="4964" priority="1832">
      <formula>ISBLANK(M281)</formula>
    </cfRule>
  </conditionalFormatting>
  <conditionalFormatting sqref="N285">
    <cfRule type="expression" dxfId="4963" priority="1950">
      <formula>ISBLANK(M285)</formula>
    </cfRule>
  </conditionalFormatting>
  <conditionalFormatting sqref="N290">
    <cfRule type="expression" dxfId="4962" priority="7189">
      <formula>ISBLANK(M290)</formula>
    </cfRule>
  </conditionalFormatting>
  <conditionalFormatting sqref="N295">
    <cfRule type="expression" dxfId="4961" priority="7142">
      <formula>ISBLANK(M295)</formula>
    </cfRule>
  </conditionalFormatting>
  <conditionalFormatting sqref="N300">
    <cfRule type="expression" dxfId="4960" priority="6531">
      <formula>ISBLANK(M300)</formula>
    </cfRule>
  </conditionalFormatting>
  <conditionalFormatting sqref="N304">
    <cfRule type="expression" dxfId="4959" priority="6484">
      <formula>ISBLANK(M304)</formula>
    </cfRule>
  </conditionalFormatting>
  <conditionalFormatting sqref="N308">
    <cfRule type="expression" dxfId="4958" priority="6437">
      <formula>ISBLANK(M308)</formula>
    </cfRule>
  </conditionalFormatting>
  <conditionalFormatting sqref="N312">
    <cfRule type="expression" dxfId="4957" priority="6390">
      <formula>ISBLANK(M312)</formula>
    </cfRule>
  </conditionalFormatting>
  <conditionalFormatting sqref="N316">
    <cfRule type="expression" dxfId="4956" priority="6343">
      <formula>ISBLANK(M316)</formula>
    </cfRule>
  </conditionalFormatting>
  <conditionalFormatting sqref="N320">
    <cfRule type="expression" dxfId="4955" priority="6296">
      <formula>ISBLANK(M320)</formula>
    </cfRule>
  </conditionalFormatting>
  <conditionalFormatting sqref="N324">
    <cfRule type="expression" dxfId="4954" priority="6249">
      <formula>ISBLANK(M324)</formula>
    </cfRule>
  </conditionalFormatting>
  <conditionalFormatting sqref="N328">
    <cfRule type="expression" dxfId="4953" priority="6202">
      <formula>ISBLANK(M328)</formula>
    </cfRule>
  </conditionalFormatting>
  <conditionalFormatting sqref="N332">
    <cfRule type="expression" dxfId="4952" priority="7095">
      <formula>ISBLANK(M332)</formula>
    </cfRule>
  </conditionalFormatting>
  <conditionalFormatting sqref="N338">
    <cfRule type="expression" dxfId="4951" priority="2434">
      <formula>ISBLANK(M338)</formula>
    </cfRule>
  </conditionalFormatting>
  <conditionalFormatting sqref="N342">
    <cfRule type="expression" dxfId="4950" priority="2426">
      <formula>ISBLANK(M342)</formula>
    </cfRule>
  </conditionalFormatting>
  <conditionalFormatting sqref="N346">
    <cfRule type="expression" dxfId="4949" priority="2418">
      <formula>ISBLANK(M346)</formula>
    </cfRule>
  </conditionalFormatting>
  <conditionalFormatting sqref="N351">
    <cfRule type="expression" dxfId="4948" priority="2410">
      <formula>ISBLANK(M351)</formula>
    </cfRule>
  </conditionalFormatting>
  <conditionalFormatting sqref="N355">
    <cfRule type="expression" dxfId="4947" priority="2402">
      <formula>ISBLANK(M355)</formula>
    </cfRule>
  </conditionalFormatting>
  <conditionalFormatting sqref="N359">
    <cfRule type="expression" dxfId="4946" priority="2394">
      <formula>ISBLANK(M359)</formula>
    </cfRule>
  </conditionalFormatting>
  <conditionalFormatting sqref="N364">
    <cfRule type="expression" dxfId="4945" priority="2386">
      <formula>ISBLANK(M364)</formula>
    </cfRule>
  </conditionalFormatting>
  <conditionalFormatting sqref="N368">
    <cfRule type="expression" dxfId="4944" priority="2378">
      <formula>ISBLANK(M368)</formula>
    </cfRule>
  </conditionalFormatting>
  <conditionalFormatting sqref="N372">
    <cfRule type="expression" dxfId="4943" priority="2370">
      <formula>ISBLANK(M372)</formula>
    </cfRule>
  </conditionalFormatting>
  <conditionalFormatting sqref="N378">
    <cfRule type="expression" dxfId="4942" priority="2362">
      <formula>ISBLANK(M378)</formula>
    </cfRule>
  </conditionalFormatting>
  <conditionalFormatting sqref="N382">
    <cfRule type="expression" dxfId="4941" priority="2354">
      <formula>ISBLANK(M382)</formula>
    </cfRule>
  </conditionalFormatting>
  <conditionalFormatting sqref="N386">
    <cfRule type="expression" dxfId="4940" priority="2346">
      <formula>ISBLANK(M386)</formula>
    </cfRule>
  </conditionalFormatting>
  <conditionalFormatting sqref="N391">
    <cfRule type="expression" dxfId="4939" priority="2338">
      <formula>ISBLANK(M391)</formula>
    </cfRule>
  </conditionalFormatting>
  <conditionalFormatting sqref="N395">
    <cfRule type="expression" dxfId="4938" priority="2330">
      <formula>ISBLANK(M395)</formula>
    </cfRule>
  </conditionalFormatting>
  <conditionalFormatting sqref="N399">
    <cfRule type="expression" dxfId="4937" priority="2322">
      <formula>ISBLANK(M399)</formula>
    </cfRule>
  </conditionalFormatting>
  <conditionalFormatting sqref="N404">
    <cfRule type="expression" dxfId="4936" priority="1572">
      <formula>ISBLANK(M404)</formula>
    </cfRule>
  </conditionalFormatting>
  <conditionalFormatting sqref="N408">
    <cfRule type="expression" dxfId="4935" priority="1454">
      <formula>ISBLANK(M408)</formula>
    </cfRule>
  </conditionalFormatting>
  <conditionalFormatting sqref="N412">
    <cfRule type="expression" dxfId="4934" priority="1513">
      <formula>ISBLANK(M412)</formula>
    </cfRule>
  </conditionalFormatting>
  <conditionalFormatting sqref="N417">
    <cfRule type="expression" dxfId="4933" priority="236">
      <formula>ISBLANK(M417)</formula>
    </cfRule>
  </conditionalFormatting>
  <conditionalFormatting sqref="N418">
    <cfRule type="expression" dxfId="4932" priority="198">
      <formula>ISBLANK(M418)</formula>
    </cfRule>
  </conditionalFormatting>
  <conditionalFormatting sqref="N419">
    <cfRule type="expression" dxfId="4931" priority="160">
      <formula>ISBLANK(M419)</formula>
    </cfRule>
  </conditionalFormatting>
  <conditionalFormatting sqref="N421">
    <cfRule type="expression" dxfId="4930" priority="2314">
      <formula>ISBLANK(M421)</formula>
    </cfRule>
  </conditionalFormatting>
  <conditionalFormatting sqref="N425">
    <cfRule type="expression" dxfId="4929" priority="2306">
      <formula>ISBLANK(M425)</formula>
    </cfRule>
  </conditionalFormatting>
  <conditionalFormatting sqref="N429">
    <cfRule type="expression" dxfId="4928" priority="2298">
      <formula>ISBLANK(M429)</formula>
    </cfRule>
  </conditionalFormatting>
  <conditionalFormatting sqref="N434">
    <cfRule type="expression" dxfId="4927" priority="569">
      <formula>ISBLANK(M434)</formula>
    </cfRule>
  </conditionalFormatting>
  <conditionalFormatting sqref="N438">
    <cfRule type="expression" dxfId="4926" priority="510">
      <formula>ISBLANK(M438)</formula>
    </cfRule>
  </conditionalFormatting>
  <conditionalFormatting sqref="N442">
    <cfRule type="expression" dxfId="4925" priority="451">
      <formula>ISBLANK(M442)</formula>
    </cfRule>
  </conditionalFormatting>
  <conditionalFormatting sqref="N446">
    <cfRule type="expression" dxfId="4924" priority="392">
      <formula>ISBLANK(M446)</formula>
    </cfRule>
  </conditionalFormatting>
  <conditionalFormatting sqref="N451">
    <cfRule type="expression" dxfId="4923" priority="122">
      <formula>ISBLANK(M451)</formula>
    </cfRule>
  </conditionalFormatting>
  <conditionalFormatting sqref="N452">
    <cfRule type="expression" dxfId="4922" priority="84">
      <formula>ISBLANK(M452)</formula>
    </cfRule>
  </conditionalFormatting>
  <conditionalFormatting sqref="N453">
    <cfRule type="expression" dxfId="4921" priority="46">
      <formula>ISBLANK(M453)</formula>
    </cfRule>
  </conditionalFormatting>
  <conditionalFormatting sqref="N454">
    <cfRule type="expression" dxfId="4920" priority="8">
      <formula>ISBLANK(M454)</formula>
    </cfRule>
  </conditionalFormatting>
  <conditionalFormatting sqref="N456">
    <cfRule type="expression" dxfId="4919" priority="8740">
      <formula>ISBLANK(M456)</formula>
    </cfRule>
  </conditionalFormatting>
  <conditionalFormatting sqref="N460">
    <cfRule type="expression" dxfId="4918" priority="8693">
      <formula>ISBLANK(M460)</formula>
    </cfRule>
  </conditionalFormatting>
  <conditionalFormatting sqref="N464">
    <cfRule type="expression" dxfId="4917" priority="8646">
      <formula>ISBLANK(M464)</formula>
    </cfRule>
  </conditionalFormatting>
  <conditionalFormatting sqref="N469">
    <cfRule type="expression" dxfId="4916" priority="8599">
      <formula>ISBLANK(M469)</formula>
    </cfRule>
  </conditionalFormatting>
  <conditionalFormatting sqref="N473">
    <cfRule type="expression" dxfId="4915" priority="8552">
      <formula>ISBLANK(M473)</formula>
    </cfRule>
  </conditionalFormatting>
  <conditionalFormatting sqref="N477">
    <cfRule type="expression" dxfId="4914" priority="8505">
      <formula>ISBLANK(M477)</formula>
    </cfRule>
  </conditionalFormatting>
  <conditionalFormatting sqref="N482">
    <cfRule type="expression" dxfId="4913" priority="8458">
      <formula>ISBLANK(M482)</formula>
    </cfRule>
  </conditionalFormatting>
  <conditionalFormatting sqref="N486">
    <cfRule type="expression" dxfId="4912" priority="8411">
      <formula>ISBLANK(M486)</formula>
    </cfRule>
  </conditionalFormatting>
  <conditionalFormatting sqref="N490">
    <cfRule type="expression" dxfId="4911" priority="8364">
      <formula>ISBLANK(M490)</formula>
    </cfRule>
  </conditionalFormatting>
  <conditionalFormatting sqref="N495">
    <cfRule type="expression" dxfId="4910" priority="8317">
      <formula>ISBLANK(M495)</formula>
    </cfRule>
  </conditionalFormatting>
  <conditionalFormatting sqref="N499">
    <cfRule type="expression" dxfId="4909" priority="8270">
      <formula>ISBLANK(M499)</formula>
    </cfRule>
  </conditionalFormatting>
  <conditionalFormatting sqref="N503">
    <cfRule type="expression" dxfId="4908" priority="8223">
      <formula>ISBLANK(M503)</formula>
    </cfRule>
  </conditionalFormatting>
  <conditionalFormatting sqref="N507">
    <cfRule type="expression" dxfId="4907" priority="8176">
      <formula>ISBLANK(M507)</formula>
    </cfRule>
  </conditionalFormatting>
  <conditionalFormatting sqref="N511">
    <cfRule type="expression" dxfId="4906" priority="1774">
      <formula>ISBLANK(M511)</formula>
    </cfRule>
  </conditionalFormatting>
  <conditionalFormatting sqref="N515">
    <cfRule type="expression" dxfId="4905" priority="1715">
      <formula>ISBLANK(M515)</formula>
    </cfRule>
  </conditionalFormatting>
  <conditionalFormatting sqref="N519">
    <cfRule type="expression" dxfId="4904" priority="1656">
      <formula>ISBLANK(M519)</formula>
    </cfRule>
  </conditionalFormatting>
  <conditionalFormatting sqref="O18:P18">
    <cfRule type="cellIs" dxfId="4903" priority="2280" operator="greaterThan">
      <formula>$K$5</formula>
    </cfRule>
  </conditionalFormatting>
  <conditionalFormatting sqref="O19:P19">
    <cfRule type="expression" dxfId="4902" priority="16270">
      <formula>ISBLANK($J$10)</formula>
    </cfRule>
  </conditionalFormatting>
  <conditionalFormatting sqref="P22">
    <cfRule type="expression" dxfId="4901" priority="16283">
      <formula>ISBLANK(O22)</formula>
    </cfRule>
  </conditionalFormatting>
  <conditionalFormatting sqref="P26">
    <cfRule type="expression" dxfId="4900" priority="16282">
      <formula>ISBLANK(O26)</formula>
    </cfRule>
  </conditionalFormatting>
  <conditionalFormatting sqref="P31">
    <cfRule type="expression" dxfId="4899" priority="16281">
      <formula>ISBLANK(O31)</formula>
    </cfRule>
  </conditionalFormatting>
  <conditionalFormatting sqref="P35">
    <cfRule type="expression" dxfId="4898" priority="16280">
      <formula>ISBLANK(O35)</formula>
    </cfRule>
  </conditionalFormatting>
  <conditionalFormatting sqref="P39">
    <cfRule type="expression" dxfId="4897" priority="15939">
      <formula>ISBLANK(O39)</formula>
    </cfRule>
  </conditionalFormatting>
  <conditionalFormatting sqref="P43">
    <cfRule type="expression" dxfId="4896" priority="15879">
      <formula>ISBLANK(O43)</formula>
    </cfRule>
  </conditionalFormatting>
  <conditionalFormatting sqref="P47">
    <cfRule type="expression" dxfId="4895" priority="15618">
      <formula>ISBLANK(O47)</formula>
    </cfRule>
  </conditionalFormatting>
  <conditionalFormatting sqref="P51">
    <cfRule type="expression" dxfId="4894" priority="15476">
      <formula>ISBLANK(O51)</formula>
    </cfRule>
  </conditionalFormatting>
  <conditionalFormatting sqref="P57">
    <cfRule type="expression" dxfId="4893" priority="15334">
      <formula>ISBLANK(O57)</formula>
    </cfRule>
  </conditionalFormatting>
  <conditionalFormatting sqref="P61">
    <cfRule type="expression" dxfId="4892" priority="2446">
      <formula>ISBLANK(O61)</formula>
    </cfRule>
  </conditionalFormatting>
  <conditionalFormatting sqref="P65">
    <cfRule type="expression" dxfId="4891" priority="2438">
      <formula>ISBLANK(O65)</formula>
    </cfRule>
  </conditionalFormatting>
  <conditionalFormatting sqref="P70">
    <cfRule type="expression" dxfId="4890" priority="14954">
      <formula>ISBLANK(O70)</formula>
    </cfRule>
  </conditionalFormatting>
  <conditionalFormatting sqref="P74">
    <cfRule type="expression" dxfId="4889" priority="14907">
      <formula>ISBLANK(O74)</formula>
    </cfRule>
  </conditionalFormatting>
  <conditionalFormatting sqref="P78">
    <cfRule type="expression" dxfId="4888" priority="14860">
      <formula>ISBLANK(O78)</formula>
    </cfRule>
  </conditionalFormatting>
  <conditionalFormatting sqref="P82">
    <cfRule type="expression" dxfId="4887" priority="14813">
      <formula>ISBLANK(O82)</formula>
    </cfRule>
  </conditionalFormatting>
  <conditionalFormatting sqref="P86">
    <cfRule type="expression" dxfId="4886" priority="14766">
      <formula>ISBLANK(O86)</formula>
    </cfRule>
  </conditionalFormatting>
  <conditionalFormatting sqref="P90">
    <cfRule type="expression" dxfId="4885" priority="6176">
      <formula>ISBLANK(O90)</formula>
    </cfRule>
  </conditionalFormatting>
  <conditionalFormatting sqref="P94">
    <cfRule type="expression" dxfId="4884" priority="6129">
      <formula>ISBLANK(O94)</formula>
    </cfRule>
  </conditionalFormatting>
  <conditionalFormatting sqref="P98">
    <cfRule type="expression" dxfId="4883" priority="13278">
      <formula>ISBLANK(O98)</formula>
    </cfRule>
  </conditionalFormatting>
  <conditionalFormatting sqref="P102">
    <cfRule type="expression" dxfId="4882" priority="2264">
      <formula>ISBLANK(O102)</formula>
    </cfRule>
  </conditionalFormatting>
  <conditionalFormatting sqref="P106">
    <cfRule type="expression" dxfId="4881" priority="2205">
      <formula>ISBLANK(O106)</formula>
    </cfRule>
  </conditionalFormatting>
  <conditionalFormatting sqref="P110">
    <cfRule type="expression" dxfId="4880" priority="1438">
      <formula>ISBLANK(O110)</formula>
    </cfRule>
  </conditionalFormatting>
  <conditionalFormatting sqref="P114">
    <cfRule type="expression" dxfId="4879" priority="1379">
      <formula>ISBLANK(O114)</formula>
    </cfRule>
  </conditionalFormatting>
  <conditionalFormatting sqref="P118">
    <cfRule type="expression" dxfId="4878" priority="1320">
      <formula>ISBLANK(O118)</formula>
    </cfRule>
  </conditionalFormatting>
  <conditionalFormatting sqref="P122">
    <cfRule type="expression" dxfId="4877" priority="2146">
      <formula>ISBLANK(O122)</formula>
    </cfRule>
  </conditionalFormatting>
  <conditionalFormatting sqref="P126">
    <cfRule type="expression" dxfId="4876" priority="13136">
      <formula>ISBLANK(O126)</formula>
    </cfRule>
  </conditionalFormatting>
  <conditionalFormatting sqref="P130">
    <cfRule type="expression" dxfId="4875" priority="1261">
      <formula>ISBLANK(O130)</formula>
    </cfRule>
  </conditionalFormatting>
  <conditionalFormatting sqref="P134">
    <cfRule type="expression" dxfId="4874" priority="1202">
      <formula>ISBLANK(O134)</formula>
    </cfRule>
  </conditionalFormatting>
  <conditionalFormatting sqref="P138">
    <cfRule type="expression" dxfId="4873" priority="1143">
      <formula>ISBLANK(O138)</formula>
    </cfRule>
  </conditionalFormatting>
  <conditionalFormatting sqref="P142">
    <cfRule type="expression" dxfId="4872" priority="1084">
      <formula>ISBLANK(O142)</formula>
    </cfRule>
  </conditionalFormatting>
  <conditionalFormatting sqref="P146">
    <cfRule type="expression" dxfId="4871" priority="12994">
      <formula>ISBLANK(O146)</formula>
    </cfRule>
  </conditionalFormatting>
  <conditionalFormatting sqref="P150">
    <cfRule type="expression" dxfId="4870" priority="1025">
      <formula>ISBLANK(O150)</formula>
    </cfRule>
  </conditionalFormatting>
  <conditionalFormatting sqref="P154">
    <cfRule type="expression" dxfId="4869" priority="966">
      <formula>ISBLANK(O154)</formula>
    </cfRule>
  </conditionalFormatting>
  <conditionalFormatting sqref="P158">
    <cfRule type="expression" dxfId="4868" priority="907">
      <formula>ISBLANK(O158)</formula>
    </cfRule>
  </conditionalFormatting>
  <conditionalFormatting sqref="P162">
    <cfRule type="expression" dxfId="4867" priority="848">
      <formula>ISBLANK(O162)</formula>
    </cfRule>
  </conditionalFormatting>
  <conditionalFormatting sqref="P166">
    <cfRule type="expression" dxfId="4866" priority="12852">
      <formula>ISBLANK(O166)</formula>
    </cfRule>
  </conditionalFormatting>
  <conditionalFormatting sqref="P170">
    <cfRule type="expression" dxfId="4865" priority="730">
      <formula>ISBLANK(O170)</formula>
    </cfRule>
  </conditionalFormatting>
  <conditionalFormatting sqref="P174">
    <cfRule type="expression" dxfId="4864" priority="789">
      <formula>ISBLANK(O174)</formula>
    </cfRule>
  </conditionalFormatting>
  <conditionalFormatting sqref="P178">
    <cfRule type="expression" dxfId="4863" priority="12710">
      <formula>ISBLANK(O178)</formula>
    </cfRule>
  </conditionalFormatting>
  <conditionalFormatting sqref="P182">
    <cfRule type="expression" dxfId="4862" priority="376">
      <formula>ISBLANK(O182)</formula>
    </cfRule>
  </conditionalFormatting>
  <conditionalFormatting sqref="P186">
    <cfRule type="expression" dxfId="4861" priority="317">
      <formula>ISBLANK(O186)</formula>
    </cfRule>
  </conditionalFormatting>
  <conditionalFormatting sqref="P190">
    <cfRule type="expression" dxfId="4860" priority="14436">
      <formula>ISBLANK(O190)</formula>
    </cfRule>
  </conditionalFormatting>
  <conditionalFormatting sqref="P194">
    <cfRule type="expression" dxfId="4859" priority="14389">
      <formula>ISBLANK(O194)</formula>
    </cfRule>
  </conditionalFormatting>
  <conditionalFormatting sqref="P198">
    <cfRule type="expression" dxfId="4858" priority="14342">
      <formula>ISBLANK(O198)</formula>
    </cfRule>
  </conditionalFormatting>
  <conditionalFormatting sqref="P202">
    <cfRule type="expression" dxfId="4857" priority="14295">
      <formula>ISBLANK(O202)</formula>
    </cfRule>
  </conditionalFormatting>
  <conditionalFormatting sqref="P206">
    <cfRule type="expression" dxfId="4856" priority="14248">
      <formula>ISBLANK(O206)</formula>
    </cfRule>
  </conditionalFormatting>
  <conditionalFormatting sqref="P210">
    <cfRule type="expression" dxfId="4855" priority="14201">
      <formula>ISBLANK(O210)</formula>
    </cfRule>
  </conditionalFormatting>
  <conditionalFormatting sqref="P215">
    <cfRule type="expression" dxfId="4854" priority="7044">
      <formula>ISBLANK(O215)</formula>
    </cfRule>
  </conditionalFormatting>
  <conditionalFormatting sqref="P219">
    <cfRule type="expression" dxfId="4853" priority="6997">
      <formula>ISBLANK(O219)</formula>
    </cfRule>
  </conditionalFormatting>
  <conditionalFormatting sqref="P223">
    <cfRule type="expression" dxfId="4852" priority="6950">
      <formula>ISBLANK(O223)</formula>
    </cfRule>
  </conditionalFormatting>
  <conditionalFormatting sqref="P227">
    <cfRule type="expression" dxfId="4851" priority="6903">
      <formula>ISBLANK(O227)</formula>
    </cfRule>
  </conditionalFormatting>
  <conditionalFormatting sqref="P231">
    <cfRule type="expression" dxfId="4850" priority="6856">
      <formula>ISBLANK(O231)</formula>
    </cfRule>
  </conditionalFormatting>
  <conditionalFormatting sqref="P235">
    <cfRule type="expression" dxfId="4849" priority="6809">
      <formula>ISBLANK(O235)</formula>
    </cfRule>
  </conditionalFormatting>
  <conditionalFormatting sqref="P239">
    <cfRule type="expression" dxfId="4848" priority="2064">
      <formula>ISBLANK(O239)</formula>
    </cfRule>
  </conditionalFormatting>
  <conditionalFormatting sqref="P243">
    <cfRule type="expression" dxfId="4847" priority="6762">
      <formula>ISBLANK(O243)</formula>
    </cfRule>
  </conditionalFormatting>
  <conditionalFormatting sqref="P247">
    <cfRule type="expression" dxfId="4846" priority="6715">
      <formula>ISBLANK(O247)</formula>
    </cfRule>
  </conditionalFormatting>
  <conditionalFormatting sqref="P251">
    <cfRule type="expression" dxfId="4845" priority="6668">
      <formula>ISBLANK(O251)</formula>
    </cfRule>
  </conditionalFormatting>
  <conditionalFormatting sqref="P255">
    <cfRule type="expression" dxfId="4844" priority="6621">
      <formula>ISBLANK(O255)</formula>
    </cfRule>
  </conditionalFormatting>
  <conditionalFormatting sqref="P259">
    <cfRule type="expression" dxfId="4843" priority="2005">
      <formula>ISBLANK(O259)</formula>
    </cfRule>
  </conditionalFormatting>
  <conditionalFormatting sqref="P263">
    <cfRule type="expression" dxfId="4842" priority="6574">
      <formula>ISBLANK(O263)</formula>
    </cfRule>
  </conditionalFormatting>
  <conditionalFormatting sqref="P269">
    <cfRule type="expression" dxfId="4841" priority="7232">
      <formula>ISBLANK(O269)</formula>
    </cfRule>
  </conditionalFormatting>
  <conditionalFormatting sqref="P273">
    <cfRule type="expression" dxfId="4840" priority="1887">
      <formula>ISBLANK(O273)</formula>
    </cfRule>
  </conditionalFormatting>
  <conditionalFormatting sqref="P277">
    <cfRule type="expression" dxfId="4839" priority="648">
      <formula>ISBLANK(O277)</formula>
    </cfRule>
  </conditionalFormatting>
  <conditionalFormatting sqref="P281">
    <cfRule type="expression" dxfId="4838" priority="1828">
      <formula>ISBLANK(O281)</formula>
    </cfRule>
  </conditionalFormatting>
  <conditionalFormatting sqref="P285">
    <cfRule type="expression" dxfId="4837" priority="1946">
      <formula>ISBLANK(O285)</formula>
    </cfRule>
  </conditionalFormatting>
  <conditionalFormatting sqref="P290">
    <cfRule type="expression" dxfId="4836" priority="7185">
      <formula>ISBLANK(O290)</formula>
    </cfRule>
  </conditionalFormatting>
  <conditionalFormatting sqref="P295">
    <cfRule type="expression" dxfId="4835" priority="7138">
      <formula>ISBLANK(O295)</formula>
    </cfRule>
  </conditionalFormatting>
  <conditionalFormatting sqref="P300">
    <cfRule type="expression" dxfId="4834" priority="6527">
      <formula>ISBLANK(O300)</formula>
    </cfRule>
  </conditionalFormatting>
  <conditionalFormatting sqref="P304">
    <cfRule type="expression" dxfId="4833" priority="6480">
      <formula>ISBLANK(O304)</formula>
    </cfRule>
  </conditionalFormatting>
  <conditionalFormatting sqref="P308">
    <cfRule type="expression" dxfId="4832" priority="6433">
      <formula>ISBLANK(O308)</formula>
    </cfRule>
  </conditionalFormatting>
  <conditionalFormatting sqref="P312">
    <cfRule type="expression" dxfId="4831" priority="6386">
      <formula>ISBLANK(O312)</formula>
    </cfRule>
  </conditionalFormatting>
  <conditionalFormatting sqref="P316">
    <cfRule type="expression" dxfId="4830" priority="6339">
      <formula>ISBLANK(O316)</formula>
    </cfRule>
  </conditionalFormatting>
  <conditionalFormatting sqref="P320">
    <cfRule type="expression" dxfId="4829" priority="6292">
      <formula>ISBLANK(O320)</formula>
    </cfRule>
  </conditionalFormatting>
  <conditionalFormatting sqref="P324">
    <cfRule type="expression" dxfId="4828" priority="6245">
      <formula>ISBLANK(O324)</formula>
    </cfRule>
  </conditionalFormatting>
  <conditionalFormatting sqref="P328">
    <cfRule type="expression" dxfId="4827" priority="6198">
      <formula>ISBLANK(O328)</formula>
    </cfRule>
  </conditionalFormatting>
  <conditionalFormatting sqref="P332">
    <cfRule type="expression" dxfId="4826" priority="7091">
      <formula>ISBLANK(O332)</formula>
    </cfRule>
  </conditionalFormatting>
  <conditionalFormatting sqref="P338">
    <cfRule type="expression" dxfId="4825" priority="2430">
      <formula>ISBLANK(O338)</formula>
    </cfRule>
  </conditionalFormatting>
  <conditionalFormatting sqref="P342">
    <cfRule type="expression" dxfId="4824" priority="2422">
      <formula>ISBLANK(O342)</formula>
    </cfRule>
  </conditionalFormatting>
  <conditionalFormatting sqref="P346">
    <cfRule type="expression" dxfId="4823" priority="2414">
      <formula>ISBLANK(O346)</formula>
    </cfRule>
  </conditionalFormatting>
  <conditionalFormatting sqref="P351">
    <cfRule type="expression" dxfId="4822" priority="2406">
      <formula>ISBLANK(O351)</formula>
    </cfRule>
  </conditionalFormatting>
  <conditionalFormatting sqref="P355">
    <cfRule type="expression" dxfId="4821" priority="2398">
      <formula>ISBLANK(O355)</formula>
    </cfRule>
  </conditionalFormatting>
  <conditionalFormatting sqref="P359">
    <cfRule type="expression" dxfId="4820" priority="2390">
      <formula>ISBLANK(O359)</formula>
    </cfRule>
  </conditionalFormatting>
  <conditionalFormatting sqref="P364">
    <cfRule type="expression" dxfId="4819" priority="2382">
      <formula>ISBLANK(O364)</formula>
    </cfRule>
  </conditionalFormatting>
  <conditionalFormatting sqref="P368">
    <cfRule type="expression" dxfId="4818" priority="2374">
      <formula>ISBLANK(O368)</formula>
    </cfRule>
  </conditionalFormatting>
  <conditionalFormatting sqref="P372">
    <cfRule type="expression" dxfId="4817" priority="2366">
      <formula>ISBLANK(O372)</formula>
    </cfRule>
  </conditionalFormatting>
  <conditionalFormatting sqref="P378">
    <cfRule type="expression" dxfId="4816" priority="2358">
      <formula>ISBLANK(O378)</formula>
    </cfRule>
  </conditionalFormatting>
  <conditionalFormatting sqref="P382">
    <cfRule type="expression" dxfId="4815" priority="2350">
      <formula>ISBLANK(O382)</formula>
    </cfRule>
  </conditionalFormatting>
  <conditionalFormatting sqref="P386">
    <cfRule type="expression" dxfId="4814" priority="2342">
      <formula>ISBLANK(O386)</formula>
    </cfRule>
  </conditionalFormatting>
  <conditionalFormatting sqref="P391">
    <cfRule type="expression" dxfId="4813" priority="2334">
      <formula>ISBLANK(O391)</formula>
    </cfRule>
  </conditionalFormatting>
  <conditionalFormatting sqref="P395">
    <cfRule type="expression" dxfId="4812" priority="2326">
      <formula>ISBLANK(O395)</formula>
    </cfRule>
  </conditionalFormatting>
  <conditionalFormatting sqref="P399">
    <cfRule type="expression" dxfId="4811" priority="2318">
      <formula>ISBLANK(O399)</formula>
    </cfRule>
  </conditionalFormatting>
  <conditionalFormatting sqref="P404">
    <cfRule type="expression" dxfId="4810" priority="1568">
      <formula>ISBLANK(O404)</formula>
    </cfRule>
  </conditionalFormatting>
  <conditionalFormatting sqref="P408">
    <cfRule type="expression" dxfId="4809" priority="1450">
      <formula>ISBLANK(O408)</formula>
    </cfRule>
  </conditionalFormatting>
  <conditionalFormatting sqref="P412">
    <cfRule type="expression" dxfId="4808" priority="1509">
      <formula>ISBLANK(O412)</formula>
    </cfRule>
  </conditionalFormatting>
  <conditionalFormatting sqref="P417">
    <cfRule type="expression" dxfId="4807" priority="232">
      <formula>ISBLANK(O417)</formula>
    </cfRule>
  </conditionalFormatting>
  <conditionalFormatting sqref="P418">
    <cfRule type="expression" dxfId="4806" priority="194">
      <formula>ISBLANK(O418)</formula>
    </cfRule>
  </conditionalFormatting>
  <conditionalFormatting sqref="P419">
    <cfRule type="expression" dxfId="4805" priority="156">
      <formula>ISBLANK(O419)</formula>
    </cfRule>
  </conditionalFormatting>
  <conditionalFormatting sqref="P421">
    <cfRule type="expression" dxfId="4804" priority="2310">
      <formula>ISBLANK(O421)</formula>
    </cfRule>
  </conditionalFormatting>
  <conditionalFormatting sqref="P425">
    <cfRule type="expression" dxfId="4803" priority="2302">
      <formula>ISBLANK(O425)</formula>
    </cfRule>
  </conditionalFormatting>
  <conditionalFormatting sqref="P429">
    <cfRule type="expression" dxfId="4802" priority="2294">
      <formula>ISBLANK(O429)</formula>
    </cfRule>
  </conditionalFormatting>
  <conditionalFormatting sqref="P434">
    <cfRule type="expression" dxfId="4801" priority="565">
      <formula>ISBLANK(O434)</formula>
    </cfRule>
  </conditionalFormatting>
  <conditionalFormatting sqref="P438">
    <cfRule type="expression" dxfId="4800" priority="506">
      <formula>ISBLANK(O438)</formula>
    </cfRule>
  </conditionalFormatting>
  <conditionalFormatting sqref="P442">
    <cfRule type="expression" dxfId="4799" priority="447">
      <formula>ISBLANK(O442)</formula>
    </cfRule>
  </conditionalFormatting>
  <conditionalFormatting sqref="P446">
    <cfRule type="expression" dxfId="4798" priority="388">
      <formula>ISBLANK(O446)</formula>
    </cfRule>
  </conditionalFormatting>
  <conditionalFormatting sqref="P451">
    <cfRule type="expression" dxfId="4797" priority="118">
      <formula>ISBLANK(O451)</formula>
    </cfRule>
  </conditionalFormatting>
  <conditionalFormatting sqref="P452">
    <cfRule type="expression" dxfId="4796" priority="80">
      <formula>ISBLANK(O452)</formula>
    </cfRule>
  </conditionalFormatting>
  <conditionalFormatting sqref="P453">
    <cfRule type="expression" dxfId="4795" priority="42">
      <formula>ISBLANK(O453)</formula>
    </cfRule>
  </conditionalFormatting>
  <conditionalFormatting sqref="P454">
    <cfRule type="expression" dxfId="4794" priority="4">
      <formula>ISBLANK(O454)</formula>
    </cfRule>
  </conditionalFormatting>
  <conditionalFormatting sqref="P456">
    <cfRule type="expression" dxfId="4793" priority="8736">
      <formula>ISBLANK(O456)</formula>
    </cfRule>
  </conditionalFormatting>
  <conditionalFormatting sqref="P460">
    <cfRule type="expression" dxfId="4792" priority="8689">
      <formula>ISBLANK(O460)</formula>
    </cfRule>
  </conditionalFormatting>
  <conditionalFormatting sqref="P464">
    <cfRule type="expression" dxfId="4791" priority="8642">
      <formula>ISBLANK(O464)</formula>
    </cfRule>
  </conditionalFormatting>
  <conditionalFormatting sqref="P469">
    <cfRule type="expression" dxfId="4790" priority="8595">
      <formula>ISBLANK(O469)</formula>
    </cfRule>
  </conditionalFormatting>
  <conditionalFormatting sqref="P473">
    <cfRule type="expression" dxfId="4789" priority="8548">
      <formula>ISBLANK(O473)</formula>
    </cfRule>
  </conditionalFormatting>
  <conditionalFormatting sqref="P477">
    <cfRule type="expression" dxfId="4788" priority="8501">
      <formula>ISBLANK(O477)</formula>
    </cfRule>
  </conditionalFormatting>
  <conditionalFormatting sqref="P482">
    <cfRule type="expression" dxfId="4787" priority="8454">
      <formula>ISBLANK(O482)</formula>
    </cfRule>
  </conditionalFormatting>
  <conditionalFormatting sqref="P486">
    <cfRule type="expression" dxfId="4786" priority="8407">
      <formula>ISBLANK(O486)</formula>
    </cfRule>
  </conditionalFormatting>
  <conditionalFormatting sqref="P490">
    <cfRule type="expression" dxfId="4785" priority="8360">
      <formula>ISBLANK(O490)</formula>
    </cfRule>
  </conditionalFormatting>
  <conditionalFormatting sqref="P495">
    <cfRule type="expression" dxfId="4784" priority="8313">
      <formula>ISBLANK(O495)</formula>
    </cfRule>
  </conditionalFormatting>
  <conditionalFormatting sqref="P499">
    <cfRule type="expression" dxfId="4783" priority="8266">
      <formula>ISBLANK(O499)</formula>
    </cfRule>
  </conditionalFormatting>
  <conditionalFormatting sqref="P503">
    <cfRule type="expression" dxfId="4782" priority="8219">
      <formula>ISBLANK(O503)</formula>
    </cfRule>
  </conditionalFormatting>
  <conditionalFormatting sqref="P507">
    <cfRule type="expression" dxfId="4781" priority="8172">
      <formula>ISBLANK(O507)</formula>
    </cfRule>
  </conditionalFormatting>
  <conditionalFormatting sqref="P511">
    <cfRule type="expression" dxfId="4780" priority="1770">
      <formula>ISBLANK(O511)</formula>
    </cfRule>
  </conditionalFormatting>
  <conditionalFormatting sqref="P515">
    <cfRule type="expression" dxfId="4779" priority="1711">
      <formula>ISBLANK(O515)</formula>
    </cfRule>
  </conditionalFormatting>
  <conditionalFormatting sqref="P519">
    <cfRule type="expression" dxfId="4778" priority="1652">
      <formula>ISBLANK(O519)</formula>
    </cfRule>
  </conditionalFormatting>
  <conditionalFormatting sqref="Q18:R18">
    <cfRule type="cellIs" dxfId="4777" priority="2279" operator="greaterThan">
      <formula>$K$5</formula>
    </cfRule>
  </conditionalFormatting>
  <conditionalFormatting sqref="Q19:R19">
    <cfRule type="expression" dxfId="4776" priority="16269">
      <formula>ISBLANK($J$11)</formula>
    </cfRule>
  </conditionalFormatting>
  <conditionalFormatting sqref="R22">
    <cfRule type="expression" dxfId="4775" priority="16287">
      <formula>ISBLANK(Q22)</formula>
    </cfRule>
  </conditionalFormatting>
  <conditionalFormatting sqref="R26">
    <cfRule type="expression" dxfId="4774" priority="16286">
      <formula>ISBLANK(Q26)</formula>
    </cfRule>
  </conditionalFormatting>
  <conditionalFormatting sqref="R31">
    <cfRule type="expression" dxfId="4773" priority="16285">
      <formula>ISBLANK(Q31)</formula>
    </cfRule>
  </conditionalFormatting>
  <conditionalFormatting sqref="R35">
    <cfRule type="expression" dxfId="4772" priority="16284">
      <formula>ISBLANK(Q35)</formula>
    </cfRule>
  </conditionalFormatting>
  <conditionalFormatting sqref="R39">
    <cfRule type="expression" dxfId="4771" priority="15940">
      <formula>ISBLANK(Q39)</formula>
    </cfRule>
  </conditionalFormatting>
  <conditionalFormatting sqref="R43">
    <cfRule type="expression" dxfId="4770" priority="15880">
      <formula>ISBLANK(Q43)</formula>
    </cfRule>
  </conditionalFormatting>
  <conditionalFormatting sqref="R47">
    <cfRule type="expression" dxfId="4769" priority="15619">
      <formula>ISBLANK(Q47)</formula>
    </cfRule>
  </conditionalFormatting>
  <conditionalFormatting sqref="R51">
    <cfRule type="expression" dxfId="4768" priority="15477">
      <formula>ISBLANK(Q51)</formula>
    </cfRule>
  </conditionalFormatting>
  <conditionalFormatting sqref="R57">
    <cfRule type="expression" dxfId="4767" priority="15335">
      <formula>ISBLANK(Q57)</formula>
    </cfRule>
  </conditionalFormatting>
  <conditionalFormatting sqref="R61">
    <cfRule type="expression" dxfId="4766" priority="2447">
      <formula>ISBLANK(Q61)</formula>
    </cfRule>
  </conditionalFormatting>
  <conditionalFormatting sqref="R65">
    <cfRule type="expression" dxfId="4765" priority="2439">
      <formula>ISBLANK(Q65)</formula>
    </cfRule>
  </conditionalFormatting>
  <conditionalFormatting sqref="R70">
    <cfRule type="expression" dxfId="4764" priority="14955">
      <formula>ISBLANK(Q70)</formula>
    </cfRule>
  </conditionalFormatting>
  <conditionalFormatting sqref="R74">
    <cfRule type="expression" dxfId="4763" priority="14908">
      <formula>ISBLANK(Q74)</formula>
    </cfRule>
  </conditionalFormatting>
  <conditionalFormatting sqref="R78">
    <cfRule type="expression" dxfId="4762" priority="14861">
      <formula>ISBLANK(Q78)</formula>
    </cfRule>
  </conditionalFormatting>
  <conditionalFormatting sqref="R82">
    <cfRule type="expression" dxfId="4761" priority="14814">
      <formula>ISBLANK(Q82)</formula>
    </cfRule>
  </conditionalFormatting>
  <conditionalFormatting sqref="R86">
    <cfRule type="expression" dxfId="4760" priority="14767">
      <formula>ISBLANK(Q86)</formula>
    </cfRule>
  </conditionalFormatting>
  <conditionalFormatting sqref="R90">
    <cfRule type="expression" dxfId="4759" priority="6177">
      <formula>ISBLANK(Q90)</formula>
    </cfRule>
  </conditionalFormatting>
  <conditionalFormatting sqref="R94">
    <cfRule type="expression" dxfId="4758" priority="6130">
      <formula>ISBLANK(Q94)</formula>
    </cfRule>
  </conditionalFormatting>
  <conditionalFormatting sqref="R98">
    <cfRule type="expression" dxfId="4757" priority="13279">
      <formula>ISBLANK(Q98)</formula>
    </cfRule>
  </conditionalFormatting>
  <conditionalFormatting sqref="R102">
    <cfRule type="expression" dxfId="4756" priority="2265">
      <formula>ISBLANK(Q102)</formula>
    </cfRule>
  </conditionalFormatting>
  <conditionalFormatting sqref="R106">
    <cfRule type="expression" dxfId="4755" priority="2206">
      <formula>ISBLANK(Q106)</formula>
    </cfRule>
  </conditionalFormatting>
  <conditionalFormatting sqref="R110">
    <cfRule type="expression" dxfId="4754" priority="1439">
      <formula>ISBLANK(Q110)</formula>
    </cfRule>
  </conditionalFormatting>
  <conditionalFormatting sqref="R114">
    <cfRule type="expression" dxfId="4753" priority="1380">
      <formula>ISBLANK(Q114)</formula>
    </cfRule>
  </conditionalFormatting>
  <conditionalFormatting sqref="R118">
    <cfRule type="expression" dxfId="4752" priority="1321">
      <formula>ISBLANK(Q118)</formula>
    </cfRule>
  </conditionalFormatting>
  <conditionalFormatting sqref="R122">
    <cfRule type="expression" dxfId="4751" priority="2147">
      <formula>ISBLANK(Q122)</formula>
    </cfRule>
  </conditionalFormatting>
  <conditionalFormatting sqref="R126">
    <cfRule type="expression" dxfId="4750" priority="13137">
      <formula>ISBLANK(Q126)</formula>
    </cfRule>
  </conditionalFormatting>
  <conditionalFormatting sqref="R130">
    <cfRule type="expression" dxfId="4749" priority="1262">
      <formula>ISBLANK(Q130)</formula>
    </cfRule>
  </conditionalFormatting>
  <conditionalFormatting sqref="R134">
    <cfRule type="expression" dxfId="4748" priority="1203">
      <formula>ISBLANK(Q134)</formula>
    </cfRule>
  </conditionalFormatting>
  <conditionalFormatting sqref="R138">
    <cfRule type="expression" dxfId="4747" priority="1144">
      <formula>ISBLANK(Q138)</formula>
    </cfRule>
  </conditionalFormatting>
  <conditionalFormatting sqref="R142">
    <cfRule type="expression" dxfId="4746" priority="1085">
      <formula>ISBLANK(Q142)</formula>
    </cfRule>
  </conditionalFormatting>
  <conditionalFormatting sqref="R146">
    <cfRule type="expression" dxfId="4745" priority="12995">
      <formula>ISBLANK(Q146)</formula>
    </cfRule>
  </conditionalFormatting>
  <conditionalFormatting sqref="R150">
    <cfRule type="expression" dxfId="4744" priority="1026">
      <formula>ISBLANK(Q150)</formula>
    </cfRule>
  </conditionalFormatting>
  <conditionalFormatting sqref="R154">
    <cfRule type="expression" dxfId="4743" priority="967">
      <formula>ISBLANK(Q154)</formula>
    </cfRule>
  </conditionalFormatting>
  <conditionalFormatting sqref="R158">
    <cfRule type="expression" dxfId="4742" priority="908">
      <formula>ISBLANK(Q158)</formula>
    </cfRule>
  </conditionalFormatting>
  <conditionalFormatting sqref="R162">
    <cfRule type="expression" dxfId="4741" priority="849">
      <formula>ISBLANK(Q162)</formula>
    </cfRule>
  </conditionalFormatting>
  <conditionalFormatting sqref="R166">
    <cfRule type="expression" dxfId="4740" priority="12853">
      <formula>ISBLANK(Q166)</formula>
    </cfRule>
  </conditionalFormatting>
  <conditionalFormatting sqref="R170">
    <cfRule type="expression" dxfId="4739" priority="731">
      <formula>ISBLANK(Q170)</formula>
    </cfRule>
  </conditionalFormatting>
  <conditionalFormatting sqref="R174">
    <cfRule type="expression" dxfId="4738" priority="790">
      <formula>ISBLANK(Q174)</formula>
    </cfRule>
  </conditionalFormatting>
  <conditionalFormatting sqref="R178">
    <cfRule type="expression" dxfId="4737" priority="12711">
      <formula>ISBLANK(Q178)</formula>
    </cfRule>
  </conditionalFormatting>
  <conditionalFormatting sqref="R182">
    <cfRule type="expression" dxfId="4736" priority="377">
      <formula>ISBLANK(Q182)</formula>
    </cfRule>
  </conditionalFormatting>
  <conditionalFormatting sqref="R186">
    <cfRule type="expression" dxfId="4735" priority="318">
      <formula>ISBLANK(Q186)</formula>
    </cfRule>
  </conditionalFormatting>
  <conditionalFormatting sqref="R190">
    <cfRule type="expression" dxfId="4734" priority="14437">
      <formula>ISBLANK(Q190)</formula>
    </cfRule>
  </conditionalFormatting>
  <conditionalFormatting sqref="R194">
    <cfRule type="expression" dxfId="4733" priority="14390">
      <formula>ISBLANK(Q194)</formula>
    </cfRule>
  </conditionalFormatting>
  <conditionalFormatting sqref="R198">
    <cfRule type="expression" dxfId="4732" priority="14343">
      <formula>ISBLANK(Q198)</formula>
    </cfRule>
  </conditionalFormatting>
  <conditionalFormatting sqref="R202">
    <cfRule type="expression" dxfId="4731" priority="14296">
      <formula>ISBLANK(Q202)</formula>
    </cfRule>
  </conditionalFormatting>
  <conditionalFormatting sqref="R206">
    <cfRule type="expression" dxfId="4730" priority="14249">
      <formula>ISBLANK(Q206)</formula>
    </cfRule>
  </conditionalFormatting>
  <conditionalFormatting sqref="R210">
    <cfRule type="expression" dxfId="4729" priority="14202">
      <formula>ISBLANK(Q210)</formula>
    </cfRule>
  </conditionalFormatting>
  <conditionalFormatting sqref="R215">
    <cfRule type="expression" dxfId="4728" priority="7045">
      <formula>ISBLANK(Q215)</formula>
    </cfRule>
  </conditionalFormatting>
  <conditionalFormatting sqref="R219">
    <cfRule type="expression" dxfId="4727" priority="6998">
      <formula>ISBLANK(Q219)</formula>
    </cfRule>
  </conditionalFormatting>
  <conditionalFormatting sqref="R223">
    <cfRule type="expression" dxfId="4726" priority="6951">
      <formula>ISBLANK(Q223)</formula>
    </cfRule>
  </conditionalFormatting>
  <conditionalFormatting sqref="R227">
    <cfRule type="expression" dxfId="4725" priority="6904">
      <formula>ISBLANK(Q227)</formula>
    </cfRule>
  </conditionalFormatting>
  <conditionalFormatting sqref="R231">
    <cfRule type="expression" dxfId="4724" priority="6857">
      <formula>ISBLANK(Q231)</formula>
    </cfRule>
  </conditionalFormatting>
  <conditionalFormatting sqref="R235">
    <cfRule type="expression" dxfId="4723" priority="6810">
      <formula>ISBLANK(Q235)</formula>
    </cfRule>
  </conditionalFormatting>
  <conditionalFormatting sqref="R239">
    <cfRule type="expression" dxfId="4722" priority="2065">
      <formula>ISBLANK(Q239)</formula>
    </cfRule>
  </conditionalFormatting>
  <conditionalFormatting sqref="R243">
    <cfRule type="expression" dxfId="4721" priority="6763">
      <formula>ISBLANK(Q243)</formula>
    </cfRule>
  </conditionalFormatting>
  <conditionalFormatting sqref="R247">
    <cfRule type="expression" dxfId="4720" priority="6716">
      <formula>ISBLANK(Q247)</formula>
    </cfRule>
  </conditionalFormatting>
  <conditionalFormatting sqref="R251">
    <cfRule type="expression" dxfId="4719" priority="6669">
      <formula>ISBLANK(Q251)</formula>
    </cfRule>
  </conditionalFormatting>
  <conditionalFormatting sqref="R255">
    <cfRule type="expression" dxfId="4718" priority="6622">
      <formula>ISBLANK(Q255)</formula>
    </cfRule>
  </conditionalFormatting>
  <conditionalFormatting sqref="R259">
    <cfRule type="expression" dxfId="4717" priority="2006">
      <formula>ISBLANK(Q259)</formula>
    </cfRule>
  </conditionalFormatting>
  <conditionalFormatting sqref="R263">
    <cfRule type="expression" dxfId="4716" priority="6575">
      <formula>ISBLANK(Q263)</formula>
    </cfRule>
  </conditionalFormatting>
  <conditionalFormatting sqref="R269">
    <cfRule type="expression" dxfId="4715" priority="7233">
      <formula>ISBLANK(Q269)</formula>
    </cfRule>
  </conditionalFormatting>
  <conditionalFormatting sqref="R273">
    <cfRule type="expression" dxfId="4714" priority="1888">
      <formula>ISBLANK(Q273)</formula>
    </cfRule>
  </conditionalFormatting>
  <conditionalFormatting sqref="R277">
    <cfRule type="expression" dxfId="4713" priority="649">
      <formula>ISBLANK(Q277)</formula>
    </cfRule>
  </conditionalFormatting>
  <conditionalFormatting sqref="R281">
    <cfRule type="expression" dxfId="4712" priority="1829">
      <formula>ISBLANK(Q281)</formula>
    </cfRule>
  </conditionalFormatting>
  <conditionalFormatting sqref="R285">
    <cfRule type="expression" dxfId="4711" priority="1947">
      <formula>ISBLANK(Q285)</formula>
    </cfRule>
  </conditionalFormatting>
  <conditionalFormatting sqref="R290">
    <cfRule type="expression" dxfId="4710" priority="7186">
      <formula>ISBLANK(Q290)</formula>
    </cfRule>
  </conditionalFormatting>
  <conditionalFormatting sqref="R295">
    <cfRule type="expression" dxfId="4709" priority="7139">
      <formula>ISBLANK(Q295)</formula>
    </cfRule>
  </conditionalFormatting>
  <conditionalFormatting sqref="R300">
    <cfRule type="expression" dxfId="4708" priority="6528">
      <formula>ISBLANK(Q300)</formula>
    </cfRule>
  </conditionalFormatting>
  <conditionalFormatting sqref="R304">
    <cfRule type="expression" dxfId="4707" priority="6481">
      <formula>ISBLANK(Q304)</formula>
    </cfRule>
  </conditionalFormatting>
  <conditionalFormatting sqref="R308">
    <cfRule type="expression" dxfId="4706" priority="6434">
      <formula>ISBLANK(Q308)</formula>
    </cfRule>
  </conditionalFormatting>
  <conditionalFormatting sqref="R312">
    <cfRule type="expression" dxfId="4705" priority="6387">
      <formula>ISBLANK(Q312)</formula>
    </cfRule>
  </conditionalFormatting>
  <conditionalFormatting sqref="R316">
    <cfRule type="expression" dxfId="4704" priority="6340">
      <formula>ISBLANK(Q316)</formula>
    </cfRule>
  </conditionalFormatting>
  <conditionalFormatting sqref="R320">
    <cfRule type="expression" dxfId="4703" priority="6293">
      <formula>ISBLANK(Q320)</formula>
    </cfRule>
  </conditionalFormatting>
  <conditionalFormatting sqref="R324">
    <cfRule type="expression" dxfId="4702" priority="6246">
      <formula>ISBLANK(Q324)</formula>
    </cfRule>
  </conditionalFormatting>
  <conditionalFormatting sqref="R328">
    <cfRule type="expression" dxfId="4701" priority="6199">
      <formula>ISBLANK(Q328)</formula>
    </cfRule>
  </conditionalFormatting>
  <conditionalFormatting sqref="R332">
    <cfRule type="expression" dxfId="4700" priority="7092">
      <formula>ISBLANK(Q332)</formula>
    </cfRule>
  </conditionalFormatting>
  <conditionalFormatting sqref="R338">
    <cfRule type="expression" dxfId="4699" priority="2431">
      <formula>ISBLANK(Q338)</formula>
    </cfRule>
  </conditionalFormatting>
  <conditionalFormatting sqref="R342">
    <cfRule type="expression" dxfId="4698" priority="2423">
      <formula>ISBLANK(Q342)</formula>
    </cfRule>
  </conditionalFormatting>
  <conditionalFormatting sqref="R346">
    <cfRule type="expression" dxfId="4697" priority="2415">
      <formula>ISBLANK(Q346)</formula>
    </cfRule>
  </conditionalFormatting>
  <conditionalFormatting sqref="R351">
    <cfRule type="expression" dxfId="4696" priority="2407">
      <formula>ISBLANK(Q351)</formula>
    </cfRule>
  </conditionalFormatting>
  <conditionalFormatting sqref="R355">
    <cfRule type="expression" dxfId="4695" priority="2399">
      <formula>ISBLANK(Q355)</formula>
    </cfRule>
  </conditionalFormatting>
  <conditionalFormatting sqref="R359">
    <cfRule type="expression" dxfId="4694" priority="2391">
      <formula>ISBLANK(Q359)</formula>
    </cfRule>
  </conditionalFormatting>
  <conditionalFormatting sqref="R364">
    <cfRule type="expression" dxfId="4693" priority="2383">
      <formula>ISBLANK(Q364)</formula>
    </cfRule>
  </conditionalFormatting>
  <conditionalFormatting sqref="R368">
    <cfRule type="expression" dxfId="4692" priority="2375">
      <formula>ISBLANK(Q368)</formula>
    </cfRule>
  </conditionalFormatting>
  <conditionalFormatting sqref="R372">
    <cfRule type="expression" dxfId="4691" priority="2367">
      <formula>ISBLANK(Q372)</formula>
    </cfRule>
  </conditionalFormatting>
  <conditionalFormatting sqref="R378">
    <cfRule type="expression" dxfId="4690" priority="2359">
      <formula>ISBLANK(Q378)</formula>
    </cfRule>
  </conditionalFormatting>
  <conditionalFormatting sqref="R382">
    <cfRule type="expression" dxfId="4689" priority="2351">
      <formula>ISBLANK(Q382)</formula>
    </cfRule>
  </conditionalFormatting>
  <conditionalFormatting sqref="R386">
    <cfRule type="expression" dxfId="4688" priority="2343">
      <formula>ISBLANK(Q386)</formula>
    </cfRule>
  </conditionalFormatting>
  <conditionalFormatting sqref="R391">
    <cfRule type="expression" dxfId="4687" priority="2335">
      <formula>ISBLANK(Q391)</formula>
    </cfRule>
  </conditionalFormatting>
  <conditionalFormatting sqref="R395">
    <cfRule type="expression" dxfId="4686" priority="2327">
      <formula>ISBLANK(Q395)</formula>
    </cfRule>
  </conditionalFormatting>
  <conditionalFormatting sqref="R399">
    <cfRule type="expression" dxfId="4685" priority="2319">
      <formula>ISBLANK(Q399)</formula>
    </cfRule>
  </conditionalFormatting>
  <conditionalFormatting sqref="R404">
    <cfRule type="expression" dxfId="4684" priority="1569">
      <formula>ISBLANK(Q404)</formula>
    </cfRule>
  </conditionalFormatting>
  <conditionalFormatting sqref="R408">
    <cfRule type="expression" dxfId="4683" priority="1451">
      <formula>ISBLANK(Q408)</formula>
    </cfRule>
  </conditionalFormatting>
  <conditionalFormatting sqref="R412">
    <cfRule type="expression" dxfId="4682" priority="1510">
      <formula>ISBLANK(Q412)</formula>
    </cfRule>
  </conditionalFormatting>
  <conditionalFormatting sqref="R417">
    <cfRule type="expression" dxfId="4681" priority="233">
      <formula>ISBLANK(Q417)</formula>
    </cfRule>
  </conditionalFormatting>
  <conditionalFormatting sqref="R418">
    <cfRule type="expression" dxfId="4680" priority="195">
      <formula>ISBLANK(Q418)</formula>
    </cfRule>
  </conditionalFormatting>
  <conditionalFormatting sqref="R419">
    <cfRule type="expression" dxfId="4679" priority="157">
      <formula>ISBLANK(Q419)</formula>
    </cfRule>
  </conditionalFormatting>
  <conditionalFormatting sqref="R421">
    <cfRule type="expression" dxfId="4678" priority="2311">
      <formula>ISBLANK(Q421)</formula>
    </cfRule>
  </conditionalFormatting>
  <conditionalFormatting sqref="R425">
    <cfRule type="expression" dxfId="4677" priority="2303">
      <formula>ISBLANK(Q425)</formula>
    </cfRule>
  </conditionalFormatting>
  <conditionalFormatting sqref="R429">
    <cfRule type="expression" dxfId="4676" priority="2295">
      <formula>ISBLANK(Q429)</formula>
    </cfRule>
  </conditionalFormatting>
  <conditionalFormatting sqref="R434">
    <cfRule type="expression" dxfId="4675" priority="566">
      <formula>ISBLANK(Q434)</formula>
    </cfRule>
  </conditionalFormatting>
  <conditionalFormatting sqref="R438">
    <cfRule type="expression" dxfId="4674" priority="507">
      <formula>ISBLANK(Q438)</formula>
    </cfRule>
  </conditionalFormatting>
  <conditionalFormatting sqref="R442">
    <cfRule type="expression" dxfId="4673" priority="448">
      <formula>ISBLANK(Q442)</formula>
    </cfRule>
  </conditionalFormatting>
  <conditionalFormatting sqref="R446">
    <cfRule type="expression" dxfId="4672" priority="389">
      <formula>ISBLANK(Q446)</formula>
    </cfRule>
  </conditionalFormatting>
  <conditionalFormatting sqref="R451">
    <cfRule type="expression" dxfId="4671" priority="119">
      <formula>ISBLANK(Q451)</formula>
    </cfRule>
  </conditionalFormatting>
  <conditionalFormatting sqref="R452">
    <cfRule type="expression" dxfId="4670" priority="81">
      <formula>ISBLANK(Q452)</formula>
    </cfRule>
  </conditionalFormatting>
  <conditionalFormatting sqref="R453">
    <cfRule type="expression" dxfId="4669" priority="43">
      <formula>ISBLANK(Q453)</formula>
    </cfRule>
  </conditionalFormatting>
  <conditionalFormatting sqref="R454">
    <cfRule type="expression" dxfId="4668" priority="5">
      <formula>ISBLANK(Q454)</formula>
    </cfRule>
  </conditionalFormatting>
  <conditionalFormatting sqref="R456">
    <cfRule type="expression" dxfId="4667" priority="8737">
      <formula>ISBLANK(Q456)</formula>
    </cfRule>
  </conditionalFormatting>
  <conditionalFormatting sqref="R460">
    <cfRule type="expression" dxfId="4666" priority="8690">
      <formula>ISBLANK(Q460)</formula>
    </cfRule>
  </conditionalFormatting>
  <conditionalFormatting sqref="R464">
    <cfRule type="expression" dxfId="4665" priority="8643">
      <formula>ISBLANK(Q464)</formula>
    </cfRule>
  </conditionalFormatting>
  <conditionalFormatting sqref="R469">
    <cfRule type="expression" dxfId="4664" priority="8596">
      <formula>ISBLANK(Q469)</formula>
    </cfRule>
  </conditionalFormatting>
  <conditionalFormatting sqref="R473">
    <cfRule type="expression" dxfId="4663" priority="8549">
      <formula>ISBLANK(Q473)</formula>
    </cfRule>
  </conditionalFormatting>
  <conditionalFormatting sqref="R477">
    <cfRule type="expression" dxfId="4662" priority="8502">
      <formula>ISBLANK(Q477)</formula>
    </cfRule>
  </conditionalFormatting>
  <conditionalFormatting sqref="R482">
    <cfRule type="expression" dxfId="4661" priority="8455">
      <formula>ISBLANK(Q482)</formula>
    </cfRule>
  </conditionalFormatting>
  <conditionalFormatting sqref="R486">
    <cfRule type="expression" dxfId="4660" priority="8408">
      <formula>ISBLANK(Q486)</formula>
    </cfRule>
  </conditionalFormatting>
  <conditionalFormatting sqref="R490">
    <cfRule type="expression" dxfId="4659" priority="8361">
      <formula>ISBLANK(Q490)</formula>
    </cfRule>
  </conditionalFormatting>
  <conditionalFormatting sqref="R495">
    <cfRule type="expression" dxfId="4658" priority="8314">
      <formula>ISBLANK(Q495)</formula>
    </cfRule>
  </conditionalFormatting>
  <conditionalFormatting sqref="R499">
    <cfRule type="expression" dxfId="4657" priority="8267">
      <formula>ISBLANK(Q499)</formula>
    </cfRule>
  </conditionalFormatting>
  <conditionalFormatting sqref="R503">
    <cfRule type="expression" dxfId="4656" priority="8220">
      <formula>ISBLANK(Q503)</formula>
    </cfRule>
  </conditionalFormatting>
  <conditionalFormatting sqref="R507">
    <cfRule type="expression" dxfId="4655" priority="8173">
      <formula>ISBLANK(Q507)</formula>
    </cfRule>
  </conditionalFormatting>
  <conditionalFormatting sqref="R511">
    <cfRule type="expression" dxfId="4654" priority="1771">
      <formula>ISBLANK(Q511)</formula>
    </cfRule>
  </conditionalFormatting>
  <conditionalFormatting sqref="R515">
    <cfRule type="expression" dxfId="4653" priority="1712">
      <formula>ISBLANK(Q515)</formula>
    </cfRule>
  </conditionalFormatting>
  <conditionalFormatting sqref="R519">
    <cfRule type="expression" dxfId="4652" priority="1653">
      <formula>ISBLANK(Q519)</formula>
    </cfRule>
  </conditionalFormatting>
  <conditionalFormatting sqref="S18:T18">
    <cfRule type="cellIs" dxfId="4651" priority="2278" operator="greaterThan">
      <formula>$K$5</formula>
    </cfRule>
  </conditionalFormatting>
  <conditionalFormatting sqref="S19:T19">
    <cfRule type="expression" dxfId="4650" priority="16268">
      <formula>ISBLANK($J$12)</formula>
    </cfRule>
  </conditionalFormatting>
  <conditionalFormatting sqref="T22">
    <cfRule type="expression" dxfId="4649" priority="16295">
      <formula>ISBLANK(S22)</formula>
    </cfRule>
  </conditionalFormatting>
  <conditionalFormatting sqref="T26">
    <cfRule type="expression" dxfId="4648" priority="16294">
      <formula>ISBLANK(S26)</formula>
    </cfRule>
  </conditionalFormatting>
  <conditionalFormatting sqref="T31">
    <cfRule type="expression" dxfId="4647" priority="16293">
      <formula>ISBLANK(S31)</formula>
    </cfRule>
  </conditionalFormatting>
  <conditionalFormatting sqref="T35">
    <cfRule type="expression" dxfId="4646" priority="16292">
      <formula>ISBLANK(S35)</formula>
    </cfRule>
  </conditionalFormatting>
  <conditionalFormatting sqref="T39">
    <cfRule type="expression" dxfId="4645" priority="15942">
      <formula>ISBLANK(S39)</formula>
    </cfRule>
  </conditionalFormatting>
  <conditionalFormatting sqref="T43">
    <cfRule type="expression" dxfId="4644" priority="15882">
      <formula>ISBLANK(S43)</formula>
    </cfRule>
  </conditionalFormatting>
  <conditionalFormatting sqref="T47">
    <cfRule type="expression" dxfId="4643" priority="15621">
      <formula>ISBLANK(S47)</formula>
    </cfRule>
  </conditionalFormatting>
  <conditionalFormatting sqref="T51">
    <cfRule type="expression" dxfId="4642" priority="15479">
      <formula>ISBLANK(S51)</formula>
    </cfRule>
  </conditionalFormatting>
  <conditionalFormatting sqref="T57">
    <cfRule type="expression" dxfId="4641" priority="15337">
      <formula>ISBLANK(S57)</formula>
    </cfRule>
  </conditionalFormatting>
  <conditionalFormatting sqref="T61">
    <cfRule type="expression" dxfId="4640" priority="2449">
      <formula>ISBLANK(S61)</formula>
    </cfRule>
  </conditionalFormatting>
  <conditionalFormatting sqref="T65">
    <cfRule type="expression" dxfId="4639" priority="2441">
      <formula>ISBLANK(S65)</formula>
    </cfRule>
  </conditionalFormatting>
  <conditionalFormatting sqref="T70">
    <cfRule type="expression" dxfId="4638" priority="14957">
      <formula>ISBLANK(S70)</formula>
    </cfRule>
  </conditionalFormatting>
  <conditionalFormatting sqref="T74">
    <cfRule type="expression" dxfId="4637" priority="14910">
      <formula>ISBLANK(S74)</formula>
    </cfRule>
  </conditionalFormatting>
  <conditionalFormatting sqref="T78">
    <cfRule type="expression" dxfId="4636" priority="14863">
      <formula>ISBLANK(S78)</formula>
    </cfRule>
  </conditionalFormatting>
  <conditionalFormatting sqref="T82">
    <cfRule type="expression" dxfId="4635" priority="14816">
      <formula>ISBLANK(S82)</formula>
    </cfRule>
  </conditionalFormatting>
  <conditionalFormatting sqref="T86">
    <cfRule type="expression" dxfId="4634" priority="14769">
      <formula>ISBLANK(S86)</formula>
    </cfRule>
  </conditionalFormatting>
  <conditionalFormatting sqref="T90">
    <cfRule type="expression" dxfId="4633" priority="6179">
      <formula>ISBLANK(S90)</formula>
    </cfRule>
  </conditionalFormatting>
  <conditionalFormatting sqref="T94">
    <cfRule type="expression" dxfId="4632" priority="6132">
      <formula>ISBLANK(S94)</formula>
    </cfRule>
  </conditionalFormatting>
  <conditionalFormatting sqref="T98">
    <cfRule type="expression" dxfId="4631" priority="13281">
      <formula>ISBLANK(S98)</formula>
    </cfRule>
  </conditionalFormatting>
  <conditionalFormatting sqref="T102">
    <cfRule type="expression" dxfId="4630" priority="2267">
      <formula>ISBLANK(S102)</formula>
    </cfRule>
  </conditionalFormatting>
  <conditionalFormatting sqref="T106">
    <cfRule type="expression" dxfId="4629" priority="2208">
      <formula>ISBLANK(S106)</formula>
    </cfRule>
  </conditionalFormatting>
  <conditionalFormatting sqref="T110">
    <cfRule type="expression" dxfId="4628" priority="1441">
      <formula>ISBLANK(S110)</formula>
    </cfRule>
  </conditionalFormatting>
  <conditionalFormatting sqref="T114">
    <cfRule type="expression" dxfId="4627" priority="1382">
      <formula>ISBLANK(S114)</formula>
    </cfRule>
  </conditionalFormatting>
  <conditionalFormatting sqref="T118">
    <cfRule type="expression" dxfId="4626" priority="1323">
      <formula>ISBLANK(S118)</formula>
    </cfRule>
  </conditionalFormatting>
  <conditionalFormatting sqref="T122">
    <cfRule type="expression" dxfId="4625" priority="2149">
      <formula>ISBLANK(S122)</formula>
    </cfRule>
  </conditionalFormatting>
  <conditionalFormatting sqref="T126">
    <cfRule type="expression" dxfId="4624" priority="13139">
      <formula>ISBLANK(S126)</formula>
    </cfRule>
  </conditionalFormatting>
  <conditionalFormatting sqref="T130">
    <cfRule type="expression" dxfId="4623" priority="1264">
      <formula>ISBLANK(S130)</formula>
    </cfRule>
  </conditionalFormatting>
  <conditionalFormatting sqref="T134">
    <cfRule type="expression" dxfId="4622" priority="1205">
      <formula>ISBLANK(S134)</formula>
    </cfRule>
  </conditionalFormatting>
  <conditionalFormatting sqref="T138">
    <cfRule type="expression" dxfId="4621" priority="1146">
      <formula>ISBLANK(S138)</formula>
    </cfRule>
  </conditionalFormatting>
  <conditionalFormatting sqref="T142">
    <cfRule type="expression" dxfId="4620" priority="1087">
      <formula>ISBLANK(S142)</formula>
    </cfRule>
  </conditionalFormatting>
  <conditionalFormatting sqref="T146">
    <cfRule type="expression" dxfId="4619" priority="12997">
      <formula>ISBLANK(S146)</formula>
    </cfRule>
  </conditionalFormatting>
  <conditionalFormatting sqref="T150">
    <cfRule type="expression" dxfId="4618" priority="1028">
      <formula>ISBLANK(S150)</formula>
    </cfRule>
  </conditionalFormatting>
  <conditionalFormatting sqref="T154">
    <cfRule type="expression" dxfId="4617" priority="969">
      <formula>ISBLANK(S154)</formula>
    </cfRule>
  </conditionalFormatting>
  <conditionalFormatting sqref="T158">
    <cfRule type="expression" dxfId="4616" priority="910">
      <formula>ISBLANK(S158)</formula>
    </cfRule>
  </conditionalFormatting>
  <conditionalFormatting sqref="T162">
    <cfRule type="expression" dxfId="4615" priority="851">
      <formula>ISBLANK(S162)</formula>
    </cfRule>
  </conditionalFormatting>
  <conditionalFormatting sqref="T166">
    <cfRule type="expression" dxfId="4614" priority="12855">
      <formula>ISBLANK(S166)</formula>
    </cfRule>
  </conditionalFormatting>
  <conditionalFormatting sqref="T170">
    <cfRule type="expression" dxfId="4613" priority="733">
      <formula>ISBLANK(S170)</formula>
    </cfRule>
  </conditionalFormatting>
  <conditionalFormatting sqref="T174">
    <cfRule type="expression" dxfId="4612" priority="792">
      <formula>ISBLANK(S174)</formula>
    </cfRule>
  </conditionalFormatting>
  <conditionalFormatting sqref="T178">
    <cfRule type="expression" dxfId="4611" priority="12713">
      <formula>ISBLANK(S178)</formula>
    </cfRule>
  </conditionalFormatting>
  <conditionalFormatting sqref="T182">
    <cfRule type="expression" dxfId="4610" priority="379">
      <formula>ISBLANK(S182)</formula>
    </cfRule>
  </conditionalFormatting>
  <conditionalFormatting sqref="T186">
    <cfRule type="expression" dxfId="4609" priority="320">
      <formula>ISBLANK(S186)</formula>
    </cfRule>
  </conditionalFormatting>
  <conditionalFormatting sqref="T190">
    <cfRule type="expression" dxfId="4608" priority="14439">
      <formula>ISBLANK(S190)</formula>
    </cfRule>
  </conditionalFormatting>
  <conditionalFormatting sqref="T194">
    <cfRule type="expression" dxfId="4607" priority="14392">
      <formula>ISBLANK(S194)</formula>
    </cfRule>
  </conditionalFormatting>
  <conditionalFormatting sqref="T198">
    <cfRule type="expression" dxfId="4606" priority="14345">
      <formula>ISBLANK(S198)</formula>
    </cfRule>
  </conditionalFormatting>
  <conditionalFormatting sqref="T202">
    <cfRule type="expression" dxfId="4605" priority="14298">
      <formula>ISBLANK(S202)</formula>
    </cfRule>
  </conditionalFormatting>
  <conditionalFormatting sqref="T206">
    <cfRule type="expression" dxfId="4604" priority="14251">
      <formula>ISBLANK(S206)</formula>
    </cfRule>
  </conditionalFormatting>
  <conditionalFormatting sqref="T210">
    <cfRule type="expression" dxfId="4603" priority="14204">
      <formula>ISBLANK(S210)</formula>
    </cfRule>
  </conditionalFormatting>
  <conditionalFormatting sqref="T215">
    <cfRule type="expression" dxfId="4602" priority="7047">
      <formula>ISBLANK(S215)</formula>
    </cfRule>
  </conditionalFormatting>
  <conditionalFormatting sqref="T219">
    <cfRule type="expression" dxfId="4601" priority="7000">
      <formula>ISBLANK(S219)</formula>
    </cfRule>
  </conditionalFormatting>
  <conditionalFormatting sqref="T223">
    <cfRule type="expression" dxfId="4600" priority="6953">
      <formula>ISBLANK(S223)</formula>
    </cfRule>
  </conditionalFormatting>
  <conditionalFormatting sqref="T227">
    <cfRule type="expression" dxfId="4599" priority="6906">
      <formula>ISBLANK(S227)</formula>
    </cfRule>
  </conditionalFormatting>
  <conditionalFormatting sqref="T231">
    <cfRule type="expression" dxfId="4598" priority="6859">
      <formula>ISBLANK(S231)</formula>
    </cfRule>
  </conditionalFormatting>
  <conditionalFormatting sqref="T235">
    <cfRule type="expression" dxfId="4597" priority="6812">
      <formula>ISBLANK(S235)</formula>
    </cfRule>
  </conditionalFormatting>
  <conditionalFormatting sqref="T239">
    <cfRule type="expression" dxfId="4596" priority="2067">
      <formula>ISBLANK(S239)</formula>
    </cfRule>
  </conditionalFormatting>
  <conditionalFormatting sqref="T243">
    <cfRule type="expression" dxfId="4595" priority="6765">
      <formula>ISBLANK(S243)</formula>
    </cfRule>
  </conditionalFormatting>
  <conditionalFormatting sqref="T247">
    <cfRule type="expression" dxfId="4594" priority="6718">
      <formula>ISBLANK(S247)</formula>
    </cfRule>
  </conditionalFormatting>
  <conditionalFormatting sqref="T251">
    <cfRule type="expression" dxfId="4593" priority="6671">
      <formula>ISBLANK(S251)</formula>
    </cfRule>
  </conditionalFormatting>
  <conditionalFormatting sqref="T255">
    <cfRule type="expression" dxfId="4592" priority="6624">
      <formula>ISBLANK(S255)</formula>
    </cfRule>
  </conditionalFormatting>
  <conditionalFormatting sqref="T259">
    <cfRule type="expression" dxfId="4591" priority="2008">
      <formula>ISBLANK(S259)</formula>
    </cfRule>
  </conditionalFormatting>
  <conditionalFormatting sqref="T263">
    <cfRule type="expression" dxfId="4590" priority="6577">
      <formula>ISBLANK(S263)</formula>
    </cfRule>
  </conditionalFormatting>
  <conditionalFormatting sqref="T269">
    <cfRule type="expression" dxfId="4589" priority="7235">
      <formula>ISBLANK(S269)</formula>
    </cfRule>
  </conditionalFormatting>
  <conditionalFormatting sqref="T273">
    <cfRule type="expression" dxfId="4588" priority="1890">
      <formula>ISBLANK(S273)</formula>
    </cfRule>
  </conditionalFormatting>
  <conditionalFormatting sqref="T277">
    <cfRule type="expression" dxfId="4587" priority="651">
      <formula>ISBLANK(S277)</formula>
    </cfRule>
  </conditionalFormatting>
  <conditionalFormatting sqref="T281">
    <cfRule type="expression" dxfId="4586" priority="1831">
      <formula>ISBLANK(S281)</formula>
    </cfRule>
  </conditionalFormatting>
  <conditionalFormatting sqref="T285">
    <cfRule type="expression" dxfId="4585" priority="1949">
      <formula>ISBLANK(S285)</formula>
    </cfRule>
  </conditionalFormatting>
  <conditionalFormatting sqref="T290">
    <cfRule type="expression" dxfId="4584" priority="7188">
      <formula>ISBLANK(S290)</formula>
    </cfRule>
  </conditionalFormatting>
  <conditionalFormatting sqref="T295">
    <cfRule type="expression" dxfId="4583" priority="7141">
      <formula>ISBLANK(S295)</formula>
    </cfRule>
  </conditionalFormatting>
  <conditionalFormatting sqref="T300">
    <cfRule type="expression" dxfId="4582" priority="6530">
      <formula>ISBLANK(S300)</formula>
    </cfRule>
  </conditionalFormatting>
  <conditionalFormatting sqref="T304">
    <cfRule type="expression" dxfId="4581" priority="6483">
      <formula>ISBLANK(S304)</formula>
    </cfRule>
  </conditionalFormatting>
  <conditionalFormatting sqref="T308">
    <cfRule type="expression" dxfId="4580" priority="6436">
      <formula>ISBLANK(S308)</formula>
    </cfRule>
  </conditionalFormatting>
  <conditionalFormatting sqref="T312">
    <cfRule type="expression" dxfId="4579" priority="6389">
      <formula>ISBLANK(S312)</formula>
    </cfRule>
  </conditionalFormatting>
  <conditionalFormatting sqref="T316">
    <cfRule type="expression" dxfId="4578" priority="6342">
      <formula>ISBLANK(S316)</formula>
    </cfRule>
  </conditionalFormatting>
  <conditionalFormatting sqref="T320">
    <cfRule type="expression" dxfId="4577" priority="6295">
      <formula>ISBLANK(S320)</formula>
    </cfRule>
  </conditionalFormatting>
  <conditionalFormatting sqref="T324">
    <cfRule type="expression" dxfId="4576" priority="6248">
      <formula>ISBLANK(S324)</formula>
    </cfRule>
  </conditionalFormatting>
  <conditionalFormatting sqref="T328">
    <cfRule type="expression" dxfId="4575" priority="6201">
      <formula>ISBLANK(S328)</formula>
    </cfRule>
  </conditionalFormatting>
  <conditionalFormatting sqref="T332">
    <cfRule type="expression" dxfId="4574" priority="7094">
      <formula>ISBLANK(S332)</formula>
    </cfRule>
  </conditionalFormatting>
  <conditionalFormatting sqref="T338">
    <cfRule type="expression" dxfId="4573" priority="2433">
      <formula>ISBLANK(S338)</formula>
    </cfRule>
  </conditionalFormatting>
  <conditionalFormatting sqref="T342">
    <cfRule type="expression" dxfId="4572" priority="2425">
      <formula>ISBLANK(S342)</formula>
    </cfRule>
  </conditionalFormatting>
  <conditionalFormatting sqref="T346">
    <cfRule type="expression" dxfId="4571" priority="2417">
      <formula>ISBLANK(S346)</formula>
    </cfRule>
  </conditionalFormatting>
  <conditionalFormatting sqref="T351">
    <cfRule type="expression" dxfId="4570" priority="2409">
      <formula>ISBLANK(S351)</formula>
    </cfRule>
  </conditionalFormatting>
  <conditionalFormatting sqref="T355">
    <cfRule type="expression" dxfId="4569" priority="2401">
      <formula>ISBLANK(S355)</formula>
    </cfRule>
  </conditionalFormatting>
  <conditionalFormatting sqref="T359">
    <cfRule type="expression" dxfId="4568" priority="2393">
      <formula>ISBLANK(S359)</formula>
    </cfRule>
  </conditionalFormatting>
  <conditionalFormatting sqref="T364">
    <cfRule type="expression" dxfId="4567" priority="2385">
      <formula>ISBLANK(S364)</formula>
    </cfRule>
  </conditionalFormatting>
  <conditionalFormatting sqref="T368">
    <cfRule type="expression" dxfId="4566" priority="2377">
      <formula>ISBLANK(S368)</formula>
    </cfRule>
  </conditionalFormatting>
  <conditionalFormatting sqref="T372">
    <cfRule type="expression" dxfId="4565" priority="2369">
      <formula>ISBLANK(S372)</formula>
    </cfRule>
  </conditionalFormatting>
  <conditionalFormatting sqref="T378">
    <cfRule type="expression" dxfId="4564" priority="2361">
      <formula>ISBLANK(S378)</formula>
    </cfRule>
  </conditionalFormatting>
  <conditionalFormatting sqref="T382">
    <cfRule type="expression" dxfId="4563" priority="2353">
      <formula>ISBLANK(S382)</formula>
    </cfRule>
  </conditionalFormatting>
  <conditionalFormatting sqref="T386">
    <cfRule type="expression" dxfId="4562" priority="2345">
      <formula>ISBLANK(S386)</formula>
    </cfRule>
  </conditionalFormatting>
  <conditionalFormatting sqref="T391">
    <cfRule type="expression" dxfId="4561" priority="2337">
      <formula>ISBLANK(S391)</formula>
    </cfRule>
  </conditionalFormatting>
  <conditionalFormatting sqref="T395">
    <cfRule type="expression" dxfId="4560" priority="2329">
      <formula>ISBLANK(S395)</formula>
    </cfRule>
  </conditionalFormatting>
  <conditionalFormatting sqref="T399">
    <cfRule type="expression" dxfId="4559" priority="2321">
      <formula>ISBLANK(S399)</formula>
    </cfRule>
  </conditionalFormatting>
  <conditionalFormatting sqref="T404">
    <cfRule type="expression" dxfId="4558" priority="1571">
      <formula>ISBLANK(S404)</formula>
    </cfRule>
  </conditionalFormatting>
  <conditionalFormatting sqref="T408">
    <cfRule type="expression" dxfId="4557" priority="1453">
      <formula>ISBLANK(S408)</formula>
    </cfRule>
  </conditionalFormatting>
  <conditionalFormatting sqref="T412">
    <cfRule type="expression" dxfId="4556" priority="1512">
      <formula>ISBLANK(S412)</formula>
    </cfRule>
  </conditionalFormatting>
  <conditionalFormatting sqref="T417">
    <cfRule type="expression" dxfId="4555" priority="235">
      <formula>ISBLANK(S417)</formula>
    </cfRule>
  </conditionalFormatting>
  <conditionalFormatting sqref="T418">
    <cfRule type="expression" dxfId="4554" priority="197">
      <formula>ISBLANK(S418)</formula>
    </cfRule>
  </conditionalFormatting>
  <conditionalFormatting sqref="T419">
    <cfRule type="expression" dxfId="4553" priority="159">
      <formula>ISBLANK(S419)</formula>
    </cfRule>
  </conditionalFormatting>
  <conditionalFormatting sqref="T421">
    <cfRule type="expression" dxfId="4552" priority="2313">
      <formula>ISBLANK(S421)</formula>
    </cfRule>
  </conditionalFormatting>
  <conditionalFormatting sqref="T425">
    <cfRule type="expression" dxfId="4551" priority="2305">
      <formula>ISBLANK(S425)</formula>
    </cfRule>
  </conditionalFormatting>
  <conditionalFormatting sqref="T429">
    <cfRule type="expression" dxfId="4550" priority="2297">
      <formula>ISBLANK(S429)</formula>
    </cfRule>
  </conditionalFormatting>
  <conditionalFormatting sqref="T434">
    <cfRule type="expression" dxfId="4549" priority="568">
      <formula>ISBLANK(S434)</formula>
    </cfRule>
  </conditionalFormatting>
  <conditionalFormatting sqref="T438">
    <cfRule type="expression" dxfId="4548" priority="509">
      <formula>ISBLANK(S438)</formula>
    </cfRule>
  </conditionalFormatting>
  <conditionalFormatting sqref="T442">
    <cfRule type="expression" dxfId="4547" priority="450">
      <formula>ISBLANK(S442)</formula>
    </cfRule>
  </conditionalFormatting>
  <conditionalFormatting sqref="T446">
    <cfRule type="expression" dxfId="4546" priority="391">
      <formula>ISBLANK(S446)</formula>
    </cfRule>
  </conditionalFormatting>
  <conditionalFormatting sqref="T451">
    <cfRule type="expression" dxfId="4545" priority="121">
      <formula>ISBLANK(S451)</formula>
    </cfRule>
  </conditionalFormatting>
  <conditionalFormatting sqref="T452">
    <cfRule type="expression" dxfId="4544" priority="83">
      <formula>ISBLANK(S452)</formula>
    </cfRule>
  </conditionalFormatting>
  <conditionalFormatting sqref="T453">
    <cfRule type="expression" dxfId="4543" priority="45">
      <formula>ISBLANK(S453)</formula>
    </cfRule>
  </conditionalFormatting>
  <conditionalFormatting sqref="T454">
    <cfRule type="expression" dxfId="4542" priority="7">
      <formula>ISBLANK(S454)</formula>
    </cfRule>
  </conditionalFormatting>
  <conditionalFormatting sqref="T456">
    <cfRule type="expression" dxfId="4541" priority="8739">
      <formula>ISBLANK(S456)</formula>
    </cfRule>
  </conditionalFormatting>
  <conditionalFormatting sqref="T460">
    <cfRule type="expression" dxfId="4540" priority="8692">
      <formula>ISBLANK(S460)</formula>
    </cfRule>
  </conditionalFormatting>
  <conditionalFormatting sqref="T464">
    <cfRule type="expression" dxfId="4539" priority="8645">
      <formula>ISBLANK(S464)</formula>
    </cfRule>
  </conditionalFormatting>
  <conditionalFormatting sqref="T469">
    <cfRule type="expression" dxfId="4538" priority="8598">
      <formula>ISBLANK(S469)</formula>
    </cfRule>
  </conditionalFormatting>
  <conditionalFormatting sqref="T473">
    <cfRule type="expression" dxfId="4537" priority="8551">
      <formula>ISBLANK(S473)</formula>
    </cfRule>
  </conditionalFormatting>
  <conditionalFormatting sqref="T477">
    <cfRule type="expression" dxfId="4536" priority="8504">
      <formula>ISBLANK(S477)</formula>
    </cfRule>
  </conditionalFormatting>
  <conditionalFormatting sqref="T482">
    <cfRule type="expression" dxfId="4535" priority="8457">
      <formula>ISBLANK(S482)</formula>
    </cfRule>
  </conditionalFormatting>
  <conditionalFormatting sqref="T486">
    <cfRule type="expression" dxfId="4534" priority="8410">
      <formula>ISBLANK(S486)</formula>
    </cfRule>
  </conditionalFormatting>
  <conditionalFormatting sqref="T490">
    <cfRule type="expression" dxfId="4533" priority="8363">
      <formula>ISBLANK(S490)</formula>
    </cfRule>
  </conditionalFormatting>
  <conditionalFormatting sqref="T495">
    <cfRule type="expression" dxfId="4532" priority="8316">
      <formula>ISBLANK(S495)</formula>
    </cfRule>
  </conditionalFormatting>
  <conditionalFormatting sqref="T499">
    <cfRule type="expression" dxfId="4531" priority="8269">
      <formula>ISBLANK(S499)</formula>
    </cfRule>
  </conditionalFormatting>
  <conditionalFormatting sqref="T503">
    <cfRule type="expression" dxfId="4530" priority="8222">
      <formula>ISBLANK(S503)</formula>
    </cfRule>
  </conditionalFormatting>
  <conditionalFormatting sqref="T507">
    <cfRule type="expression" dxfId="4529" priority="8175">
      <formula>ISBLANK(S507)</formula>
    </cfRule>
  </conditionalFormatting>
  <conditionalFormatting sqref="T511">
    <cfRule type="expression" dxfId="4528" priority="1773">
      <formula>ISBLANK(S511)</formula>
    </cfRule>
  </conditionalFormatting>
  <conditionalFormatting sqref="T515">
    <cfRule type="expression" dxfId="4527" priority="1714">
      <formula>ISBLANK(S515)</formula>
    </cfRule>
  </conditionalFormatting>
  <conditionalFormatting sqref="T519">
    <cfRule type="expression" dxfId="4526" priority="1655">
      <formula>ISBLANK(S519)</formula>
    </cfRule>
  </conditionalFormatting>
  <conditionalFormatting sqref="U18:V18">
    <cfRule type="cellIs" dxfId="4525" priority="2277" operator="greaterThan">
      <formula>$K$5</formula>
    </cfRule>
  </conditionalFormatting>
  <conditionalFormatting sqref="U19:V19">
    <cfRule type="expression" dxfId="4524" priority="16267">
      <formula>ISBLANK($J$13)</formula>
    </cfRule>
  </conditionalFormatting>
  <conditionalFormatting sqref="V22">
    <cfRule type="expression" dxfId="4523" priority="16291">
      <formula>ISBLANK(U22)</formula>
    </cfRule>
  </conditionalFormatting>
  <conditionalFormatting sqref="V26">
    <cfRule type="expression" dxfId="4522" priority="16290">
      <formula>ISBLANK(U26)</formula>
    </cfRule>
  </conditionalFormatting>
  <conditionalFormatting sqref="V31">
    <cfRule type="expression" dxfId="4521" priority="16289">
      <formula>ISBLANK(U31)</formula>
    </cfRule>
  </conditionalFormatting>
  <conditionalFormatting sqref="V35">
    <cfRule type="expression" dxfId="4520" priority="16288">
      <formula>ISBLANK(U35)</formula>
    </cfRule>
  </conditionalFormatting>
  <conditionalFormatting sqref="V39">
    <cfRule type="expression" dxfId="4519" priority="15941">
      <formula>ISBLANK(U39)</formula>
    </cfRule>
  </conditionalFormatting>
  <conditionalFormatting sqref="V43">
    <cfRule type="expression" dxfId="4518" priority="15881">
      <formula>ISBLANK(U43)</formula>
    </cfRule>
  </conditionalFormatting>
  <conditionalFormatting sqref="V47">
    <cfRule type="expression" dxfId="4517" priority="15620">
      <formula>ISBLANK(U47)</formula>
    </cfRule>
  </conditionalFormatting>
  <conditionalFormatting sqref="V51">
    <cfRule type="expression" dxfId="4516" priority="15478">
      <formula>ISBLANK(U51)</formula>
    </cfRule>
  </conditionalFormatting>
  <conditionalFormatting sqref="V57">
    <cfRule type="expression" dxfId="4515" priority="15336">
      <formula>ISBLANK(U57)</formula>
    </cfRule>
  </conditionalFormatting>
  <conditionalFormatting sqref="V61">
    <cfRule type="expression" dxfId="4514" priority="2448">
      <formula>ISBLANK(U61)</formula>
    </cfRule>
  </conditionalFormatting>
  <conditionalFormatting sqref="V65">
    <cfRule type="expression" dxfId="4513" priority="2440">
      <formula>ISBLANK(U65)</formula>
    </cfRule>
  </conditionalFormatting>
  <conditionalFormatting sqref="V70">
    <cfRule type="expression" dxfId="4512" priority="14956">
      <formula>ISBLANK(U70)</formula>
    </cfRule>
  </conditionalFormatting>
  <conditionalFormatting sqref="V74">
    <cfRule type="expression" dxfId="4511" priority="14909">
      <formula>ISBLANK(U74)</formula>
    </cfRule>
  </conditionalFormatting>
  <conditionalFormatting sqref="V78">
    <cfRule type="expression" dxfId="4510" priority="14862">
      <formula>ISBLANK(U78)</formula>
    </cfRule>
  </conditionalFormatting>
  <conditionalFormatting sqref="V82">
    <cfRule type="expression" dxfId="4509" priority="14815">
      <formula>ISBLANK(U82)</formula>
    </cfRule>
  </conditionalFormatting>
  <conditionalFormatting sqref="V86">
    <cfRule type="expression" dxfId="4508" priority="14768">
      <formula>ISBLANK(U86)</formula>
    </cfRule>
  </conditionalFormatting>
  <conditionalFormatting sqref="V90">
    <cfRule type="expression" dxfId="4507" priority="6178">
      <formula>ISBLANK(U90)</formula>
    </cfRule>
  </conditionalFormatting>
  <conditionalFormatting sqref="V94">
    <cfRule type="expression" dxfId="4506" priority="6131">
      <formula>ISBLANK(U94)</formula>
    </cfRule>
  </conditionalFormatting>
  <conditionalFormatting sqref="V98">
    <cfRule type="expression" dxfId="4505" priority="13280">
      <formula>ISBLANK(U98)</formula>
    </cfRule>
  </conditionalFormatting>
  <conditionalFormatting sqref="V102">
    <cfRule type="expression" dxfId="4504" priority="2266">
      <formula>ISBLANK(U102)</formula>
    </cfRule>
  </conditionalFormatting>
  <conditionalFormatting sqref="V106">
    <cfRule type="expression" dxfId="4503" priority="2207">
      <formula>ISBLANK(U106)</formula>
    </cfRule>
  </conditionalFormatting>
  <conditionalFormatting sqref="V110">
    <cfRule type="expression" dxfId="4502" priority="1440">
      <formula>ISBLANK(U110)</formula>
    </cfRule>
  </conditionalFormatting>
  <conditionalFormatting sqref="V114">
    <cfRule type="expression" dxfId="4501" priority="1381">
      <formula>ISBLANK(U114)</formula>
    </cfRule>
  </conditionalFormatting>
  <conditionalFormatting sqref="V118">
    <cfRule type="expression" dxfId="4500" priority="1322">
      <formula>ISBLANK(U118)</formula>
    </cfRule>
  </conditionalFormatting>
  <conditionalFormatting sqref="V122">
    <cfRule type="expression" dxfId="4499" priority="2148">
      <formula>ISBLANK(U122)</formula>
    </cfRule>
  </conditionalFormatting>
  <conditionalFormatting sqref="V126">
    <cfRule type="expression" dxfId="4498" priority="13138">
      <formula>ISBLANK(U126)</formula>
    </cfRule>
  </conditionalFormatting>
  <conditionalFormatting sqref="V130">
    <cfRule type="expression" dxfId="4497" priority="1263">
      <formula>ISBLANK(U130)</formula>
    </cfRule>
  </conditionalFormatting>
  <conditionalFormatting sqref="V134">
    <cfRule type="expression" dxfId="4496" priority="1204">
      <formula>ISBLANK(U134)</formula>
    </cfRule>
  </conditionalFormatting>
  <conditionalFormatting sqref="V138">
    <cfRule type="expression" dxfId="4495" priority="1145">
      <formula>ISBLANK(U138)</formula>
    </cfRule>
  </conditionalFormatting>
  <conditionalFormatting sqref="V142">
    <cfRule type="expression" dxfId="4494" priority="1086">
      <formula>ISBLANK(U142)</formula>
    </cfRule>
  </conditionalFormatting>
  <conditionalFormatting sqref="V146">
    <cfRule type="expression" dxfId="4493" priority="12996">
      <formula>ISBLANK(U146)</formula>
    </cfRule>
  </conditionalFormatting>
  <conditionalFormatting sqref="V150">
    <cfRule type="expression" dxfId="4492" priority="1027">
      <formula>ISBLANK(U150)</formula>
    </cfRule>
  </conditionalFormatting>
  <conditionalFormatting sqref="V154">
    <cfRule type="expression" dxfId="4491" priority="968">
      <formula>ISBLANK(U154)</formula>
    </cfRule>
  </conditionalFormatting>
  <conditionalFormatting sqref="V158">
    <cfRule type="expression" dxfId="4490" priority="909">
      <formula>ISBLANK(U158)</formula>
    </cfRule>
  </conditionalFormatting>
  <conditionalFormatting sqref="V162">
    <cfRule type="expression" dxfId="4489" priority="850">
      <formula>ISBLANK(U162)</formula>
    </cfRule>
  </conditionalFormatting>
  <conditionalFormatting sqref="V166">
    <cfRule type="expression" dxfId="4488" priority="12854">
      <formula>ISBLANK(U166)</formula>
    </cfRule>
  </conditionalFormatting>
  <conditionalFormatting sqref="V170">
    <cfRule type="expression" dxfId="4487" priority="732">
      <formula>ISBLANK(U170)</formula>
    </cfRule>
  </conditionalFormatting>
  <conditionalFormatting sqref="V174">
    <cfRule type="expression" dxfId="4486" priority="791">
      <formula>ISBLANK(U174)</formula>
    </cfRule>
  </conditionalFormatting>
  <conditionalFormatting sqref="V178">
    <cfRule type="expression" dxfId="4485" priority="12712">
      <formula>ISBLANK(U178)</formula>
    </cfRule>
  </conditionalFormatting>
  <conditionalFormatting sqref="V182">
    <cfRule type="expression" dxfId="4484" priority="378">
      <formula>ISBLANK(U182)</formula>
    </cfRule>
  </conditionalFormatting>
  <conditionalFormatting sqref="V186">
    <cfRule type="expression" dxfId="4483" priority="319">
      <formula>ISBLANK(U186)</formula>
    </cfRule>
  </conditionalFormatting>
  <conditionalFormatting sqref="V190">
    <cfRule type="expression" dxfId="4482" priority="14438">
      <formula>ISBLANK(U190)</formula>
    </cfRule>
  </conditionalFormatting>
  <conditionalFormatting sqref="V194">
    <cfRule type="expression" dxfId="4481" priority="14391">
      <formula>ISBLANK(U194)</formula>
    </cfRule>
  </conditionalFormatting>
  <conditionalFormatting sqref="V198">
    <cfRule type="expression" dxfId="4480" priority="14344">
      <formula>ISBLANK(U198)</formula>
    </cfRule>
  </conditionalFormatting>
  <conditionalFormatting sqref="V202">
    <cfRule type="expression" dxfId="4479" priority="14297">
      <formula>ISBLANK(U202)</formula>
    </cfRule>
  </conditionalFormatting>
  <conditionalFormatting sqref="V206">
    <cfRule type="expression" dxfId="4478" priority="14250">
      <formula>ISBLANK(U206)</formula>
    </cfRule>
  </conditionalFormatting>
  <conditionalFormatting sqref="V210">
    <cfRule type="expression" dxfId="4477" priority="14203">
      <formula>ISBLANK(U210)</formula>
    </cfRule>
  </conditionalFormatting>
  <conditionalFormatting sqref="V215">
    <cfRule type="expression" dxfId="4476" priority="7046">
      <formula>ISBLANK(U215)</formula>
    </cfRule>
  </conditionalFormatting>
  <conditionalFormatting sqref="V219">
    <cfRule type="expression" dxfId="4475" priority="6999">
      <formula>ISBLANK(U219)</formula>
    </cfRule>
  </conditionalFormatting>
  <conditionalFormatting sqref="V223">
    <cfRule type="expression" dxfId="4474" priority="6952">
      <formula>ISBLANK(U223)</formula>
    </cfRule>
  </conditionalFormatting>
  <conditionalFormatting sqref="V227">
    <cfRule type="expression" dxfId="4473" priority="6905">
      <formula>ISBLANK(U227)</formula>
    </cfRule>
  </conditionalFormatting>
  <conditionalFormatting sqref="V231">
    <cfRule type="expression" dxfId="4472" priority="6858">
      <formula>ISBLANK(U231)</formula>
    </cfRule>
  </conditionalFormatting>
  <conditionalFormatting sqref="V235">
    <cfRule type="expression" dxfId="4471" priority="6811">
      <formula>ISBLANK(U235)</formula>
    </cfRule>
  </conditionalFormatting>
  <conditionalFormatting sqref="V239">
    <cfRule type="expression" dxfId="4470" priority="2066">
      <formula>ISBLANK(U239)</formula>
    </cfRule>
  </conditionalFormatting>
  <conditionalFormatting sqref="V243">
    <cfRule type="expression" dxfId="4469" priority="6764">
      <formula>ISBLANK(U243)</formula>
    </cfRule>
  </conditionalFormatting>
  <conditionalFormatting sqref="V247">
    <cfRule type="expression" dxfId="4468" priority="6717">
      <formula>ISBLANK(U247)</formula>
    </cfRule>
  </conditionalFormatting>
  <conditionalFormatting sqref="V251">
    <cfRule type="expression" dxfId="4467" priority="6670">
      <formula>ISBLANK(U251)</formula>
    </cfRule>
  </conditionalFormatting>
  <conditionalFormatting sqref="V255">
    <cfRule type="expression" dxfId="4466" priority="6623">
      <formula>ISBLANK(U255)</formula>
    </cfRule>
  </conditionalFormatting>
  <conditionalFormatting sqref="V259">
    <cfRule type="expression" dxfId="4465" priority="2007">
      <formula>ISBLANK(U259)</formula>
    </cfRule>
  </conditionalFormatting>
  <conditionalFormatting sqref="V263">
    <cfRule type="expression" dxfId="4464" priority="6576">
      <formula>ISBLANK(U263)</formula>
    </cfRule>
  </conditionalFormatting>
  <conditionalFormatting sqref="V269">
    <cfRule type="expression" dxfId="4463" priority="7234">
      <formula>ISBLANK(U269)</formula>
    </cfRule>
  </conditionalFormatting>
  <conditionalFormatting sqref="V273">
    <cfRule type="expression" dxfId="4462" priority="1889">
      <formula>ISBLANK(U273)</formula>
    </cfRule>
  </conditionalFormatting>
  <conditionalFormatting sqref="V277">
    <cfRule type="expression" dxfId="4461" priority="650">
      <formula>ISBLANK(U277)</formula>
    </cfRule>
  </conditionalFormatting>
  <conditionalFormatting sqref="V281">
    <cfRule type="expression" dxfId="4460" priority="1830">
      <formula>ISBLANK(U281)</formula>
    </cfRule>
  </conditionalFormatting>
  <conditionalFormatting sqref="V285">
    <cfRule type="expression" dxfId="4459" priority="1948">
      <formula>ISBLANK(U285)</formula>
    </cfRule>
  </conditionalFormatting>
  <conditionalFormatting sqref="V290">
    <cfRule type="expression" dxfId="4458" priority="7187">
      <formula>ISBLANK(U290)</formula>
    </cfRule>
  </conditionalFormatting>
  <conditionalFormatting sqref="V295">
    <cfRule type="expression" dxfId="4457" priority="7140">
      <formula>ISBLANK(U295)</formula>
    </cfRule>
  </conditionalFormatting>
  <conditionalFormatting sqref="V300">
    <cfRule type="expression" dxfId="4456" priority="6529">
      <formula>ISBLANK(U300)</formula>
    </cfRule>
  </conditionalFormatting>
  <conditionalFormatting sqref="V304">
    <cfRule type="expression" dxfId="4455" priority="6482">
      <formula>ISBLANK(U304)</formula>
    </cfRule>
  </conditionalFormatting>
  <conditionalFormatting sqref="V308">
    <cfRule type="expression" dxfId="4454" priority="6435">
      <formula>ISBLANK(U308)</formula>
    </cfRule>
  </conditionalFormatting>
  <conditionalFormatting sqref="V312">
    <cfRule type="expression" dxfId="4453" priority="6388">
      <formula>ISBLANK(U312)</formula>
    </cfRule>
  </conditionalFormatting>
  <conditionalFormatting sqref="V316">
    <cfRule type="expression" dxfId="4452" priority="6341">
      <formula>ISBLANK(U316)</formula>
    </cfRule>
  </conditionalFormatting>
  <conditionalFormatting sqref="V320">
    <cfRule type="expression" dxfId="4451" priority="6294">
      <formula>ISBLANK(U320)</formula>
    </cfRule>
  </conditionalFormatting>
  <conditionalFormatting sqref="V324">
    <cfRule type="expression" dxfId="4450" priority="6247">
      <formula>ISBLANK(U324)</formula>
    </cfRule>
  </conditionalFormatting>
  <conditionalFormatting sqref="V328">
    <cfRule type="expression" dxfId="4449" priority="6200">
      <formula>ISBLANK(U328)</formula>
    </cfRule>
  </conditionalFormatting>
  <conditionalFormatting sqref="V332">
    <cfRule type="expression" dxfId="4448" priority="7093">
      <formula>ISBLANK(U332)</formula>
    </cfRule>
  </conditionalFormatting>
  <conditionalFormatting sqref="V338">
    <cfRule type="expression" dxfId="4447" priority="2432">
      <formula>ISBLANK(U338)</formula>
    </cfRule>
  </conditionalFormatting>
  <conditionalFormatting sqref="V342">
    <cfRule type="expression" dxfId="4446" priority="2424">
      <formula>ISBLANK(U342)</formula>
    </cfRule>
  </conditionalFormatting>
  <conditionalFormatting sqref="V346">
    <cfRule type="expression" dxfId="4445" priority="2416">
      <formula>ISBLANK(U346)</formula>
    </cfRule>
  </conditionalFormatting>
  <conditionalFormatting sqref="V351">
    <cfRule type="expression" dxfId="4444" priority="2408">
      <formula>ISBLANK(U351)</formula>
    </cfRule>
  </conditionalFormatting>
  <conditionalFormatting sqref="V355">
    <cfRule type="expression" dxfId="4443" priority="2400">
      <formula>ISBLANK(U355)</formula>
    </cfRule>
  </conditionalFormatting>
  <conditionalFormatting sqref="V359">
    <cfRule type="expression" dxfId="4442" priority="2392">
      <formula>ISBLANK(U359)</formula>
    </cfRule>
  </conditionalFormatting>
  <conditionalFormatting sqref="V364">
    <cfRule type="expression" dxfId="4441" priority="2384">
      <formula>ISBLANK(U364)</formula>
    </cfRule>
  </conditionalFormatting>
  <conditionalFormatting sqref="V368">
    <cfRule type="expression" dxfId="4440" priority="2376">
      <formula>ISBLANK(U368)</formula>
    </cfRule>
  </conditionalFormatting>
  <conditionalFormatting sqref="V372">
    <cfRule type="expression" dxfId="4439" priority="2368">
      <formula>ISBLANK(U372)</formula>
    </cfRule>
  </conditionalFormatting>
  <conditionalFormatting sqref="V378">
    <cfRule type="expression" dxfId="4438" priority="2360">
      <formula>ISBLANK(U378)</formula>
    </cfRule>
  </conditionalFormatting>
  <conditionalFormatting sqref="V382">
    <cfRule type="expression" dxfId="4437" priority="2352">
      <formula>ISBLANK(U382)</formula>
    </cfRule>
  </conditionalFormatting>
  <conditionalFormatting sqref="V386">
    <cfRule type="expression" dxfId="4436" priority="2344">
      <formula>ISBLANK(U386)</formula>
    </cfRule>
  </conditionalFormatting>
  <conditionalFormatting sqref="V391">
    <cfRule type="expression" dxfId="4435" priority="2336">
      <formula>ISBLANK(U391)</formula>
    </cfRule>
  </conditionalFormatting>
  <conditionalFormatting sqref="V395">
    <cfRule type="expression" dxfId="4434" priority="2328">
      <formula>ISBLANK(U395)</formula>
    </cfRule>
  </conditionalFormatting>
  <conditionalFormatting sqref="V399">
    <cfRule type="expression" dxfId="4433" priority="2320">
      <formula>ISBLANK(U399)</formula>
    </cfRule>
  </conditionalFormatting>
  <conditionalFormatting sqref="V404">
    <cfRule type="expression" dxfId="4432" priority="1570">
      <formula>ISBLANK(U404)</formula>
    </cfRule>
  </conditionalFormatting>
  <conditionalFormatting sqref="V408">
    <cfRule type="expression" dxfId="4431" priority="1452">
      <formula>ISBLANK(U408)</formula>
    </cfRule>
  </conditionalFormatting>
  <conditionalFormatting sqref="V412">
    <cfRule type="expression" dxfId="4430" priority="1511">
      <formula>ISBLANK(U412)</formula>
    </cfRule>
  </conditionalFormatting>
  <conditionalFormatting sqref="V417">
    <cfRule type="expression" dxfId="4429" priority="234">
      <formula>ISBLANK(U417)</formula>
    </cfRule>
  </conditionalFormatting>
  <conditionalFormatting sqref="V418">
    <cfRule type="expression" dxfId="4428" priority="196">
      <formula>ISBLANK(U418)</formula>
    </cfRule>
  </conditionalFormatting>
  <conditionalFormatting sqref="V419">
    <cfRule type="expression" dxfId="4427" priority="158">
      <formula>ISBLANK(U419)</formula>
    </cfRule>
  </conditionalFormatting>
  <conditionalFormatting sqref="V421">
    <cfRule type="expression" dxfId="4426" priority="2312">
      <formula>ISBLANK(U421)</formula>
    </cfRule>
  </conditionalFormatting>
  <conditionalFormatting sqref="V425">
    <cfRule type="expression" dxfId="4425" priority="2304">
      <formula>ISBLANK(U425)</formula>
    </cfRule>
  </conditionalFormatting>
  <conditionalFormatting sqref="V429">
    <cfRule type="expression" dxfId="4424" priority="2296">
      <formula>ISBLANK(U429)</formula>
    </cfRule>
  </conditionalFormatting>
  <conditionalFormatting sqref="V434">
    <cfRule type="expression" dxfId="4423" priority="567">
      <formula>ISBLANK(U434)</formula>
    </cfRule>
  </conditionalFormatting>
  <conditionalFormatting sqref="V438">
    <cfRule type="expression" dxfId="4422" priority="508">
      <formula>ISBLANK(U438)</formula>
    </cfRule>
  </conditionalFormatting>
  <conditionalFormatting sqref="V442">
    <cfRule type="expression" dxfId="4421" priority="449">
      <formula>ISBLANK(U442)</formula>
    </cfRule>
  </conditionalFormatting>
  <conditionalFormatting sqref="V446">
    <cfRule type="expression" dxfId="4420" priority="390">
      <formula>ISBLANK(U446)</formula>
    </cfRule>
  </conditionalFormatting>
  <conditionalFormatting sqref="V451">
    <cfRule type="expression" dxfId="4419" priority="120">
      <formula>ISBLANK(U451)</formula>
    </cfRule>
  </conditionalFormatting>
  <conditionalFormatting sqref="V452">
    <cfRule type="expression" dxfId="4418" priority="82">
      <formula>ISBLANK(U452)</formula>
    </cfRule>
  </conditionalFormatting>
  <conditionalFormatting sqref="V453">
    <cfRule type="expression" dxfId="4417" priority="44">
      <formula>ISBLANK(U453)</formula>
    </cfRule>
  </conditionalFormatting>
  <conditionalFormatting sqref="V454">
    <cfRule type="expression" dxfId="4416" priority="6">
      <formula>ISBLANK(U454)</formula>
    </cfRule>
  </conditionalFormatting>
  <conditionalFormatting sqref="V456">
    <cfRule type="expression" dxfId="4415" priority="8738">
      <formula>ISBLANK(U456)</formula>
    </cfRule>
  </conditionalFormatting>
  <conditionalFormatting sqref="V460">
    <cfRule type="expression" dxfId="4414" priority="8691">
      <formula>ISBLANK(U460)</formula>
    </cfRule>
  </conditionalFormatting>
  <conditionalFormatting sqref="V464">
    <cfRule type="expression" dxfId="4413" priority="8644">
      <formula>ISBLANK(U464)</formula>
    </cfRule>
  </conditionalFormatting>
  <conditionalFormatting sqref="V469">
    <cfRule type="expression" dxfId="4412" priority="8597">
      <formula>ISBLANK(U469)</formula>
    </cfRule>
  </conditionalFormatting>
  <conditionalFormatting sqref="V473">
    <cfRule type="expression" dxfId="4411" priority="8550">
      <formula>ISBLANK(U473)</formula>
    </cfRule>
  </conditionalFormatting>
  <conditionalFormatting sqref="V477">
    <cfRule type="expression" dxfId="4410" priority="8503">
      <formula>ISBLANK(U477)</formula>
    </cfRule>
  </conditionalFormatting>
  <conditionalFormatting sqref="V482">
    <cfRule type="expression" dxfId="4409" priority="8456">
      <formula>ISBLANK(U482)</formula>
    </cfRule>
  </conditionalFormatting>
  <conditionalFormatting sqref="V486">
    <cfRule type="expression" dxfId="4408" priority="8409">
      <formula>ISBLANK(U486)</formula>
    </cfRule>
  </conditionalFormatting>
  <conditionalFormatting sqref="V490">
    <cfRule type="expression" dxfId="4407" priority="8362">
      <formula>ISBLANK(U490)</formula>
    </cfRule>
  </conditionalFormatting>
  <conditionalFormatting sqref="V495">
    <cfRule type="expression" dxfId="4406" priority="8315">
      <formula>ISBLANK(U495)</formula>
    </cfRule>
  </conditionalFormatting>
  <conditionalFormatting sqref="V499">
    <cfRule type="expression" dxfId="4405" priority="8268">
      <formula>ISBLANK(U499)</formula>
    </cfRule>
  </conditionalFormatting>
  <conditionalFormatting sqref="V503">
    <cfRule type="expression" dxfId="4404" priority="8221">
      <formula>ISBLANK(U503)</formula>
    </cfRule>
  </conditionalFormatting>
  <conditionalFormatting sqref="V507">
    <cfRule type="expression" dxfId="4403" priority="8174">
      <formula>ISBLANK(U507)</formula>
    </cfRule>
  </conditionalFormatting>
  <conditionalFormatting sqref="V511">
    <cfRule type="expression" dxfId="4402" priority="1772">
      <formula>ISBLANK(U511)</formula>
    </cfRule>
  </conditionalFormatting>
  <conditionalFormatting sqref="V515">
    <cfRule type="expression" dxfId="4401" priority="1713">
      <formula>ISBLANK(U515)</formula>
    </cfRule>
  </conditionalFormatting>
  <conditionalFormatting sqref="V519">
    <cfRule type="expression" dxfId="4400" priority="1654">
      <formula>ISBLANK(U519)</formula>
    </cfRule>
  </conditionalFormatting>
  <conditionalFormatting sqref="W18:X18">
    <cfRule type="cellIs" dxfId="4399" priority="2276" operator="greaterThan">
      <formula>$K$5</formula>
    </cfRule>
  </conditionalFormatting>
  <conditionalFormatting sqref="W19:X19">
    <cfRule type="expression" dxfId="4398" priority="16266">
      <formula>ISBLANK($J$14)</formula>
    </cfRule>
  </conditionalFormatting>
  <conditionalFormatting sqref="X22">
    <cfRule type="expression" dxfId="4397" priority="16279">
      <formula>ISBLANK(W22)</formula>
    </cfRule>
  </conditionalFormatting>
  <conditionalFormatting sqref="X26">
    <cfRule type="expression" dxfId="4396" priority="16278">
      <formula>ISBLANK(W26)</formula>
    </cfRule>
  </conditionalFormatting>
  <conditionalFormatting sqref="X31">
    <cfRule type="expression" dxfId="4395" priority="16277">
      <formula>ISBLANK(W31)</formula>
    </cfRule>
  </conditionalFormatting>
  <conditionalFormatting sqref="X35">
    <cfRule type="expression" dxfId="4394" priority="16276">
      <formula>ISBLANK(W35)</formula>
    </cfRule>
  </conditionalFormatting>
  <conditionalFormatting sqref="X39">
    <cfRule type="expression" dxfId="4393" priority="15938">
      <formula>ISBLANK(W39)</formula>
    </cfRule>
  </conditionalFormatting>
  <conditionalFormatting sqref="X43">
    <cfRule type="expression" dxfId="4392" priority="15878">
      <formula>ISBLANK(W43)</formula>
    </cfRule>
  </conditionalFormatting>
  <conditionalFormatting sqref="X47">
    <cfRule type="expression" dxfId="4391" priority="15617">
      <formula>ISBLANK(W47)</formula>
    </cfRule>
  </conditionalFormatting>
  <conditionalFormatting sqref="X51">
    <cfRule type="expression" dxfId="4390" priority="15475">
      <formula>ISBLANK(W51)</formula>
    </cfRule>
  </conditionalFormatting>
  <conditionalFormatting sqref="X57">
    <cfRule type="expression" dxfId="4389" priority="15333">
      <formula>ISBLANK(W57)</formula>
    </cfRule>
  </conditionalFormatting>
  <conditionalFormatting sqref="X61">
    <cfRule type="expression" dxfId="4388" priority="2445">
      <formula>ISBLANK(W61)</formula>
    </cfRule>
  </conditionalFormatting>
  <conditionalFormatting sqref="X65">
    <cfRule type="expression" dxfId="4387" priority="2437">
      <formula>ISBLANK(W65)</formula>
    </cfRule>
  </conditionalFormatting>
  <conditionalFormatting sqref="X70">
    <cfRule type="expression" dxfId="4386" priority="14953">
      <formula>ISBLANK(W70)</formula>
    </cfRule>
  </conditionalFormatting>
  <conditionalFormatting sqref="X74">
    <cfRule type="expression" dxfId="4385" priority="14906">
      <formula>ISBLANK(W74)</formula>
    </cfRule>
  </conditionalFormatting>
  <conditionalFormatting sqref="X78">
    <cfRule type="expression" dxfId="4384" priority="14859">
      <formula>ISBLANK(W78)</formula>
    </cfRule>
  </conditionalFormatting>
  <conditionalFormatting sqref="X82">
    <cfRule type="expression" dxfId="4383" priority="14812">
      <formula>ISBLANK(W82)</formula>
    </cfRule>
  </conditionalFormatting>
  <conditionalFormatting sqref="X86">
    <cfRule type="expression" dxfId="4382" priority="14765">
      <formula>ISBLANK(W86)</formula>
    </cfRule>
  </conditionalFormatting>
  <conditionalFormatting sqref="X90">
    <cfRule type="expression" dxfId="4381" priority="6175">
      <formula>ISBLANK(W90)</formula>
    </cfRule>
  </conditionalFormatting>
  <conditionalFormatting sqref="X94">
    <cfRule type="expression" dxfId="4380" priority="6128">
      <formula>ISBLANK(W94)</formula>
    </cfRule>
  </conditionalFormatting>
  <conditionalFormatting sqref="X98">
    <cfRule type="expression" dxfId="4379" priority="13277">
      <formula>ISBLANK(W98)</formula>
    </cfRule>
  </conditionalFormatting>
  <conditionalFormatting sqref="X102">
    <cfRule type="expression" dxfId="4378" priority="2263">
      <formula>ISBLANK(W102)</formula>
    </cfRule>
  </conditionalFormatting>
  <conditionalFormatting sqref="X106">
    <cfRule type="expression" dxfId="4377" priority="2204">
      <formula>ISBLANK(W106)</formula>
    </cfRule>
  </conditionalFormatting>
  <conditionalFormatting sqref="X110">
    <cfRule type="expression" dxfId="4376" priority="1437">
      <formula>ISBLANK(W110)</formula>
    </cfRule>
  </conditionalFormatting>
  <conditionalFormatting sqref="X114">
    <cfRule type="expression" dxfId="4375" priority="1378">
      <formula>ISBLANK(W114)</formula>
    </cfRule>
  </conditionalFormatting>
  <conditionalFormatting sqref="X118">
    <cfRule type="expression" dxfId="4374" priority="1319">
      <formula>ISBLANK(W118)</formula>
    </cfRule>
  </conditionalFormatting>
  <conditionalFormatting sqref="X122">
    <cfRule type="expression" dxfId="4373" priority="2145">
      <formula>ISBLANK(W122)</formula>
    </cfRule>
  </conditionalFormatting>
  <conditionalFormatting sqref="X126">
    <cfRule type="expression" dxfId="4372" priority="13135">
      <formula>ISBLANK(W126)</formula>
    </cfRule>
  </conditionalFormatting>
  <conditionalFormatting sqref="X130">
    <cfRule type="expression" dxfId="4371" priority="1260">
      <formula>ISBLANK(W130)</formula>
    </cfRule>
  </conditionalFormatting>
  <conditionalFormatting sqref="X134">
    <cfRule type="expression" dxfId="4370" priority="1201">
      <formula>ISBLANK(W134)</formula>
    </cfRule>
  </conditionalFormatting>
  <conditionalFormatting sqref="X138">
    <cfRule type="expression" dxfId="4369" priority="1142">
      <formula>ISBLANK(W138)</formula>
    </cfRule>
  </conditionalFormatting>
  <conditionalFormatting sqref="X142">
    <cfRule type="expression" dxfId="4368" priority="1083">
      <formula>ISBLANK(W142)</formula>
    </cfRule>
  </conditionalFormatting>
  <conditionalFormatting sqref="X146">
    <cfRule type="expression" dxfId="4367" priority="12993">
      <formula>ISBLANK(W146)</formula>
    </cfRule>
  </conditionalFormatting>
  <conditionalFormatting sqref="X150">
    <cfRule type="expression" dxfId="4366" priority="1024">
      <formula>ISBLANK(W150)</formula>
    </cfRule>
  </conditionalFormatting>
  <conditionalFormatting sqref="X154">
    <cfRule type="expression" dxfId="4365" priority="965">
      <formula>ISBLANK(W154)</formula>
    </cfRule>
  </conditionalFormatting>
  <conditionalFormatting sqref="X158">
    <cfRule type="expression" dxfId="4364" priority="906">
      <formula>ISBLANK(W158)</formula>
    </cfRule>
  </conditionalFormatting>
  <conditionalFormatting sqref="X162">
    <cfRule type="expression" dxfId="4363" priority="847">
      <formula>ISBLANK(W162)</formula>
    </cfRule>
  </conditionalFormatting>
  <conditionalFormatting sqref="X166">
    <cfRule type="expression" dxfId="4362" priority="12851">
      <formula>ISBLANK(W166)</formula>
    </cfRule>
  </conditionalFormatting>
  <conditionalFormatting sqref="X170">
    <cfRule type="expression" dxfId="4361" priority="729">
      <formula>ISBLANK(W170)</formula>
    </cfRule>
  </conditionalFormatting>
  <conditionalFormatting sqref="X174">
    <cfRule type="expression" dxfId="4360" priority="788">
      <formula>ISBLANK(W174)</formula>
    </cfRule>
  </conditionalFormatting>
  <conditionalFormatting sqref="X178">
    <cfRule type="expression" dxfId="4359" priority="12709">
      <formula>ISBLANK(W178)</formula>
    </cfRule>
  </conditionalFormatting>
  <conditionalFormatting sqref="X182">
    <cfRule type="expression" dxfId="4358" priority="375">
      <formula>ISBLANK(W182)</formula>
    </cfRule>
  </conditionalFormatting>
  <conditionalFormatting sqref="X186">
    <cfRule type="expression" dxfId="4357" priority="316">
      <formula>ISBLANK(W186)</formula>
    </cfRule>
  </conditionalFormatting>
  <conditionalFormatting sqref="X190">
    <cfRule type="expression" dxfId="4356" priority="14435">
      <formula>ISBLANK(W190)</formula>
    </cfRule>
  </conditionalFormatting>
  <conditionalFormatting sqref="X194">
    <cfRule type="expression" dxfId="4355" priority="14388">
      <formula>ISBLANK(W194)</formula>
    </cfRule>
  </conditionalFormatting>
  <conditionalFormatting sqref="X198">
    <cfRule type="expression" dxfId="4354" priority="14341">
      <formula>ISBLANK(W198)</formula>
    </cfRule>
  </conditionalFormatting>
  <conditionalFormatting sqref="X202">
    <cfRule type="expression" dxfId="4353" priority="14294">
      <formula>ISBLANK(W202)</formula>
    </cfRule>
  </conditionalFormatting>
  <conditionalFormatting sqref="X206">
    <cfRule type="expression" dxfId="4352" priority="14247">
      <formula>ISBLANK(W206)</formula>
    </cfRule>
  </conditionalFormatting>
  <conditionalFormatting sqref="X210">
    <cfRule type="expression" dxfId="4351" priority="14200">
      <formula>ISBLANK(W210)</formula>
    </cfRule>
  </conditionalFormatting>
  <conditionalFormatting sqref="X215">
    <cfRule type="expression" dxfId="4350" priority="7043">
      <formula>ISBLANK(W215)</formula>
    </cfRule>
  </conditionalFormatting>
  <conditionalFormatting sqref="X219">
    <cfRule type="expression" dxfId="4349" priority="6996">
      <formula>ISBLANK(W219)</formula>
    </cfRule>
  </conditionalFormatting>
  <conditionalFormatting sqref="X223">
    <cfRule type="expression" dxfId="4348" priority="6949">
      <formula>ISBLANK(W223)</formula>
    </cfRule>
  </conditionalFormatting>
  <conditionalFormatting sqref="X227">
    <cfRule type="expression" dxfId="4347" priority="6902">
      <formula>ISBLANK(W227)</formula>
    </cfRule>
  </conditionalFormatting>
  <conditionalFormatting sqref="X231">
    <cfRule type="expression" dxfId="4346" priority="6855">
      <formula>ISBLANK(W231)</formula>
    </cfRule>
  </conditionalFormatting>
  <conditionalFormatting sqref="X235">
    <cfRule type="expression" dxfId="4345" priority="6808">
      <formula>ISBLANK(W235)</formula>
    </cfRule>
  </conditionalFormatting>
  <conditionalFormatting sqref="X239">
    <cfRule type="expression" dxfId="4344" priority="2063">
      <formula>ISBLANK(W239)</formula>
    </cfRule>
  </conditionalFormatting>
  <conditionalFormatting sqref="X243">
    <cfRule type="expression" dxfId="4343" priority="6761">
      <formula>ISBLANK(W243)</formula>
    </cfRule>
  </conditionalFormatting>
  <conditionalFormatting sqref="X247">
    <cfRule type="expression" dxfId="4342" priority="6714">
      <formula>ISBLANK(W247)</formula>
    </cfRule>
  </conditionalFormatting>
  <conditionalFormatting sqref="X251">
    <cfRule type="expression" dxfId="4341" priority="6667">
      <formula>ISBLANK(W251)</formula>
    </cfRule>
  </conditionalFormatting>
  <conditionalFormatting sqref="X255">
    <cfRule type="expression" dxfId="4340" priority="6620">
      <formula>ISBLANK(W255)</formula>
    </cfRule>
  </conditionalFormatting>
  <conditionalFormatting sqref="X259">
    <cfRule type="expression" dxfId="4339" priority="2004">
      <formula>ISBLANK(W259)</formula>
    </cfRule>
  </conditionalFormatting>
  <conditionalFormatting sqref="X263">
    <cfRule type="expression" dxfId="4338" priority="6573">
      <formula>ISBLANK(W263)</formula>
    </cfRule>
  </conditionalFormatting>
  <conditionalFormatting sqref="X269">
    <cfRule type="expression" dxfId="4337" priority="7231">
      <formula>ISBLANK(W269)</formula>
    </cfRule>
  </conditionalFormatting>
  <conditionalFormatting sqref="X273">
    <cfRule type="expression" dxfId="4336" priority="1886">
      <formula>ISBLANK(W273)</formula>
    </cfRule>
  </conditionalFormatting>
  <conditionalFormatting sqref="X277">
    <cfRule type="expression" dxfId="4335" priority="647">
      <formula>ISBLANK(W277)</formula>
    </cfRule>
  </conditionalFormatting>
  <conditionalFormatting sqref="X281">
    <cfRule type="expression" dxfId="4334" priority="1827">
      <formula>ISBLANK(W281)</formula>
    </cfRule>
  </conditionalFormatting>
  <conditionalFormatting sqref="X285">
    <cfRule type="expression" dxfId="4333" priority="1945">
      <formula>ISBLANK(W285)</formula>
    </cfRule>
  </conditionalFormatting>
  <conditionalFormatting sqref="X290">
    <cfRule type="expression" dxfId="4332" priority="7184">
      <formula>ISBLANK(W290)</formula>
    </cfRule>
  </conditionalFormatting>
  <conditionalFormatting sqref="X295">
    <cfRule type="expression" dxfId="4331" priority="7137">
      <formula>ISBLANK(W295)</formula>
    </cfRule>
  </conditionalFormatting>
  <conditionalFormatting sqref="X300">
    <cfRule type="expression" dxfId="4330" priority="6526">
      <formula>ISBLANK(W300)</formula>
    </cfRule>
  </conditionalFormatting>
  <conditionalFormatting sqref="X304">
    <cfRule type="expression" dxfId="4329" priority="6479">
      <formula>ISBLANK(W304)</formula>
    </cfRule>
  </conditionalFormatting>
  <conditionalFormatting sqref="X308">
    <cfRule type="expression" dxfId="4328" priority="6432">
      <formula>ISBLANK(W308)</formula>
    </cfRule>
  </conditionalFormatting>
  <conditionalFormatting sqref="X312">
    <cfRule type="expression" dxfId="4327" priority="6385">
      <formula>ISBLANK(W312)</formula>
    </cfRule>
  </conditionalFormatting>
  <conditionalFormatting sqref="X316">
    <cfRule type="expression" dxfId="4326" priority="6338">
      <formula>ISBLANK(W316)</formula>
    </cfRule>
  </conditionalFormatting>
  <conditionalFormatting sqref="X320">
    <cfRule type="expression" dxfId="4325" priority="6291">
      <formula>ISBLANK(W320)</formula>
    </cfRule>
  </conditionalFormatting>
  <conditionalFormatting sqref="X324">
    <cfRule type="expression" dxfId="4324" priority="6244">
      <formula>ISBLANK(W324)</formula>
    </cfRule>
  </conditionalFormatting>
  <conditionalFormatting sqref="X328">
    <cfRule type="expression" dxfId="4323" priority="6197">
      <formula>ISBLANK(W328)</formula>
    </cfRule>
  </conditionalFormatting>
  <conditionalFormatting sqref="X332">
    <cfRule type="expression" dxfId="4322" priority="7090">
      <formula>ISBLANK(W332)</formula>
    </cfRule>
  </conditionalFormatting>
  <conditionalFormatting sqref="X338">
    <cfRule type="expression" dxfId="4321" priority="2429">
      <formula>ISBLANK(W338)</formula>
    </cfRule>
  </conditionalFormatting>
  <conditionalFormatting sqref="X342">
    <cfRule type="expression" dxfId="4320" priority="2421">
      <formula>ISBLANK(W342)</formula>
    </cfRule>
  </conditionalFormatting>
  <conditionalFormatting sqref="X346">
    <cfRule type="expression" dxfId="4319" priority="2413">
      <formula>ISBLANK(W346)</formula>
    </cfRule>
  </conditionalFormatting>
  <conditionalFormatting sqref="X351">
    <cfRule type="expression" dxfId="4318" priority="2405">
      <formula>ISBLANK(W351)</formula>
    </cfRule>
  </conditionalFormatting>
  <conditionalFormatting sqref="X355">
    <cfRule type="expression" dxfId="4317" priority="2397">
      <formula>ISBLANK(W355)</formula>
    </cfRule>
  </conditionalFormatting>
  <conditionalFormatting sqref="X359">
    <cfRule type="expression" dxfId="4316" priority="2389">
      <formula>ISBLANK(W359)</formula>
    </cfRule>
  </conditionalFormatting>
  <conditionalFormatting sqref="X364">
    <cfRule type="expression" dxfId="4315" priority="2381">
      <formula>ISBLANK(W364)</formula>
    </cfRule>
  </conditionalFormatting>
  <conditionalFormatting sqref="X368">
    <cfRule type="expression" dxfId="4314" priority="2373">
      <formula>ISBLANK(W368)</formula>
    </cfRule>
  </conditionalFormatting>
  <conditionalFormatting sqref="X372">
    <cfRule type="expression" dxfId="4313" priority="2365">
      <formula>ISBLANK(W372)</formula>
    </cfRule>
  </conditionalFormatting>
  <conditionalFormatting sqref="X378">
    <cfRule type="expression" dxfId="4312" priority="2357">
      <formula>ISBLANK(W378)</formula>
    </cfRule>
  </conditionalFormatting>
  <conditionalFormatting sqref="X382">
    <cfRule type="expression" dxfId="4311" priority="2349">
      <formula>ISBLANK(W382)</formula>
    </cfRule>
  </conditionalFormatting>
  <conditionalFormatting sqref="X386">
    <cfRule type="expression" dxfId="4310" priority="2341">
      <formula>ISBLANK(W386)</formula>
    </cfRule>
  </conditionalFormatting>
  <conditionalFormatting sqref="X391">
    <cfRule type="expression" dxfId="4309" priority="2333">
      <formula>ISBLANK(W391)</formula>
    </cfRule>
  </conditionalFormatting>
  <conditionalFormatting sqref="X395">
    <cfRule type="expression" dxfId="4308" priority="2325">
      <formula>ISBLANK(W395)</formula>
    </cfRule>
  </conditionalFormatting>
  <conditionalFormatting sqref="X399">
    <cfRule type="expression" dxfId="4307" priority="2317">
      <formula>ISBLANK(W399)</formula>
    </cfRule>
  </conditionalFormatting>
  <conditionalFormatting sqref="X404">
    <cfRule type="expression" dxfId="4306" priority="1567">
      <formula>ISBLANK(W404)</formula>
    </cfRule>
  </conditionalFormatting>
  <conditionalFormatting sqref="X408">
    <cfRule type="expression" dxfId="4305" priority="1449">
      <formula>ISBLANK(W408)</formula>
    </cfRule>
  </conditionalFormatting>
  <conditionalFormatting sqref="X412">
    <cfRule type="expression" dxfId="4304" priority="1508">
      <formula>ISBLANK(W412)</formula>
    </cfRule>
  </conditionalFormatting>
  <conditionalFormatting sqref="X417">
    <cfRule type="expression" dxfId="4303" priority="231">
      <formula>ISBLANK(W417)</formula>
    </cfRule>
  </conditionalFormatting>
  <conditionalFormatting sqref="X418">
    <cfRule type="expression" dxfId="4302" priority="193">
      <formula>ISBLANK(W418)</formula>
    </cfRule>
  </conditionalFormatting>
  <conditionalFormatting sqref="X419">
    <cfRule type="expression" dxfId="4301" priority="155">
      <formula>ISBLANK(W419)</formula>
    </cfRule>
  </conditionalFormatting>
  <conditionalFormatting sqref="X421">
    <cfRule type="expression" dxfId="4300" priority="2309">
      <formula>ISBLANK(W421)</formula>
    </cfRule>
  </conditionalFormatting>
  <conditionalFormatting sqref="X425">
    <cfRule type="expression" dxfId="4299" priority="2301">
      <formula>ISBLANK(W425)</formula>
    </cfRule>
  </conditionalFormatting>
  <conditionalFormatting sqref="X429">
    <cfRule type="expression" dxfId="4298" priority="2293">
      <formula>ISBLANK(W429)</formula>
    </cfRule>
  </conditionalFormatting>
  <conditionalFormatting sqref="X434">
    <cfRule type="expression" dxfId="4297" priority="564">
      <formula>ISBLANK(W434)</formula>
    </cfRule>
  </conditionalFormatting>
  <conditionalFormatting sqref="X438">
    <cfRule type="expression" dxfId="4296" priority="505">
      <formula>ISBLANK(W438)</formula>
    </cfRule>
  </conditionalFormatting>
  <conditionalFormatting sqref="X442">
    <cfRule type="expression" dxfId="4295" priority="446">
      <formula>ISBLANK(W442)</formula>
    </cfRule>
  </conditionalFormatting>
  <conditionalFormatting sqref="X446">
    <cfRule type="expression" dxfId="4294" priority="387">
      <formula>ISBLANK(W446)</formula>
    </cfRule>
  </conditionalFormatting>
  <conditionalFormatting sqref="X451">
    <cfRule type="expression" dxfId="4293" priority="117">
      <formula>ISBLANK(W451)</formula>
    </cfRule>
  </conditionalFormatting>
  <conditionalFormatting sqref="X452">
    <cfRule type="expression" dxfId="4292" priority="79">
      <formula>ISBLANK(W452)</formula>
    </cfRule>
  </conditionalFormatting>
  <conditionalFormatting sqref="X453">
    <cfRule type="expression" dxfId="4291" priority="41">
      <formula>ISBLANK(W453)</formula>
    </cfRule>
  </conditionalFormatting>
  <conditionalFormatting sqref="X454">
    <cfRule type="expression" dxfId="4290" priority="3">
      <formula>ISBLANK(W454)</formula>
    </cfRule>
  </conditionalFormatting>
  <conditionalFormatting sqref="X456">
    <cfRule type="expression" dxfId="4289" priority="8735">
      <formula>ISBLANK(W456)</formula>
    </cfRule>
  </conditionalFormatting>
  <conditionalFormatting sqref="X460">
    <cfRule type="expression" dxfId="4288" priority="8688">
      <formula>ISBLANK(W460)</formula>
    </cfRule>
  </conditionalFormatting>
  <conditionalFormatting sqref="X464">
    <cfRule type="expression" dxfId="4287" priority="8641">
      <formula>ISBLANK(W464)</formula>
    </cfRule>
  </conditionalFormatting>
  <conditionalFormatting sqref="X469">
    <cfRule type="expression" dxfId="4286" priority="8594">
      <formula>ISBLANK(W469)</formula>
    </cfRule>
  </conditionalFormatting>
  <conditionalFormatting sqref="X473">
    <cfRule type="expression" dxfId="4285" priority="8547">
      <formula>ISBLANK(W473)</formula>
    </cfRule>
  </conditionalFormatting>
  <conditionalFormatting sqref="X477">
    <cfRule type="expression" dxfId="4284" priority="8500">
      <formula>ISBLANK(W477)</formula>
    </cfRule>
  </conditionalFormatting>
  <conditionalFormatting sqref="X482">
    <cfRule type="expression" dxfId="4283" priority="8453">
      <formula>ISBLANK(W482)</formula>
    </cfRule>
  </conditionalFormatting>
  <conditionalFormatting sqref="X486">
    <cfRule type="expression" dxfId="4282" priority="8406">
      <formula>ISBLANK(W486)</formula>
    </cfRule>
  </conditionalFormatting>
  <conditionalFormatting sqref="X490">
    <cfRule type="expression" dxfId="4281" priority="8359">
      <formula>ISBLANK(W490)</formula>
    </cfRule>
  </conditionalFormatting>
  <conditionalFormatting sqref="X495">
    <cfRule type="expression" dxfId="4280" priority="8312">
      <formula>ISBLANK(W495)</formula>
    </cfRule>
  </conditionalFormatting>
  <conditionalFormatting sqref="X499">
    <cfRule type="expression" dxfId="4279" priority="8265">
      <formula>ISBLANK(W499)</formula>
    </cfRule>
  </conditionalFormatting>
  <conditionalFormatting sqref="X503">
    <cfRule type="expression" dxfId="4278" priority="8218">
      <formula>ISBLANK(W503)</formula>
    </cfRule>
  </conditionalFormatting>
  <conditionalFormatting sqref="X507">
    <cfRule type="expression" dxfId="4277" priority="8171">
      <formula>ISBLANK(W507)</formula>
    </cfRule>
  </conditionalFormatting>
  <conditionalFormatting sqref="X511">
    <cfRule type="expression" dxfId="4276" priority="1769">
      <formula>ISBLANK(W511)</formula>
    </cfRule>
  </conditionalFormatting>
  <conditionalFormatting sqref="X515">
    <cfRule type="expression" dxfId="4275" priority="1710">
      <formula>ISBLANK(W515)</formula>
    </cfRule>
  </conditionalFormatting>
  <conditionalFormatting sqref="X519">
    <cfRule type="expression" dxfId="4274" priority="1651">
      <formula>ISBLANK(W519)</formula>
    </cfRule>
  </conditionalFormatting>
  <conditionalFormatting sqref="Y22">
    <cfRule type="expression" dxfId="4273" priority="4852">
      <formula>Y22=0</formula>
    </cfRule>
  </conditionalFormatting>
  <conditionalFormatting sqref="Y26">
    <cfRule type="expression" dxfId="4272" priority="4602">
      <formula>Y26=0</formula>
    </cfRule>
  </conditionalFormatting>
  <conditionalFormatting sqref="Y31">
    <cfRule type="expression" dxfId="4271" priority="4598">
      <formula>Y31=0</formula>
    </cfRule>
  </conditionalFormatting>
  <conditionalFormatting sqref="Y35">
    <cfRule type="expression" dxfId="4270" priority="4594">
      <formula>Y35=0</formula>
    </cfRule>
  </conditionalFormatting>
  <conditionalFormatting sqref="Y39">
    <cfRule type="expression" dxfId="4269" priority="4590">
      <formula>Y39=0</formula>
    </cfRule>
  </conditionalFormatting>
  <conditionalFormatting sqref="Y43">
    <cfRule type="expression" dxfId="4268" priority="4586">
      <formula>Y43=0</formula>
    </cfRule>
  </conditionalFormatting>
  <conditionalFormatting sqref="Y47">
    <cfRule type="expression" dxfId="4267" priority="4582">
      <formula>Y47=0</formula>
    </cfRule>
  </conditionalFormatting>
  <conditionalFormatting sqref="Y51">
    <cfRule type="expression" dxfId="4266" priority="4578">
      <formula>Y51=0</formula>
    </cfRule>
  </conditionalFormatting>
  <conditionalFormatting sqref="Y57">
    <cfRule type="expression" dxfId="4265" priority="4574">
      <formula>Y57=0</formula>
    </cfRule>
  </conditionalFormatting>
  <conditionalFormatting sqref="Y61">
    <cfRule type="expression" dxfId="4264" priority="2444">
      <formula>Y61=0</formula>
    </cfRule>
  </conditionalFormatting>
  <conditionalFormatting sqref="Y65">
    <cfRule type="expression" dxfId="4263" priority="2436">
      <formula>Y65=0</formula>
    </cfRule>
  </conditionalFormatting>
  <conditionalFormatting sqref="Y70">
    <cfRule type="expression" dxfId="4262" priority="4562">
      <formula>Y70=0</formula>
    </cfRule>
  </conditionalFormatting>
  <conditionalFormatting sqref="Y74">
    <cfRule type="expression" dxfId="4261" priority="4558">
      <formula>Y74=0</formula>
    </cfRule>
  </conditionalFormatting>
  <conditionalFormatting sqref="Y78">
    <cfRule type="expression" dxfId="4260" priority="4554">
      <formula>Y78=0</formula>
    </cfRule>
  </conditionalFormatting>
  <conditionalFormatting sqref="Y82">
    <cfRule type="expression" dxfId="4259" priority="4550">
      <formula>Y82=0</formula>
    </cfRule>
  </conditionalFormatting>
  <conditionalFormatting sqref="Y86">
    <cfRule type="expression" dxfId="4258" priority="4546">
      <formula>Y86=0</formula>
    </cfRule>
  </conditionalFormatting>
  <conditionalFormatting sqref="Y90">
    <cfRule type="expression" dxfId="4257" priority="4542">
      <formula>Y90=0</formula>
    </cfRule>
  </conditionalFormatting>
  <conditionalFormatting sqref="Y94">
    <cfRule type="expression" dxfId="4256" priority="4538">
      <formula>Y94=0</formula>
    </cfRule>
  </conditionalFormatting>
  <conditionalFormatting sqref="Y98">
    <cfRule type="expression" dxfId="4255" priority="4534">
      <formula>Y98=0</formula>
    </cfRule>
  </conditionalFormatting>
  <conditionalFormatting sqref="Y102">
    <cfRule type="expression" dxfId="4254" priority="2234">
      <formula>Y102=0</formula>
    </cfRule>
  </conditionalFormatting>
  <conditionalFormatting sqref="Y106">
    <cfRule type="expression" dxfId="4253" priority="2175">
      <formula>Y106=0</formula>
    </cfRule>
  </conditionalFormatting>
  <conditionalFormatting sqref="Y110">
    <cfRule type="expression" dxfId="4252" priority="1408">
      <formula>Y110=0</formula>
    </cfRule>
  </conditionalFormatting>
  <conditionalFormatting sqref="Y114">
    <cfRule type="expression" dxfId="4251" priority="1349">
      <formula>Y114=0</formula>
    </cfRule>
  </conditionalFormatting>
  <conditionalFormatting sqref="Y118">
    <cfRule type="expression" dxfId="4250" priority="1290">
      <formula>Y118=0</formula>
    </cfRule>
  </conditionalFormatting>
  <conditionalFormatting sqref="Y122">
    <cfRule type="expression" dxfId="4249" priority="2116">
      <formula>Y122=0</formula>
    </cfRule>
  </conditionalFormatting>
  <conditionalFormatting sqref="Y126">
    <cfRule type="expression" dxfId="4248" priority="4530">
      <formula>Y126=0</formula>
    </cfRule>
  </conditionalFormatting>
  <conditionalFormatting sqref="Y130">
    <cfRule type="expression" dxfId="4247" priority="1231">
      <formula>Y130=0</formula>
    </cfRule>
  </conditionalFormatting>
  <conditionalFormatting sqref="Y134">
    <cfRule type="expression" dxfId="4246" priority="1172">
      <formula>Y134=0</formula>
    </cfRule>
  </conditionalFormatting>
  <conditionalFormatting sqref="Y138">
    <cfRule type="expression" dxfId="4245" priority="1113">
      <formula>Y138=0</formula>
    </cfRule>
  </conditionalFormatting>
  <conditionalFormatting sqref="Y142">
    <cfRule type="expression" dxfId="4244" priority="1054">
      <formula>Y142=0</formula>
    </cfRule>
  </conditionalFormatting>
  <conditionalFormatting sqref="Y146">
    <cfRule type="expression" dxfId="4243" priority="4526">
      <formula>Y146=0</formula>
    </cfRule>
  </conditionalFormatting>
  <conditionalFormatting sqref="Y150">
    <cfRule type="expression" dxfId="4242" priority="995">
      <formula>Y150=0</formula>
    </cfRule>
  </conditionalFormatting>
  <conditionalFormatting sqref="Y154">
    <cfRule type="expression" dxfId="4241" priority="936">
      <formula>Y154=0</formula>
    </cfRule>
  </conditionalFormatting>
  <conditionalFormatting sqref="Y158">
    <cfRule type="expression" dxfId="4240" priority="877">
      <formula>Y158=0</formula>
    </cfRule>
  </conditionalFormatting>
  <conditionalFormatting sqref="Y162">
    <cfRule type="expression" dxfId="4239" priority="818">
      <formula>Y162=0</formula>
    </cfRule>
  </conditionalFormatting>
  <conditionalFormatting sqref="Y166">
    <cfRule type="expression" dxfId="4238" priority="4522">
      <formula>Y166=0</formula>
    </cfRule>
  </conditionalFormatting>
  <conditionalFormatting sqref="Y170">
    <cfRule type="expression" dxfId="4237" priority="700">
      <formula>Y170=0</formula>
    </cfRule>
  </conditionalFormatting>
  <conditionalFormatting sqref="Y174">
    <cfRule type="expression" dxfId="4236" priority="759">
      <formula>Y174=0</formula>
    </cfRule>
  </conditionalFormatting>
  <conditionalFormatting sqref="Y178">
    <cfRule type="expression" dxfId="4235" priority="4518">
      <formula>Y178=0</formula>
    </cfRule>
  </conditionalFormatting>
  <conditionalFormatting sqref="Y182">
    <cfRule type="expression" dxfId="4234" priority="346">
      <formula>Y182=0</formula>
    </cfRule>
  </conditionalFormatting>
  <conditionalFormatting sqref="Y186">
    <cfRule type="expression" dxfId="4233" priority="287">
      <formula>Y186=0</formula>
    </cfRule>
  </conditionalFormatting>
  <conditionalFormatting sqref="Y190">
    <cfRule type="expression" dxfId="4232" priority="4514">
      <formula>Y190=0</formula>
    </cfRule>
  </conditionalFormatting>
  <conditionalFormatting sqref="Y194">
    <cfRule type="expression" dxfId="4231" priority="4510">
      <formula>Y194=0</formula>
    </cfRule>
  </conditionalFormatting>
  <conditionalFormatting sqref="Y198">
    <cfRule type="expression" dxfId="4230" priority="4506">
      <formula>Y198=0</formula>
    </cfRule>
  </conditionalFormatting>
  <conditionalFormatting sqref="Y202">
    <cfRule type="expression" dxfId="4229" priority="4502">
      <formula>Y202=0</formula>
    </cfRule>
  </conditionalFormatting>
  <conditionalFormatting sqref="Y206">
    <cfRule type="expression" dxfId="4228" priority="4498">
      <formula>Y206=0</formula>
    </cfRule>
  </conditionalFormatting>
  <conditionalFormatting sqref="Y210">
    <cfRule type="expression" dxfId="4227" priority="4494">
      <formula>Y210=0</formula>
    </cfRule>
  </conditionalFormatting>
  <conditionalFormatting sqref="Y215">
    <cfRule type="expression" dxfId="4226" priority="4490">
      <formula>Y215=0</formula>
    </cfRule>
  </conditionalFormatting>
  <conditionalFormatting sqref="Y219">
    <cfRule type="expression" dxfId="4225" priority="4486">
      <formula>Y219=0</formula>
    </cfRule>
  </conditionalFormatting>
  <conditionalFormatting sqref="Y223">
    <cfRule type="expression" dxfId="4224" priority="4482">
      <formula>Y223=0</formula>
    </cfRule>
  </conditionalFormatting>
  <conditionalFormatting sqref="Y227">
    <cfRule type="expression" dxfId="4223" priority="4478">
      <formula>Y227=0</formula>
    </cfRule>
  </conditionalFormatting>
  <conditionalFormatting sqref="Y231">
    <cfRule type="expression" dxfId="4222" priority="4474">
      <formula>Y231=0</formula>
    </cfRule>
  </conditionalFormatting>
  <conditionalFormatting sqref="Y235">
    <cfRule type="expression" dxfId="4221" priority="4470">
      <formula>Y235=0</formula>
    </cfRule>
  </conditionalFormatting>
  <conditionalFormatting sqref="Y239">
    <cfRule type="expression" dxfId="4220" priority="2057">
      <formula>Y239=0</formula>
    </cfRule>
  </conditionalFormatting>
  <conditionalFormatting sqref="Y243">
    <cfRule type="expression" dxfId="4219" priority="4466">
      <formula>Y243=0</formula>
    </cfRule>
  </conditionalFormatting>
  <conditionalFormatting sqref="Y247">
    <cfRule type="expression" dxfId="4218" priority="4462">
      <formula>Y247=0</formula>
    </cfRule>
  </conditionalFormatting>
  <conditionalFormatting sqref="Y251">
    <cfRule type="expression" dxfId="4217" priority="4458">
      <formula>Y251=0</formula>
    </cfRule>
  </conditionalFormatting>
  <conditionalFormatting sqref="Y255">
    <cfRule type="expression" dxfId="4216" priority="4454">
      <formula>Y255=0</formula>
    </cfRule>
  </conditionalFormatting>
  <conditionalFormatting sqref="Y259">
    <cfRule type="expression" dxfId="4215" priority="1998">
      <formula>Y259=0</formula>
    </cfRule>
  </conditionalFormatting>
  <conditionalFormatting sqref="Y263">
    <cfRule type="expression" dxfId="4214" priority="4450">
      <formula>Y263=0</formula>
    </cfRule>
  </conditionalFormatting>
  <conditionalFormatting sqref="Y269">
    <cfRule type="expression" dxfId="4213" priority="4446">
      <formula>Y269=0</formula>
    </cfRule>
  </conditionalFormatting>
  <conditionalFormatting sqref="Y273">
    <cfRule type="expression" dxfId="4212" priority="1880">
      <formula>Y273=0</formula>
    </cfRule>
  </conditionalFormatting>
  <conditionalFormatting sqref="Y277">
    <cfRule type="expression" dxfId="4211" priority="641">
      <formula>Y277=0</formula>
    </cfRule>
  </conditionalFormatting>
  <conditionalFormatting sqref="Y281">
    <cfRule type="expression" dxfId="4210" priority="1821">
      <formula>Y281=0</formula>
    </cfRule>
  </conditionalFormatting>
  <conditionalFormatting sqref="Y285">
    <cfRule type="expression" dxfId="4209" priority="1939">
      <formula>Y285=0</formula>
    </cfRule>
  </conditionalFormatting>
  <conditionalFormatting sqref="Y290">
    <cfRule type="expression" dxfId="4208" priority="4442">
      <formula>Y290=0</formula>
    </cfRule>
  </conditionalFormatting>
  <conditionalFormatting sqref="Y295">
    <cfRule type="expression" dxfId="4207" priority="4438">
      <formula>Y295=0</formula>
    </cfRule>
  </conditionalFormatting>
  <conditionalFormatting sqref="Y300">
    <cfRule type="expression" dxfId="4206" priority="4434">
      <formula>Y300=0</formula>
    </cfRule>
  </conditionalFormatting>
  <conditionalFormatting sqref="Y304">
    <cfRule type="expression" dxfId="4205" priority="4430">
      <formula>Y304=0</formula>
    </cfRule>
  </conditionalFormatting>
  <conditionalFormatting sqref="Y308">
    <cfRule type="expression" dxfId="4204" priority="4426">
      <formula>Y308=0</formula>
    </cfRule>
  </conditionalFormatting>
  <conditionalFormatting sqref="Y312">
    <cfRule type="expression" dxfId="4203" priority="4422">
      <formula>Y312=0</formula>
    </cfRule>
  </conditionalFormatting>
  <conditionalFormatting sqref="Y316">
    <cfRule type="expression" dxfId="4202" priority="4418">
      <formula>Y316=0</formula>
    </cfRule>
  </conditionalFormatting>
  <conditionalFormatting sqref="Y320">
    <cfRule type="expression" dxfId="4201" priority="4414">
      <formula>Y320=0</formula>
    </cfRule>
  </conditionalFormatting>
  <conditionalFormatting sqref="Y324">
    <cfRule type="expression" dxfId="4200" priority="4410">
      <formula>Y324=0</formula>
    </cfRule>
  </conditionalFormatting>
  <conditionalFormatting sqref="Y328">
    <cfRule type="expression" dxfId="4199" priority="4406">
      <formula>Y328=0</formula>
    </cfRule>
  </conditionalFormatting>
  <conditionalFormatting sqref="Y332">
    <cfRule type="expression" dxfId="4198" priority="4402">
      <formula>Y332=0</formula>
    </cfRule>
  </conditionalFormatting>
  <conditionalFormatting sqref="Y338">
    <cfRule type="expression" dxfId="4197" priority="2428">
      <formula>Y338=0</formula>
    </cfRule>
  </conditionalFormatting>
  <conditionalFormatting sqref="Y342">
    <cfRule type="expression" dxfId="4196" priority="2420">
      <formula>Y342=0</formula>
    </cfRule>
  </conditionalFormatting>
  <conditionalFormatting sqref="Y346">
    <cfRule type="expression" dxfId="4195" priority="2412">
      <formula>Y346=0</formula>
    </cfRule>
  </conditionalFormatting>
  <conditionalFormatting sqref="Y351">
    <cfRule type="expression" dxfId="4194" priority="2404">
      <formula>Y351=0</formula>
    </cfRule>
  </conditionalFormatting>
  <conditionalFormatting sqref="Y355">
    <cfRule type="expression" dxfId="4193" priority="2396">
      <formula>Y355=0</formula>
    </cfRule>
  </conditionalFormatting>
  <conditionalFormatting sqref="Y359">
    <cfRule type="expression" dxfId="4192" priority="2388">
      <formula>Y359=0</formula>
    </cfRule>
  </conditionalFormatting>
  <conditionalFormatting sqref="Y364">
    <cfRule type="expression" dxfId="4191" priority="2380">
      <formula>Y364=0</formula>
    </cfRule>
  </conditionalFormatting>
  <conditionalFormatting sqref="Y368">
    <cfRule type="expression" dxfId="4190" priority="2372">
      <formula>Y368=0</formula>
    </cfRule>
  </conditionalFormatting>
  <conditionalFormatting sqref="Y372">
    <cfRule type="expression" dxfId="4189" priority="2364">
      <formula>Y372=0</formula>
    </cfRule>
  </conditionalFormatting>
  <conditionalFormatting sqref="Y378">
    <cfRule type="expression" dxfId="4188" priority="2356">
      <formula>Y378=0</formula>
    </cfRule>
  </conditionalFormatting>
  <conditionalFormatting sqref="Y382">
    <cfRule type="expression" dxfId="4187" priority="2348">
      <formula>Y382=0</formula>
    </cfRule>
  </conditionalFormatting>
  <conditionalFormatting sqref="Y386">
    <cfRule type="expression" dxfId="4186" priority="2340">
      <formula>Y386=0</formula>
    </cfRule>
  </conditionalFormatting>
  <conditionalFormatting sqref="Y391">
    <cfRule type="expression" dxfId="4185" priority="2332">
      <formula>Y391=0</formula>
    </cfRule>
  </conditionalFormatting>
  <conditionalFormatting sqref="Y395">
    <cfRule type="expression" dxfId="4184" priority="2324">
      <formula>Y395=0</formula>
    </cfRule>
  </conditionalFormatting>
  <conditionalFormatting sqref="Y399">
    <cfRule type="expression" dxfId="4183" priority="2316">
      <formula>Y399=0</formula>
    </cfRule>
  </conditionalFormatting>
  <conditionalFormatting sqref="Y404">
    <cfRule type="expression" dxfId="4182" priority="1566">
      <formula>Y404=0</formula>
    </cfRule>
  </conditionalFormatting>
  <conditionalFormatting sqref="Y408">
    <cfRule type="expression" dxfId="4181" priority="1448">
      <formula>Y408=0</formula>
    </cfRule>
  </conditionalFormatting>
  <conditionalFormatting sqref="Y412">
    <cfRule type="expression" dxfId="4180" priority="1507">
      <formula>Y412=0</formula>
    </cfRule>
  </conditionalFormatting>
  <conditionalFormatting sqref="Y417">
    <cfRule type="expression" dxfId="4179" priority="230">
      <formula>Y417=0</formula>
    </cfRule>
  </conditionalFormatting>
  <conditionalFormatting sqref="Y418">
    <cfRule type="expression" dxfId="4178" priority="192">
      <formula>Y418=0</formula>
    </cfRule>
  </conditionalFormatting>
  <conditionalFormatting sqref="Y419">
    <cfRule type="expression" dxfId="4177" priority="154">
      <formula>Y419=0</formula>
    </cfRule>
  </conditionalFormatting>
  <conditionalFormatting sqref="Y421">
    <cfRule type="expression" dxfId="4176" priority="2308">
      <formula>Y421=0</formula>
    </cfRule>
  </conditionalFormatting>
  <conditionalFormatting sqref="Y425">
    <cfRule type="expression" dxfId="4175" priority="2300">
      <formula>Y425=0</formula>
    </cfRule>
  </conditionalFormatting>
  <conditionalFormatting sqref="Y429">
    <cfRule type="expression" dxfId="4174" priority="2292">
      <formula>Y429=0</formula>
    </cfRule>
  </conditionalFormatting>
  <conditionalFormatting sqref="Y434">
    <cfRule type="expression" dxfId="4173" priority="563">
      <formula>Y434=0</formula>
    </cfRule>
  </conditionalFormatting>
  <conditionalFormatting sqref="Y438">
    <cfRule type="expression" dxfId="4172" priority="504">
      <formula>Y438=0</formula>
    </cfRule>
  </conditionalFormatting>
  <conditionalFormatting sqref="Y442">
    <cfRule type="expression" dxfId="4171" priority="445">
      <formula>Y442=0</formula>
    </cfRule>
  </conditionalFormatting>
  <conditionalFormatting sqref="Y446">
    <cfRule type="expression" dxfId="4170" priority="386">
      <formula>Y446=0</formula>
    </cfRule>
  </conditionalFormatting>
  <conditionalFormatting sqref="Y451">
    <cfRule type="expression" dxfId="4169" priority="116">
      <formula>Y451=0</formula>
    </cfRule>
  </conditionalFormatting>
  <conditionalFormatting sqref="Y452">
    <cfRule type="expression" dxfId="4168" priority="78">
      <formula>Y452=0</formula>
    </cfRule>
  </conditionalFormatting>
  <conditionalFormatting sqref="Y453">
    <cfRule type="expression" dxfId="4167" priority="40">
      <formula>Y453=0</formula>
    </cfRule>
  </conditionalFormatting>
  <conditionalFormatting sqref="Y454">
    <cfRule type="expression" dxfId="4166" priority="2">
      <formula>Y454=0</formula>
    </cfRule>
  </conditionalFormatting>
  <conditionalFormatting sqref="Y456">
    <cfRule type="expression" dxfId="4165" priority="4326">
      <formula>Y456=0</formula>
    </cfRule>
  </conditionalFormatting>
  <conditionalFormatting sqref="Y460">
    <cfRule type="expression" dxfId="4164" priority="4322">
      <formula>Y460=0</formula>
    </cfRule>
  </conditionalFormatting>
  <conditionalFormatting sqref="Y464">
    <cfRule type="expression" dxfId="4163" priority="4318">
      <formula>Y464=0</formula>
    </cfRule>
  </conditionalFormatting>
  <conditionalFormatting sqref="Y469">
    <cfRule type="expression" dxfId="4162" priority="4314">
      <formula>Y469=0</formula>
    </cfRule>
  </conditionalFormatting>
  <conditionalFormatting sqref="Y473">
    <cfRule type="expression" dxfId="4161" priority="4310">
      <formula>Y473=0</formula>
    </cfRule>
  </conditionalFormatting>
  <conditionalFormatting sqref="Y477">
    <cfRule type="expression" dxfId="4160" priority="4306">
      <formula>Y477=0</formula>
    </cfRule>
  </conditionalFormatting>
  <conditionalFormatting sqref="Y482">
    <cfRule type="expression" dxfId="4159" priority="4302">
      <formula>Y482=0</formula>
    </cfRule>
  </conditionalFormatting>
  <conditionalFormatting sqref="Y486">
    <cfRule type="expression" dxfId="4158" priority="4298">
      <formula>Y486=0</formula>
    </cfRule>
  </conditionalFormatting>
  <conditionalFormatting sqref="Y490">
    <cfRule type="expression" dxfId="4157" priority="4294">
      <formula>Y490=0</formula>
    </cfRule>
  </conditionalFormatting>
  <conditionalFormatting sqref="Y495">
    <cfRule type="expression" dxfId="4156" priority="4290">
      <formula>Y495=0</formula>
    </cfRule>
  </conditionalFormatting>
  <conditionalFormatting sqref="Y499">
    <cfRule type="expression" dxfId="4155" priority="4286">
      <formula>Y499=0</formula>
    </cfRule>
  </conditionalFormatting>
  <conditionalFormatting sqref="Y503">
    <cfRule type="expression" dxfId="4154" priority="4282">
      <formula>Y503=0</formula>
    </cfRule>
  </conditionalFormatting>
  <conditionalFormatting sqref="Y507">
    <cfRule type="expression" dxfId="4153" priority="4278">
      <formula>Y507=0</formula>
    </cfRule>
  </conditionalFormatting>
  <conditionalFormatting sqref="Y511">
    <cfRule type="expression" dxfId="4152" priority="1762">
      <formula>Y511=0</formula>
    </cfRule>
  </conditionalFormatting>
  <conditionalFormatting sqref="Y515">
    <cfRule type="expression" dxfId="4151" priority="1703">
      <formula>Y515=0</formula>
    </cfRule>
  </conditionalFormatting>
  <conditionalFormatting sqref="Y519">
    <cfRule type="expression" dxfId="4150" priority="1644">
      <formula>Y519=0</formula>
    </cfRule>
  </conditionalFormatting>
  <conditionalFormatting sqref="Z22">
    <cfRule type="expression" dxfId="4149" priority="4604">
      <formula>Z22=0</formula>
    </cfRule>
    <cfRule type="cellIs" dxfId="4148" priority="16303" operator="greaterThan">
      <formula>G22</formula>
    </cfRule>
    <cfRule type="cellIs" dxfId="4147" priority="4851" operator="equal">
      <formula>G22</formula>
    </cfRule>
  </conditionalFormatting>
  <conditionalFormatting sqref="Z26">
    <cfRule type="cellIs" dxfId="4146" priority="4603" operator="greaterThan">
      <formula>G26</formula>
    </cfRule>
    <cfRule type="expression" dxfId="4145" priority="4600">
      <formula>Z26=0</formula>
    </cfRule>
    <cfRule type="cellIs" dxfId="4144" priority="4601" operator="equal">
      <formula>G26</formula>
    </cfRule>
  </conditionalFormatting>
  <conditionalFormatting sqref="Z31">
    <cfRule type="expression" dxfId="4143" priority="4596">
      <formula>Z31=0</formula>
    </cfRule>
    <cfRule type="cellIs" dxfId="4142" priority="4597" operator="equal">
      <formula>G31</formula>
    </cfRule>
    <cfRule type="cellIs" dxfId="4141" priority="4599" operator="greaterThan">
      <formula>G31</formula>
    </cfRule>
  </conditionalFormatting>
  <conditionalFormatting sqref="Z35">
    <cfRule type="cellIs" dxfId="4140" priority="4595" operator="greaterThan">
      <formula>G35</formula>
    </cfRule>
    <cfRule type="cellIs" dxfId="4139" priority="4593" operator="equal">
      <formula>G35</formula>
    </cfRule>
    <cfRule type="expression" dxfId="4138" priority="4592">
      <formula>Z35=0</formula>
    </cfRule>
  </conditionalFormatting>
  <conditionalFormatting sqref="Z39">
    <cfRule type="cellIs" dxfId="4137" priority="4591" operator="greaterThan">
      <formula>G39</formula>
    </cfRule>
    <cfRule type="cellIs" dxfId="4136" priority="4589" operator="equal">
      <formula>G39</formula>
    </cfRule>
    <cfRule type="expression" dxfId="4135" priority="4588">
      <formula>Z39=0</formula>
    </cfRule>
  </conditionalFormatting>
  <conditionalFormatting sqref="Z43">
    <cfRule type="expression" dxfId="4134" priority="4584">
      <formula>Z43=0</formula>
    </cfRule>
    <cfRule type="cellIs" dxfId="4133" priority="4587" operator="greaterThan">
      <formula>G43</formula>
    </cfRule>
    <cfRule type="cellIs" dxfId="4132" priority="4585" operator="equal">
      <formula>G43</formula>
    </cfRule>
  </conditionalFormatting>
  <conditionalFormatting sqref="Z47">
    <cfRule type="cellIs" dxfId="4131" priority="4583" operator="greaterThan">
      <formula>G47</formula>
    </cfRule>
    <cfRule type="expression" dxfId="4130" priority="4580">
      <formula>Z47=0</formula>
    </cfRule>
    <cfRule type="cellIs" dxfId="4129" priority="4581" operator="equal">
      <formula>G47</formula>
    </cfRule>
  </conditionalFormatting>
  <conditionalFormatting sqref="Z51">
    <cfRule type="cellIs" dxfId="4128" priority="4579" operator="greaterThan">
      <formula>G51</formula>
    </cfRule>
    <cfRule type="expression" dxfId="4127" priority="4576">
      <formula>Z51=0</formula>
    </cfRule>
    <cfRule type="cellIs" dxfId="4126" priority="4577" operator="equal">
      <formula>G51</formula>
    </cfRule>
  </conditionalFormatting>
  <conditionalFormatting sqref="Z57">
    <cfRule type="cellIs" dxfId="4125" priority="4575" operator="greaterThan">
      <formula>G57</formula>
    </cfRule>
    <cfRule type="expression" dxfId="4124" priority="4572">
      <formula>Z57=0</formula>
    </cfRule>
    <cfRule type="cellIs" dxfId="4123" priority="4573" operator="equal">
      <formula>G57</formula>
    </cfRule>
  </conditionalFormatting>
  <conditionalFormatting sqref="Z61">
    <cfRule type="cellIs" dxfId="4122" priority="4569" operator="equal">
      <formula>G61</formula>
    </cfRule>
    <cfRule type="cellIs" dxfId="4121" priority="4571" operator="greaterThan">
      <formula>G61</formula>
    </cfRule>
    <cfRule type="expression" dxfId="4120" priority="4568">
      <formula>Z61=0</formula>
    </cfRule>
  </conditionalFormatting>
  <conditionalFormatting sqref="Z65">
    <cfRule type="expression" dxfId="4119" priority="4564">
      <formula>Z65=0</formula>
    </cfRule>
    <cfRule type="cellIs" dxfId="4118" priority="4565" operator="equal">
      <formula>G65</formula>
    </cfRule>
    <cfRule type="cellIs" dxfId="4117" priority="4567" operator="greaterThan">
      <formula>G65</formula>
    </cfRule>
  </conditionalFormatting>
  <conditionalFormatting sqref="Z70">
    <cfRule type="cellIs" dxfId="4116" priority="4563" operator="greaterThan">
      <formula>G70</formula>
    </cfRule>
    <cfRule type="cellIs" dxfId="4115" priority="4561" operator="equal">
      <formula>G70</formula>
    </cfRule>
    <cfRule type="expression" dxfId="4114" priority="4560">
      <formula>Z70=0</formula>
    </cfRule>
  </conditionalFormatting>
  <conditionalFormatting sqref="Z74">
    <cfRule type="expression" dxfId="4113" priority="4556">
      <formula>Z74=0</formula>
    </cfRule>
    <cfRule type="cellIs" dxfId="4112" priority="4559" operator="greaterThan">
      <formula>G74</formula>
    </cfRule>
    <cfRule type="cellIs" dxfId="4111" priority="4557" operator="equal">
      <formula>G74</formula>
    </cfRule>
  </conditionalFormatting>
  <conditionalFormatting sqref="Z78">
    <cfRule type="cellIs" dxfId="4110" priority="4555" operator="greaterThan">
      <formula>G78</formula>
    </cfRule>
    <cfRule type="expression" dxfId="4109" priority="4552">
      <formula>Z78=0</formula>
    </cfRule>
    <cfRule type="cellIs" dxfId="4108" priority="4553" operator="equal">
      <formula>G78</formula>
    </cfRule>
  </conditionalFormatting>
  <conditionalFormatting sqref="Z82">
    <cfRule type="expression" dxfId="4107" priority="4548">
      <formula>Z82=0</formula>
    </cfRule>
    <cfRule type="cellIs" dxfId="4106" priority="4549" operator="equal">
      <formula>G82</formula>
    </cfRule>
    <cfRule type="cellIs" dxfId="4105" priority="4551" operator="greaterThan">
      <formula>G82</formula>
    </cfRule>
  </conditionalFormatting>
  <conditionalFormatting sqref="Z86">
    <cfRule type="expression" dxfId="4104" priority="4544">
      <formula>Z86=0</formula>
    </cfRule>
    <cfRule type="cellIs" dxfId="4103" priority="4545" operator="equal">
      <formula>G86</formula>
    </cfRule>
    <cfRule type="cellIs" dxfId="4102" priority="4547" operator="greaterThan">
      <formula>G86</formula>
    </cfRule>
  </conditionalFormatting>
  <conditionalFormatting sqref="Z90">
    <cfRule type="cellIs" dxfId="4101" priority="4541" operator="equal">
      <formula>G90</formula>
    </cfRule>
    <cfRule type="expression" dxfId="4100" priority="4540">
      <formula>Z90=0</formula>
    </cfRule>
    <cfRule type="cellIs" dxfId="4099" priority="4543" operator="greaterThan">
      <formula>G90</formula>
    </cfRule>
  </conditionalFormatting>
  <conditionalFormatting sqref="Z94">
    <cfRule type="cellIs" dxfId="4098" priority="4537" operator="equal">
      <formula>G94</formula>
    </cfRule>
    <cfRule type="expression" dxfId="4097" priority="4536">
      <formula>Z94=0</formula>
    </cfRule>
    <cfRule type="cellIs" dxfId="4096" priority="4539" operator="greaterThan">
      <formula>G94</formula>
    </cfRule>
  </conditionalFormatting>
  <conditionalFormatting sqref="Z98">
    <cfRule type="cellIs" dxfId="4095" priority="4533" operator="equal">
      <formula>G98</formula>
    </cfRule>
    <cfRule type="cellIs" dxfId="4094" priority="4535" operator="greaterThan">
      <formula>G98</formula>
    </cfRule>
    <cfRule type="expression" dxfId="4093" priority="4532">
      <formula>Z98=0</formula>
    </cfRule>
  </conditionalFormatting>
  <conditionalFormatting sqref="Z102">
    <cfRule type="expression" dxfId="4092" priority="2232">
      <formula>Z102=0</formula>
    </cfRule>
    <cfRule type="cellIs" dxfId="4091" priority="2235" operator="greaterThan">
      <formula>G102</formula>
    </cfRule>
    <cfRule type="cellIs" dxfId="4090" priority="2233" operator="equal">
      <formula>G102</formula>
    </cfRule>
  </conditionalFormatting>
  <conditionalFormatting sqref="Z106">
    <cfRule type="cellIs" dxfId="4089" priority="2174" operator="equal">
      <formula>G106</formula>
    </cfRule>
    <cfRule type="expression" dxfId="4088" priority="2173">
      <formula>Z106=0</formula>
    </cfRule>
    <cfRule type="cellIs" dxfId="4087" priority="2176" operator="greaterThan">
      <formula>G106</formula>
    </cfRule>
  </conditionalFormatting>
  <conditionalFormatting sqref="Z110">
    <cfRule type="expression" dxfId="4086" priority="1406">
      <formula>Z110=0</formula>
    </cfRule>
    <cfRule type="cellIs" dxfId="4085" priority="1407" operator="equal">
      <formula>G110</formula>
    </cfRule>
    <cfRule type="cellIs" dxfId="4084" priority="1409" operator="greaterThan">
      <formula>G110</formula>
    </cfRule>
  </conditionalFormatting>
  <conditionalFormatting sqref="Z114">
    <cfRule type="cellIs" dxfId="4083" priority="1350" operator="greaterThan">
      <formula>G114</formula>
    </cfRule>
    <cfRule type="cellIs" dxfId="4082" priority="1348" operator="equal">
      <formula>G114</formula>
    </cfRule>
    <cfRule type="expression" dxfId="4081" priority="1347">
      <formula>Z114=0</formula>
    </cfRule>
  </conditionalFormatting>
  <conditionalFormatting sqref="Z118">
    <cfRule type="cellIs" dxfId="4080" priority="1289" operator="equal">
      <formula>G118</formula>
    </cfRule>
    <cfRule type="expression" dxfId="4079" priority="1288">
      <formula>Z118=0</formula>
    </cfRule>
    <cfRule type="cellIs" dxfId="4078" priority="1291" operator="greaterThan">
      <formula>G118</formula>
    </cfRule>
  </conditionalFormatting>
  <conditionalFormatting sqref="Z122">
    <cfRule type="cellIs" dxfId="4077" priority="2117" operator="greaterThan">
      <formula>G122</formula>
    </cfRule>
    <cfRule type="expression" dxfId="4076" priority="2114">
      <formula>Z122=0</formula>
    </cfRule>
    <cfRule type="cellIs" dxfId="4075" priority="2115" operator="equal">
      <formula>G122</formula>
    </cfRule>
  </conditionalFormatting>
  <conditionalFormatting sqref="Z126">
    <cfRule type="cellIs" dxfId="4074" priority="4531" operator="greaterThan">
      <formula>G126</formula>
    </cfRule>
    <cfRule type="cellIs" dxfId="4073" priority="4529" operator="equal">
      <formula>G126</formula>
    </cfRule>
    <cfRule type="expression" dxfId="4072" priority="4528">
      <formula>Z126=0</formula>
    </cfRule>
  </conditionalFormatting>
  <conditionalFormatting sqref="Z130">
    <cfRule type="cellIs" dxfId="4071" priority="1232" operator="greaterThan">
      <formula>G130</formula>
    </cfRule>
    <cfRule type="cellIs" dxfId="4070" priority="1230" operator="equal">
      <formula>G130</formula>
    </cfRule>
    <cfRule type="expression" dxfId="4069" priority="1229">
      <formula>Z130=0</formula>
    </cfRule>
  </conditionalFormatting>
  <conditionalFormatting sqref="Z134">
    <cfRule type="cellIs" dxfId="4068" priority="1171" operator="equal">
      <formula>G134</formula>
    </cfRule>
    <cfRule type="expression" dxfId="4067" priority="1170">
      <formula>Z134=0</formula>
    </cfRule>
    <cfRule type="cellIs" dxfId="4066" priority="1173" operator="greaterThan">
      <formula>G134</formula>
    </cfRule>
  </conditionalFormatting>
  <conditionalFormatting sqref="Z138">
    <cfRule type="expression" dxfId="4065" priority="1111">
      <formula>Z138=0</formula>
    </cfRule>
    <cfRule type="cellIs" dxfId="4064" priority="1112" operator="equal">
      <formula>G138</formula>
    </cfRule>
    <cfRule type="cellIs" dxfId="4063" priority="1114" operator="greaterThan">
      <formula>G138</formula>
    </cfRule>
  </conditionalFormatting>
  <conditionalFormatting sqref="Z142">
    <cfRule type="cellIs" dxfId="4062" priority="1055" operator="greaterThan">
      <formula>G142</formula>
    </cfRule>
    <cfRule type="expression" dxfId="4061" priority="1052">
      <formula>Z142=0</formula>
    </cfRule>
    <cfRule type="cellIs" dxfId="4060" priority="1053" operator="equal">
      <formula>G142</formula>
    </cfRule>
  </conditionalFormatting>
  <conditionalFormatting sqref="Z146">
    <cfRule type="expression" dxfId="4059" priority="4524">
      <formula>Z146=0</formula>
    </cfRule>
    <cfRule type="cellIs" dxfId="4058" priority="4527" operator="greaterThan">
      <formula>G146</formula>
    </cfRule>
    <cfRule type="cellIs" dxfId="4057" priority="4525" operator="equal">
      <formula>G146</formula>
    </cfRule>
  </conditionalFormatting>
  <conditionalFormatting sqref="Z150">
    <cfRule type="expression" dxfId="4056" priority="993">
      <formula>Z150=0</formula>
    </cfRule>
    <cfRule type="cellIs" dxfId="4055" priority="994" operator="equal">
      <formula>G150</formula>
    </cfRule>
    <cfRule type="cellIs" dxfId="4054" priority="996" operator="greaterThan">
      <formula>G150</formula>
    </cfRule>
  </conditionalFormatting>
  <conditionalFormatting sqref="Z154">
    <cfRule type="cellIs" dxfId="4053" priority="935" operator="equal">
      <formula>G154</formula>
    </cfRule>
    <cfRule type="expression" dxfId="4052" priority="934">
      <formula>Z154=0</formula>
    </cfRule>
    <cfRule type="cellIs" dxfId="4051" priority="937" operator="greaterThan">
      <formula>G154</formula>
    </cfRule>
  </conditionalFormatting>
  <conditionalFormatting sqref="Z158">
    <cfRule type="expression" dxfId="4050" priority="875">
      <formula>Z158=0</formula>
    </cfRule>
    <cfRule type="cellIs" dxfId="4049" priority="878" operator="greaterThan">
      <formula>G158</formula>
    </cfRule>
    <cfRule type="cellIs" dxfId="4048" priority="876" operator="equal">
      <formula>G158</formula>
    </cfRule>
  </conditionalFormatting>
  <conditionalFormatting sqref="Z162">
    <cfRule type="expression" dxfId="4047" priority="816">
      <formula>Z162=0</formula>
    </cfRule>
    <cfRule type="cellIs" dxfId="4046" priority="819" operator="greaterThan">
      <formula>G162</formula>
    </cfRule>
    <cfRule type="cellIs" dxfId="4045" priority="817" operator="equal">
      <formula>G162</formula>
    </cfRule>
  </conditionalFormatting>
  <conditionalFormatting sqref="Z166">
    <cfRule type="cellIs" dxfId="4044" priority="4521" operator="equal">
      <formula>G166</formula>
    </cfRule>
    <cfRule type="expression" dxfId="4043" priority="4520">
      <formula>Z166=0</formula>
    </cfRule>
    <cfRule type="cellIs" dxfId="4042" priority="4523" operator="greaterThan">
      <formula>G166</formula>
    </cfRule>
  </conditionalFormatting>
  <conditionalFormatting sqref="Z170">
    <cfRule type="cellIs" dxfId="4041" priority="699" operator="equal">
      <formula>G170</formula>
    </cfRule>
    <cfRule type="cellIs" dxfId="4040" priority="701" operator="greaterThan">
      <formula>G170</formula>
    </cfRule>
    <cfRule type="expression" dxfId="4039" priority="698">
      <formula>Z170=0</formula>
    </cfRule>
  </conditionalFormatting>
  <conditionalFormatting sqref="Z174">
    <cfRule type="expression" dxfId="4038" priority="757">
      <formula>Z174=0</formula>
    </cfRule>
    <cfRule type="cellIs" dxfId="4037" priority="758" operator="equal">
      <formula>G174</formula>
    </cfRule>
    <cfRule type="cellIs" dxfId="4036" priority="760" operator="greaterThan">
      <formula>G174</formula>
    </cfRule>
  </conditionalFormatting>
  <conditionalFormatting sqref="Z178">
    <cfRule type="cellIs" dxfId="4035" priority="4519" operator="greaterThan">
      <formula>G178</formula>
    </cfRule>
    <cfRule type="cellIs" dxfId="4034" priority="4517" operator="equal">
      <formula>G178</formula>
    </cfRule>
    <cfRule type="expression" dxfId="4033" priority="4516">
      <formula>Z178=0</formula>
    </cfRule>
  </conditionalFormatting>
  <conditionalFormatting sqref="Z182">
    <cfRule type="expression" dxfId="4032" priority="344">
      <formula>Z182=0</formula>
    </cfRule>
    <cfRule type="cellIs" dxfId="4031" priority="347" operator="greaterThan">
      <formula>G182</formula>
    </cfRule>
    <cfRule type="cellIs" dxfId="4030" priority="345" operator="equal">
      <formula>G182</formula>
    </cfRule>
  </conditionalFormatting>
  <conditionalFormatting sqref="Z186">
    <cfRule type="cellIs" dxfId="4029" priority="288" operator="greaterThan">
      <formula>G186</formula>
    </cfRule>
    <cfRule type="cellIs" dxfId="4028" priority="286" operator="equal">
      <formula>G186</formula>
    </cfRule>
    <cfRule type="expression" dxfId="4027" priority="285">
      <formula>Z186=0</formula>
    </cfRule>
  </conditionalFormatting>
  <conditionalFormatting sqref="Z190">
    <cfRule type="cellIs" dxfId="4026" priority="4515" operator="greaterThan">
      <formula>G190</formula>
    </cfRule>
    <cfRule type="expression" dxfId="4025" priority="4512">
      <formula>Z190=0</formula>
    </cfRule>
    <cfRule type="cellIs" dxfId="4024" priority="4513" operator="equal">
      <formula>G190</formula>
    </cfRule>
  </conditionalFormatting>
  <conditionalFormatting sqref="Z194">
    <cfRule type="expression" dxfId="4023" priority="4508">
      <formula>Z194=0</formula>
    </cfRule>
    <cfRule type="cellIs" dxfId="4022" priority="4509" operator="equal">
      <formula>G194</formula>
    </cfRule>
    <cfRule type="cellIs" dxfId="4021" priority="4511" operator="greaterThan">
      <formula>G194</formula>
    </cfRule>
  </conditionalFormatting>
  <conditionalFormatting sqref="Z198">
    <cfRule type="cellIs" dxfId="4020" priority="4505" operator="equal">
      <formula>G198</formula>
    </cfRule>
    <cfRule type="cellIs" dxfId="4019" priority="4507" operator="greaterThan">
      <formula>G198</formula>
    </cfRule>
    <cfRule type="expression" dxfId="4018" priority="4504">
      <formula>Z198=0</formula>
    </cfRule>
  </conditionalFormatting>
  <conditionalFormatting sqref="Z202">
    <cfRule type="expression" dxfId="4017" priority="4500">
      <formula>Z202=0</formula>
    </cfRule>
    <cfRule type="cellIs" dxfId="4016" priority="4501" operator="equal">
      <formula>G202</formula>
    </cfRule>
    <cfRule type="cellIs" dxfId="4015" priority="4503" operator="greaterThan">
      <formula>G202</formula>
    </cfRule>
  </conditionalFormatting>
  <conditionalFormatting sqref="Z206">
    <cfRule type="expression" dxfId="4014" priority="4496">
      <formula>Z206=0</formula>
    </cfRule>
    <cfRule type="cellIs" dxfId="4013" priority="4497" operator="equal">
      <formula>G206</formula>
    </cfRule>
    <cfRule type="cellIs" dxfId="4012" priority="4499" operator="greaterThan">
      <formula>G206</formula>
    </cfRule>
  </conditionalFormatting>
  <conditionalFormatting sqref="Z210">
    <cfRule type="expression" dxfId="4011" priority="4492">
      <formula>Z210=0</formula>
    </cfRule>
    <cfRule type="cellIs" dxfId="4010" priority="4495" operator="greaterThan">
      <formula>G210</formula>
    </cfRule>
    <cfRule type="cellIs" dxfId="4009" priority="4493" operator="equal">
      <formula>G210</formula>
    </cfRule>
  </conditionalFormatting>
  <conditionalFormatting sqref="Z215">
    <cfRule type="cellIs" dxfId="4008" priority="4491" operator="greaterThan">
      <formula>G215</formula>
    </cfRule>
    <cfRule type="cellIs" dxfId="4007" priority="4489" operator="equal">
      <formula>G215</formula>
    </cfRule>
    <cfRule type="expression" dxfId="4006" priority="4488">
      <formula>Z215=0</formula>
    </cfRule>
  </conditionalFormatting>
  <conditionalFormatting sqref="Z219">
    <cfRule type="expression" dxfId="4005" priority="4484">
      <formula>Z219=0</formula>
    </cfRule>
    <cfRule type="cellIs" dxfId="4004" priority="4487" operator="greaterThan">
      <formula>G219</formula>
    </cfRule>
    <cfRule type="cellIs" dxfId="4003" priority="4485" operator="equal">
      <formula>G219</formula>
    </cfRule>
  </conditionalFormatting>
  <conditionalFormatting sqref="Z223">
    <cfRule type="cellIs" dxfId="4002" priority="4481" operator="equal">
      <formula>G223</formula>
    </cfRule>
    <cfRule type="cellIs" dxfId="4001" priority="4483" operator="greaterThan">
      <formula>G223</formula>
    </cfRule>
    <cfRule type="expression" dxfId="4000" priority="4480">
      <formula>Z223=0</formula>
    </cfRule>
  </conditionalFormatting>
  <conditionalFormatting sqref="Z227">
    <cfRule type="cellIs" dxfId="3999" priority="4479" operator="greaterThan">
      <formula>G227</formula>
    </cfRule>
    <cfRule type="cellIs" dxfId="3998" priority="4477" operator="equal">
      <formula>G227</formula>
    </cfRule>
    <cfRule type="expression" dxfId="3997" priority="4476">
      <formula>Z227=0</formula>
    </cfRule>
  </conditionalFormatting>
  <conditionalFormatting sqref="Z231">
    <cfRule type="cellIs" dxfId="3996" priority="4475" operator="greaterThan">
      <formula>G231</formula>
    </cfRule>
    <cfRule type="expression" dxfId="3995" priority="4472">
      <formula>Z231=0</formula>
    </cfRule>
    <cfRule type="cellIs" dxfId="3994" priority="4473" operator="equal">
      <formula>G231</formula>
    </cfRule>
  </conditionalFormatting>
  <conditionalFormatting sqref="Z235">
    <cfRule type="expression" dxfId="3993" priority="4468">
      <formula>Z235=0</formula>
    </cfRule>
    <cfRule type="cellIs" dxfId="3992" priority="4471" operator="greaterThan">
      <formula>G235</formula>
    </cfRule>
    <cfRule type="cellIs" dxfId="3991" priority="4469" operator="equal">
      <formula>G235</formula>
    </cfRule>
  </conditionalFormatting>
  <conditionalFormatting sqref="Z239">
    <cfRule type="cellIs" dxfId="3990" priority="2058" operator="greaterThan">
      <formula>G239</formula>
    </cfRule>
    <cfRule type="expression" dxfId="3989" priority="2055">
      <formula>Z239=0</formula>
    </cfRule>
    <cfRule type="cellIs" dxfId="3988" priority="2056" operator="equal">
      <formula>G239</formula>
    </cfRule>
  </conditionalFormatting>
  <conditionalFormatting sqref="Z243">
    <cfRule type="cellIs" dxfId="3987" priority="4465" operator="equal">
      <formula>G243</formula>
    </cfRule>
    <cfRule type="cellIs" dxfId="3986" priority="4467" operator="greaterThan">
      <formula>G243</formula>
    </cfRule>
    <cfRule type="expression" dxfId="3985" priority="4464">
      <formula>Z243=0</formula>
    </cfRule>
  </conditionalFormatting>
  <conditionalFormatting sqref="Z247">
    <cfRule type="expression" dxfId="3984" priority="4460">
      <formula>Z247=0</formula>
    </cfRule>
    <cfRule type="cellIs" dxfId="3983" priority="4461" operator="equal">
      <formula>G247</formula>
    </cfRule>
    <cfRule type="cellIs" dxfId="3982" priority="4463" operator="greaterThan">
      <formula>G247</formula>
    </cfRule>
  </conditionalFormatting>
  <conditionalFormatting sqref="Z251">
    <cfRule type="cellIs" dxfId="3981" priority="4459" operator="greaterThan">
      <formula>G251</formula>
    </cfRule>
    <cfRule type="cellIs" dxfId="3980" priority="4457" operator="equal">
      <formula>G251</formula>
    </cfRule>
    <cfRule type="expression" dxfId="3979" priority="4456">
      <formula>Z251=0</formula>
    </cfRule>
  </conditionalFormatting>
  <conditionalFormatting sqref="Z255">
    <cfRule type="cellIs" dxfId="3978" priority="4455" operator="greaterThan">
      <formula>G255</formula>
    </cfRule>
    <cfRule type="cellIs" dxfId="3977" priority="4453" operator="equal">
      <formula>G255</formula>
    </cfRule>
    <cfRule type="expression" dxfId="3976" priority="4452">
      <formula>Z255=0</formula>
    </cfRule>
  </conditionalFormatting>
  <conditionalFormatting sqref="Z259">
    <cfRule type="cellIs" dxfId="3975" priority="1997" operator="equal">
      <formula>G259</formula>
    </cfRule>
    <cfRule type="cellIs" dxfId="3974" priority="1999" operator="greaterThan">
      <formula>G259</formula>
    </cfRule>
    <cfRule type="expression" dxfId="3973" priority="1996">
      <formula>Z259=0</formula>
    </cfRule>
  </conditionalFormatting>
  <conditionalFormatting sqref="Z263">
    <cfRule type="cellIs" dxfId="3972" priority="4451" operator="greaterThan">
      <formula>G263</formula>
    </cfRule>
    <cfRule type="cellIs" dxfId="3971" priority="4449" operator="equal">
      <formula>G263</formula>
    </cfRule>
    <cfRule type="expression" dxfId="3970" priority="4448">
      <formula>Z263=0</formula>
    </cfRule>
  </conditionalFormatting>
  <conditionalFormatting sqref="Z269">
    <cfRule type="cellIs" dxfId="3969" priority="4445" operator="equal">
      <formula>G269</formula>
    </cfRule>
    <cfRule type="expression" dxfId="3968" priority="4444">
      <formula>Z269=0</formula>
    </cfRule>
    <cfRule type="cellIs" dxfId="3967" priority="4447" operator="greaterThan">
      <formula>G269</formula>
    </cfRule>
  </conditionalFormatting>
  <conditionalFormatting sqref="Z273">
    <cfRule type="cellIs" dxfId="3966" priority="1881" operator="greaterThan">
      <formula>G273</formula>
    </cfRule>
    <cfRule type="cellIs" dxfId="3965" priority="1879" operator="equal">
      <formula>G273</formula>
    </cfRule>
    <cfRule type="expression" dxfId="3964" priority="1878">
      <formula>Z273=0</formula>
    </cfRule>
  </conditionalFormatting>
  <conditionalFormatting sqref="Z277">
    <cfRule type="cellIs" dxfId="3963" priority="640" operator="equal">
      <formula>G277</formula>
    </cfRule>
    <cfRule type="expression" dxfId="3962" priority="639">
      <formula>Z277=0</formula>
    </cfRule>
    <cfRule type="cellIs" dxfId="3961" priority="642" operator="greaterThan">
      <formula>G277</formula>
    </cfRule>
  </conditionalFormatting>
  <conditionalFormatting sqref="Z281">
    <cfRule type="cellIs" dxfId="3960" priority="1822" operator="greaterThan">
      <formula>G281</formula>
    </cfRule>
    <cfRule type="expression" dxfId="3959" priority="1819">
      <formula>Z281=0</formula>
    </cfRule>
    <cfRule type="cellIs" dxfId="3958" priority="1820" operator="equal">
      <formula>G281</formula>
    </cfRule>
  </conditionalFormatting>
  <conditionalFormatting sqref="Z285">
    <cfRule type="cellIs" dxfId="3957" priority="1938" operator="equal">
      <formula>G285</formula>
    </cfRule>
    <cfRule type="cellIs" dxfId="3956" priority="1940" operator="greaterThan">
      <formula>G285</formula>
    </cfRule>
    <cfRule type="expression" dxfId="3955" priority="1937">
      <formula>Z285=0</formula>
    </cfRule>
  </conditionalFormatting>
  <conditionalFormatting sqref="Z290">
    <cfRule type="cellIs" dxfId="3954" priority="4443" operator="greaterThan">
      <formula>G290</formula>
    </cfRule>
    <cfRule type="cellIs" dxfId="3953" priority="4441" operator="equal">
      <formula>G290</formula>
    </cfRule>
    <cfRule type="expression" dxfId="3952" priority="4440">
      <formula>Z290=0</formula>
    </cfRule>
  </conditionalFormatting>
  <conditionalFormatting sqref="Z295">
    <cfRule type="cellIs" dxfId="3951" priority="4439" operator="greaterThan">
      <formula>G295</formula>
    </cfRule>
    <cfRule type="expression" dxfId="3950" priority="4436">
      <formula>Z295=0</formula>
    </cfRule>
    <cfRule type="cellIs" dxfId="3949" priority="4437" operator="equal">
      <formula>G295</formula>
    </cfRule>
  </conditionalFormatting>
  <conditionalFormatting sqref="Z300">
    <cfRule type="cellIs" dxfId="3948" priority="4435" operator="greaterThan">
      <formula>G300</formula>
    </cfRule>
    <cfRule type="expression" dxfId="3947" priority="4432">
      <formula>Z300=0</formula>
    </cfRule>
    <cfRule type="cellIs" dxfId="3946" priority="4433" operator="equal">
      <formula>G300</formula>
    </cfRule>
  </conditionalFormatting>
  <conditionalFormatting sqref="Z304">
    <cfRule type="cellIs" dxfId="3945" priority="4431" operator="greaterThan">
      <formula>G304</formula>
    </cfRule>
    <cfRule type="expression" dxfId="3944" priority="4428">
      <formula>Z304=0</formula>
    </cfRule>
    <cfRule type="cellIs" dxfId="3943" priority="4429" operator="equal">
      <formula>G304</formula>
    </cfRule>
  </conditionalFormatting>
  <conditionalFormatting sqref="Z308">
    <cfRule type="cellIs" dxfId="3942" priority="4427" operator="greaterThan">
      <formula>G308</formula>
    </cfRule>
    <cfRule type="cellIs" dxfId="3941" priority="4425" operator="equal">
      <formula>G308</formula>
    </cfRule>
    <cfRule type="expression" dxfId="3940" priority="4424">
      <formula>Z308=0</formula>
    </cfRule>
  </conditionalFormatting>
  <conditionalFormatting sqref="Z312">
    <cfRule type="cellIs" dxfId="3939" priority="4421" operator="equal">
      <formula>G312</formula>
    </cfRule>
    <cfRule type="expression" dxfId="3938" priority="4420">
      <formula>Z312=0</formula>
    </cfRule>
    <cfRule type="cellIs" dxfId="3937" priority="4423" operator="greaterThan">
      <formula>G312</formula>
    </cfRule>
  </conditionalFormatting>
  <conditionalFormatting sqref="Z316">
    <cfRule type="cellIs" dxfId="3936" priority="4419" operator="greaterThan">
      <formula>G316</formula>
    </cfRule>
    <cfRule type="expression" dxfId="3935" priority="4416">
      <formula>Z316=0</formula>
    </cfRule>
    <cfRule type="cellIs" dxfId="3934" priority="4417" operator="equal">
      <formula>G316</formula>
    </cfRule>
  </conditionalFormatting>
  <conditionalFormatting sqref="Z320">
    <cfRule type="expression" dxfId="3933" priority="4412">
      <formula>Z320=0</formula>
    </cfRule>
    <cfRule type="cellIs" dxfId="3932" priority="4413" operator="equal">
      <formula>G320</formula>
    </cfRule>
    <cfRule type="cellIs" dxfId="3931" priority="4415" operator="greaterThan">
      <formula>G320</formula>
    </cfRule>
  </conditionalFormatting>
  <conditionalFormatting sqref="Z324">
    <cfRule type="expression" dxfId="3930" priority="4408">
      <formula>Z324=0</formula>
    </cfRule>
    <cfRule type="cellIs" dxfId="3929" priority="4409" operator="equal">
      <formula>G324</formula>
    </cfRule>
    <cfRule type="cellIs" dxfId="3928" priority="4411" operator="greaterThan">
      <formula>G324</formula>
    </cfRule>
  </conditionalFormatting>
  <conditionalFormatting sqref="Z328">
    <cfRule type="expression" dxfId="3927" priority="4404">
      <formula>Z328=0</formula>
    </cfRule>
    <cfRule type="cellIs" dxfId="3926" priority="4405" operator="equal">
      <formula>G328</formula>
    </cfRule>
    <cfRule type="cellIs" dxfId="3925" priority="4407" operator="greaterThan">
      <formula>G328</formula>
    </cfRule>
  </conditionalFormatting>
  <conditionalFormatting sqref="Z332">
    <cfRule type="expression" dxfId="3924" priority="4400">
      <formula>Z332=0</formula>
    </cfRule>
    <cfRule type="cellIs" dxfId="3923" priority="4401" operator="equal">
      <formula>G332</formula>
    </cfRule>
    <cfRule type="cellIs" dxfId="3922" priority="4403" operator="greaterThan">
      <formula>G332</formula>
    </cfRule>
  </conditionalFormatting>
  <conditionalFormatting sqref="Z338">
    <cfRule type="expression" dxfId="3921" priority="4396">
      <formula>Z338=0</formula>
    </cfRule>
    <cfRule type="cellIs" dxfId="3920" priority="4397" operator="equal">
      <formula>G338</formula>
    </cfRule>
    <cfRule type="cellIs" dxfId="3919" priority="4399" operator="greaterThan">
      <formula>G338</formula>
    </cfRule>
  </conditionalFormatting>
  <conditionalFormatting sqref="Z342">
    <cfRule type="cellIs" dxfId="3918" priority="4393" operator="equal">
      <formula>G342</formula>
    </cfRule>
    <cfRule type="expression" dxfId="3917" priority="4392">
      <formula>Z342=0</formula>
    </cfRule>
    <cfRule type="cellIs" dxfId="3916" priority="4395" operator="greaterThan">
      <formula>G342</formula>
    </cfRule>
  </conditionalFormatting>
  <conditionalFormatting sqref="Z346">
    <cfRule type="cellIs" dxfId="3915" priority="4389" operator="equal">
      <formula>G346</formula>
    </cfRule>
    <cfRule type="cellIs" dxfId="3914" priority="4391" operator="greaterThan">
      <formula>G346</formula>
    </cfRule>
    <cfRule type="expression" dxfId="3913" priority="4388">
      <formula>Z346=0</formula>
    </cfRule>
  </conditionalFormatting>
  <conditionalFormatting sqref="Z351">
    <cfRule type="expression" dxfId="3912" priority="4384">
      <formula>Z351=0</formula>
    </cfRule>
    <cfRule type="cellIs" dxfId="3911" priority="4385" operator="equal">
      <formula>G351</formula>
    </cfRule>
    <cfRule type="cellIs" dxfId="3910" priority="4387" operator="greaterThan">
      <formula>G351</formula>
    </cfRule>
  </conditionalFormatting>
  <conditionalFormatting sqref="Z355">
    <cfRule type="expression" dxfId="3909" priority="4380">
      <formula>Z355=0</formula>
    </cfRule>
    <cfRule type="cellIs" dxfId="3908" priority="4383" operator="greaterThan">
      <formula>G355</formula>
    </cfRule>
    <cfRule type="cellIs" dxfId="3907" priority="4381" operator="equal">
      <formula>G355</formula>
    </cfRule>
  </conditionalFormatting>
  <conditionalFormatting sqref="Z359">
    <cfRule type="cellIs" dxfId="3906" priority="4379" operator="greaterThan">
      <formula>G359</formula>
    </cfRule>
    <cfRule type="cellIs" dxfId="3905" priority="4377" operator="equal">
      <formula>G359</formula>
    </cfRule>
    <cfRule type="expression" dxfId="3904" priority="4376">
      <formula>Z359=0</formula>
    </cfRule>
  </conditionalFormatting>
  <conditionalFormatting sqref="Z364">
    <cfRule type="expression" dxfId="3903" priority="4372">
      <formula>Z364=0</formula>
    </cfRule>
    <cfRule type="cellIs" dxfId="3902" priority="4375" operator="greaterThan">
      <formula>G364</formula>
    </cfRule>
    <cfRule type="cellIs" dxfId="3901" priority="4373" operator="equal">
      <formula>G364</formula>
    </cfRule>
  </conditionalFormatting>
  <conditionalFormatting sqref="Z368">
    <cfRule type="expression" dxfId="3900" priority="4368">
      <formula>Z368=0</formula>
    </cfRule>
    <cfRule type="cellIs" dxfId="3899" priority="4369" operator="equal">
      <formula>G368</formula>
    </cfRule>
    <cfRule type="cellIs" dxfId="3898" priority="4371" operator="greaterThan">
      <formula>G368</formula>
    </cfRule>
  </conditionalFormatting>
  <conditionalFormatting sqref="Z372">
    <cfRule type="expression" dxfId="3897" priority="4364">
      <formula>Z372=0</formula>
    </cfRule>
    <cfRule type="cellIs" dxfId="3896" priority="4365" operator="equal">
      <formula>G372</formula>
    </cfRule>
    <cfRule type="cellIs" dxfId="3895" priority="4367" operator="greaterThan">
      <formula>G372</formula>
    </cfRule>
  </conditionalFormatting>
  <conditionalFormatting sqref="Z378">
    <cfRule type="cellIs" dxfId="3894" priority="4363" operator="greaterThan">
      <formula>G378</formula>
    </cfRule>
    <cfRule type="cellIs" dxfId="3893" priority="4361" operator="equal">
      <formula>G378</formula>
    </cfRule>
    <cfRule type="expression" dxfId="3892" priority="4360">
      <formula>Z378=0</formula>
    </cfRule>
  </conditionalFormatting>
  <conditionalFormatting sqref="Z382">
    <cfRule type="expression" dxfId="3891" priority="4356">
      <formula>Z382=0</formula>
    </cfRule>
    <cfRule type="cellIs" dxfId="3890" priority="4357" operator="equal">
      <formula>G382</formula>
    </cfRule>
    <cfRule type="cellIs" dxfId="3889" priority="4359" operator="greaterThan">
      <formula>G382</formula>
    </cfRule>
  </conditionalFormatting>
  <conditionalFormatting sqref="Z386">
    <cfRule type="expression" dxfId="3888" priority="4352">
      <formula>Z386=0</formula>
    </cfRule>
    <cfRule type="cellIs" dxfId="3887" priority="4353" operator="equal">
      <formula>G386</formula>
    </cfRule>
    <cfRule type="cellIs" dxfId="3886" priority="4355" operator="greaterThan">
      <formula>G386</formula>
    </cfRule>
  </conditionalFormatting>
  <conditionalFormatting sqref="Z391">
    <cfRule type="expression" dxfId="3885" priority="4348">
      <formula>Z391=0</formula>
    </cfRule>
    <cfRule type="cellIs" dxfId="3884" priority="4349" operator="equal">
      <formula>G391</formula>
    </cfRule>
    <cfRule type="cellIs" dxfId="3883" priority="4351" operator="greaterThan">
      <formula>G391</formula>
    </cfRule>
  </conditionalFormatting>
  <conditionalFormatting sqref="Z395">
    <cfRule type="expression" dxfId="3882" priority="4344">
      <formula>Z395=0</formula>
    </cfRule>
    <cfRule type="cellIs" dxfId="3881" priority="4345" operator="equal">
      <formula>G395</formula>
    </cfRule>
    <cfRule type="cellIs" dxfId="3880" priority="4347" operator="greaterThan">
      <formula>G395</formula>
    </cfRule>
  </conditionalFormatting>
  <conditionalFormatting sqref="Z399">
    <cfRule type="expression" dxfId="3879" priority="4340">
      <formula>Z399=0</formula>
    </cfRule>
    <cfRule type="cellIs" dxfId="3878" priority="4341" operator="equal">
      <formula>G399</formula>
    </cfRule>
    <cfRule type="cellIs" dxfId="3877" priority="4343" operator="greaterThan">
      <formula>G399</formula>
    </cfRule>
  </conditionalFormatting>
  <conditionalFormatting sqref="Z404">
    <cfRule type="cellIs" dxfId="3876" priority="1595" operator="equal">
      <formula>G404</formula>
    </cfRule>
    <cfRule type="cellIs" dxfId="3875" priority="1596" operator="greaterThan">
      <formula>G404</formula>
    </cfRule>
    <cfRule type="expression" dxfId="3874" priority="1594">
      <formula>Z404=0</formula>
    </cfRule>
  </conditionalFormatting>
  <conditionalFormatting sqref="Z408">
    <cfRule type="cellIs" dxfId="3873" priority="1478" operator="greaterThan">
      <formula>G408</formula>
    </cfRule>
    <cfRule type="cellIs" dxfId="3872" priority="1477" operator="equal">
      <formula>G408</formula>
    </cfRule>
    <cfRule type="expression" dxfId="3871" priority="1476">
      <formula>Z408=0</formula>
    </cfRule>
  </conditionalFormatting>
  <conditionalFormatting sqref="Z412">
    <cfRule type="cellIs" dxfId="3870" priority="1536" operator="equal">
      <formula>G412</formula>
    </cfRule>
    <cfRule type="expression" dxfId="3869" priority="1535">
      <formula>Z412=0</formula>
    </cfRule>
    <cfRule type="cellIs" dxfId="3868" priority="1537" operator="greaterThan">
      <formula>G412</formula>
    </cfRule>
  </conditionalFormatting>
  <conditionalFormatting sqref="Z417">
    <cfRule type="expression" dxfId="3867" priority="258">
      <formula>Z417=0</formula>
    </cfRule>
    <cfRule type="cellIs" dxfId="3866" priority="259" operator="equal">
      <formula>G417</formula>
    </cfRule>
    <cfRule type="cellIs" dxfId="3865" priority="260" operator="greaterThan">
      <formula>G417</formula>
    </cfRule>
  </conditionalFormatting>
  <conditionalFormatting sqref="Z418">
    <cfRule type="expression" dxfId="3864" priority="220">
      <formula>Z418=0</formula>
    </cfRule>
    <cfRule type="cellIs" dxfId="3863" priority="222" operator="greaterThan">
      <formula>G418</formula>
    </cfRule>
    <cfRule type="cellIs" dxfId="3862" priority="221" operator="equal">
      <formula>G418</formula>
    </cfRule>
  </conditionalFormatting>
  <conditionalFormatting sqref="Z419">
    <cfRule type="cellIs" dxfId="3861" priority="184" operator="greaterThan">
      <formula>G419</formula>
    </cfRule>
    <cfRule type="cellIs" dxfId="3860" priority="183" operator="equal">
      <formula>G419</formula>
    </cfRule>
    <cfRule type="expression" dxfId="3859" priority="182">
      <formula>Z419=0</formula>
    </cfRule>
  </conditionalFormatting>
  <conditionalFormatting sqref="Z421">
    <cfRule type="cellIs" dxfId="3858" priority="4339" operator="greaterThan">
      <formula>G421</formula>
    </cfRule>
    <cfRule type="cellIs" dxfId="3857" priority="4337" operator="equal">
      <formula>G421</formula>
    </cfRule>
    <cfRule type="expression" dxfId="3856" priority="4336">
      <formula>Z421=0</formula>
    </cfRule>
  </conditionalFormatting>
  <conditionalFormatting sqref="Z425">
    <cfRule type="cellIs" dxfId="3855" priority="4333" operator="equal">
      <formula>G425</formula>
    </cfRule>
    <cfRule type="cellIs" dxfId="3854" priority="4335" operator="greaterThan">
      <formula>G425</formula>
    </cfRule>
    <cfRule type="expression" dxfId="3853" priority="4332">
      <formula>Z425=0</formula>
    </cfRule>
  </conditionalFormatting>
  <conditionalFormatting sqref="Z429">
    <cfRule type="expression" dxfId="3852" priority="4328">
      <formula>Z429=0</formula>
    </cfRule>
    <cfRule type="cellIs" dxfId="3851" priority="4329" operator="equal">
      <formula>G429</formula>
    </cfRule>
    <cfRule type="cellIs" dxfId="3850" priority="4331" operator="greaterThan">
      <formula>G429</formula>
    </cfRule>
  </conditionalFormatting>
  <conditionalFormatting sqref="Z434">
    <cfRule type="cellIs" dxfId="3849" priority="593" operator="greaterThan">
      <formula>G434</formula>
    </cfRule>
    <cfRule type="cellIs" dxfId="3848" priority="592" operator="equal">
      <formula>G434</formula>
    </cfRule>
    <cfRule type="expression" dxfId="3847" priority="591">
      <formula>Z434=0</formula>
    </cfRule>
  </conditionalFormatting>
  <conditionalFormatting sqref="Z438">
    <cfRule type="cellIs" dxfId="3846" priority="533" operator="equal">
      <formula>G438</formula>
    </cfRule>
    <cfRule type="expression" dxfId="3845" priority="532">
      <formula>Z438=0</formula>
    </cfRule>
    <cfRule type="cellIs" dxfId="3844" priority="534" operator="greaterThan">
      <formula>G438</formula>
    </cfRule>
  </conditionalFormatting>
  <conditionalFormatting sqref="Z442">
    <cfRule type="cellIs" dxfId="3843" priority="475" operator="greaterThan">
      <formula>G442</formula>
    </cfRule>
    <cfRule type="cellIs" dxfId="3842" priority="474" operator="equal">
      <formula>G442</formula>
    </cfRule>
    <cfRule type="expression" dxfId="3841" priority="473">
      <formula>Z442=0</formula>
    </cfRule>
  </conditionalFormatting>
  <conditionalFormatting sqref="Z446">
    <cfRule type="cellIs" dxfId="3840" priority="415" operator="equal">
      <formula>G446</formula>
    </cfRule>
    <cfRule type="cellIs" dxfId="3839" priority="416" operator="greaterThan">
      <formula>G446</formula>
    </cfRule>
    <cfRule type="expression" dxfId="3838" priority="414">
      <formula>Z446=0</formula>
    </cfRule>
  </conditionalFormatting>
  <conditionalFormatting sqref="Z451">
    <cfRule type="cellIs" dxfId="3837" priority="146" operator="greaterThan">
      <formula>G451</formula>
    </cfRule>
    <cfRule type="cellIs" dxfId="3836" priority="145" operator="equal">
      <formula>G451</formula>
    </cfRule>
    <cfRule type="expression" dxfId="3835" priority="144">
      <formula>Z451=0</formula>
    </cfRule>
  </conditionalFormatting>
  <conditionalFormatting sqref="Z452">
    <cfRule type="cellIs" dxfId="3834" priority="108" operator="greaterThan">
      <formula>G452</formula>
    </cfRule>
    <cfRule type="cellIs" dxfId="3833" priority="107" operator="equal">
      <formula>G452</formula>
    </cfRule>
    <cfRule type="expression" dxfId="3832" priority="106">
      <formula>Z452=0</formula>
    </cfRule>
  </conditionalFormatting>
  <conditionalFormatting sqref="Z453">
    <cfRule type="expression" dxfId="3831" priority="68">
      <formula>Z453=0</formula>
    </cfRule>
    <cfRule type="cellIs" dxfId="3830" priority="69" operator="equal">
      <formula>G453</formula>
    </cfRule>
    <cfRule type="cellIs" dxfId="3829" priority="70" operator="greaterThan">
      <formula>G453</formula>
    </cfRule>
  </conditionalFormatting>
  <conditionalFormatting sqref="Z454">
    <cfRule type="cellIs" dxfId="3828" priority="31" operator="equal">
      <formula>G454</formula>
    </cfRule>
    <cfRule type="cellIs" dxfId="3827" priority="32" operator="greaterThan">
      <formula>G454</formula>
    </cfRule>
    <cfRule type="expression" dxfId="3826" priority="30">
      <formula>Z454=0</formula>
    </cfRule>
  </conditionalFormatting>
  <conditionalFormatting sqref="Z456">
    <cfRule type="cellIs" dxfId="3825" priority="4327" operator="greaterThan">
      <formula>G456</formula>
    </cfRule>
    <cfRule type="cellIs" dxfId="3824" priority="4325" operator="equal">
      <formula>G456</formula>
    </cfRule>
    <cfRule type="expression" dxfId="3823" priority="4324">
      <formula>Z456=0</formula>
    </cfRule>
  </conditionalFormatting>
  <conditionalFormatting sqref="Z460">
    <cfRule type="cellIs" dxfId="3822" priority="4321" operator="equal">
      <formula>G460</formula>
    </cfRule>
    <cfRule type="cellIs" dxfId="3821" priority="4323" operator="greaterThan">
      <formula>G460</formula>
    </cfRule>
    <cfRule type="expression" dxfId="3820" priority="4320">
      <formula>Z460=0</formula>
    </cfRule>
  </conditionalFormatting>
  <conditionalFormatting sqref="Z464">
    <cfRule type="expression" dxfId="3819" priority="4316">
      <formula>Z464=0</formula>
    </cfRule>
    <cfRule type="cellIs" dxfId="3818" priority="4319" operator="greaterThan">
      <formula>G464</formula>
    </cfRule>
    <cfRule type="cellIs" dxfId="3817" priority="4317" operator="equal">
      <formula>G464</formula>
    </cfRule>
  </conditionalFormatting>
  <conditionalFormatting sqref="Z469">
    <cfRule type="expression" dxfId="3816" priority="4312">
      <formula>Z469=0</formula>
    </cfRule>
    <cfRule type="cellIs" dxfId="3815" priority="4313" operator="equal">
      <formula>G469</formula>
    </cfRule>
    <cfRule type="cellIs" dxfId="3814" priority="4315" operator="greaterThan">
      <formula>G469</formula>
    </cfRule>
  </conditionalFormatting>
  <conditionalFormatting sqref="Z473">
    <cfRule type="cellIs" dxfId="3813" priority="4311" operator="greaterThan">
      <formula>G473</formula>
    </cfRule>
    <cfRule type="cellIs" dxfId="3812" priority="4309" operator="equal">
      <formula>G473</formula>
    </cfRule>
    <cfRule type="expression" dxfId="3811" priority="4308">
      <formula>Z473=0</formula>
    </cfRule>
  </conditionalFormatting>
  <conditionalFormatting sqref="Z477">
    <cfRule type="cellIs" dxfId="3810" priority="4307" operator="greaterThan">
      <formula>G477</formula>
    </cfRule>
    <cfRule type="cellIs" dxfId="3809" priority="4305" operator="equal">
      <formula>G477</formula>
    </cfRule>
    <cfRule type="expression" dxfId="3808" priority="4304">
      <formula>Z477=0</formula>
    </cfRule>
  </conditionalFormatting>
  <conditionalFormatting sqref="Z482">
    <cfRule type="cellIs" dxfId="3807" priority="4303" operator="greaterThan">
      <formula>G482</formula>
    </cfRule>
    <cfRule type="cellIs" dxfId="3806" priority="4301" operator="equal">
      <formula>G482</formula>
    </cfRule>
    <cfRule type="expression" dxfId="3805" priority="4300">
      <formula>Z482=0</formula>
    </cfRule>
  </conditionalFormatting>
  <conditionalFormatting sqref="Z486">
    <cfRule type="cellIs" dxfId="3804" priority="4297" operator="equal">
      <formula>G486</formula>
    </cfRule>
    <cfRule type="expression" dxfId="3803" priority="4296">
      <formula>Z486=0</formula>
    </cfRule>
    <cfRule type="cellIs" dxfId="3802" priority="4299" operator="greaterThan">
      <formula>G486</formula>
    </cfRule>
  </conditionalFormatting>
  <conditionalFormatting sqref="Z490">
    <cfRule type="cellIs" dxfId="3801" priority="4295" operator="greaterThan">
      <formula>G490</formula>
    </cfRule>
    <cfRule type="cellIs" dxfId="3800" priority="4293" operator="equal">
      <formula>G490</formula>
    </cfRule>
    <cfRule type="expression" dxfId="3799" priority="4292">
      <formula>Z490=0</formula>
    </cfRule>
  </conditionalFormatting>
  <conditionalFormatting sqref="Z495">
    <cfRule type="cellIs" dxfId="3798" priority="4291" operator="greaterThan">
      <formula>G495</formula>
    </cfRule>
    <cfRule type="cellIs" dxfId="3797" priority="4289" operator="equal">
      <formula>G495</formula>
    </cfRule>
    <cfRule type="expression" dxfId="3796" priority="4288">
      <formula>Z495=0</formula>
    </cfRule>
  </conditionalFormatting>
  <conditionalFormatting sqref="Z499">
    <cfRule type="expression" dxfId="3795" priority="4284">
      <formula>Z499=0</formula>
    </cfRule>
    <cfRule type="cellIs" dxfId="3794" priority="4287" operator="greaterThan">
      <formula>G499</formula>
    </cfRule>
    <cfRule type="cellIs" dxfId="3793" priority="4285" operator="equal">
      <formula>G499</formula>
    </cfRule>
  </conditionalFormatting>
  <conditionalFormatting sqref="Z503">
    <cfRule type="cellIs" dxfId="3792" priority="4283" operator="greaterThan">
      <formula>G503</formula>
    </cfRule>
    <cfRule type="cellIs" dxfId="3791" priority="4281" operator="equal">
      <formula>G503</formula>
    </cfRule>
    <cfRule type="expression" dxfId="3790" priority="4280">
      <formula>Z503=0</formula>
    </cfRule>
  </conditionalFormatting>
  <conditionalFormatting sqref="Z507">
    <cfRule type="cellIs" dxfId="3789" priority="4277" operator="equal">
      <formula>G507</formula>
    </cfRule>
    <cfRule type="cellIs" dxfId="3788" priority="4279" operator="greaterThan">
      <formula>G507</formula>
    </cfRule>
    <cfRule type="expression" dxfId="3787" priority="4276">
      <formula>Z507=0</formula>
    </cfRule>
  </conditionalFormatting>
  <conditionalFormatting sqref="Z511">
    <cfRule type="cellIs" dxfId="3786" priority="1761" operator="equal">
      <formula>G511</formula>
    </cfRule>
    <cfRule type="cellIs" dxfId="3785" priority="1763" operator="greaterThan">
      <formula>G511</formula>
    </cfRule>
    <cfRule type="expression" dxfId="3784" priority="1760">
      <formula>Z511=0</formula>
    </cfRule>
  </conditionalFormatting>
  <conditionalFormatting sqref="Z515">
    <cfRule type="cellIs" dxfId="3783" priority="1702" operator="equal">
      <formula>G515</formula>
    </cfRule>
    <cfRule type="cellIs" dxfId="3782" priority="1704" operator="greaterThan">
      <formula>G515</formula>
    </cfRule>
    <cfRule type="expression" dxfId="3781" priority="1701">
      <formula>Z515=0</formula>
    </cfRule>
  </conditionalFormatting>
  <conditionalFormatting sqref="Z519">
    <cfRule type="expression" dxfId="3780" priority="1642">
      <formula>Z519=0</formula>
    </cfRule>
    <cfRule type="cellIs" dxfId="3779" priority="1643" operator="equal">
      <formula>G519</formula>
    </cfRule>
    <cfRule type="cellIs" dxfId="3778" priority="1645" operator="greaterThan">
      <formula>G519</formula>
    </cfRule>
  </conditionalFormatting>
  <conditionalFormatting sqref="AA417">
    <cfRule type="expression" dxfId="3777" priority="267">
      <formula>ISBLANK(AA420)</formula>
    </cfRule>
  </conditionalFormatting>
  <conditionalFormatting sqref="AA418">
    <cfRule type="expression" dxfId="3776" priority="229">
      <formula>ISBLANK(AA420)</formula>
    </cfRule>
  </conditionalFormatting>
  <conditionalFormatting sqref="AA451">
    <cfRule type="expression" dxfId="3775" priority="153">
      <formula>ISBLANK(AA455)</formula>
    </cfRule>
  </conditionalFormatting>
  <conditionalFormatting sqref="AA452">
    <cfRule type="expression" dxfId="3774" priority="115">
      <formula>ISBLANK(AA455)</formula>
    </cfRule>
  </conditionalFormatting>
  <conditionalFormatting sqref="AA453">
    <cfRule type="expression" dxfId="3773" priority="77">
      <formula>ISBLANK(AA455)</formula>
    </cfRule>
  </conditionalFormatting>
  <conditionalFormatting sqref="AA22:AB22">
    <cfRule type="expression" dxfId="3772" priority="16384">
      <formula>ISBLANK(AA23)</formula>
    </cfRule>
  </conditionalFormatting>
  <conditionalFormatting sqref="AA26:AB26">
    <cfRule type="expression" dxfId="3771" priority="16351">
      <formula>ISBLANK(AA27)</formula>
    </cfRule>
  </conditionalFormatting>
  <conditionalFormatting sqref="AA31:AB31">
    <cfRule type="expression" dxfId="3770" priority="15917">
      <formula>ISBLANK(AA32)</formula>
    </cfRule>
  </conditionalFormatting>
  <conditionalFormatting sqref="AA35:AB35">
    <cfRule type="expression" dxfId="3769" priority="16335">
      <formula>ISBLANK(AA36)</formula>
    </cfRule>
  </conditionalFormatting>
  <conditionalFormatting sqref="AA39:AB39">
    <cfRule type="expression" dxfId="3768" priority="15951">
      <formula>ISBLANK(AA40)</formula>
    </cfRule>
  </conditionalFormatting>
  <conditionalFormatting sqref="AA43:AB43">
    <cfRule type="expression" dxfId="3767" priority="15891">
      <formula>ISBLANK(AA44)</formula>
    </cfRule>
  </conditionalFormatting>
  <conditionalFormatting sqref="AA47:AB47">
    <cfRule type="expression" dxfId="3766" priority="8155">
      <formula>ISBLANK(AA48)</formula>
    </cfRule>
  </conditionalFormatting>
  <conditionalFormatting sqref="AA51:AB51">
    <cfRule type="expression" dxfId="3765" priority="8151">
      <formula>ISBLANK(AA52)</formula>
    </cfRule>
  </conditionalFormatting>
  <conditionalFormatting sqref="AA57:AB57">
    <cfRule type="expression" dxfId="3764" priority="8147">
      <formula>ISBLANK(AA58)</formula>
    </cfRule>
  </conditionalFormatting>
  <conditionalFormatting sqref="AA61:AB61">
    <cfRule type="expression" dxfId="3763" priority="8143">
      <formula>ISBLANK(AA62)</formula>
    </cfRule>
  </conditionalFormatting>
  <conditionalFormatting sqref="AA65:AB65">
    <cfRule type="expression" dxfId="3762" priority="8139">
      <formula>ISBLANK(AA66)</formula>
    </cfRule>
  </conditionalFormatting>
  <conditionalFormatting sqref="AA70:AB70">
    <cfRule type="expression" dxfId="3761" priority="14966">
      <formula>ISBLANK(AA71)</formula>
    </cfRule>
  </conditionalFormatting>
  <conditionalFormatting sqref="AA74:AB74">
    <cfRule type="expression" dxfId="3760" priority="14919">
      <formula>ISBLANK(AA75)</formula>
    </cfRule>
  </conditionalFormatting>
  <conditionalFormatting sqref="AA78:AB78">
    <cfRule type="expression" dxfId="3759" priority="14872">
      <formula>ISBLANK(AA79)</formula>
    </cfRule>
  </conditionalFormatting>
  <conditionalFormatting sqref="AA82:AB82">
    <cfRule type="expression" dxfId="3758" priority="14825">
      <formula>ISBLANK(AA83)</formula>
    </cfRule>
  </conditionalFormatting>
  <conditionalFormatting sqref="AA86:AB86">
    <cfRule type="expression" dxfId="3757" priority="8115">
      <formula>ISBLANK(AA87)</formula>
    </cfRule>
  </conditionalFormatting>
  <conditionalFormatting sqref="AA90:AB90">
    <cfRule type="expression" dxfId="3756" priority="6139">
      <formula>ISBLANK(AA91)</formula>
    </cfRule>
  </conditionalFormatting>
  <conditionalFormatting sqref="AA94:AB94">
    <cfRule type="expression" dxfId="3755" priority="6092">
      <formula>ISBLANK(AA95)</formula>
    </cfRule>
  </conditionalFormatting>
  <conditionalFormatting sqref="AA98:AB98">
    <cfRule type="expression" dxfId="3754" priority="8135">
      <formula>ISBLANK(AA99)</formula>
    </cfRule>
  </conditionalFormatting>
  <conditionalFormatting sqref="AA102:AB102">
    <cfRule type="expression" dxfId="3753" priority="2237">
      <formula>ISBLANK(AA103)</formula>
    </cfRule>
  </conditionalFormatting>
  <conditionalFormatting sqref="AA106:AB106">
    <cfRule type="expression" dxfId="3752" priority="2178">
      <formula>ISBLANK(AA107)</formula>
    </cfRule>
  </conditionalFormatting>
  <conditionalFormatting sqref="AA110:AB110">
    <cfRule type="expression" dxfId="3751" priority="1411">
      <formula>ISBLANK(AA111)</formula>
    </cfRule>
  </conditionalFormatting>
  <conditionalFormatting sqref="AA114:AB114">
    <cfRule type="expression" dxfId="3750" priority="1352">
      <formula>ISBLANK(AA115)</formula>
    </cfRule>
  </conditionalFormatting>
  <conditionalFormatting sqref="AA118:AB118">
    <cfRule type="expression" dxfId="3749" priority="1293">
      <formula>ISBLANK(AA119)</formula>
    </cfRule>
  </conditionalFormatting>
  <conditionalFormatting sqref="AA122:AB122">
    <cfRule type="expression" dxfId="3748" priority="2119">
      <formula>ISBLANK(AA123)</formula>
    </cfRule>
  </conditionalFormatting>
  <conditionalFormatting sqref="AA126:AB126">
    <cfRule type="expression" dxfId="3747" priority="8131">
      <formula>ISBLANK(AA127)</formula>
    </cfRule>
  </conditionalFormatting>
  <conditionalFormatting sqref="AA130:AB130">
    <cfRule type="expression" dxfId="3746" priority="1234">
      <formula>ISBLANK(AA131)</formula>
    </cfRule>
  </conditionalFormatting>
  <conditionalFormatting sqref="AA134:AB134">
    <cfRule type="expression" dxfId="3745" priority="1175">
      <formula>ISBLANK(AA135)</formula>
    </cfRule>
  </conditionalFormatting>
  <conditionalFormatting sqref="AA138:AB138">
    <cfRule type="expression" dxfId="3744" priority="1116">
      <formula>ISBLANK(AA139)</formula>
    </cfRule>
  </conditionalFormatting>
  <conditionalFormatting sqref="AA142:AB142">
    <cfRule type="expression" dxfId="3743" priority="1057">
      <formula>ISBLANK(AA143)</formula>
    </cfRule>
  </conditionalFormatting>
  <conditionalFormatting sqref="AA146:AB146">
    <cfRule type="expression" dxfId="3742" priority="8127">
      <formula>ISBLANK(AA147)</formula>
    </cfRule>
  </conditionalFormatting>
  <conditionalFormatting sqref="AA150:AB150">
    <cfRule type="expression" dxfId="3741" priority="998">
      <formula>ISBLANK(AA151)</formula>
    </cfRule>
  </conditionalFormatting>
  <conditionalFormatting sqref="AA154:AB154">
    <cfRule type="expression" dxfId="3740" priority="939">
      <formula>ISBLANK(AA155)</formula>
    </cfRule>
  </conditionalFormatting>
  <conditionalFormatting sqref="AA158:AB158">
    <cfRule type="expression" dxfId="3739" priority="880">
      <formula>ISBLANK(AA159)</formula>
    </cfRule>
  </conditionalFormatting>
  <conditionalFormatting sqref="AA162:AB162">
    <cfRule type="expression" dxfId="3738" priority="821">
      <formula>ISBLANK(AA163)</formula>
    </cfRule>
  </conditionalFormatting>
  <conditionalFormatting sqref="AA166:AB166">
    <cfRule type="expression" dxfId="3737" priority="8123">
      <formula>ISBLANK(AA167)</formula>
    </cfRule>
  </conditionalFormatting>
  <conditionalFormatting sqref="AA170:AB170">
    <cfRule type="expression" dxfId="3736" priority="703">
      <formula>ISBLANK(AA171)</formula>
    </cfRule>
  </conditionalFormatting>
  <conditionalFormatting sqref="AA174:AB174">
    <cfRule type="expression" dxfId="3735" priority="762">
      <formula>ISBLANK(AA175)</formula>
    </cfRule>
  </conditionalFormatting>
  <conditionalFormatting sqref="AA178:AB178">
    <cfRule type="expression" dxfId="3734" priority="8119">
      <formula>ISBLANK(AA179)</formula>
    </cfRule>
  </conditionalFormatting>
  <conditionalFormatting sqref="AA182:AB182">
    <cfRule type="expression" dxfId="3733" priority="349">
      <formula>ISBLANK(AA183)</formula>
    </cfRule>
  </conditionalFormatting>
  <conditionalFormatting sqref="AA186:AB186">
    <cfRule type="expression" dxfId="3732" priority="290">
      <formula>ISBLANK(AA187)</formula>
    </cfRule>
  </conditionalFormatting>
  <conditionalFormatting sqref="AA190:AB190">
    <cfRule type="expression" dxfId="3731" priority="14448">
      <formula>ISBLANK(AA191)</formula>
    </cfRule>
  </conditionalFormatting>
  <conditionalFormatting sqref="AA194:AB194">
    <cfRule type="expression" dxfId="3730" priority="14401">
      <formula>ISBLANK(AA195)</formula>
    </cfRule>
  </conditionalFormatting>
  <conditionalFormatting sqref="AA198:AB198">
    <cfRule type="expression" dxfId="3729" priority="14354">
      <formula>ISBLANK(AA199)</formula>
    </cfRule>
  </conditionalFormatting>
  <conditionalFormatting sqref="AA202:AB202">
    <cfRule type="expression" dxfId="3728" priority="14307">
      <formula>ISBLANK(AA203)</formula>
    </cfRule>
  </conditionalFormatting>
  <conditionalFormatting sqref="AA206:AB206">
    <cfRule type="expression" dxfId="3727" priority="14260">
      <formula>ISBLANK(AA207)</formula>
    </cfRule>
  </conditionalFormatting>
  <conditionalFormatting sqref="AA210:AB210">
    <cfRule type="expression" dxfId="3726" priority="14213">
      <formula>ISBLANK(AA211)</formula>
    </cfRule>
  </conditionalFormatting>
  <conditionalFormatting sqref="AA215:AB215">
    <cfRule type="expression" dxfId="3725" priority="7056">
      <formula>ISBLANK(AA216)</formula>
    </cfRule>
  </conditionalFormatting>
  <conditionalFormatting sqref="AA219:AB219">
    <cfRule type="expression" dxfId="3724" priority="7009">
      <formula>ISBLANK(AA220)</formula>
    </cfRule>
  </conditionalFormatting>
  <conditionalFormatting sqref="AA223:AB223">
    <cfRule type="expression" dxfId="3723" priority="6962">
      <formula>ISBLANK(AA224)</formula>
    </cfRule>
  </conditionalFormatting>
  <conditionalFormatting sqref="AA227:AB227">
    <cfRule type="expression" dxfId="3722" priority="6915">
      <formula>ISBLANK(AA228)</formula>
    </cfRule>
  </conditionalFormatting>
  <conditionalFormatting sqref="AA231:AB231">
    <cfRule type="expression" dxfId="3721" priority="6868">
      <formula>ISBLANK(AA232)</formula>
    </cfRule>
  </conditionalFormatting>
  <conditionalFormatting sqref="AA235:AB235">
    <cfRule type="expression" dxfId="3720" priority="6821">
      <formula>ISBLANK(AA236)</formula>
    </cfRule>
  </conditionalFormatting>
  <conditionalFormatting sqref="AA239:AB239">
    <cfRule type="expression" dxfId="3719" priority="2076">
      <formula>ISBLANK(AA240)</formula>
    </cfRule>
  </conditionalFormatting>
  <conditionalFormatting sqref="AA243:AB243">
    <cfRule type="expression" dxfId="3718" priority="6774">
      <formula>ISBLANK(AA244)</formula>
    </cfRule>
  </conditionalFormatting>
  <conditionalFormatting sqref="AA247:AB247">
    <cfRule type="expression" dxfId="3717" priority="6727">
      <formula>ISBLANK(AA248)</formula>
    </cfRule>
  </conditionalFormatting>
  <conditionalFormatting sqref="AA251:AB251">
    <cfRule type="expression" dxfId="3716" priority="6680">
      <formula>ISBLANK(AA252)</formula>
    </cfRule>
  </conditionalFormatting>
  <conditionalFormatting sqref="AA255:AB255">
    <cfRule type="expression" dxfId="3715" priority="6633">
      <formula>ISBLANK(AA256)</formula>
    </cfRule>
  </conditionalFormatting>
  <conditionalFormatting sqref="AA259:AB259">
    <cfRule type="expression" dxfId="3714" priority="2017">
      <formula>ISBLANK(AA260)</formula>
    </cfRule>
  </conditionalFormatting>
  <conditionalFormatting sqref="AA263:AB263">
    <cfRule type="expression" dxfId="3713" priority="6586">
      <formula>ISBLANK(AA264)</formula>
    </cfRule>
  </conditionalFormatting>
  <conditionalFormatting sqref="AA269:AB269">
    <cfRule type="expression" dxfId="3712" priority="7244">
      <formula>ISBLANK(AA270)</formula>
    </cfRule>
  </conditionalFormatting>
  <conditionalFormatting sqref="AA273:AB273">
    <cfRule type="expression" dxfId="3711" priority="1899">
      <formula>ISBLANK(AA274)</formula>
    </cfRule>
  </conditionalFormatting>
  <conditionalFormatting sqref="AA277:AB277">
    <cfRule type="expression" dxfId="3710" priority="660">
      <formula>ISBLANK(AA278)</formula>
    </cfRule>
  </conditionalFormatting>
  <conditionalFormatting sqref="AA281:AB281">
    <cfRule type="expression" dxfId="3709" priority="1840">
      <formula>ISBLANK(AA282)</formula>
    </cfRule>
  </conditionalFormatting>
  <conditionalFormatting sqref="AA285:AB285">
    <cfRule type="expression" dxfId="3708" priority="1958">
      <formula>ISBLANK(AA286)</formula>
    </cfRule>
  </conditionalFormatting>
  <conditionalFormatting sqref="AA290:AB290">
    <cfRule type="expression" dxfId="3707" priority="7197">
      <formula>ISBLANK(AA291)</formula>
    </cfRule>
  </conditionalFormatting>
  <conditionalFormatting sqref="AA295:AB295">
    <cfRule type="expression" dxfId="3706" priority="7150">
      <formula>ISBLANK(AA296)</formula>
    </cfRule>
  </conditionalFormatting>
  <conditionalFormatting sqref="AA300:AB300">
    <cfRule type="expression" dxfId="3705" priority="6539">
      <formula>ISBLANK(AA301)</formula>
    </cfRule>
  </conditionalFormatting>
  <conditionalFormatting sqref="AA304:AB304">
    <cfRule type="expression" dxfId="3704" priority="6492">
      <formula>ISBLANK(AA305)</formula>
    </cfRule>
  </conditionalFormatting>
  <conditionalFormatting sqref="AA308:AB308">
    <cfRule type="expression" dxfId="3703" priority="6445">
      <formula>ISBLANK(AA309)</formula>
    </cfRule>
  </conditionalFormatting>
  <conditionalFormatting sqref="AA312:AB312">
    <cfRule type="expression" dxfId="3702" priority="6398">
      <formula>ISBLANK(AA313)</formula>
    </cfRule>
  </conditionalFormatting>
  <conditionalFormatting sqref="AA316:AB316">
    <cfRule type="expression" dxfId="3701" priority="6351">
      <formula>ISBLANK(AA317)</formula>
    </cfRule>
  </conditionalFormatting>
  <conditionalFormatting sqref="AA320:AB320">
    <cfRule type="expression" dxfId="3700" priority="6304">
      <formula>ISBLANK(AA321)</formula>
    </cfRule>
  </conditionalFormatting>
  <conditionalFormatting sqref="AA324:AB324">
    <cfRule type="expression" dxfId="3699" priority="6257">
      <formula>ISBLANK(AA325)</formula>
    </cfRule>
  </conditionalFormatting>
  <conditionalFormatting sqref="AA328:AB328">
    <cfRule type="expression" dxfId="3698" priority="6210">
      <formula>ISBLANK(AA329)</formula>
    </cfRule>
  </conditionalFormatting>
  <conditionalFormatting sqref="AA332:AB332">
    <cfRule type="expression" dxfId="3697" priority="7103">
      <formula>ISBLANK(AA333)</formula>
    </cfRule>
  </conditionalFormatting>
  <conditionalFormatting sqref="AA338:AB338">
    <cfRule type="expression" dxfId="3696" priority="7386">
      <formula>ISBLANK(AA339)</formula>
    </cfRule>
  </conditionalFormatting>
  <conditionalFormatting sqref="AA342:AB342">
    <cfRule type="expression" dxfId="3695" priority="7339">
      <formula>ISBLANK(AA343)</formula>
    </cfRule>
  </conditionalFormatting>
  <conditionalFormatting sqref="AA346:AB346">
    <cfRule type="expression" dxfId="3694" priority="7292">
      <formula>ISBLANK(AA347)</formula>
    </cfRule>
  </conditionalFormatting>
  <conditionalFormatting sqref="AA351:AB351">
    <cfRule type="expression" dxfId="3693" priority="7527">
      <formula>ISBLANK(AA352)</formula>
    </cfRule>
  </conditionalFormatting>
  <conditionalFormatting sqref="AA355:AB355">
    <cfRule type="expression" dxfId="3692" priority="7480">
      <formula>ISBLANK(AA356)</formula>
    </cfRule>
  </conditionalFormatting>
  <conditionalFormatting sqref="AA359:AB359">
    <cfRule type="expression" dxfId="3691" priority="7433">
      <formula>ISBLANK(AA360)</formula>
    </cfRule>
  </conditionalFormatting>
  <conditionalFormatting sqref="AA364:AB364">
    <cfRule type="expression" dxfId="3690" priority="7668">
      <formula>ISBLANK(AA365)</formula>
    </cfRule>
  </conditionalFormatting>
  <conditionalFormatting sqref="AA368:AB368">
    <cfRule type="expression" dxfId="3689" priority="7621">
      <formula>ISBLANK(AA369)</formula>
    </cfRule>
  </conditionalFormatting>
  <conditionalFormatting sqref="AA372:AB372">
    <cfRule type="expression" dxfId="3688" priority="7574">
      <formula>ISBLANK(AA373)</formula>
    </cfRule>
  </conditionalFormatting>
  <conditionalFormatting sqref="AA378:AB378">
    <cfRule type="expression" dxfId="3687" priority="7809">
      <formula>ISBLANK(AA379)</formula>
    </cfRule>
  </conditionalFormatting>
  <conditionalFormatting sqref="AA382:AB382">
    <cfRule type="expression" dxfId="3686" priority="7762">
      <formula>ISBLANK(AA383)</formula>
    </cfRule>
  </conditionalFormatting>
  <conditionalFormatting sqref="AA386:AB386">
    <cfRule type="expression" dxfId="3685" priority="7715">
      <formula>ISBLANK(AA387)</formula>
    </cfRule>
  </conditionalFormatting>
  <conditionalFormatting sqref="AA391:AB391">
    <cfRule type="expression" dxfId="3684" priority="7950">
      <formula>ISBLANK(AA392)</formula>
    </cfRule>
  </conditionalFormatting>
  <conditionalFormatting sqref="AA395:AB395">
    <cfRule type="expression" dxfId="3683" priority="7903">
      <formula>ISBLANK(AA396)</formula>
    </cfRule>
  </conditionalFormatting>
  <conditionalFormatting sqref="AA399:AB399">
    <cfRule type="expression" dxfId="3682" priority="7856">
      <formula>ISBLANK(AA400)</formula>
    </cfRule>
  </conditionalFormatting>
  <conditionalFormatting sqref="AA404:AB404">
    <cfRule type="expression" dxfId="3681" priority="1608">
      <formula>ISBLANK(AA405)</formula>
    </cfRule>
  </conditionalFormatting>
  <conditionalFormatting sqref="AA408:AB408">
    <cfRule type="expression" dxfId="3680" priority="1490">
      <formula>ISBLANK(AA409)</formula>
    </cfRule>
  </conditionalFormatting>
  <conditionalFormatting sqref="AA412:AB412">
    <cfRule type="expression" dxfId="3679" priority="1549">
      <formula>ISBLANK(AA413)</formula>
    </cfRule>
  </conditionalFormatting>
  <conditionalFormatting sqref="AA419:AB419">
    <cfRule type="expression" dxfId="3678" priority="190">
      <formula>ISBLANK(AA420)</formula>
    </cfRule>
  </conditionalFormatting>
  <conditionalFormatting sqref="AA421:AB421">
    <cfRule type="expression" dxfId="3677" priority="8091">
      <formula>ISBLANK(AA422)</formula>
    </cfRule>
  </conditionalFormatting>
  <conditionalFormatting sqref="AA425:AB425">
    <cfRule type="expression" dxfId="3676" priority="8044">
      <formula>ISBLANK(AA426)</formula>
    </cfRule>
  </conditionalFormatting>
  <conditionalFormatting sqref="AA429:AB429">
    <cfRule type="expression" dxfId="3675" priority="7997">
      <formula>ISBLANK(AA430)</formula>
    </cfRule>
  </conditionalFormatting>
  <conditionalFormatting sqref="AA434:AB434">
    <cfRule type="expression" dxfId="3674" priority="605">
      <formula>ISBLANK(AA435)</formula>
    </cfRule>
  </conditionalFormatting>
  <conditionalFormatting sqref="AA438:AB438">
    <cfRule type="expression" dxfId="3673" priority="546">
      <formula>ISBLANK(AA439)</formula>
    </cfRule>
  </conditionalFormatting>
  <conditionalFormatting sqref="AA442:AB442">
    <cfRule type="expression" dxfId="3672" priority="487">
      <formula>ISBLANK(AA443)</formula>
    </cfRule>
  </conditionalFormatting>
  <conditionalFormatting sqref="AA446:AB446">
    <cfRule type="expression" dxfId="3671" priority="428">
      <formula>ISBLANK(AA447)</formula>
    </cfRule>
  </conditionalFormatting>
  <conditionalFormatting sqref="AA454:AB454">
    <cfRule type="expression" dxfId="3670" priority="38">
      <formula>ISBLANK(AA455)</formula>
    </cfRule>
  </conditionalFormatting>
  <conditionalFormatting sqref="AA456:AB456">
    <cfRule type="expression" dxfId="3669" priority="8748">
      <formula>ISBLANK(AA457)</formula>
    </cfRule>
  </conditionalFormatting>
  <conditionalFormatting sqref="AA460:AB460">
    <cfRule type="expression" dxfId="3668" priority="8701">
      <formula>ISBLANK(AA461)</formula>
    </cfRule>
  </conditionalFormatting>
  <conditionalFormatting sqref="AA464:AB464">
    <cfRule type="expression" dxfId="3667" priority="8654">
      <formula>ISBLANK(AA465)</formula>
    </cfRule>
  </conditionalFormatting>
  <conditionalFormatting sqref="AA469:AB469">
    <cfRule type="expression" dxfId="3666" priority="8607">
      <formula>ISBLANK(AA470)</formula>
    </cfRule>
  </conditionalFormatting>
  <conditionalFormatting sqref="AA473:AB473">
    <cfRule type="expression" dxfId="3665" priority="8560">
      <formula>ISBLANK(AA474)</formula>
    </cfRule>
  </conditionalFormatting>
  <conditionalFormatting sqref="AA477:AB477">
    <cfRule type="expression" dxfId="3664" priority="8513">
      <formula>ISBLANK(AA478)</formula>
    </cfRule>
  </conditionalFormatting>
  <conditionalFormatting sqref="AA482:AB482">
    <cfRule type="expression" dxfId="3663" priority="8466">
      <formula>ISBLANK(AA483)</formula>
    </cfRule>
  </conditionalFormatting>
  <conditionalFormatting sqref="AA486:AB486">
    <cfRule type="expression" dxfId="3662" priority="8419">
      <formula>ISBLANK(AA487)</formula>
    </cfRule>
  </conditionalFormatting>
  <conditionalFormatting sqref="AA490:AB490">
    <cfRule type="expression" dxfId="3661" priority="8372">
      <formula>ISBLANK(AA491)</formula>
    </cfRule>
  </conditionalFormatting>
  <conditionalFormatting sqref="AA495:AB495">
    <cfRule type="expression" dxfId="3660" priority="8325">
      <formula>ISBLANK(AA496)</formula>
    </cfRule>
  </conditionalFormatting>
  <conditionalFormatting sqref="AA499:AB499">
    <cfRule type="expression" dxfId="3659" priority="8278">
      <formula>ISBLANK(AA500)</formula>
    </cfRule>
  </conditionalFormatting>
  <conditionalFormatting sqref="AA503:AB503">
    <cfRule type="expression" dxfId="3658" priority="8231">
      <formula>ISBLANK(AA504)</formula>
    </cfRule>
  </conditionalFormatting>
  <conditionalFormatting sqref="AA507:AB507">
    <cfRule type="expression" dxfId="3657" priority="8184">
      <formula>ISBLANK(AA508)</formula>
    </cfRule>
  </conditionalFormatting>
  <conditionalFormatting sqref="AA511:AB511">
    <cfRule type="expression" dxfId="3656" priority="1782">
      <formula>ISBLANK(AA512)</formula>
    </cfRule>
  </conditionalFormatting>
  <conditionalFormatting sqref="AA515:AB515">
    <cfRule type="expression" dxfId="3655" priority="1723">
      <formula>ISBLANK(AA516)</formula>
    </cfRule>
  </conditionalFormatting>
  <conditionalFormatting sqref="AA519:AB519">
    <cfRule type="expression" dxfId="3654" priority="1664">
      <formula>ISBLANK(AA520)</formula>
    </cfRule>
  </conditionalFormatting>
  <conditionalFormatting sqref="AB417">
    <cfRule type="expression" dxfId="3653" priority="266">
      <formula>ISBLANK(AB420)</formula>
    </cfRule>
  </conditionalFormatting>
  <conditionalFormatting sqref="AB418">
    <cfRule type="expression" dxfId="3652" priority="228">
      <formula>ISBLANK(AB420)</formula>
    </cfRule>
  </conditionalFormatting>
  <conditionalFormatting sqref="AB451">
    <cfRule type="expression" dxfId="3651" priority="152">
      <formula>ISBLANK(AB455)</formula>
    </cfRule>
  </conditionalFormatting>
  <conditionalFormatting sqref="AB452">
    <cfRule type="expression" dxfId="3650" priority="114">
      <formula>ISBLANK(AB455)</formula>
    </cfRule>
  </conditionalFormatting>
  <conditionalFormatting sqref="AB453">
    <cfRule type="expression" dxfId="3649" priority="76">
      <formula>ISBLANK(AB455)</formula>
    </cfRule>
  </conditionalFormatting>
  <conditionalFormatting sqref="AC22">
    <cfRule type="expression" dxfId="3648" priority="16386">
      <formula>ISBLANK(AB23)</formula>
    </cfRule>
    <cfRule type="expression" dxfId="3647" priority="16411">
      <formula>ISBLANK(AA23)</formula>
    </cfRule>
    <cfRule type="cellIs" dxfId="3646" priority="4266" operator="greaterThan">
      <formula>$C$11</formula>
    </cfRule>
  </conditionalFormatting>
  <conditionalFormatting sqref="AC23">
    <cfRule type="expression" dxfId="3645" priority="9235">
      <formula>ISBLANK(AA23)</formula>
    </cfRule>
  </conditionalFormatting>
  <conditionalFormatting sqref="AC23:AC25">
    <cfRule type="expression" dxfId="3644" priority="9230">
      <formula>ISBLANK(AB23)</formula>
    </cfRule>
  </conditionalFormatting>
  <conditionalFormatting sqref="AC24">
    <cfRule type="expression" dxfId="3643" priority="9233">
      <formula>ISBLANK(AA24)</formula>
    </cfRule>
  </conditionalFormatting>
  <conditionalFormatting sqref="AC25">
    <cfRule type="expression" dxfId="3642" priority="9231">
      <formula>ISBLANK(AA25)</formula>
    </cfRule>
  </conditionalFormatting>
  <conditionalFormatting sqref="AC26">
    <cfRule type="cellIs" dxfId="3641" priority="4263" operator="greaterThan">
      <formula>$C$11</formula>
    </cfRule>
    <cfRule type="expression" dxfId="3640" priority="4264">
      <formula>ISBLANK(AB27)</formula>
    </cfRule>
    <cfRule type="expression" dxfId="3639" priority="4265">
      <formula>ISBLANK(AA27)</formula>
    </cfRule>
  </conditionalFormatting>
  <conditionalFormatting sqref="AC27">
    <cfRule type="expression" dxfId="3638" priority="9256">
      <formula>ISBLANK(AA27)</formula>
    </cfRule>
  </conditionalFormatting>
  <conditionalFormatting sqref="AC27:AC29">
    <cfRule type="expression" dxfId="3637" priority="9251">
      <formula>ISBLANK(AB27)</formula>
    </cfRule>
  </conditionalFormatting>
  <conditionalFormatting sqref="AC28">
    <cfRule type="expression" dxfId="3636" priority="9254">
      <formula>ISBLANK(AA28)</formula>
    </cfRule>
  </conditionalFormatting>
  <conditionalFormatting sqref="AC29">
    <cfRule type="expression" dxfId="3635" priority="9252">
      <formula>ISBLANK(AA29)</formula>
    </cfRule>
  </conditionalFormatting>
  <conditionalFormatting sqref="AC31">
    <cfRule type="expression" dxfId="3634" priority="4262">
      <formula>ISBLANK(AA32)</formula>
    </cfRule>
    <cfRule type="cellIs" dxfId="3633" priority="4260" operator="greaterThan">
      <formula>$C$11</formula>
    </cfRule>
    <cfRule type="expression" dxfId="3632" priority="4261">
      <formula>ISBLANK(AB32)</formula>
    </cfRule>
  </conditionalFormatting>
  <conditionalFormatting sqref="AC32">
    <cfRule type="expression" dxfId="3631" priority="9277">
      <formula>ISBLANK(AA32)</formula>
    </cfRule>
  </conditionalFormatting>
  <conditionalFormatting sqref="AC32:AC34">
    <cfRule type="expression" dxfId="3630" priority="9272">
      <formula>ISBLANK(AB32)</formula>
    </cfRule>
  </conditionalFormatting>
  <conditionalFormatting sqref="AC33">
    <cfRule type="expression" dxfId="3629" priority="9275">
      <formula>ISBLANK(AA33)</formula>
    </cfRule>
  </conditionalFormatting>
  <conditionalFormatting sqref="AC34">
    <cfRule type="expression" dxfId="3628" priority="9273">
      <formula>ISBLANK(AA34)</formula>
    </cfRule>
  </conditionalFormatting>
  <conditionalFormatting sqref="AC35">
    <cfRule type="cellIs" dxfId="3627" priority="4257" operator="greaterThan">
      <formula>$C$11</formula>
    </cfRule>
    <cfRule type="expression" dxfId="3626" priority="4258">
      <formula>ISBLANK(AB36)</formula>
    </cfRule>
    <cfRule type="expression" dxfId="3625" priority="4259">
      <formula>ISBLANK(AA36)</formula>
    </cfRule>
  </conditionalFormatting>
  <conditionalFormatting sqref="AC36">
    <cfRule type="expression" dxfId="3624" priority="9298">
      <formula>ISBLANK(AA36)</formula>
    </cfRule>
  </conditionalFormatting>
  <conditionalFormatting sqref="AC36:AC38">
    <cfRule type="expression" dxfId="3623" priority="9293">
      <formula>ISBLANK(AB36)</formula>
    </cfRule>
  </conditionalFormatting>
  <conditionalFormatting sqref="AC37">
    <cfRule type="expression" dxfId="3622" priority="9296">
      <formula>ISBLANK(AA37)</formula>
    </cfRule>
  </conditionalFormatting>
  <conditionalFormatting sqref="AC38">
    <cfRule type="expression" dxfId="3621" priority="9294">
      <formula>ISBLANK(AA38)</formula>
    </cfRule>
  </conditionalFormatting>
  <conditionalFormatting sqref="AC39">
    <cfRule type="cellIs" dxfId="3620" priority="4254" operator="greaterThan">
      <formula>$C$11</formula>
    </cfRule>
    <cfRule type="expression" dxfId="3619" priority="4255">
      <formula>ISBLANK(AB40)</formula>
    </cfRule>
    <cfRule type="expression" dxfId="3618" priority="4256">
      <formula>ISBLANK(AA40)</formula>
    </cfRule>
  </conditionalFormatting>
  <conditionalFormatting sqref="AC40">
    <cfRule type="expression" dxfId="3617" priority="9319">
      <formula>ISBLANK(AA40)</formula>
    </cfRule>
  </conditionalFormatting>
  <conditionalFormatting sqref="AC40:AC42">
    <cfRule type="expression" dxfId="3616" priority="9314">
      <formula>ISBLANK(AB40)</formula>
    </cfRule>
  </conditionalFormatting>
  <conditionalFormatting sqref="AC41">
    <cfRule type="expression" dxfId="3615" priority="9317">
      <formula>ISBLANK(AA41)</formula>
    </cfRule>
  </conditionalFormatting>
  <conditionalFormatting sqref="AC42">
    <cfRule type="expression" dxfId="3614" priority="9315">
      <formula>ISBLANK(AA42)</formula>
    </cfRule>
  </conditionalFormatting>
  <conditionalFormatting sqref="AC43">
    <cfRule type="expression" dxfId="3613" priority="4253">
      <formula>ISBLANK(AA44)</formula>
    </cfRule>
    <cfRule type="expression" dxfId="3612" priority="4252">
      <formula>ISBLANK(AB44)</formula>
    </cfRule>
    <cfRule type="cellIs" dxfId="3611" priority="4251" operator="greaterThan">
      <formula>$C$11</formula>
    </cfRule>
  </conditionalFormatting>
  <conditionalFormatting sqref="AC44">
    <cfRule type="expression" dxfId="3610" priority="9340">
      <formula>ISBLANK(AA44)</formula>
    </cfRule>
  </conditionalFormatting>
  <conditionalFormatting sqref="AC44:AC46">
    <cfRule type="expression" dxfId="3609" priority="9335">
      <formula>ISBLANK(AB44)</formula>
    </cfRule>
  </conditionalFormatting>
  <conditionalFormatting sqref="AC45">
    <cfRule type="expression" dxfId="3608" priority="9338">
      <formula>ISBLANK(AA45)</formula>
    </cfRule>
  </conditionalFormatting>
  <conditionalFormatting sqref="AC46">
    <cfRule type="expression" dxfId="3607" priority="9336">
      <formula>ISBLANK(AA46)</formula>
    </cfRule>
  </conditionalFormatting>
  <conditionalFormatting sqref="AC47">
    <cfRule type="expression" dxfId="3606" priority="4250">
      <formula>ISBLANK(AA48)</formula>
    </cfRule>
    <cfRule type="expression" dxfId="3605" priority="4249">
      <formula>ISBLANK(AB48)</formula>
    </cfRule>
    <cfRule type="cellIs" dxfId="3604" priority="4248" operator="greaterThan">
      <formula>$C$11</formula>
    </cfRule>
  </conditionalFormatting>
  <conditionalFormatting sqref="AC48">
    <cfRule type="expression" dxfId="3603" priority="9361">
      <formula>ISBLANK(AA48)</formula>
    </cfRule>
  </conditionalFormatting>
  <conditionalFormatting sqref="AC48:AC50">
    <cfRule type="expression" dxfId="3602" priority="9356">
      <formula>ISBLANK(AB48)</formula>
    </cfRule>
  </conditionalFormatting>
  <conditionalFormatting sqref="AC49">
    <cfRule type="expression" dxfId="3601" priority="9359">
      <formula>ISBLANK(AA49)</formula>
    </cfRule>
  </conditionalFormatting>
  <conditionalFormatting sqref="AC50">
    <cfRule type="expression" dxfId="3600" priority="9357">
      <formula>ISBLANK(AA50)</formula>
    </cfRule>
  </conditionalFormatting>
  <conditionalFormatting sqref="AC51">
    <cfRule type="expression" dxfId="3599" priority="4247">
      <formula>ISBLANK(AA52)</formula>
    </cfRule>
    <cfRule type="expression" dxfId="3598" priority="4246">
      <formula>ISBLANK(AB52)</formula>
    </cfRule>
    <cfRule type="cellIs" dxfId="3597" priority="4245" operator="greaterThan">
      <formula>$C$11</formula>
    </cfRule>
  </conditionalFormatting>
  <conditionalFormatting sqref="AC52">
    <cfRule type="expression" dxfId="3596" priority="9382">
      <formula>ISBLANK(AA52)</formula>
    </cfRule>
  </conditionalFormatting>
  <conditionalFormatting sqref="AC52:AC54">
    <cfRule type="expression" dxfId="3595" priority="9377">
      <formula>ISBLANK(AB52)</formula>
    </cfRule>
  </conditionalFormatting>
  <conditionalFormatting sqref="AC53">
    <cfRule type="expression" dxfId="3594" priority="9380">
      <formula>ISBLANK(AA53)</formula>
    </cfRule>
  </conditionalFormatting>
  <conditionalFormatting sqref="AC54">
    <cfRule type="expression" dxfId="3593" priority="9378">
      <formula>ISBLANK(AA54)</formula>
    </cfRule>
  </conditionalFormatting>
  <conditionalFormatting sqref="AC57">
    <cfRule type="cellIs" dxfId="3592" priority="4242" operator="greaterThan">
      <formula>$C$11</formula>
    </cfRule>
    <cfRule type="expression" dxfId="3591" priority="4243">
      <formula>ISBLANK(AB58)</formula>
    </cfRule>
    <cfRule type="expression" dxfId="3590" priority="4244">
      <formula>ISBLANK(AA58)</formula>
    </cfRule>
  </conditionalFormatting>
  <conditionalFormatting sqref="AC58">
    <cfRule type="expression" dxfId="3589" priority="9403">
      <formula>ISBLANK(AA58)</formula>
    </cfRule>
  </conditionalFormatting>
  <conditionalFormatting sqref="AC58:AC60">
    <cfRule type="expression" dxfId="3588" priority="9398">
      <formula>ISBLANK(AB58)</formula>
    </cfRule>
  </conditionalFormatting>
  <conditionalFormatting sqref="AC59">
    <cfRule type="expression" dxfId="3587" priority="9401">
      <formula>ISBLANK(AA59)</formula>
    </cfRule>
  </conditionalFormatting>
  <conditionalFormatting sqref="AC60">
    <cfRule type="expression" dxfId="3586" priority="9399">
      <formula>ISBLANK(AA60)</formula>
    </cfRule>
  </conditionalFormatting>
  <conditionalFormatting sqref="AC61">
    <cfRule type="expression" dxfId="3585" priority="4241">
      <formula>ISBLANK(AA62)</formula>
    </cfRule>
    <cfRule type="cellIs" dxfId="3584" priority="4239" operator="greaterThan">
      <formula>$C$11</formula>
    </cfRule>
    <cfRule type="expression" dxfId="3583" priority="4240">
      <formula>ISBLANK(AB62)</formula>
    </cfRule>
  </conditionalFormatting>
  <conditionalFormatting sqref="AC62">
    <cfRule type="expression" dxfId="3582" priority="9424">
      <formula>ISBLANK(AA62)</formula>
    </cfRule>
  </conditionalFormatting>
  <conditionalFormatting sqref="AC62:AC64">
    <cfRule type="expression" dxfId="3581" priority="9419">
      <formula>ISBLANK(AB62)</formula>
    </cfRule>
  </conditionalFormatting>
  <conditionalFormatting sqref="AC63">
    <cfRule type="expression" dxfId="3580" priority="9422">
      <formula>ISBLANK(AA63)</formula>
    </cfRule>
  </conditionalFormatting>
  <conditionalFormatting sqref="AC64">
    <cfRule type="expression" dxfId="3579" priority="9420">
      <formula>ISBLANK(AA64)</formula>
    </cfRule>
  </conditionalFormatting>
  <conditionalFormatting sqref="AC65">
    <cfRule type="expression" dxfId="3578" priority="4237">
      <formula>ISBLANK(AB66)</formula>
    </cfRule>
    <cfRule type="cellIs" dxfId="3577" priority="4236" operator="greaterThan">
      <formula>$C$11</formula>
    </cfRule>
    <cfRule type="expression" dxfId="3576" priority="4238">
      <formula>ISBLANK(AA66)</formula>
    </cfRule>
  </conditionalFormatting>
  <conditionalFormatting sqref="AC66">
    <cfRule type="expression" dxfId="3575" priority="9445">
      <formula>ISBLANK(AA66)</formula>
    </cfRule>
  </conditionalFormatting>
  <conditionalFormatting sqref="AC66:AC68">
    <cfRule type="expression" dxfId="3574" priority="9440">
      <formula>ISBLANK(AB66)</formula>
    </cfRule>
  </conditionalFormatting>
  <conditionalFormatting sqref="AC67">
    <cfRule type="expression" dxfId="3573" priority="9443">
      <formula>ISBLANK(AA67)</formula>
    </cfRule>
  </conditionalFormatting>
  <conditionalFormatting sqref="AC68">
    <cfRule type="expression" dxfId="3572" priority="9441">
      <formula>ISBLANK(AA68)</formula>
    </cfRule>
  </conditionalFormatting>
  <conditionalFormatting sqref="AC70">
    <cfRule type="cellIs" dxfId="3571" priority="4233" operator="greaterThan">
      <formula>$C$11</formula>
    </cfRule>
    <cfRule type="expression" dxfId="3570" priority="4235">
      <formula>ISBLANK(AA71)</formula>
    </cfRule>
    <cfRule type="expression" dxfId="3569" priority="4234">
      <formula>ISBLANK(AB71)</formula>
    </cfRule>
  </conditionalFormatting>
  <conditionalFormatting sqref="AC71">
    <cfRule type="expression" dxfId="3568" priority="9466">
      <formula>ISBLANK(AA71)</formula>
    </cfRule>
  </conditionalFormatting>
  <conditionalFormatting sqref="AC71:AC73">
    <cfRule type="expression" dxfId="3567" priority="9461">
      <formula>ISBLANK(AB71)</formula>
    </cfRule>
  </conditionalFormatting>
  <conditionalFormatting sqref="AC72">
    <cfRule type="expression" dxfId="3566" priority="9464">
      <formula>ISBLANK(AA72)</formula>
    </cfRule>
  </conditionalFormatting>
  <conditionalFormatting sqref="AC73">
    <cfRule type="expression" dxfId="3565" priority="9462">
      <formula>ISBLANK(AA73)</formula>
    </cfRule>
  </conditionalFormatting>
  <conditionalFormatting sqref="AC74">
    <cfRule type="expression" dxfId="3564" priority="4232">
      <formula>ISBLANK(AA75)</formula>
    </cfRule>
    <cfRule type="expression" dxfId="3563" priority="4231">
      <formula>ISBLANK(AB75)</formula>
    </cfRule>
    <cfRule type="cellIs" dxfId="3562" priority="4230" operator="greaterThan">
      <formula>$C$11</formula>
    </cfRule>
  </conditionalFormatting>
  <conditionalFormatting sqref="AC75">
    <cfRule type="expression" dxfId="3561" priority="9487">
      <formula>ISBLANK(AA75)</formula>
    </cfRule>
  </conditionalFormatting>
  <conditionalFormatting sqref="AC75:AC77">
    <cfRule type="expression" dxfId="3560" priority="9482">
      <formula>ISBLANK(AB75)</formula>
    </cfRule>
  </conditionalFormatting>
  <conditionalFormatting sqref="AC76">
    <cfRule type="expression" dxfId="3559" priority="9485">
      <formula>ISBLANK(AA76)</formula>
    </cfRule>
  </conditionalFormatting>
  <conditionalFormatting sqref="AC77">
    <cfRule type="expression" dxfId="3558" priority="9483">
      <formula>ISBLANK(AA77)</formula>
    </cfRule>
  </conditionalFormatting>
  <conditionalFormatting sqref="AC78">
    <cfRule type="expression" dxfId="3557" priority="4228">
      <formula>ISBLANK(AB79)</formula>
    </cfRule>
    <cfRule type="expression" dxfId="3556" priority="4229">
      <formula>ISBLANK(AA79)</formula>
    </cfRule>
    <cfRule type="cellIs" dxfId="3555" priority="4227" operator="greaterThan">
      <formula>$C$11</formula>
    </cfRule>
  </conditionalFormatting>
  <conditionalFormatting sqref="AC79">
    <cfRule type="expression" dxfId="3554" priority="9508">
      <formula>ISBLANK(AA79)</formula>
    </cfRule>
  </conditionalFormatting>
  <conditionalFormatting sqref="AC79:AC81">
    <cfRule type="expression" dxfId="3553" priority="9503">
      <formula>ISBLANK(AB79)</formula>
    </cfRule>
  </conditionalFormatting>
  <conditionalFormatting sqref="AC80">
    <cfRule type="expression" dxfId="3552" priority="9506">
      <formula>ISBLANK(AA80)</formula>
    </cfRule>
  </conditionalFormatting>
  <conditionalFormatting sqref="AC81">
    <cfRule type="expression" dxfId="3551" priority="9504">
      <formula>ISBLANK(AA81)</formula>
    </cfRule>
  </conditionalFormatting>
  <conditionalFormatting sqref="AC82">
    <cfRule type="expression" dxfId="3550" priority="4226">
      <formula>ISBLANK(AA83)</formula>
    </cfRule>
    <cfRule type="cellIs" dxfId="3549" priority="4224" operator="greaterThan">
      <formula>$C$11</formula>
    </cfRule>
    <cfRule type="expression" dxfId="3548" priority="4225">
      <formula>ISBLANK(AB83)</formula>
    </cfRule>
  </conditionalFormatting>
  <conditionalFormatting sqref="AC83">
    <cfRule type="expression" dxfId="3547" priority="9529">
      <formula>ISBLANK(AA83)</formula>
    </cfRule>
  </conditionalFormatting>
  <conditionalFormatting sqref="AC83:AC85">
    <cfRule type="expression" dxfId="3546" priority="9524">
      <formula>ISBLANK(AB83)</formula>
    </cfRule>
  </conditionalFormatting>
  <conditionalFormatting sqref="AC84">
    <cfRule type="expression" dxfId="3545" priority="9527">
      <formula>ISBLANK(AA84)</formula>
    </cfRule>
  </conditionalFormatting>
  <conditionalFormatting sqref="AC85">
    <cfRule type="expression" dxfId="3544" priority="9525">
      <formula>ISBLANK(AA85)</formula>
    </cfRule>
  </conditionalFormatting>
  <conditionalFormatting sqref="AC86">
    <cfRule type="expression" dxfId="3543" priority="4222">
      <formula>ISBLANK(AB87)</formula>
    </cfRule>
    <cfRule type="cellIs" dxfId="3542" priority="4221" operator="greaterThan">
      <formula>$C$11</formula>
    </cfRule>
    <cfRule type="expression" dxfId="3541" priority="4223">
      <formula>ISBLANK(AA87)</formula>
    </cfRule>
  </conditionalFormatting>
  <conditionalFormatting sqref="AC87">
    <cfRule type="expression" dxfId="3540" priority="9550">
      <formula>ISBLANK(AA87)</formula>
    </cfRule>
  </conditionalFormatting>
  <conditionalFormatting sqref="AC87:AC89">
    <cfRule type="expression" dxfId="3539" priority="9545">
      <formula>ISBLANK(AB87)</formula>
    </cfRule>
  </conditionalFormatting>
  <conditionalFormatting sqref="AC88">
    <cfRule type="expression" dxfId="3538" priority="9548">
      <formula>ISBLANK(AA88)</formula>
    </cfRule>
  </conditionalFormatting>
  <conditionalFormatting sqref="AC89">
    <cfRule type="expression" dxfId="3537" priority="9546">
      <formula>ISBLANK(AA89)</formula>
    </cfRule>
  </conditionalFormatting>
  <conditionalFormatting sqref="AC90">
    <cfRule type="cellIs" dxfId="3536" priority="4218" operator="greaterThan">
      <formula>$C$11</formula>
    </cfRule>
    <cfRule type="expression" dxfId="3535" priority="4220">
      <formula>ISBLANK(AA91)</formula>
    </cfRule>
    <cfRule type="expression" dxfId="3534" priority="4219">
      <formula>ISBLANK(AB91)</formula>
    </cfRule>
  </conditionalFormatting>
  <conditionalFormatting sqref="AC91">
    <cfRule type="expression" dxfId="3533" priority="6148">
      <formula>ISBLANK(AA91)</formula>
    </cfRule>
  </conditionalFormatting>
  <conditionalFormatting sqref="AC91:AC93">
    <cfRule type="expression" dxfId="3532" priority="6143">
      <formula>ISBLANK(AB91)</formula>
    </cfRule>
  </conditionalFormatting>
  <conditionalFormatting sqref="AC92">
    <cfRule type="expression" dxfId="3531" priority="6146">
      <formula>ISBLANK(AA92)</formula>
    </cfRule>
  </conditionalFormatting>
  <conditionalFormatting sqref="AC93">
    <cfRule type="expression" dxfId="3530" priority="6144">
      <formula>ISBLANK(AA93)</formula>
    </cfRule>
  </conditionalFormatting>
  <conditionalFormatting sqref="AC94">
    <cfRule type="expression" dxfId="3529" priority="4217">
      <formula>ISBLANK(AA95)</formula>
    </cfRule>
    <cfRule type="expression" dxfId="3528" priority="4216">
      <formula>ISBLANK(AB95)</formula>
    </cfRule>
    <cfRule type="cellIs" dxfId="3527" priority="4215" operator="greaterThan">
      <formula>$C$11</formula>
    </cfRule>
  </conditionalFormatting>
  <conditionalFormatting sqref="AC95">
    <cfRule type="expression" dxfId="3526" priority="6101">
      <formula>ISBLANK(AA95)</formula>
    </cfRule>
  </conditionalFormatting>
  <conditionalFormatting sqref="AC95:AC97">
    <cfRule type="expression" dxfId="3525" priority="6096">
      <formula>ISBLANK(AB95)</formula>
    </cfRule>
  </conditionalFormatting>
  <conditionalFormatting sqref="AC96">
    <cfRule type="expression" dxfId="3524" priority="6099">
      <formula>ISBLANK(AA96)</formula>
    </cfRule>
  </conditionalFormatting>
  <conditionalFormatting sqref="AC97">
    <cfRule type="expression" dxfId="3523" priority="6097">
      <formula>ISBLANK(AA97)</formula>
    </cfRule>
  </conditionalFormatting>
  <conditionalFormatting sqref="AC98">
    <cfRule type="expression" dxfId="3522" priority="4214">
      <formula>ISBLANK(AA99)</formula>
    </cfRule>
    <cfRule type="cellIs" dxfId="3521" priority="4212" operator="greaterThan">
      <formula>$C$11</formula>
    </cfRule>
    <cfRule type="expression" dxfId="3520" priority="4213">
      <formula>ISBLANK(AB99)</formula>
    </cfRule>
  </conditionalFormatting>
  <conditionalFormatting sqref="AC99">
    <cfRule type="expression" dxfId="3519" priority="9571">
      <formula>ISBLANK(AA99)</formula>
    </cfRule>
  </conditionalFormatting>
  <conditionalFormatting sqref="AC99:AC101">
    <cfRule type="expression" dxfId="3518" priority="9566">
      <formula>ISBLANK(AB99)</formula>
    </cfRule>
  </conditionalFormatting>
  <conditionalFormatting sqref="AC100">
    <cfRule type="expression" dxfId="3517" priority="9569">
      <formula>ISBLANK(AA100)</formula>
    </cfRule>
  </conditionalFormatting>
  <conditionalFormatting sqref="AC101">
    <cfRule type="expression" dxfId="3516" priority="9567">
      <formula>ISBLANK(AA101)</formula>
    </cfRule>
  </conditionalFormatting>
  <conditionalFormatting sqref="AC102">
    <cfRule type="cellIs" dxfId="3515" priority="2229" operator="greaterThan">
      <formula>$C$11</formula>
    </cfRule>
    <cfRule type="expression" dxfId="3514" priority="2231">
      <formula>ISBLANK(AA103)</formula>
    </cfRule>
    <cfRule type="expression" dxfId="3513" priority="2230">
      <formula>ISBLANK(AB103)</formula>
    </cfRule>
  </conditionalFormatting>
  <conditionalFormatting sqref="AC103">
    <cfRule type="expression" dxfId="3512" priority="2244">
      <formula>ISBLANK(AA103)</formula>
    </cfRule>
  </conditionalFormatting>
  <conditionalFormatting sqref="AC103:AC105">
    <cfRule type="expression" dxfId="3511" priority="2239">
      <formula>ISBLANK(AB103)</formula>
    </cfRule>
  </conditionalFormatting>
  <conditionalFormatting sqref="AC104">
    <cfRule type="expression" dxfId="3510" priority="2242">
      <formula>ISBLANK(AA104)</formula>
    </cfRule>
  </conditionalFormatting>
  <conditionalFormatting sqref="AC105">
    <cfRule type="expression" dxfId="3509" priority="2240">
      <formula>ISBLANK(AA105)</formula>
    </cfRule>
  </conditionalFormatting>
  <conditionalFormatting sqref="AC106">
    <cfRule type="expression" dxfId="3508" priority="2172">
      <formula>ISBLANK(AA107)</formula>
    </cfRule>
    <cfRule type="expression" dxfId="3507" priority="2171">
      <formula>ISBLANK(AB107)</formula>
    </cfRule>
    <cfRule type="cellIs" dxfId="3506" priority="2170" operator="greaterThan">
      <formula>$C$11</formula>
    </cfRule>
  </conditionalFormatting>
  <conditionalFormatting sqref="AC107">
    <cfRule type="expression" dxfId="3505" priority="2185">
      <formula>ISBLANK(AA107)</formula>
    </cfRule>
  </conditionalFormatting>
  <conditionalFormatting sqref="AC107:AC109">
    <cfRule type="expression" dxfId="3504" priority="2180">
      <formula>ISBLANK(AB107)</formula>
    </cfRule>
  </conditionalFormatting>
  <conditionalFormatting sqref="AC108">
    <cfRule type="expression" dxfId="3503" priority="2183">
      <formula>ISBLANK(AA108)</formula>
    </cfRule>
  </conditionalFormatting>
  <conditionalFormatting sqref="AC109">
    <cfRule type="expression" dxfId="3502" priority="2181">
      <formula>ISBLANK(AA109)</formula>
    </cfRule>
  </conditionalFormatting>
  <conditionalFormatting sqref="AC110">
    <cfRule type="cellIs" dxfId="3501" priority="1403" operator="greaterThan">
      <formula>$C$11</formula>
    </cfRule>
    <cfRule type="expression" dxfId="3500" priority="1404">
      <formula>ISBLANK(AB111)</formula>
    </cfRule>
    <cfRule type="expression" dxfId="3499" priority="1405">
      <formula>ISBLANK(AA111)</formula>
    </cfRule>
  </conditionalFormatting>
  <conditionalFormatting sqref="AC111">
    <cfRule type="expression" dxfId="3498" priority="1418">
      <formula>ISBLANK(AA111)</formula>
    </cfRule>
  </conditionalFormatting>
  <conditionalFormatting sqref="AC111:AC113">
    <cfRule type="expression" dxfId="3497" priority="1413">
      <formula>ISBLANK(AB111)</formula>
    </cfRule>
  </conditionalFormatting>
  <conditionalFormatting sqref="AC112">
    <cfRule type="expression" dxfId="3496" priority="1416">
      <formula>ISBLANK(AA112)</formula>
    </cfRule>
  </conditionalFormatting>
  <conditionalFormatting sqref="AC113">
    <cfRule type="expression" dxfId="3495" priority="1414">
      <formula>ISBLANK(AA113)</formula>
    </cfRule>
  </conditionalFormatting>
  <conditionalFormatting sqref="AC114">
    <cfRule type="expression" dxfId="3494" priority="1346">
      <formula>ISBLANK(AA115)</formula>
    </cfRule>
    <cfRule type="expression" dxfId="3493" priority="1345">
      <formula>ISBLANK(AB115)</formula>
    </cfRule>
    <cfRule type="cellIs" dxfId="3492" priority="1344" operator="greaterThan">
      <formula>$C$11</formula>
    </cfRule>
  </conditionalFormatting>
  <conditionalFormatting sqref="AC115">
    <cfRule type="expression" dxfId="3491" priority="1359">
      <formula>ISBLANK(AA115)</formula>
    </cfRule>
  </conditionalFormatting>
  <conditionalFormatting sqref="AC115:AC117">
    <cfRule type="expression" dxfId="3490" priority="1354">
      <formula>ISBLANK(AB115)</formula>
    </cfRule>
  </conditionalFormatting>
  <conditionalFormatting sqref="AC116">
    <cfRule type="expression" dxfId="3489" priority="1357">
      <formula>ISBLANK(AA116)</formula>
    </cfRule>
  </conditionalFormatting>
  <conditionalFormatting sqref="AC117">
    <cfRule type="expression" dxfId="3488" priority="1355">
      <formula>ISBLANK(AA117)</formula>
    </cfRule>
  </conditionalFormatting>
  <conditionalFormatting sqref="AC118">
    <cfRule type="expression" dxfId="3487" priority="1287">
      <formula>ISBLANK(AA119)</formula>
    </cfRule>
    <cfRule type="cellIs" dxfId="3486" priority="1285" operator="greaterThan">
      <formula>$C$11</formula>
    </cfRule>
    <cfRule type="expression" dxfId="3485" priority="1286">
      <formula>ISBLANK(AB119)</formula>
    </cfRule>
  </conditionalFormatting>
  <conditionalFormatting sqref="AC119">
    <cfRule type="expression" dxfId="3484" priority="1300">
      <formula>ISBLANK(AA119)</formula>
    </cfRule>
  </conditionalFormatting>
  <conditionalFormatting sqref="AC119:AC121">
    <cfRule type="expression" dxfId="3483" priority="1295">
      <formula>ISBLANK(AB119)</formula>
    </cfRule>
  </conditionalFormatting>
  <conditionalFormatting sqref="AC120">
    <cfRule type="expression" dxfId="3482" priority="1298">
      <formula>ISBLANK(AA120)</formula>
    </cfRule>
  </conditionalFormatting>
  <conditionalFormatting sqref="AC121">
    <cfRule type="expression" dxfId="3481" priority="1296">
      <formula>ISBLANK(AA121)</formula>
    </cfRule>
  </conditionalFormatting>
  <conditionalFormatting sqref="AC122">
    <cfRule type="cellIs" dxfId="3480" priority="2111" operator="greaterThan">
      <formula>$C$11</formula>
    </cfRule>
    <cfRule type="expression" dxfId="3479" priority="2113">
      <formula>ISBLANK(AA123)</formula>
    </cfRule>
    <cfRule type="expression" dxfId="3478" priority="2112">
      <formula>ISBLANK(AB123)</formula>
    </cfRule>
  </conditionalFormatting>
  <conditionalFormatting sqref="AC123">
    <cfRule type="expression" dxfId="3477" priority="2126">
      <formula>ISBLANK(AA123)</formula>
    </cfRule>
  </conditionalFormatting>
  <conditionalFormatting sqref="AC123:AC125">
    <cfRule type="expression" dxfId="3476" priority="2121">
      <formula>ISBLANK(AB123)</formula>
    </cfRule>
  </conditionalFormatting>
  <conditionalFormatting sqref="AC124">
    <cfRule type="expression" dxfId="3475" priority="2124">
      <formula>ISBLANK(AA124)</formula>
    </cfRule>
  </conditionalFormatting>
  <conditionalFormatting sqref="AC125">
    <cfRule type="expression" dxfId="3474" priority="2122">
      <formula>ISBLANK(AA125)</formula>
    </cfRule>
  </conditionalFormatting>
  <conditionalFormatting sqref="AC126">
    <cfRule type="cellIs" dxfId="3473" priority="4209" operator="greaterThan">
      <formula>$C$11</formula>
    </cfRule>
    <cfRule type="expression" dxfId="3472" priority="4210">
      <formula>ISBLANK(AB127)</formula>
    </cfRule>
    <cfRule type="expression" dxfId="3471" priority="4211">
      <formula>ISBLANK(AA127)</formula>
    </cfRule>
  </conditionalFormatting>
  <conditionalFormatting sqref="AC127">
    <cfRule type="expression" dxfId="3470" priority="9592">
      <formula>ISBLANK(AA127)</formula>
    </cfRule>
  </conditionalFormatting>
  <conditionalFormatting sqref="AC127:AC129">
    <cfRule type="expression" dxfId="3469" priority="9587">
      <formula>ISBLANK(AB127)</formula>
    </cfRule>
  </conditionalFormatting>
  <conditionalFormatting sqref="AC128">
    <cfRule type="expression" dxfId="3468" priority="9590">
      <formula>ISBLANK(AA128)</formula>
    </cfRule>
  </conditionalFormatting>
  <conditionalFormatting sqref="AC129">
    <cfRule type="expression" dxfId="3467" priority="9588">
      <formula>ISBLANK(AA129)</formula>
    </cfRule>
  </conditionalFormatting>
  <conditionalFormatting sqref="AC130">
    <cfRule type="expression" dxfId="3466" priority="1228">
      <formula>ISBLANK(AA131)</formula>
    </cfRule>
    <cfRule type="expression" dxfId="3465" priority="1227">
      <formula>ISBLANK(AB131)</formula>
    </cfRule>
    <cfRule type="cellIs" dxfId="3464" priority="1226" operator="greaterThan">
      <formula>$C$11</formula>
    </cfRule>
  </conditionalFormatting>
  <conditionalFormatting sqref="AC131">
    <cfRule type="expression" dxfId="3463" priority="1241">
      <formula>ISBLANK(AA131)</formula>
    </cfRule>
  </conditionalFormatting>
  <conditionalFormatting sqref="AC131:AC133">
    <cfRule type="expression" dxfId="3462" priority="1236">
      <formula>ISBLANK(AB131)</formula>
    </cfRule>
  </conditionalFormatting>
  <conditionalFormatting sqref="AC132">
    <cfRule type="expression" dxfId="3461" priority="1239">
      <formula>ISBLANK(AA132)</formula>
    </cfRule>
  </conditionalFormatting>
  <conditionalFormatting sqref="AC133">
    <cfRule type="expression" dxfId="3460" priority="1237">
      <formula>ISBLANK(AA133)</formula>
    </cfRule>
  </conditionalFormatting>
  <conditionalFormatting sqref="AC134">
    <cfRule type="cellIs" dxfId="3459" priority="1167" operator="greaterThan">
      <formula>$C$11</formula>
    </cfRule>
    <cfRule type="expression" dxfId="3458" priority="1168">
      <formula>ISBLANK(AB135)</formula>
    </cfRule>
    <cfRule type="expression" dxfId="3457" priority="1169">
      <formula>ISBLANK(AA135)</formula>
    </cfRule>
  </conditionalFormatting>
  <conditionalFormatting sqref="AC135">
    <cfRule type="expression" dxfId="3456" priority="1182">
      <formula>ISBLANK(AA135)</formula>
    </cfRule>
  </conditionalFormatting>
  <conditionalFormatting sqref="AC135:AC137">
    <cfRule type="expression" dxfId="3455" priority="1177">
      <formula>ISBLANK(AB135)</formula>
    </cfRule>
  </conditionalFormatting>
  <conditionalFormatting sqref="AC136">
    <cfRule type="expression" dxfId="3454" priority="1180">
      <formula>ISBLANK(AA136)</formula>
    </cfRule>
  </conditionalFormatting>
  <conditionalFormatting sqref="AC137">
    <cfRule type="expression" dxfId="3453" priority="1178">
      <formula>ISBLANK(AA137)</formula>
    </cfRule>
  </conditionalFormatting>
  <conditionalFormatting sqref="AC138">
    <cfRule type="expression" dxfId="3452" priority="1109">
      <formula>ISBLANK(AB139)</formula>
    </cfRule>
    <cfRule type="cellIs" dxfId="3451" priority="1108" operator="greaterThan">
      <formula>$C$11</formula>
    </cfRule>
    <cfRule type="expression" dxfId="3450" priority="1110">
      <formula>ISBLANK(AA139)</formula>
    </cfRule>
  </conditionalFormatting>
  <conditionalFormatting sqref="AC139">
    <cfRule type="expression" dxfId="3449" priority="1123">
      <formula>ISBLANK(AA139)</formula>
    </cfRule>
  </conditionalFormatting>
  <conditionalFormatting sqref="AC139:AC141">
    <cfRule type="expression" dxfId="3448" priority="1118">
      <formula>ISBLANK(AB139)</formula>
    </cfRule>
  </conditionalFormatting>
  <conditionalFormatting sqref="AC140">
    <cfRule type="expression" dxfId="3447" priority="1121">
      <formula>ISBLANK(AA140)</formula>
    </cfRule>
  </conditionalFormatting>
  <conditionalFormatting sqref="AC141">
    <cfRule type="expression" dxfId="3446" priority="1119">
      <formula>ISBLANK(AA141)</formula>
    </cfRule>
  </conditionalFormatting>
  <conditionalFormatting sqref="AC142">
    <cfRule type="cellIs" dxfId="3445" priority="1049" operator="greaterThan">
      <formula>$C$11</formula>
    </cfRule>
    <cfRule type="expression" dxfId="3444" priority="1051">
      <formula>ISBLANK(AA143)</formula>
    </cfRule>
    <cfRule type="expression" dxfId="3443" priority="1050">
      <formula>ISBLANK(AB143)</formula>
    </cfRule>
  </conditionalFormatting>
  <conditionalFormatting sqref="AC143">
    <cfRule type="expression" dxfId="3442" priority="1064">
      <formula>ISBLANK(AA143)</formula>
    </cfRule>
  </conditionalFormatting>
  <conditionalFormatting sqref="AC143:AC145">
    <cfRule type="expression" dxfId="3441" priority="1059">
      <formula>ISBLANK(AB143)</formula>
    </cfRule>
  </conditionalFormatting>
  <conditionalFormatting sqref="AC144">
    <cfRule type="expression" dxfId="3440" priority="1062">
      <formula>ISBLANK(AA144)</formula>
    </cfRule>
  </conditionalFormatting>
  <conditionalFormatting sqref="AC145">
    <cfRule type="expression" dxfId="3439" priority="1060">
      <formula>ISBLANK(AA145)</formula>
    </cfRule>
  </conditionalFormatting>
  <conditionalFormatting sqref="AC146">
    <cfRule type="cellIs" dxfId="3438" priority="4206" operator="greaterThan">
      <formula>$C$11</formula>
    </cfRule>
    <cfRule type="expression" dxfId="3437" priority="4207">
      <formula>ISBLANK(AB147)</formula>
    </cfRule>
    <cfRule type="expression" dxfId="3436" priority="4208">
      <formula>ISBLANK(AA147)</formula>
    </cfRule>
  </conditionalFormatting>
  <conditionalFormatting sqref="AC147">
    <cfRule type="expression" dxfId="3435" priority="9613">
      <formula>ISBLANK(AA147)</formula>
    </cfRule>
  </conditionalFormatting>
  <conditionalFormatting sqref="AC147:AC149">
    <cfRule type="expression" dxfId="3434" priority="9608">
      <formula>ISBLANK(AB147)</formula>
    </cfRule>
  </conditionalFormatting>
  <conditionalFormatting sqref="AC148">
    <cfRule type="expression" dxfId="3433" priority="9611">
      <formula>ISBLANK(AA148)</formula>
    </cfRule>
  </conditionalFormatting>
  <conditionalFormatting sqref="AC149">
    <cfRule type="expression" dxfId="3432" priority="9609">
      <formula>ISBLANK(AA149)</formula>
    </cfRule>
  </conditionalFormatting>
  <conditionalFormatting sqref="AC150">
    <cfRule type="expression" dxfId="3431" priority="992">
      <formula>ISBLANK(AA151)</formula>
    </cfRule>
    <cfRule type="cellIs" dxfId="3430" priority="990" operator="greaterThan">
      <formula>$C$11</formula>
    </cfRule>
    <cfRule type="expression" dxfId="3429" priority="991">
      <formula>ISBLANK(AB151)</formula>
    </cfRule>
  </conditionalFormatting>
  <conditionalFormatting sqref="AC151">
    <cfRule type="expression" dxfId="3428" priority="1005">
      <formula>ISBLANK(AA151)</formula>
    </cfRule>
  </conditionalFormatting>
  <conditionalFormatting sqref="AC151:AC153">
    <cfRule type="expression" dxfId="3427" priority="1000">
      <formula>ISBLANK(AB151)</formula>
    </cfRule>
  </conditionalFormatting>
  <conditionalFormatting sqref="AC152">
    <cfRule type="expression" dxfId="3426" priority="1003">
      <formula>ISBLANK(AA152)</formula>
    </cfRule>
  </conditionalFormatting>
  <conditionalFormatting sqref="AC153">
    <cfRule type="expression" dxfId="3425" priority="1001">
      <formula>ISBLANK(AA153)</formula>
    </cfRule>
  </conditionalFormatting>
  <conditionalFormatting sqref="AC154">
    <cfRule type="expression" dxfId="3424" priority="932">
      <formula>ISBLANK(AB155)</formula>
    </cfRule>
    <cfRule type="cellIs" dxfId="3423" priority="931" operator="greaterThan">
      <formula>$C$11</formula>
    </cfRule>
    <cfRule type="expression" dxfId="3422" priority="933">
      <formula>ISBLANK(AA155)</formula>
    </cfRule>
  </conditionalFormatting>
  <conditionalFormatting sqref="AC155">
    <cfRule type="expression" dxfId="3421" priority="946">
      <formula>ISBLANK(AA155)</formula>
    </cfRule>
  </conditionalFormatting>
  <conditionalFormatting sqref="AC155:AC157">
    <cfRule type="expression" dxfId="3420" priority="941">
      <formula>ISBLANK(AB155)</formula>
    </cfRule>
  </conditionalFormatting>
  <conditionalFormatting sqref="AC156">
    <cfRule type="expression" dxfId="3419" priority="944">
      <formula>ISBLANK(AA156)</formula>
    </cfRule>
  </conditionalFormatting>
  <conditionalFormatting sqref="AC157">
    <cfRule type="expression" dxfId="3418" priority="942">
      <formula>ISBLANK(AA157)</formula>
    </cfRule>
  </conditionalFormatting>
  <conditionalFormatting sqref="AC158">
    <cfRule type="expression" dxfId="3417" priority="873">
      <formula>ISBLANK(AB159)</formula>
    </cfRule>
    <cfRule type="expression" dxfId="3416" priority="874">
      <formula>ISBLANK(AA159)</formula>
    </cfRule>
    <cfRule type="cellIs" dxfId="3415" priority="872" operator="greaterThan">
      <formula>$C$11</formula>
    </cfRule>
  </conditionalFormatting>
  <conditionalFormatting sqref="AC159">
    <cfRule type="expression" dxfId="3414" priority="887">
      <formula>ISBLANK(AA159)</formula>
    </cfRule>
  </conditionalFormatting>
  <conditionalFormatting sqref="AC159:AC161">
    <cfRule type="expression" dxfId="3413" priority="882">
      <formula>ISBLANK(AB159)</formula>
    </cfRule>
  </conditionalFormatting>
  <conditionalFormatting sqref="AC160">
    <cfRule type="expression" dxfId="3412" priority="885">
      <formula>ISBLANK(AA160)</formula>
    </cfRule>
  </conditionalFormatting>
  <conditionalFormatting sqref="AC161">
    <cfRule type="expression" dxfId="3411" priority="883">
      <formula>ISBLANK(AA161)</formula>
    </cfRule>
  </conditionalFormatting>
  <conditionalFormatting sqref="AC162">
    <cfRule type="expression" dxfId="3410" priority="814">
      <formula>ISBLANK(AB163)</formula>
    </cfRule>
    <cfRule type="cellIs" dxfId="3409" priority="813" operator="greaterThan">
      <formula>$C$11</formula>
    </cfRule>
    <cfRule type="expression" dxfId="3408" priority="815">
      <formula>ISBLANK(AA163)</formula>
    </cfRule>
  </conditionalFormatting>
  <conditionalFormatting sqref="AC163">
    <cfRule type="expression" dxfId="3407" priority="828">
      <formula>ISBLANK(AA163)</formula>
    </cfRule>
  </conditionalFormatting>
  <conditionalFormatting sqref="AC163:AC165">
    <cfRule type="expression" dxfId="3406" priority="823">
      <formula>ISBLANK(AB163)</formula>
    </cfRule>
  </conditionalFormatting>
  <conditionalFormatting sqref="AC164">
    <cfRule type="expression" dxfId="3405" priority="826">
      <formula>ISBLANK(AA164)</formula>
    </cfRule>
  </conditionalFormatting>
  <conditionalFormatting sqref="AC165">
    <cfRule type="expression" dxfId="3404" priority="824">
      <formula>ISBLANK(AA165)</formula>
    </cfRule>
  </conditionalFormatting>
  <conditionalFormatting sqref="AC166">
    <cfRule type="expression" dxfId="3403" priority="4205">
      <formula>ISBLANK(AA167)</formula>
    </cfRule>
    <cfRule type="expression" dxfId="3402" priority="4204">
      <formula>ISBLANK(AB167)</formula>
    </cfRule>
    <cfRule type="cellIs" dxfId="3401" priority="4203" operator="greaterThan">
      <formula>$C$11</formula>
    </cfRule>
  </conditionalFormatting>
  <conditionalFormatting sqref="AC167">
    <cfRule type="expression" dxfId="3400" priority="9634">
      <formula>ISBLANK(AA167)</formula>
    </cfRule>
  </conditionalFormatting>
  <conditionalFormatting sqref="AC167:AC169">
    <cfRule type="expression" dxfId="3399" priority="9629">
      <formula>ISBLANK(AB167)</formula>
    </cfRule>
  </conditionalFormatting>
  <conditionalFormatting sqref="AC168">
    <cfRule type="expression" dxfId="3398" priority="9632">
      <formula>ISBLANK(AA168)</formula>
    </cfRule>
  </conditionalFormatting>
  <conditionalFormatting sqref="AC169">
    <cfRule type="expression" dxfId="3397" priority="9630">
      <formula>ISBLANK(AA169)</formula>
    </cfRule>
  </conditionalFormatting>
  <conditionalFormatting sqref="AC170">
    <cfRule type="cellIs" dxfId="3396" priority="695" operator="greaterThan">
      <formula>$C$11</formula>
    </cfRule>
    <cfRule type="expression" dxfId="3395" priority="696">
      <formula>ISBLANK(AB171)</formula>
    </cfRule>
    <cfRule type="expression" dxfId="3394" priority="697">
      <formula>ISBLANK(AA171)</formula>
    </cfRule>
  </conditionalFormatting>
  <conditionalFormatting sqref="AC171">
    <cfRule type="expression" dxfId="3393" priority="710">
      <formula>ISBLANK(AA171)</formula>
    </cfRule>
  </conditionalFormatting>
  <conditionalFormatting sqref="AC171:AC173">
    <cfRule type="expression" dxfId="3392" priority="705">
      <formula>ISBLANK(AB171)</formula>
    </cfRule>
  </conditionalFormatting>
  <conditionalFormatting sqref="AC172">
    <cfRule type="expression" dxfId="3391" priority="708">
      <formula>ISBLANK(AA172)</formula>
    </cfRule>
  </conditionalFormatting>
  <conditionalFormatting sqref="AC173">
    <cfRule type="expression" dxfId="3390" priority="706">
      <formula>ISBLANK(AA173)</formula>
    </cfRule>
  </conditionalFormatting>
  <conditionalFormatting sqref="AC174">
    <cfRule type="cellIs" dxfId="3389" priority="754" operator="greaterThan">
      <formula>$C$11</formula>
    </cfRule>
    <cfRule type="expression" dxfId="3388" priority="755">
      <formula>ISBLANK(AB175)</formula>
    </cfRule>
    <cfRule type="expression" dxfId="3387" priority="756">
      <formula>ISBLANK(AA175)</formula>
    </cfRule>
  </conditionalFormatting>
  <conditionalFormatting sqref="AC175">
    <cfRule type="expression" dxfId="3386" priority="769">
      <formula>ISBLANK(AA175)</formula>
    </cfRule>
  </conditionalFormatting>
  <conditionalFormatting sqref="AC175:AC177">
    <cfRule type="expression" dxfId="3385" priority="764">
      <formula>ISBLANK(AB175)</formula>
    </cfRule>
  </conditionalFormatting>
  <conditionalFormatting sqref="AC176">
    <cfRule type="expression" dxfId="3384" priority="767">
      <formula>ISBLANK(AA176)</formula>
    </cfRule>
  </conditionalFormatting>
  <conditionalFormatting sqref="AC177">
    <cfRule type="expression" dxfId="3383" priority="765">
      <formula>ISBLANK(AA177)</formula>
    </cfRule>
  </conditionalFormatting>
  <conditionalFormatting sqref="AC178">
    <cfRule type="expression" dxfId="3382" priority="4202">
      <formula>ISBLANK(AA179)</formula>
    </cfRule>
    <cfRule type="expression" dxfId="3381" priority="4201">
      <formula>ISBLANK(AB179)</formula>
    </cfRule>
    <cfRule type="cellIs" dxfId="3380" priority="4200" operator="greaterThan">
      <formula>$C$11</formula>
    </cfRule>
  </conditionalFormatting>
  <conditionalFormatting sqref="AC179">
    <cfRule type="expression" dxfId="3379" priority="9655">
      <formula>ISBLANK(AA179)</formula>
    </cfRule>
  </conditionalFormatting>
  <conditionalFormatting sqref="AC179:AC181">
    <cfRule type="expression" dxfId="3378" priority="9650">
      <formula>ISBLANK(AB179)</formula>
    </cfRule>
  </conditionalFormatting>
  <conditionalFormatting sqref="AC180">
    <cfRule type="expression" dxfId="3377" priority="9653">
      <formula>ISBLANK(AA180)</formula>
    </cfRule>
  </conditionalFormatting>
  <conditionalFormatting sqref="AC181">
    <cfRule type="expression" dxfId="3376" priority="9651">
      <formula>ISBLANK(AA181)</formula>
    </cfRule>
  </conditionalFormatting>
  <conditionalFormatting sqref="AC182">
    <cfRule type="expression" dxfId="3375" priority="342">
      <formula>ISBLANK(AB183)</formula>
    </cfRule>
    <cfRule type="cellIs" dxfId="3374" priority="341" operator="greaterThan">
      <formula>$C$11</formula>
    </cfRule>
    <cfRule type="expression" dxfId="3373" priority="343">
      <formula>ISBLANK(AA183)</formula>
    </cfRule>
  </conditionalFormatting>
  <conditionalFormatting sqref="AC183">
    <cfRule type="expression" dxfId="3372" priority="356">
      <formula>ISBLANK(AA183)</formula>
    </cfRule>
    <cfRule type="expression" dxfId="3371" priority="355">
      <formula>ISBLANK(AB183)</formula>
    </cfRule>
  </conditionalFormatting>
  <conditionalFormatting sqref="AC184">
    <cfRule type="expression" dxfId="3370" priority="353">
      <formula>ISBLANK(AB184)</formula>
    </cfRule>
    <cfRule type="expression" dxfId="3369" priority="354">
      <formula>ISBLANK(AA184)</formula>
    </cfRule>
  </conditionalFormatting>
  <conditionalFormatting sqref="AC185">
    <cfRule type="expression" dxfId="3368" priority="351">
      <formula>ISBLANK(AB185)</formula>
    </cfRule>
    <cfRule type="expression" dxfId="3367" priority="352">
      <formula>ISBLANK(AA185)</formula>
    </cfRule>
  </conditionalFormatting>
  <conditionalFormatting sqref="AC186">
    <cfRule type="expression" dxfId="3366" priority="284">
      <formula>ISBLANK(AA187)</formula>
    </cfRule>
    <cfRule type="cellIs" dxfId="3365" priority="282" operator="greaterThan">
      <formula>$C$11</formula>
    </cfRule>
    <cfRule type="expression" dxfId="3364" priority="283">
      <formula>ISBLANK(AB187)</formula>
    </cfRule>
  </conditionalFormatting>
  <conditionalFormatting sqref="AC187">
    <cfRule type="expression" dxfId="3363" priority="297">
      <formula>ISBLANK(AA187)</formula>
    </cfRule>
    <cfRule type="expression" dxfId="3362" priority="296">
      <formula>ISBLANK(AB187)</formula>
    </cfRule>
  </conditionalFormatting>
  <conditionalFormatting sqref="AC188">
    <cfRule type="expression" dxfId="3361" priority="295">
      <formula>ISBLANK(AA188)</formula>
    </cfRule>
    <cfRule type="expression" dxfId="3360" priority="294">
      <formula>ISBLANK(AB188)</formula>
    </cfRule>
  </conditionalFormatting>
  <conditionalFormatting sqref="AC189">
    <cfRule type="expression" dxfId="3359" priority="293">
      <formula>ISBLANK(AA189)</formula>
    </cfRule>
    <cfRule type="expression" dxfId="3358" priority="292">
      <formula>ISBLANK(AB189)</formula>
    </cfRule>
  </conditionalFormatting>
  <conditionalFormatting sqref="AC190">
    <cfRule type="cellIs" dxfId="3357" priority="4197" operator="greaterThan">
      <formula>$C$11</formula>
    </cfRule>
    <cfRule type="expression" dxfId="3356" priority="4199">
      <formula>ISBLANK(AA191)</formula>
    </cfRule>
    <cfRule type="expression" dxfId="3355" priority="4198">
      <formula>ISBLANK(AB191)</formula>
    </cfRule>
  </conditionalFormatting>
  <conditionalFormatting sqref="AC191">
    <cfRule type="expression" dxfId="3354" priority="9676">
      <formula>ISBLANK(AA191)</formula>
    </cfRule>
  </conditionalFormatting>
  <conditionalFormatting sqref="AC191:AC193">
    <cfRule type="expression" dxfId="3353" priority="9671">
      <formula>ISBLANK(AB191)</formula>
    </cfRule>
  </conditionalFormatting>
  <conditionalFormatting sqref="AC192">
    <cfRule type="expression" dxfId="3352" priority="9674">
      <formula>ISBLANK(AA192)</formula>
    </cfRule>
  </conditionalFormatting>
  <conditionalFormatting sqref="AC193">
    <cfRule type="expression" dxfId="3351" priority="9672">
      <formula>ISBLANK(AA193)</formula>
    </cfRule>
  </conditionalFormatting>
  <conditionalFormatting sqref="AC194">
    <cfRule type="cellIs" dxfId="3350" priority="4194" operator="greaterThan">
      <formula>$C$11</formula>
    </cfRule>
    <cfRule type="expression" dxfId="3349" priority="4195">
      <formula>ISBLANK(AB195)</formula>
    </cfRule>
    <cfRule type="expression" dxfId="3348" priority="4196">
      <formula>ISBLANK(AA195)</formula>
    </cfRule>
  </conditionalFormatting>
  <conditionalFormatting sqref="AC195">
    <cfRule type="expression" dxfId="3347" priority="14400">
      <formula>ISBLANK(AA195)</formula>
    </cfRule>
  </conditionalFormatting>
  <conditionalFormatting sqref="AC195:AC197">
    <cfRule type="expression" dxfId="3346" priority="14395">
      <formula>ISBLANK(AB195)</formula>
    </cfRule>
  </conditionalFormatting>
  <conditionalFormatting sqref="AC196">
    <cfRule type="expression" dxfId="3345" priority="14398">
      <formula>ISBLANK(AA196)</formula>
    </cfRule>
  </conditionalFormatting>
  <conditionalFormatting sqref="AC197">
    <cfRule type="expression" dxfId="3344" priority="14396">
      <formula>ISBLANK(AA197)</formula>
    </cfRule>
  </conditionalFormatting>
  <conditionalFormatting sqref="AC198">
    <cfRule type="expression" dxfId="3343" priority="4193">
      <formula>ISBLANK(AA199)</formula>
    </cfRule>
    <cfRule type="expression" dxfId="3342" priority="4192">
      <formula>ISBLANK(AB199)</formula>
    </cfRule>
    <cfRule type="cellIs" dxfId="3341" priority="4191" operator="greaterThan">
      <formula>$C$11</formula>
    </cfRule>
  </conditionalFormatting>
  <conditionalFormatting sqref="AC199">
    <cfRule type="expression" dxfId="3340" priority="14353">
      <formula>ISBLANK(AA199)</formula>
    </cfRule>
  </conditionalFormatting>
  <conditionalFormatting sqref="AC199:AC201">
    <cfRule type="expression" dxfId="3339" priority="14348">
      <formula>ISBLANK(AB199)</formula>
    </cfRule>
  </conditionalFormatting>
  <conditionalFormatting sqref="AC200">
    <cfRule type="expression" dxfId="3338" priority="14351">
      <formula>ISBLANK(AA200)</formula>
    </cfRule>
  </conditionalFormatting>
  <conditionalFormatting sqref="AC201">
    <cfRule type="expression" dxfId="3337" priority="14349">
      <formula>ISBLANK(AA201)</formula>
    </cfRule>
  </conditionalFormatting>
  <conditionalFormatting sqref="AC202">
    <cfRule type="expression" dxfId="3336" priority="4190">
      <formula>ISBLANK(AA203)</formula>
    </cfRule>
    <cfRule type="expression" dxfId="3335" priority="4189">
      <formula>ISBLANK(AB203)</formula>
    </cfRule>
    <cfRule type="cellIs" dxfId="3334" priority="4188" operator="greaterThan">
      <formula>$C$11</formula>
    </cfRule>
  </conditionalFormatting>
  <conditionalFormatting sqref="AC203">
    <cfRule type="expression" dxfId="3333" priority="14306">
      <formula>ISBLANK(AA203)</formula>
    </cfRule>
  </conditionalFormatting>
  <conditionalFormatting sqref="AC203:AC205">
    <cfRule type="expression" dxfId="3332" priority="14301">
      <formula>ISBLANK(AB203)</formula>
    </cfRule>
  </conditionalFormatting>
  <conditionalFormatting sqref="AC204">
    <cfRule type="expression" dxfId="3331" priority="14304">
      <formula>ISBLANK(AA204)</formula>
    </cfRule>
  </conditionalFormatting>
  <conditionalFormatting sqref="AC205">
    <cfRule type="expression" dxfId="3330" priority="14302">
      <formula>ISBLANK(AA205)</formula>
    </cfRule>
  </conditionalFormatting>
  <conditionalFormatting sqref="AC206">
    <cfRule type="expression" dxfId="3329" priority="4187">
      <formula>ISBLANK(AA207)</formula>
    </cfRule>
    <cfRule type="expression" dxfId="3328" priority="4186">
      <formula>ISBLANK(AB207)</formula>
    </cfRule>
    <cfRule type="cellIs" dxfId="3327" priority="4185" operator="greaterThan">
      <formula>$C$11</formula>
    </cfRule>
  </conditionalFormatting>
  <conditionalFormatting sqref="AC207">
    <cfRule type="expression" dxfId="3326" priority="14259">
      <formula>ISBLANK(AA207)</formula>
    </cfRule>
  </conditionalFormatting>
  <conditionalFormatting sqref="AC207:AC209">
    <cfRule type="expression" dxfId="3325" priority="14254">
      <formula>ISBLANK(AB207)</formula>
    </cfRule>
  </conditionalFormatting>
  <conditionalFormatting sqref="AC208">
    <cfRule type="expression" dxfId="3324" priority="14257">
      <formula>ISBLANK(AA208)</formula>
    </cfRule>
  </conditionalFormatting>
  <conditionalFormatting sqref="AC209">
    <cfRule type="expression" dxfId="3323" priority="14255">
      <formula>ISBLANK(AA209)</formula>
    </cfRule>
  </conditionalFormatting>
  <conditionalFormatting sqref="AC210">
    <cfRule type="expression" dxfId="3322" priority="4184">
      <formula>ISBLANK(AA211)</formula>
    </cfRule>
    <cfRule type="cellIs" dxfId="3321" priority="4182" operator="greaterThan">
      <formula>$C$11</formula>
    </cfRule>
    <cfRule type="expression" dxfId="3320" priority="4183">
      <formula>ISBLANK(AB211)</formula>
    </cfRule>
  </conditionalFormatting>
  <conditionalFormatting sqref="AC211">
    <cfRule type="expression" dxfId="3319" priority="14212">
      <formula>ISBLANK(AA211)</formula>
    </cfRule>
  </conditionalFormatting>
  <conditionalFormatting sqref="AC211:AC213">
    <cfRule type="expression" dxfId="3318" priority="14207">
      <formula>ISBLANK(AB211)</formula>
    </cfRule>
  </conditionalFormatting>
  <conditionalFormatting sqref="AC212">
    <cfRule type="expression" dxfId="3317" priority="14210">
      <formula>ISBLANK(AA212)</formula>
    </cfRule>
  </conditionalFormatting>
  <conditionalFormatting sqref="AC213">
    <cfRule type="expression" dxfId="3316" priority="14208">
      <formula>ISBLANK(AA213)</formula>
    </cfRule>
  </conditionalFormatting>
  <conditionalFormatting sqref="AC215">
    <cfRule type="cellIs" dxfId="3315" priority="4179" operator="greaterThan">
      <formula>$C$11</formula>
    </cfRule>
    <cfRule type="expression" dxfId="3314" priority="4180">
      <formula>ISBLANK(AB216)</formula>
    </cfRule>
    <cfRule type="expression" dxfId="3313" priority="4181">
      <formula>ISBLANK(AA216)</formula>
    </cfRule>
  </conditionalFormatting>
  <conditionalFormatting sqref="AC216">
    <cfRule type="expression" dxfId="3312" priority="7055">
      <formula>ISBLANK(AA216)</formula>
    </cfRule>
  </conditionalFormatting>
  <conditionalFormatting sqref="AC216:AC218">
    <cfRule type="expression" dxfId="3311" priority="7050">
      <formula>ISBLANK(AB216)</formula>
    </cfRule>
  </conditionalFormatting>
  <conditionalFormatting sqref="AC217">
    <cfRule type="expression" dxfId="3310" priority="7053">
      <formula>ISBLANK(AA217)</formula>
    </cfRule>
  </conditionalFormatting>
  <conditionalFormatting sqref="AC218">
    <cfRule type="expression" dxfId="3309" priority="7051">
      <formula>ISBLANK(AA218)</formula>
    </cfRule>
  </conditionalFormatting>
  <conditionalFormatting sqref="AC219">
    <cfRule type="cellIs" dxfId="3308" priority="4176" operator="greaterThan">
      <formula>$C$11</formula>
    </cfRule>
    <cfRule type="expression" dxfId="3307" priority="4177">
      <formula>ISBLANK(AB220)</formula>
    </cfRule>
    <cfRule type="expression" dxfId="3306" priority="4178">
      <formula>ISBLANK(AA220)</formula>
    </cfRule>
  </conditionalFormatting>
  <conditionalFormatting sqref="AC220">
    <cfRule type="expression" dxfId="3305" priority="7008">
      <formula>ISBLANK(AA220)</formula>
    </cfRule>
  </conditionalFormatting>
  <conditionalFormatting sqref="AC220:AC222">
    <cfRule type="expression" dxfId="3304" priority="7003">
      <formula>ISBLANK(AB220)</formula>
    </cfRule>
  </conditionalFormatting>
  <conditionalFormatting sqref="AC221">
    <cfRule type="expression" dxfId="3303" priority="7006">
      <formula>ISBLANK(AA221)</formula>
    </cfRule>
  </conditionalFormatting>
  <conditionalFormatting sqref="AC222">
    <cfRule type="expression" dxfId="3302" priority="7004">
      <formula>ISBLANK(AA222)</formula>
    </cfRule>
  </conditionalFormatting>
  <conditionalFormatting sqref="AC223">
    <cfRule type="expression" dxfId="3301" priority="4174">
      <formula>ISBLANK(AB224)</formula>
    </cfRule>
    <cfRule type="expression" dxfId="3300" priority="4175">
      <formula>ISBLANK(AA224)</formula>
    </cfRule>
    <cfRule type="cellIs" dxfId="3299" priority="4173" operator="greaterThan">
      <formula>$C$11</formula>
    </cfRule>
  </conditionalFormatting>
  <conditionalFormatting sqref="AC224">
    <cfRule type="expression" dxfId="3298" priority="6961">
      <formula>ISBLANK(AA224)</formula>
    </cfRule>
  </conditionalFormatting>
  <conditionalFormatting sqref="AC224:AC226">
    <cfRule type="expression" dxfId="3297" priority="6956">
      <formula>ISBLANK(AB224)</formula>
    </cfRule>
  </conditionalFormatting>
  <conditionalFormatting sqref="AC225">
    <cfRule type="expression" dxfId="3296" priority="6959">
      <formula>ISBLANK(AA225)</formula>
    </cfRule>
  </conditionalFormatting>
  <conditionalFormatting sqref="AC226">
    <cfRule type="expression" dxfId="3295" priority="6957">
      <formula>ISBLANK(AA226)</formula>
    </cfRule>
  </conditionalFormatting>
  <conditionalFormatting sqref="AC227">
    <cfRule type="expression" dxfId="3294" priority="4171">
      <formula>ISBLANK(AB228)</formula>
    </cfRule>
    <cfRule type="cellIs" dxfId="3293" priority="4170" operator="greaterThan">
      <formula>$C$11</formula>
    </cfRule>
    <cfRule type="expression" dxfId="3292" priority="4172">
      <formula>ISBLANK(AA228)</formula>
    </cfRule>
  </conditionalFormatting>
  <conditionalFormatting sqref="AC228">
    <cfRule type="expression" dxfId="3291" priority="6914">
      <formula>ISBLANK(AA228)</formula>
    </cfRule>
  </conditionalFormatting>
  <conditionalFormatting sqref="AC228:AC230">
    <cfRule type="expression" dxfId="3290" priority="6909">
      <formula>ISBLANK(AB228)</formula>
    </cfRule>
  </conditionalFormatting>
  <conditionalFormatting sqref="AC229">
    <cfRule type="expression" dxfId="3289" priority="6912">
      <formula>ISBLANK(AA229)</formula>
    </cfRule>
  </conditionalFormatting>
  <conditionalFormatting sqref="AC230">
    <cfRule type="expression" dxfId="3288" priority="6910">
      <formula>ISBLANK(AA230)</formula>
    </cfRule>
  </conditionalFormatting>
  <conditionalFormatting sqref="AC231">
    <cfRule type="cellIs" dxfId="3287" priority="4167" operator="greaterThan">
      <formula>$C$11</formula>
    </cfRule>
    <cfRule type="expression" dxfId="3286" priority="4169">
      <formula>ISBLANK(AA232)</formula>
    </cfRule>
    <cfRule type="expression" dxfId="3285" priority="4168">
      <formula>ISBLANK(AB232)</formula>
    </cfRule>
  </conditionalFormatting>
  <conditionalFormatting sqref="AC232">
    <cfRule type="expression" dxfId="3284" priority="6867">
      <formula>ISBLANK(AA232)</formula>
    </cfRule>
  </conditionalFormatting>
  <conditionalFormatting sqref="AC232:AC234">
    <cfRule type="expression" dxfId="3283" priority="6862">
      <formula>ISBLANK(AB232)</formula>
    </cfRule>
  </conditionalFormatting>
  <conditionalFormatting sqref="AC233">
    <cfRule type="expression" dxfId="3282" priority="6865">
      <formula>ISBLANK(AA233)</formula>
    </cfRule>
  </conditionalFormatting>
  <conditionalFormatting sqref="AC234">
    <cfRule type="expression" dxfId="3281" priority="6863">
      <formula>ISBLANK(AA234)</formula>
    </cfRule>
  </conditionalFormatting>
  <conditionalFormatting sqref="AC235">
    <cfRule type="expression" dxfId="3280" priority="4166">
      <formula>ISBLANK(AA236)</formula>
    </cfRule>
    <cfRule type="expression" dxfId="3279" priority="4165">
      <formula>ISBLANK(AB236)</formula>
    </cfRule>
    <cfRule type="cellIs" dxfId="3278" priority="4164" operator="greaterThan">
      <formula>$C$11</formula>
    </cfRule>
  </conditionalFormatting>
  <conditionalFormatting sqref="AC236">
    <cfRule type="expression" dxfId="3277" priority="6820">
      <formula>ISBLANK(AA236)</formula>
    </cfRule>
  </conditionalFormatting>
  <conditionalFormatting sqref="AC236:AC238">
    <cfRule type="expression" dxfId="3276" priority="6815">
      <formula>ISBLANK(AB236)</formula>
    </cfRule>
  </conditionalFormatting>
  <conditionalFormatting sqref="AC237">
    <cfRule type="expression" dxfId="3275" priority="6818">
      <formula>ISBLANK(AA237)</formula>
    </cfRule>
  </conditionalFormatting>
  <conditionalFormatting sqref="AC238">
    <cfRule type="expression" dxfId="3274" priority="6816">
      <formula>ISBLANK(AA238)</formula>
    </cfRule>
  </conditionalFormatting>
  <conditionalFormatting sqref="AC239">
    <cfRule type="expression" dxfId="3273" priority="2054">
      <formula>ISBLANK(AA240)</formula>
    </cfRule>
    <cfRule type="expression" dxfId="3272" priority="2053">
      <formula>ISBLANK(AB240)</formula>
    </cfRule>
    <cfRule type="cellIs" dxfId="3271" priority="2052" operator="greaterThan">
      <formula>$C$11</formula>
    </cfRule>
  </conditionalFormatting>
  <conditionalFormatting sqref="AC240">
    <cfRule type="expression" dxfId="3270" priority="2075">
      <formula>ISBLANK(AA240)</formula>
    </cfRule>
  </conditionalFormatting>
  <conditionalFormatting sqref="AC240:AC242">
    <cfRule type="expression" dxfId="3269" priority="2070">
      <formula>ISBLANK(AB240)</formula>
    </cfRule>
  </conditionalFormatting>
  <conditionalFormatting sqref="AC241">
    <cfRule type="expression" dxfId="3268" priority="2073">
      <formula>ISBLANK(AA241)</formula>
    </cfRule>
  </conditionalFormatting>
  <conditionalFormatting sqref="AC242">
    <cfRule type="expression" dxfId="3267" priority="2071">
      <formula>ISBLANK(AA242)</formula>
    </cfRule>
  </conditionalFormatting>
  <conditionalFormatting sqref="AC243">
    <cfRule type="cellIs" dxfId="3266" priority="4161" operator="greaterThan">
      <formula>$C$11</formula>
    </cfRule>
    <cfRule type="expression" dxfId="3265" priority="4162">
      <formula>ISBLANK(AB244)</formula>
    </cfRule>
    <cfRule type="expression" dxfId="3264" priority="4163">
      <formula>ISBLANK(AA244)</formula>
    </cfRule>
  </conditionalFormatting>
  <conditionalFormatting sqref="AC244">
    <cfRule type="expression" dxfId="3263" priority="6773">
      <formula>ISBLANK(AA244)</formula>
    </cfRule>
  </conditionalFormatting>
  <conditionalFormatting sqref="AC244:AC246">
    <cfRule type="expression" dxfId="3262" priority="6768">
      <formula>ISBLANK(AB244)</formula>
    </cfRule>
  </conditionalFormatting>
  <conditionalFormatting sqref="AC245">
    <cfRule type="expression" dxfId="3261" priority="6771">
      <formula>ISBLANK(AA245)</formula>
    </cfRule>
  </conditionalFormatting>
  <conditionalFormatting sqref="AC246">
    <cfRule type="expression" dxfId="3260" priority="6769">
      <formula>ISBLANK(AA246)</formula>
    </cfRule>
  </conditionalFormatting>
  <conditionalFormatting sqref="AC247">
    <cfRule type="cellIs" dxfId="3259" priority="4158" operator="greaterThan">
      <formula>$C$11</formula>
    </cfRule>
    <cfRule type="expression" dxfId="3258" priority="4159">
      <formula>ISBLANK(AB248)</formula>
    </cfRule>
    <cfRule type="expression" dxfId="3257" priority="4160">
      <formula>ISBLANK(AA248)</formula>
    </cfRule>
  </conditionalFormatting>
  <conditionalFormatting sqref="AC248">
    <cfRule type="expression" dxfId="3256" priority="6726">
      <formula>ISBLANK(AA248)</formula>
    </cfRule>
  </conditionalFormatting>
  <conditionalFormatting sqref="AC248:AC250">
    <cfRule type="expression" dxfId="3255" priority="6721">
      <formula>ISBLANK(AB248)</formula>
    </cfRule>
  </conditionalFormatting>
  <conditionalFormatting sqref="AC249">
    <cfRule type="expression" dxfId="3254" priority="6724">
      <formula>ISBLANK(AA249)</formula>
    </cfRule>
  </conditionalFormatting>
  <conditionalFormatting sqref="AC250">
    <cfRule type="expression" dxfId="3253" priority="6722">
      <formula>ISBLANK(AA250)</formula>
    </cfRule>
  </conditionalFormatting>
  <conditionalFormatting sqref="AC251">
    <cfRule type="expression" dxfId="3252" priority="4157">
      <formula>ISBLANK(AA252)</formula>
    </cfRule>
    <cfRule type="expression" dxfId="3251" priority="4156">
      <formula>ISBLANK(AB252)</formula>
    </cfRule>
    <cfRule type="cellIs" dxfId="3250" priority="4155" operator="greaterThan">
      <formula>$C$11</formula>
    </cfRule>
  </conditionalFormatting>
  <conditionalFormatting sqref="AC252">
    <cfRule type="expression" dxfId="3249" priority="6679">
      <formula>ISBLANK(AA252)</formula>
    </cfRule>
  </conditionalFormatting>
  <conditionalFormatting sqref="AC252:AC254">
    <cfRule type="expression" dxfId="3248" priority="6674">
      <formula>ISBLANK(AB252)</formula>
    </cfRule>
  </conditionalFormatting>
  <conditionalFormatting sqref="AC253">
    <cfRule type="expression" dxfId="3247" priority="6677">
      <formula>ISBLANK(AA253)</formula>
    </cfRule>
  </conditionalFormatting>
  <conditionalFormatting sqref="AC254">
    <cfRule type="expression" dxfId="3246" priority="6675">
      <formula>ISBLANK(AA254)</formula>
    </cfRule>
  </conditionalFormatting>
  <conditionalFormatting sqref="AC255">
    <cfRule type="expression" dxfId="3245" priority="4154">
      <formula>ISBLANK(AA256)</formula>
    </cfRule>
    <cfRule type="expression" dxfId="3244" priority="4153">
      <formula>ISBLANK(AB256)</formula>
    </cfRule>
    <cfRule type="cellIs" dxfId="3243" priority="4152" operator="greaterThan">
      <formula>$C$11</formula>
    </cfRule>
  </conditionalFormatting>
  <conditionalFormatting sqref="AC256">
    <cfRule type="expression" dxfId="3242" priority="6632">
      <formula>ISBLANK(AA256)</formula>
    </cfRule>
  </conditionalFormatting>
  <conditionalFormatting sqref="AC256:AC258">
    <cfRule type="expression" dxfId="3241" priority="6627">
      <formula>ISBLANK(AB256)</formula>
    </cfRule>
  </conditionalFormatting>
  <conditionalFormatting sqref="AC257">
    <cfRule type="expression" dxfId="3240" priority="6630">
      <formula>ISBLANK(AA257)</formula>
    </cfRule>
  </conditionalFormatting>
  <conditionalFormatting sqref="AC258">
    <cfRule type="expression" dxfId="3239" priority="6628">
      <formula>ISBLANK(AA258)</formula>
    </cfRule>
  </conditionalFormatting>
  <conditionalFormatting sqref="AC259">
    <cfRule type="expression" dxfId="3238" priority="1995">
      <formula>ISBLANK(AA260)</formula>
    </cfRule>
    <cfRule type="expression" dxfId="3237" priority="1994">
      <formula>ISBLANK(AB260)</formula>
    </cfRule>
    <cfRule type="cellIs" dxfId="3236" priority="1993" operator="greaterThan">
      <formula>$C$11</formula>
    </cfRule>
  </conditionalFormatting>
  <conditionalFormatting sqref="AC260">
    <cfRule type="expression" dxfId="3235" priority="2016">
      <formula>ISBLANK(AA260)</formula>
    </cfRule>
  </conditionalFormatting>
  <conditionalFormatting sqref="AC260:AC262">
    <cfRule type="expression" dxfId="3234" priority="2011">
      <formula>ISBLANK(AB260)</formula>
    </cfRule>
  </conditionalFormatting>
  <conditionalFormatting sqref="AC261">
    <cfRule type="expression" dxfId="3233" priority="2014">
      <formula>ISBLANK(AA261)</formula>
    </cfRule>
  </conditionalFormatting>
  <conditionalFormatting sqref="AC262">
    <cfRule type="expression" dxfId="3232" priority="2012">
      <formula>ISBLANK(AA262)</formula>
    </cfRule>
  </conditionalFormatting>
  <conditionalFormatting sqref="AC263">
    <cfRule type="cellIs" dxfId="3231" priority="4149" operator="greaterThan">
      <formula>$C$11</formula>
    </cfRule>
    <cfRule type="expression" dxfId="3230" priority="4150">
      <formula>ISBLANK(AB264)</formula>
    </cfRule>
    <cfRule type="expression" dxfId="3229" priority="4151">
      <formula>ISBLANK(AA264)</formula>
    </cfRule>
  </conditionalFormatting>
  <conditionalFormatting sqref="AC264">
    <cfRule type="expression" dxfId="3228" priority="6585">
      <formula>ISBLANK(AA264)</formula>
    </cfRule>
  </conditionalFormatting>
  <conditionalFormatting sqref="AC264:AC266">
    <cfRule type="expression" dxfId="3227" priority="6580">
      <formula>ISBLANK(AB264)</formula>
    </cfRule>
  </conditionalFormatting>
  <conditionalFormatting sqref="AC265">
    <cfRule type="expression" dxfId="3226" priority="6583">
      <formula>ISBLANK(AA265)</formula>
    </cfRule>
  </conditionalFormatting>
  <conditionalFormatting sqref="AC266">
    <cfRule type="expression" dxfId="3225" priority="6581">
      <formula>ISBLANK(AA266)</formula>
    </cfRule>
  </conditionalFormatting>
  <conditionalFormatting sqref="AC269">
    <cfRule type="expression" dxfId="3224" priority="4148">
      <formula>ISBLANK(AA270)</formula>
    </cfRule>
    <cfRule type="cellIs" dxfId="3223" priority="4146" operator="greaterThan">
      <formula>$C$11</formula>
    </cfRule>
    <cfRule type="expression" dxfId="3222" priority="4147">
      <formula>ISBLANK(AB270)</formula>
    </cfRule>
  </conditionalFormatting>
  <conditionalFormatting sqref="AC270">
    <cfRule type="expression" dxfId="3221" priority="7243">
      <formula>ISBLANK(AA270)</formula>
    </cfRule>
  </conditionalFormatting>
  <conditionalFormatting sqref="AC270:AC272">
    <cfRule type="expression" dxfId="3220" priority="7238">
      <formula>ISBLANK(AB270)</formula>
    </cfRule>
  </conditionalFormatting>
  <conditionalFormatting sqref="AC271">
    <cfRule type="expression" dxfId="3219" priority="7241">
      <formula>ISBLANK(AA271)</formula>
    </cfRule>
  </conditionalFormatting>
  <conditionalFormatting sqref="AC272">
    <cfRule type="expression" dxfId="3218" priority="7239">
      <formula>ISBLANK(AA272)</formula>
    </cfRule>
  </conditionalFormatting>
  <conditionalFormatting sqref="AC273">
    <cfRule type="expression" dxfId="3217" priority="1877">
      <formula>ISBLANK(AA274)</formula>
    </cfRule>
    <cfRule type="cellIs" dxfId="3216" priority="1875" operator="greaterThan">
      <formula>$C$11</formula>
    </cfRule>
    <cfRule type="expression" dxfId="3215" priority="1876">
      <formula>ISBLANK(AB274)</formula>
    </cfRule>
  </conditionalFormatting>
  <conditionalFormatting sqref="AC274">
    <cfRule type="expression" dxfId="3214" priority="1898">
      <formula>ISBLANK(AA274)</formula>
    </cfRule>
  </conditionalFormatting>
  <conditionalFormatting sqref="AC274:AC276">
    <cfRule type="expression" dxfId="3213" priority="1893">
      <formula>ISBLANK(AB274)</formula>
    </cfRule>
  </conditionalFormatting>
  <conditionalFormatting sqref="AC275">
    <cfRule type="expression" dxfId="3212" priority="1896">
      <formula>ISBLANK(AA275)</formula>
    </cfRule>
  </conditionalFormatting>
  <conditionalFormatting sqref="AC276">
    <cfRule type="expression" dxfId="3211" priority="1894">
      <formula>ISBLANK(AA276)</formula>
    </cfRule>
  </conditionalFormatting>
  <conditionalFormatting sqref="AC277">
    <cfRule type="expression" dxfId="3210" priority="637">
      <formula>ISBLANK(AB278)</formula>
    </cfRule>
    <cfRule type="expression" dxfId="3209" priority="638">
      <formula>ISBLANK(AA278)</formula>
    </cfRule>
    <cfRule type="cellIs" dxfId="3208" priority="636" operator="greaterThan">
      <formula>$C$11</formula>
    </cfRule>
  </conditionalFormatting>
  <conditionalFormatting sqref="AC278">
    <cfRule type="expression" dxfId="3207" priority="659">
      <formula>ISBLANK(AA278)</formula>
    </cfRule>
  </conditionalFormatting>
  <conditionalFormatting sqref="AC278:AC280">
    <cfRule type="expression" dxfId="3206" priority="654">
      <formula>ISBLANK(AB278)</formula>
    </cfRule>
  </conditionalFormatting>
  <conditionalFormatting sqref="AC279">
    <cfRule type="expression" dxfId="3205" priority="657">
      <formula>ISBLANK(AA279)</formula>
    </cfRule>
  </conditionalFormatting>
  <conditionalFormatting sqref="AC280">
    <cfRule type="expression" dxfId="3204" priority="655">
      <formula>ISBLANK(AA280)</formula>
    </cfRule>
  </conditionalFormatting>
  <conditionalFormatting sqref="AC281">
    <cfRule type="cellIs" dxfId="3203" priority="1816" operator="greaterThan">
      <formula>$C$11</formula>
    </cfRule>
    <cfRule type="expression" dxfId="3202" priority="1818">
      <formula>ISBLANK(AA282)</formula>
    </cfRule>
    <cfRule type="expression" dxfId="3201" priority="1817">
      <formula>ISBLANK(AB282)</formula>
    </cfRule>
  </conditionalFormatting>
  <conditionalFormatting sqref="AC282">
    <cfRule type="expression" dxfId="3200" priority="1839">
      <formula>ISBLANK(AA282)</formula>
    </cfRule>
  </conditionalFormatting>
  <conditionalFormatting sqref="AC282:AC284">
    <cfRule type="expression" dxfId="3199" priority="1834">
      <formula>ISBLANK(AB282)</formula>
    </cfRule>
  </conditionalFormatting>
  <conditionalFormatting sqref="AC283">
    <cfRule type="expression" dxfId="3198" priority="1837">
      <formula>ISBLANK(AA283)</formula>
    </cfRule>
  </conditionalFormatting>
  <conditionalFormatting sqref="AC284">
    <cfRule type="expression" dxfId="3197" priority="1835">
      <formula>ISBLANK(AA284)</formula>
    </cfRule>
  </conditionalFormatting>
  <conditionalFormatting sqref="AC285">
    <cfRule type="expression" dxfId="3196" priority="1936">
      <formula>ISBLANK(AA286)</formula>
    </cfRule>
    <cfRule type="expression" dxfId="3195" priority="1935">
      <formula>ISBLANK(AB286)</formula>
    </cfRule>
    <cfRule type="cellIs" dxfId="3194" priority="1934" operator="greaterThan">
      <formula>$C$11</formula>
    </cfRule>
  </conditionalFormatting>
  <conditionalFormatting sqref="AC286">
    <cfRule type="expression" dxfId="3193" priority="1957">
      <formula>ISBLANK(AA286)</formula>
    </cfRule>
  </conditionalFormatting>
  <conditionalFormatting sqref="AC286:AC288">
    <cfRule type="expression" dxfId="3192" priority="1952">
      <formula>ISBLANK(AB286)</formula>
    </cfRule>
  </conditionalFormatting>
  <conditionalFormatting sqref="AC287">
    <cfRule type="expression" dxfId="3191" priority="1955">
      <formula>ISBLANK(AA287)</formula>
    </cfRule>
  </conditionalFormatting>
  <conditionalFormatting sqref="AC288">
    <cfRule type="expression" dxfId="3190" priority="1953">
      <formula>ISBLANK(AA288)</formula>
    </cfRule>
  </conditionalFormatting>
  <conditionalFormatting sqref="AC290">
    <cfRule type="expression" dxfId="3189" priority="4145">
      <formula>ISBLANK(AA291)</formula>
    </cfRule>
    <cfRule type="expression" dxfId="3188" priority="4144">
      <formula>ISBLANK(AB291)</formula>
    </cfRule>
    <cfRule type="cellIs" dxfId="3187" priority="4143" operator="greaterThan">
      <formula>$C$11</formula>
    </cfRule>
  </conditionalFormatting>
  <conditionalFormatting sqref="AC291">
    <cfRule type="expression" dxfId="3186" priority="7196">
      <formula>ISBLANK(AA291)</formula>
    </cfRule>
  </conditionalFormatting>
  <conditionalFormatting sqref="AC291:AC293">
    <cfRule type="expression" dxfId="3185" priority="7191">
      <formula>ISBLANK(AB291)</formula>
    </cfRule>
  </conditionalFormatting>
  <conditionalFormatting sqref="AC292">
    <cfRule type="expression" dxfId="3184" priority="7194">
      <formula>ISBLANK(AA292)</formula>
    </cfRule>
  </conditionalFormatting>
  <conditionalFormatting sqref="AC293">
    <cfRule type="expression" dxfId="3183" priority="7192">
      <formula>ISBLANK(AA293)</formula>
    </cfRule>
  </conditionalFormatting>
  <conditionalFormatting sqref="AC295">
    <cfRule type="cellIs" dxfId="3182" priority="4140" operator="greaterThan">
      <formula>$C$11</formula>
    </cfRule>
    <cfRule type="expression" dxfId="3181" priority="4141">
      <formula>ISBLANK(AB296)</formula>
    </cfRule>
    <cfRule type="expression" dxfId="3180" priority="4142">
      <formula>ISBLANK(AA296)</formula>
    </cfRule>
  </conditionalFormatting>
  <conditionalFormatting sqref="AC296">
    <cfRule type="expression" dxfId="3179" priority="7149">
      <formula>ISBLANK(AA296)</formula>
    </cfRule>
  </conditionalFormatting>
  <conditionalFormatting sqref="AC296:AC298">
    <cfRule type="expression" dxfId="3178" priority="7144">
      <formula>ISBLANK(AB296)</formula>
    </cfRule>
  </conditionalFormatting>
  <conditionalFormatting sqref="AC297">
    <cfRule type="expression" dxfId="3177" priority="7147">
      <formula>ISBLANK(AA297)</formula>
    </cfRule>
  </conditionalFormatting>
  <conditionalFormatting sqref="AC298">
    <cfRule type="expression" dxfId="3176" priority="7145">
      <formula>ISBLANK(AA298)</formula>
    </cfRule>
  </conditionalFormatting>
  <conditionalFormatting sqref="AC300">
    <cfRule type="cellIs" dxfId="3175" priority="4137" operator="greaterThan">
      <formula>$C$11</formula>
    </cfRule>
    <cfRule type="expression" dxfId="3174" priority="4138">
      <formula>ISBLANK(AB301)</formula>
    </cfRule>
    <cfRule type="expression" dxfId="3173" priority="4139">
      <formula>ISBLANK(AA301)</formula>
    </cfRule>
  </conditionalFormatting>
  <conditionalFormatting sqref="AC301">
    <cfRule type="expression" dxfId="3172" priority="6538">
      <formula>ISBLANK(AA301)</formula>
    </cfRule>
  </conditionalFormatting>
  <conditionalFormatting sqref="AC301:AC303">
    <cfRule type="expression" dxfId="3171" priority="6533">
      <formula>ISBLANK(AB301)</formula>
    </cfRule>
  </conditionalFormatting>
  <conditionalFormatting sqref="AC302">
    <cfRule type="expression" dxfId="3170" priority="6536">
      <formula>ISBLANK(AA302)</formula>
    </cfRule>
  </conditionalFormatting>
  <conditionalFormatting sqref="AC303">
    <cfRule type="expression" dxfId="3169" priority="6534">
      <formula>ISBLANK(AA303)</formula>
    </cfRule>
  </conditionalFormatting>
  <conditionalFormatting sqref="AC304">
    <cfRule type="expression" dxfId="3168" priority="4136">
      <formula>ISBLANK(AA305)</formula>
    </cfRule>
    <cfRule type="expression" dxfId="3167" priority="4135">
      <formula>ISBLANK(AB305)</formula>
    </cfRule>
    <cfRule type="cellIs" dxfId="3166" priority="4134" operator="greaterThan">
      <formula>$C$11</formula>
    </cfRule>
  </conditionalFormatting>
  <conditionalFormatting sqref="AC305">
    <cfRule type="expression" dxfId="3165" priority="6491">
      <formula>ISBLANK(AA305)</formula>
    </cfRule>
  </conditionalFormatting>
  <conditionalFormatting sqref="AC305:AC307">
    <cfRule type="expression" dxfId="3164" priority="6486">
      <formula>ISBLANK(AB305)</formula>
    </cfRule>
  </conditionalFormatting>
  <conditionalFormatting sqref="AC306">
    <cfRule type="expression" dxfId="3163" priority="6489">
      <formula>ISBLANK(AA306)</formula>
    </cfRule>
  </conditionalFormatting>
  <conditionalFormatting sqref="AC307">
    <cfRule type="expression" dxfId="3162" priority="6487">
      <formula>ISBLANK(AA307)</formula>
    </cfRule>
  </conditionalFormatting>
  <conditionalFormatting sqref="AC308">
    <cfRule type="expression" dxfId="3161" priority="4133">
      <formula>ISBLANK(AA309)</formula>
    </cfRule>
    <cfRule type="expression" dxfId="3160" priority="4132">
      <formula>ISBLANK(AB309)</formula>
    </cfRule>
    <cfRule type="cellIs" dxfId="3159" priority="4131" operator="greaterThan">
      <formula>$C$11</formula>
    </cfRule>
  </conditionalFormatting>
  <conditionalFormatting sqref="AC309">
    <cfRule type="expression" dxfId="3158" priority="6444">
      <formula>ISBLANK(AA309)</formula>
    </cfRule>
  </conditionalFormatting>
  <conditionalFormatting sqref="AC309:AC311">
    <cfRule type="expression" dxfId="3157" priority="6439">
      <formula>ISBLANK(AB309)</formula>
    </cfRule>
  </conditionalFormatting>
  <conditionalFormatting sqref="AC310">
    <cfRule type="expression" dxfId="3156" priority="6442">
      <formula>ISBLANK(AA310)</formula>
    </cfRule>
  </conditionalFormatting>
  <conditionalFormatting sqref="AC311">
    <cfRule type="expression" dxfId="3155" priority="6440">
      <formula>ISBLANK(AA311)</formula>
    </cfRule>
  </conditionalFormatting>
  <conditionalFormatting sqref="AC312">
    <cfRule type="expression" dxfId="3154" priority="4129">
      <formula>ISBLANK(AB313)</formula>
    </cfRule>
    <cfRule type="cellIs" dxfId="3153" priority="4128" operator="greaterThan">
      <formula>$C$11</formula>
    </cfRule>
    <cfRule type="expression" dxfId="3152" priority="4130">
      <formula>ISBLANK(AA313)</formula>
    </cfRule>
  </conditionalFormatting>
  <conditionalFormatting sqref="AC313">
    <cfRule type="expression" dxfId="3151" priority="6397">
      <formula>ISBLANK(AA313)</formula>
    </cfRule>
  </conditionalFormatting>
  <conditionalFormatting sqref="AC313:AC315">
    <cfRule type="expression" dxfId="3150" priority="6392">
      <formula>ISBLANK(AB313)</formula>
    </cfRule>
  </conditionalFormatting>
  <conditionalFormatting sqref="AC314">
    <cfRule type="expression" dxfId="3149" priority="6395">
      <formula>ISBLANK(AA314)</formula>
    </cfRule>
  </conditionalFormatting>
  <conditionalFormatting sqref="AC315">
    <cfRule type="expression" dxfId="3148" priority="6393">
      <formula>ISBLANK(AA315)</formula>
    </cfRule>
  </conditionalFormatting>
  <conditionalFormatting sqref="AC316">
    <cfRule type="expression" dxfId="3147" priority="4127">
      <formula>ISBLANK(AA317)</formula>
    </cfRule>
    <cfRule type="expression" dxfId="3146" priority="4126">
      <formula>ISBLANK(AB317)</formula>
    </cfRule>
    <cfRule type="cellIs" dxfId="3145" priority="4125" operator="greaterThan">
      <formula>$C$11</formula>
    </cfRule>
  </conditionalFormatting>
  <conditionalFormatting sqref="AC317">
    <cfRule type="expression" dxfId="3144" priority="6350">
      <formula>ISBLANK(AA317)</formula>
    </cfRule>
  </conditionalFormatting>
  <conditionalFormatting sqref="AC317:AC319">
    <cfRule type="expression" dxfId="3143" priority="6345">
      <formula>ISBLANK(AB317)</formula>
    </cfRule>
  </conditionalFormatting>
  <conditionalFormatting sqref="AC318">
    <cfRule type="expression" dxfId="3142" priority="6348">
      <formula>ISBLANK(AA318)</formula>
    </cfRule>
  </conditionalFormatting>
  <conditionalFormatting sqref="AC319">
    <cfRule type="expression" dxfId="3141" priority="6346">
      <formula>ISBLANK(AA319)</formula>
    </cfRule>
  </conditionalFormatting>
  <conditionalFormatting sqref="AC320">
    <cfRule type="expression" dxfId="3140" priority="4124">
      <formula>ISBLANK(AA321)</formula>
    </cfRule>
    <cfRule type="expression" dxfId="3139" priority="4123">
      <formula>ISBLANK(AB321)</formula>
    </cfRule>
    <cfRule type="cellIs" dxfId="3138" priority="4122" operator="greaterThan">
      <formula>$C$11</formula>
    </cfRule>
  </conditionalFormatting>
  <conditionalFormatting sqref="AC321">
    <cfRule type="expression" dxfId="3137" priority="6303">
      <formula>ISBLANK(AA321)</formula>
    </cfRule>
  </conditionalFormatting>
  <conditionalFormatting sqref="AC321:AC323">
    <cfRule type="expression" dxfId="3136" priority="6298">
      <formula>ISBLANK(AB321)</formula>
    </cfRule>
  </conditionalFormatting>
  <conditionalFormatting sqref="AC322">
    <cfRule type="expression" dxfId="3135" priority="6301">
      <formula>ISBLANK(AA322)</formula>
    </cfRule>
  </conditionalFormatting>
  <conditionalFormatting sqref="AC323">
    <cfRule type="expression" dxfId="3134" priority="6299">
      <formula>ISBLANK(AA323)</formula>
    </cfRule>
  </conditionalFormatting>
  <conditionalFormatting sqref="AC324">
    <cfRule type="expression" dxfId="3133" priority="4121">
      <formula>ISBLANK(AA325)</formula>
    </cfRule>
    <cfRule type="expression" dxfId="3132" priority="4120">
      <formula>ISBLANK(AB325)</formula>
    </cfRule>
    <cfRule type="cellIs" dxfId="3131" priority="4119" operator="greaterThan">
      <formula>$C$11</formula>
    </cfRule>
  </conditionalFormatting>
  <conditionalFormatting sqref="AC325">
    <cfRule type="expression" dxfId="3130" priority="6256">
      <formula>ISBLANK(AA325)</formula>
    </cfRule>
  </conditionalFormatting>
  <conditionalFormatting sqref="AC325:AC327">
    <cfRule type="expression" dxfId="3129" priority="6251">
      <formula>ISBLANK(AB325)</formula>
    </cfRule>
  </conditionalFormatting>
  <conditionalFormatting sqref="AC326">
    <cfRule type="expression" dxfId="3128" priority="6254">
      <formula>ISBLANK(AA326)</formula>
    </cfRule>
  </conditionalFormatting>
  <conditionalFormatting sqref="AC327">
    <cfRule type="expression" dxfId="3127" priority="6252">
      <formula>ISBLANK(AA327)</formula>
    </cfRule>
  </conditionalFormatting>
  <conditionalFormatting sqref="AC328">
    <cfRule type="expression" dxfId="3126" priority="4118">
      <formula>ISBLANK(AA329)</formula>
    </cfRule>
    <cfRule type="expression" dxfId="3125" priority="4117">
      <formula>ISBLANK(AB329)</formula>
    </cfRule>
    <cfRule type="cellIs" dxfId="3124" priority="4116" operator="greaterThan">
      <formula>$C$11</formula>
    </cfRule>
  </conditionalFormatting>
  <conditionalFormatting sqref="AC329">
    <cfRule type="expression" dxfId="3123" priority="6209">
      <formula>ISBLANK(AA329)</formula>
    </cfRule>
  </conditionalFormatting>
  <conditionalFormatting sqref="AC329:AC331">
    <cfRule type="expression" dxfId="3122" priority="6204">
      <formula>ISBLANK(AB329)</formula>
    </cfRule>
  </conditionalFormatting>
  <conditionalFormatting sqref="AC330">
    <cfRule type="expression" dxfId="3121" priority="6207">
      <formula>ISBLANK(AA330)</formula>
    </cfRule>
  </conditionalFormatting>
  <conditionalFormatting sqref="AC331">
    <cfRule type="expression" dxfId="3120" priority="6205">
      <formula>ISBLANK(AA331)</formula>
    </cfRule>
  </conditionalFormatting>
  <conditionalFormatting sqref="AC332">
    <cfRule type="expression" dxfId="3119" priority="4115">
      <formula>ISBLANK(AA333)</formula>
    </cfRule>
    <cfRule type="expression" dxfId="3118" priority="4114">
      <formula>ISBLANK(AB333)</formula>
    </cfRule>
    <cfRule type="cellIs" dxfId="3117" priority="4113" operator="greaterThan">
      <formula>$C$11</formula>
    </cfRule>
  </conditionalFormatting>
  <conditionalFormatting sqref="AC333">
    <cfRule type="expression" dxfId="3116" priority="7102">
      <formula>ISBLANK(AA333)</formula>
    </cfRule>
  </conditionalFormatting>
  <conditionalFormatting sqref="AC333:AC335">
    <cfRule type="expression" dxfId="3115" priority="7097">
      <formula>ISBLANK(AB333)</formula>
    </cfRule>
  </conditionalFormatting>
  <conditionalFormatting sqref="AC334">
    <cfRule type="expression" dxfId="3114" priority="7100">
      <formula>ISBLANK(AA334)</formula>
    </cfRule>
  </conditionalFormatting>
  <conditionalFormatting sqref="AC335">
    <cfRule type="expression" dxfId="3113" priority="7098">
      <formula>ISBLANK(AA335)</formula>
    </cfRule>
  </conditionalFormatting>
  <conditionalFormatting sqref="AC338">
    <cfRule type="cellIs" dxfId="3112" priority="4110" operator="greaterThan">
      <formula>$C$11</formula>
    </cfRule>
    <cfRule type="expression" dxfId="3111" priority="4112">
      <formula>ISBLANK(AA339)</formula>
    </cfRule>
    <cfRule type="expression" dxfId="3110" priority="4111">
      <formula>ISBLANK(AB339)</formula>
    </cfRule>
  </conditionalFormatting>
  <conditionalFormatting sqref="AC339">
    <cfRule type="expression" dxfId="3109" priority="7385">
      <formula>ISBLANK(AA339)</formula>
    </cfRule>
  </conditionalFormatting>
  <conditionalFormatting sqref="AC339:AC341">
    <cfRule type="expression" dxfId="3108" priority="7380">
      <formula>ISBLANK(AB339)</formula>
    </cfRule>
  </conditionalFormatting>
  <conditionalFormatting sqref="AC340">
    <cfRule type="expression" dxfId="3107" priority="7383">
      <formula>ISBLANK(AA340)</formula>
    </cfRule>
  </conditionalFormatting>
  <conditionalFormatting sqref="AC341">
    <cfRule type="expression" dxfId="3106" priority="7381">
      <formula>ISBLANK(AA341)</formula>
    </cfRule>
  </conditionalFormatting>
  <conditionalFormatting sqref="AC342">
    <cfRule type="expression" dxfId="3105" priority="4108">
      <formula>ISBLANK(AB343)</formula>
    </cfRule>
    <cfRule type="expression" dxfId="3104" priority="4109">
      <formula>ISBLANK(AA343)</formula>
    </cfRule>
    <cfRule type="cellIs" dxfId="3103" priority="4107" operator="greaterThan">
      <formula>$C$11</formula>
    </cfRule>
  </conditionalFormatting>
  <conditionalFormatting sqref="AC343">
    <cfRule type="expression" dxfId="3102" priority="7338">
      <formula>ISBLANK(AA343)</formula>
    </cfRule>
  </conditionalFormatting>
  <conditionalFormatting sqref="AC343:AC345">
    <cfRule type="expression" dxfId="3101" priority="7333">
      <formula>ISBLANK(AB343)</formula>
    </cfRule>
  </conditionalFormatting>
  <conditionalFormatting sqref="AC344">
    <cfRule type="expression" dxfId="3100" priority="7336">
      <formula>ISBLANK(AA344)</formula>
    </cfRule>
  </conditionalFormatting>
  <conditionalFormatting sqref="AC345">
    <cfRule type="expression" dxfId="3099" priority="7334">
      <formula>ISBLANK(AA345)</formula>
    </cfRule>
  </conditionalFormatting>
  <conditionalFormatting sqref="AC346">
    <cfRule type="cellIs" dxfId="3098" priority="4104" operator="greaterThan">
      <formula>$C$11</formula>
    </cfRule>
    <cfRule type="expression" dxfId="3097" priority="4105">
      <formula>ISBLANK(AB347)</formula>
    </cfRule>
    <cfRule type="expression" dxfId="3096" priority="4106">
      <formula>ISBLANK(AA347)</formula>
    </cfRule>
  </conditionalFormatting>
  <conditionalFormatting sqref="AC347">
    <cfRule type="expression" dxfId="3095" priority="7291">
      <formula>ISBLANK(AA347)</formula>
    </cfRule>
  </conditionalFormatting>
  <conditionalFormatting sqref="AC347:AC349">
    <cfRule type="expression" dxfId="3094" priority="7286">
      <formula>ISBLANK(AB347)</formula>
    </cfRule>
  </conditionalFormatting>
  <conditionalFormatting sqref="AC348">
    <cfRule type="expression" dxfId="3093" priority="7289">
      <formula>ISBLANK(AA348)</formula>
    </cfRule>
  </conditionalFormatting>
  <conditionalFormatting sqref="AC349">
    <cfRule type="expression" dxfId="3092" priority="7287">
      <formula>ISBLANK(AA349)</formula>
    </cfRule>
  </conditionalFormatting>
  <conditionalFormatting sqref="AC351">
    <cfRule type="expression" dxfId="3091" priority="4102">
      <formula>ISBLANK(AB352)</formula>
    </cfRule>
    <cfRule type="expression" dxfId="3090" priority="4103">
      <formula>ISBLANK(AA352)</formula>
    </cfRule>
    <cfRule type="cellIs" dxfId="3089" priority="4101" operator="greaterThan">
      <formula>$C$11</formula>
    </cfRule>
  </conditionalFormatting>
  <conditionalFormatting sqref="AC352">
    <cfRule type="expression" dxfId="3088" priority="7526">
      <formula>ISBLANK(AA352)</formula>
    </cfRule>
  </conditionalFormatting>
  <conditionalFormatting sqref="AC352:AC354">
    <cfRule type="expression" dxfId="3087" priority="7521">
      <formula>ISBLANK(AB352)</formula>
    </cfRule>
  </conditionalFormatting>
  <conditionalFormatting sqref="AC353">
    <cfRule type="expression" dxfId="3086" priority="7524">
      <formula>ISBLANK(AA353)</formula>
    </cfRule>
  </conditionalFormatting>
  <conditionalFormatting sqref="AC354">
    <cfRule type="expression" dxfId="3085" priority="7522">
      <formula>ISBLANK(AA354)</formula>
    </cfRule>
  </conditionalFormatting>
  <conditionalFormatting sqref="AC355">
    <cfRule type="expression" dxfId="3084" priority="4099">
      <formula>ISBLANK(AB356)</formula>
    </cfRule>
    <cfRule type="cellIs" dxfId="3083" priority="4098" operator="greaterThan">
      <formula>$C$11</formula>
    </cfRule>
    <cfRule type="expression" dxfId="3082" priority="4100">
      <formula>ISBLANK(AA356)</formula>
    </cfRule>
  </conditionalFormatting>
  <conditionalFormatting sqref="AC356">
    <cfRule type="expression" dxfId="3081" priority="7479">
      <formula>ISBLANK(AA356)</formula>
    </cfRule>
  </conditionalFormatting>
  <conditionalFormatting sqref="AC356:AC358">
    <cfRule type="expression" dxfId="3080" priority="7474">
      <formula>ISBLANK(AB356)</formula>
    </cfRule>
  </conditionalFormatting>
  <conditionalFormatting sqref="AC357">
    <cfRule type="expression" dxfId="3079" priority="7477">
      <formula>ISBLANK(AA357)</formula>
    </cfRule>
  </conditionalFormatting>
  <conditionalFormatting sqref="AC358">
    <cfRule type="expression" dxfId="3078" priority="7475">
      <formula>ISBLANK(AA358)</formula>
    </cfRule>
  </conditionalFormatting>
  <conditionalFormatting sqref="AC359">
    <cfRule type="cellIs" dxfId="3077" priority="4095" operator="greaterThan">
      <formula>$C$11</formula>
    </cfRule>
    <cfRule type="expression" dxfId="3076" priority="4096">
      <formula>ISBLANK(AB360)</formula>
    </cfRule>
    <cfRule type="expression" dxfId="3075" priority="4097">
      <formula>ISBLANK(AA360)</formula>
    </cfRule>
  </conditionalFormatting>
  <conditionalFormatting sqref="AC360">
    <cfRule type="expression" dxfId="3074" priority="7432">
      <formula>ISBLANK(AA360)</formula>
    </cfRule>
  </conditionalFormatting>
  <conditionalFormatting sqref="AC360:AC362">
    <cfRule type="expression" dxfId="3073" priority="7427">
      <formula>ISBLANK(AB360)</formula>
    </cfRule>
  </conditionalFormatting>
  <conditionalFormatting sqref="AC361">
    <cfRule type="expression" dxfId="3072" priority="7430">
      <formula>ISBLANK(AA361)</formula>
    </cfRule>
  </conditionalFormatting>
  <conditionalFormatting sqref="AC362">
    <cfRule type="expression" dxfId="3071" priority="7428">
      <formula>ISBLANK(AA362)</formula>
    </cfRule>
  </conditionalFormatting>
  <conditionalFormatting sqref="AC364">
    <cfRule type="cellIs" dxfId="3070" priority="4092" operator="greaterThan">
      <formula>$C$11</formula>
    </cfRule>
    <cfRule type="expression" dxfId="3069" priority="4093">
      <formula>ISBLANK(AB365)</formula>
    </cfRule>
    <cfRule type="expression" dxfId="3068" priority="4094">
      <formula>ISBLANK(AA365)</formula>
    </cfRule>
  </conditionalFormatting>
  <conditionalFormatting sqref="AC365">
    <cfRule type="expression" dxfId="3067" priority="7667">
      <formula>ISBLANK(AA365)</formula>
    </cfRule>
  </conditionalFormatting>
  <conditionalFormatting sqref="AC365:AC367">
    <cfRule type="expression" dxfId="3066" priority="7662">
      <formula>ISBLANK(AB365)</formula>
    </cfRule>
  </conditionalFormatting>
  <conditionalFormatting sqref="AC366">
    <cfRule type="expression" dxfId="3065" priority="7665">
      <formula>ISBLANK(AA366)</formula>
    </cfRule>
  </conditionalFormatting>
  <conditionalFormatting sqref="AC367">
    <cfRule type="expression" dxfId="3064" priority="7663">
      <formula>ISBLANK(AA367)</formula>
    </cfRule>
  </conditionalFormatting>
  <conditionalFormatting sqref="AC368">
    <cfRule type="cellIs" dxfId="3063" priority="4089" operator="greaterThan">
      <formula>$C$11</formula>
    </cfRule>
    <cfRule type="expression" dxfId="3062" priority="4090">
      <formula>ISBLANK(AB369)</formula>
    </cfRule>
    <cfRule type="expression" dxfId="3061" priority="4091">
      <formula>ISBLANK(AA369)</formula>
    </cfRule>
  </conditionalFormatting>
  <conditionalFormatting sqref="AC369">
    <cfRule type="expression" dxfId="3060" priority="7620">
      <formula>ISBLANK(AA369)</formula>
    </cfRule>
  </conditionalFormatting>
  <conditionalFormatting sqref="AC369:AC371">
    <cfRule type="expression" dxfId="3059" priority="7615">
      <formula>ISBLANK(AB369)</formula>
    </cfRule>
  </conditionalFormatting>
  <conditionalFormatting sqref="AC370">
    <cfRule type="expression" dxfId="3058" priority="7618">
      <formula>ISBLANK(AA370)</formula>
    </cfRule>
  </conditionalFormatting>
  <conditionalFormatting sqref="AC371">
    <cfRule type="expression" dxfId="3057" priority="7616">
      <formula>ISBLANK(AA371)</formula>
    </cfRule>
  </conditionalFormatting>
  <conditionalFormatting sqref="AC372">
    <cfRule type="cellIs" dxfId="3056" priority="4086" operator="greaterThan">
      <formula>$C$11</formula>
    </cfRule>
    <cfRule type="expression" dxfId="3055" priority="4087">
      <formula>ISBLANK(AB373)</formula>
    </cfRule>
    <cfRule type="expression" dxfId="3054" priority="4088">
      <formula>ISBLANK(AA373)</formula>
    </cfRule>
  </conditionalFormatting>
  <conditionalFormatting sqref="AC373">
    <cfRule type="expression" dxfId="3053" priority="7573">
      <formula>ISBLANK(AA373)</formula>
    </cfRule>
  </conditionalFormatting>
  <conditionalFormatting sqref="AC373:AC375">
    <cfRule type="expression" dxfId="3052" priority="7568">
      <formula>ISBLANK(AB373)</formula>
    </cfRule>
  </conditionalFormatting>
  <conditionalFormatting sqref="AC374">
    <cfRule type="expression" dxfId="3051" priority="7571">
      <formula>ISBLANK(AA374)</formula>
    </cfRule>
  </conditionalFormatting>
  <conditionalFormatting sqref="AC375">
    <cfRule type="expression" dxfId="3050" priority="7569">
      <formula>ISBLANK(AA375)</formula>
    </cfRule>
  </conditionalFormatting>
  <conditionalFormatting sqref="AC378">
    <cfRule type="expression" dxfId="3049" priority="4084">
      <formula>ISBLANK(AB379)</formula>
    </cfRule>
    <cfRule type="cellIs" dxfId="3048" priority="4083" operator="greaterThan">
      <formula>$C$11</formula>
    </cfRule>
    <cfRule type="expression" dxfId="3047" priority="4085">
      <formula>ISBLANK(AA379)</formula>
    </cfRule>
  </conditionalFormatting>
  <conditionalFormatting sqref="AC379">
    <cfRule type="expression" dxfId="3046" priority="7808">
      <formula>ISBLANK(AA379)</formula>
    </cfRule>
  </conditionalFormatting>
  <conditionalFormatting sqref="AC379:AC381">
    <cfRule type="expression" dxfId="3045" priority="7803">
      <formula>ISBLANK(AB379)</formula>
    </cfRule>
  </conditionalFormatting>
  <conditionalFormatting sqref="AC380">
    <cfRule type="expression" dxfId="3044" priority="7806">
      <formula>ISBLANK(AA380)</formula>
    </cfRule>
  </conditionalFormatting>
  <conditionalFormatting sqref="AC381">
    <cfRule type="expression" dxfId="3043" priority="7804">
      <formula>ISBLANK(AA381)</formula>
    </cfRule>
  </conditionalFormatting>
  <conditionalFormatting sqref="AC382">
    <cfRule type="cellIs" dxfId="3042" priority="4080" operator="greaterThan">
      <formula>$C$11</formula>
    </cfRule>
    <cfRule type="expression" dxfId="3041" priority="4082">
      <formula>ISBLANK(AA383)</formula>
    </cfRule>
    <cfRule type="expression" dxfId="3040" priority="4081">
      <formula>ISBLANK(AB383)</formula>
    </cfRule>
  </conditionalFormatting>
  <conditionalFormatting sqref="AC383">
    <cfRule type="expression" dxfId="3039" priority="7761">
      <formula>ISBLANK(AA383)</formula>
    </cfRule>
  </conditionalFormatting>
  <conditionalFormatting sqref="AC383:AC385">
    <cfRule type="expression" dxfId="3038" priority="7756">
      <formula>ISBLANK(AB383)</formula>
    </cfRule>
  </conditionalFormatting>
  <conditionalFormatting sqref="AC384">
    <cfRule type="expression" dxfId="3037" priority="7759">
      <formula>ISBLANK(AA384)</formula>
    </cfRule>
  </conditionalFormatting>
  <conditionalFormatting sqref="AC385">
    <cfRule type="expression" dxfId="3036" priority="7757">
      <formula>ISBLANK(AA385)</formula>
    </cfRule>
  </conditionalFormatting>
  <conditionalFormatting sqref="AC386">
    <cfRule type="expression" dxfId="3035" priority="4078">
      <formula>ISBLANK(AB387)</formula>
    </cfRule>
    <cfRule type="expression" dxfId="3034" priority="4079">
      <formula>ISBLANK(AA387)</formula>
    </cfRule>
    <cfRule type="cellIs" dxfId="3033" priority="4077" operator="greaterThan">
      <formula>$C$11</formula>
    </cfRule>
  </conditionalFormatting>
  <conditionalFormatting sqref="AC387">
    <cfRule type="expression" dxfId="3032" priority="7714">
      <formula>ISBLANK(AA387)</formula>
    </cfRule>
  </conditionalFormatting>
  <conditionalFormatting sqref="AC387:AC389">
    <cfRule type="expression" dxfId="3031" priority="7709">
      <formula>ISBLANK(AB387)</formula>
    </cfRule>
  </conditionalFormatting>
  <conditionalFormatting sqref="AC388">
    <cfRule type="expression" dxfId="3030" priority="7712">
      <formula>ISBLANK(AA388)</formula>
    </cfRule>
  </conditionalFormatting>
  <conditionalFormatting sqref="AC389">
    <cfRule type="expression" dxfId="3029" priority="7710">
      <formula>ISBLANK(AA389)</formula>
    </cfRule>
  </conditionalFormatting>
  <conditionalFormatting sqref="AC391">
    <cfRule type="expression" dxfId="3028" priority="4076">
      <formula>ISBLANK(AA392)</formula>
    </cfRule>
    <cfRule type="cellIs" dxfId="3027" priority="4074" operator="greaterThan">
      <formula>$C$11</formula>
    </cfRule>
    <cfRule type="expression" dxfId="3026" priority="4075">
      <formula>ISBLANK(AB392)</formula>
    </cfRule>
  </conditionalFormatting>
  <conditionalFormatting sqref="AC392">
    <cfRule type="expression" dxfId="3025" priority="7949">
      <formula>ISBLANK(AA392)</formula>
    </cfRule>
  </conditionalFormatting>
  <conditionalFormatting sqref="AC392:AC394">
    <cfRule type="expression" dxfId="3024" priority="7944">
      <formula>ISBLANK(AB392)</formula>
    </cfRule>
  </conditionalFormatting>
  <conditionalFormatting sqref="AC393">
    <cfRule type="expression" dxfId="3023" priority="7947">
      <formula>ISBLANK(AA393)</formula>
    </cfRule>
  </conditionalFormatting>
  <conditionalFormatting sqref="AC394">
    <cfRule type="expression" dxfId="3022" priority="7945">
      <formula>ISBLANK(AA394)</formula>
    </cfRule>
  </conditionalFormatting>
  <conditionalFormatting sqref="AC395">
    <cfRule type="expression" dxfId="3021" priority="4073">
      <formula>ISBLANK(AA396)</formula>
    </cfRule>
    <cfRule type="cellIs" dxfId="3020" priority="4071" operator="greaterThan">
      <formula>$C$11</formula>
    </cfRule>
    <cfRule type="expression" dxfId="3019" priority="4072">
      <formula>ISBLANK(AB396)</formula>
    </cfRule>
  </conditionalFormatting>
  <conditionalFormatting sqref="AC396">
    <cfRule type="expression" dxfId="3018" priority="7902">
      <formula>ISBLANK(AA396)</formula>
    </cfRule>
  </conditionalFormatting>
  <conditionalFormatting sqref="AC396:AC398">
    <cfRule type="expression" dxfId="3017" priority="7897">
      <formula>ISBLANK(AB396)</formula>
    </cfRule>
  </conditionalFormatting>
  <conditionalFormatting sqref="AC397">
    <cfRule type="expression" dxfId="3016" priority="7900">
      <formula>ISBLANK(AA397)</formula>
    </cfRule>
  </conditionalFormatting>
  <conditionalFormatting sqref="AC398">
    <cfRule type="expression" dxfId="3015" priority="7898">
      <formula>ISBLANK(AA398)</formula>
    </cfRule>
  </conditionalFormatting>
  <conditionalFormatting sqref="AC399">
    <cfRule type="cellIs" dxfId="3014" priority="4068" operator="greaterThan">
      <formula>$C$11</formula>
    </cfRule>
    <cfRule type="expression" dxfId="3013" priority="4069">
      <formula>ISBLANK(AB400)</formula>
    </cfRule>
    <cfRule type="expression" dxfId="3012" priority="4070">
      <formula>ISBLANK(AA400)</formula>
    </cfRule>
  </conditionalFormatting>
  <conditionalFormatting sqref="AC400">
    <cfRule type="expression" dxfId="3011" priority="7855">
      <formula>ISBLANK(AA400)</formula>
    </cfRule>
  </conditionalFormatting>
  <conditionalFormatting sqref="AC400:AC402">
    <cfRule type="expression" dxfId="3010" priority="7850">
      <formula>ISBLANK(AB400)</formula>
    </cfRule>
  </conditionalFormatting>
  <conditionalFormatting sqref="AC401">
    <cfRule type="expression" dxfId="3009" priority="7853">
      <formula>ISBLANK(AA401)</formula>
    </cfRule>
  </conditionalFormatting>
  <conditionalFormatting sqref="AC402">
    <cfRule type="expression" dxfId="3008" priority="7851">
      <formula>ISBLANK(AA402)</formula>
    </cfRule>
  </conditionalFormatting>
  <conditionalFormatting sqref="AC404">
    <cfRule type="cellIs" dxfId="3007" priority="1591" operator="greaterThan">
      <formula>$C$11</formula>
    </cfRule>
    <cfRule type="expression" dxfId="3006" priority="1593">
      <formula>ISBLANK(AA405)</formula>
    </cfRule>
    <cfRule type="expression" dxfId="3005" priority="1592">
      <formula>ISBLANK(AB405)</formula>
    </cfRule>
  </conditionalFormatting>
  <conditionalFormatting sqref="AC405">
    <cfRule type="expression" dxfId="3004" priority="1607">
      <formula>ISBLANK(AA405)</formula>
    </cfRule>
  </conditionalFormatting>
  <conditionalFormatting sqref="AC405:AC407">
    <cfRule type="expression" dxfId="3003" priority="1602">
      <formula>ISBLANK(AB405)</formula>
    </cfRule>
  </conditionalFormatting>
  <conditionalFormatting sqref="AC406">
    <cfRule type="expression" dxfId="3002" priority="1605">
      <formula>ISBLANK(AA406)</formula>
    </cfRule>
  </conditionalFormatting>
  <conditionalFormatting sqref="AC407">
    <cfRule type="expression" dxfId="3001" priority="1603">
      <formula>ISBLANK(AA407)</formula>
    </cfRule>
  </conditionalFormatting>
  <conditionalFormatting sqref="AC408">
    <cfRule type="expression" dxfId="3000" priority="1474">
      <formula>ISBLANK(AB409)</formula>
    </cfRule>
    <cfRule type="cellIs" dxfId="2999" priority="1473" operator="greaterThan">
      <formula>$C$11</formula>
    </cfRule>
    <cfRule type="expression" dxfId="2998" priority="1475">
      <formula>ISBLANK(AA409)</formula>
    </cfRule>
  </conditionalFormatting>
  <conditionalFormatting sqref="AC409">
    <cfRule type="expression" dxfId="2997" priority="1489">
      <formula>ISBLANK(AA409)</formula>
    </cfRule>
  </conditionalFormatting>
  <conditionalFormatting sqref="AC409:AC411">
    <cfRule type="expression" dxfId="2996" priority="1484">
      <formula>ISBLANK(AB409)</formula>
    </cfRule>
  </conditionalFormatting>
  <conditionalFormatting sqref="AC410">
    <cfRule type="expression" dxfId="2995" priority="1487">
      <formula>ISBLANK(AA410)</formula>
    </cfRule>
  </conditionalFormatting>
  <conditionalFormatting sqref="AC411">
    <cfRule type="expression" dxfId="2994" priority="1485">
      <formula>ISBLANK(AA411)</formula>
    </cfRule>
  </conditionalFormatting>
  <conditionalFormatting sqref="AC412">
    <cfRule type="cellIs" dxfId="2993" priority="1532" operator="greaterThan">
      <formula>$C$11</formula>
    </cfRule>
    <cfRule type="expression" dxfId="2992" priority="1534">
      <formula>ISBLANK(AA413)</formula>
    </cfRule>
    <cfRule type="expression" dxfId="2991" priority="1533">
      <formula>ISBLANK(AB413)</formula>
    </cfRule>
  </conditionalFormatting>
  <conditionalFormatting sqref="AC413">
    <cfRule type="expression" dxfId="2990" priority="1548">
      <formula>ISBLANK(AA413)</formula>
    </cfRule>
  </conditionalFormatting>
  <conditionalFormatting sqref="AC413:AC415">
    <cfRule type="expression" dxfId="2989" priority="1543">
      <formula>ISBLANK(AB413)</formula>
    </cfRule>
  </conditionalFormatting>
  <conditionalFormatting sqref="AC414">
    <cfRule type="expression" dxfId="2988" priority="1546">
      <formula>ISBLANK(AA414)</formula>
    </cfRule>
  </conditionalFormatting>
  <conditionalFormatting sqref="AC415">
    <cfRule type="expression" dxfId="2987" priority="1544">
      <formula>ISBLANK(AA415)</formula>
    </cfRule>
  </conditionalFormatting>
  <conditionalFormatting sqref="AC417">
    <cfRule type="cellIs" dxfId="2986" priority="255" operator="greaterThan">
      <formula>$C$11</formula>
    </cfRule>
    <cfRule type="expression" dxfId="2985" priority="256">
      <formula>ISBLANK(AB420)</formula>
    </cfRule>
    <cfRule type="expression" dxfId="2984" priority="257">
      <formula>ISBLANK(AA420)</formula>
    </cfRule>
  </conditionalFormatting>
  <conditionalFormatting sqref="AC418">
    <cfRule type="expression" dxfId="2983" priority="218">
      <formula>ISBLANK(AB420)</formula>
    </cfRule>
    <cfRule type="expression" dxfId="2982" priority="219">
      <formula>ISBLANK(AA420)</formula>
    </cfRule>
    <cfRule type="cellIs" dxfId="2981" priority="217" operator="greaterThan">
      <formula>$C$11</formula>
    </cfRule>
  </conditionalFormatting>
  <conditionalFormatting sqref="AC419">
    <cfRule type="cellIs" dxfId="2980" priority="179" operator="greaterThan">
      <formula>$C$11</formula>
    </cfRule>
    <cfRule type="expression" dxfId="2979" priority="180">
      <formula>ISBLANK(AB420)</formula>
    </cfRule>
    <cfRule type="expression" dxfId="2978" priority="181">
      <formula>ISBLANK(AA420)</formula>
    </cfRule>
  </conditionalFormatting>
  <conditionalFormatting sqref="AC421">
    <cfRule type="expression" dxfId="2977" priority="4067">
      <formula>ISBLANK(AA422)</formula>
    </cfRule>
    <cfRule type="expression" dxfId="2976" priority="4066">
      <formula>ISBLANK(AB422)</formula>
    </cfRule>
    <cfRule type="cellIs" dxfId="2975" priority="4065" operator="greaterThan">
      <formula>$C$11</formula>
    </cfRule>
  </conditionalFormatting>
  <conditionalFormatting sqref="AC422">
    <cfRule type="expression" dxfId="2974" priority="8090">
      <formula>ISBLANK(AA422)</formula>
    </cfRule>
  </conditionalFormatting>
  <conditionalFormatting sqref="AC422:AC424">
    <cfRule type="expression" dxfId="2973" priority="8085">
      <formula>ISBLANK(AB422)</formula>
    </cfRule>
  </conditionalFormatting>
  <conditionalFormatting sqref="AC423">
    <cfRule type="expression" dxfId="2972" priority="8088">
      <formula>ISBLANK(AA423)</formula>
    </cfRule>
  </conditionalFormatting>
  <conditionalFormatting sqref="AC424">
    <cfRule type="expression" dxfId="2971" priority="8086">
      <formula>ISBLANK(AA424)</formula>
    </cfRule>
  </conditionalFormatting>
  <conditionalFormatting sqref="AC425">
    <cfRule type="expression" dxfId="2970" priority="4063">
      <formula>ISBLANK(AB426)</formula>
    </cfRule>
    <cfRule type="cellIs" dxfId="2969" priority="4062" operator="greaterThan">
      <formula>$C$11</formula>
    </cfRule>
    <cfRule type="expression" dxfId="2968" priority="4064">
      <formula>ISBLANK(AA426)</formula>
    </cfRule>
  </conditionalFormatting>
  <conditionalFormatting sqref="AC426">
    <cfRule type="expression" dxfId="2967" priority="8043">
      <formula>ISBLANK(AA426)</formula>
    </cfRule>
  </conditionalFormatting>
  <conditionalFormatting sqref="AC426:AC428">
    <cfRule type="expression" dxfId="2966" priority="8038">
      <formula>ISBLANK(AB426)</formula>
    </cfRule>
  </conditionalFormatting>
  <conditionalFormatting sqref="AC427">
    <cfRule type="expression" dxfId="2965" priority="8041">
      <formula>ISBLANK(AA427)</formula>
    </cfRule>
  </conditionalFormatting>
  <conditionalFormatting sqref="AC428">
    <cfRule type="expression" dxfId="2964" priority="8039">
      <formula>ISBLANK(AA428)</formula>
    </cfRule>
  </conditionalFormatting>
  <conditionalFormatting sqref="AC429">
    <cfRule type="cellIs" dxfId="2963" priority="4059" operator="greaterThan">
      <formula>$C$11</formula>
    </cfRule>
    <cfRule type="expression" dxfId="2962" priority="4060">
      <formula>ISBLANK(AB430)</formula>
    </cfRule>
    <cfRule type="expression" dxfId="2961" priority="4061">
      <formula>ISBLANK(AA430)</formula>
    </cfRule>
  </conditionalFormatting>
  <conditionalFormatting sqref="AC430">
    <cfRule type="expression" dxfId="2960" priority="7996">
      <formula>ISBLANK(AA430)</formula>
    </cfRule>
  </conditionalFormatting>
  <conditionalFormatting sqref="AC430:AC432">
    <cfRule type="expression" dxfId="2959" priority="7991">
      <formula>ISBLANK(AB430)</formula>
    </cfRule>
  </conditionalFormatting>
  <conditionalFormatting sqref="AC431">
    <cfRule type="expression" dxfId="2958" priority="7994">
      <formula>ISBLANK(AA431)</formula>
    </cfRule>
  </conditionalFormatting>
  <conditionalFormatting sqref="AC432">
    <cfRule type="expression" dxfId="2957" priority="7992">
      <formula>ISBLANK(AA432)</formula>
    </cfRule>
  </conditionalFormatting>
  <conditionalFormatting sqref="AC434">
    <cfRule type="expression" dxfId="2956" priority="590">
      <formula>ISBLANK(AA435)</formula>
    </cfRule>
    <cfRule type="expression" dxfId="2955" priority="589">
      <formula>ISBLANK(AB435)</formula>
    </cfRule>
    <cfRule type="cellIs" dxfId="2954" priority="588" operator="greaterThan">
      <formula>$C$11</formula>
    </cfRule>
  </conditionalFormatting>
  <conditionalFormatting sqref="AC435">
    <cfRule type="expression" dxfId="2953" priority="604">
      <formula>ISBLANK(AA435)</formula>
    </cfRule>
  </conditionalFormatting>
  <conditionalFormatting sqref="AC435:AC437">
    <cfRule type="expression" dxfId="2952" priority="599">
      <formula>ISBLANK(AB435)</formula>
    </cfRule>
  </conditionalFormatting>
  <conditionalFormatting sqref="AC436">
    <cfRule type="expression" dxfId="2951" priority="602">
      <formula>ISBLANK(AA436)</formula>
    </cfRule>
  </conditionalFormatting>
  <conditionalFormatting sqref="AC437">
    <cfRule type="expression" dxfId="2950" priority="600">
      <formula>ISBLANK(AA437)</formula>
    </cfRule>
  </conditionalFormatting>
  <conditionalFormatting sqref="AC438">
    <cfRule type="expression" dxfId="2949" priority="531">
      <formula>ISBLANK(AA439)</formula>
    </cfRule>
    <cfRule type="expression" dxfId="2948" priority="530">
      <formula>ISBLANK(AB439)</formula>
    </cfRule>
    <cfRule type="cellIs" dxfId="2947" priority="529" operator="greaterThan">
      <formula>$C$11</formula>
    </cfRule>
  </conditionalFormatting>
  <conditionalFormatting sqref="AC439">
    <cfRule type="expression" dxfId="2946" priority="545">
      <formula>ISBLANK(AA439)</formula>
    </cfRule>
  </conditionalFormatting>
  <conditionalFormatting sqref="AC439:AC441">
    <cfRule type="expression" dxfId="2945" priority="540">
      <formula>ISBLANK(AB439)</formula>
    </cfRule>
  </conditionalFormatting>
  <conditionalFormatting sqref="AC440">
    <cfRule type="expression" dxfId="2944" priority="543">
      <formula>ISBLANK(AA440)</formula>
    </cfRule>
  </conditionalFormatting>
  <conditionalFormatting sqref="AC441">
    <cfRule type="expression" dxfId="2943" priority="541">
      <formula>ISBLANK(AA441)</formula>
    </cfRule>
  </conditionalFormatting>
  <conditionalFormatting sqref="AC442">
    <cfRule type="expression" dxfId="2942" priority="471">
      <formula>ISBLANK(AB443)</formula>
    </cfRule>
    <cfRule type="expression" dxfId="2941" priority="472">
      <formula>ISBLANK(AA443)</formula>
    </cfRule>
    <cfRule type="cellIs" dxfId="2940" priority="470" operator="greaterThan">
      <formula>$C$11</formula>
    </cfRule>
  </conditionalFormatting>
  <conditionalFormatting sqref="AC443">
    <cfRule type="expression" dxfId="2939" priority="486">
      <formula>ISBLANK(AA443)</formula>
    </cfRule>
  </conditionalFormatting>
  <conditionalFormatting sqref="AC443:AC445">
    <cfRule type="expression" dxfId="2938" priority="481">
      <formula>ISBLANK(AB443)</formula>
    </cfRule>
  </conditionalFormatting>
  <conditionalFormatting sqref="AC444">
    <cfRule type="expression" dxfId="2937" priority="484">
      <formula>ISBLANK(AA444)</formula>
    </cfRule>
  </conditionalFormatting>
  <conditionalFormatting sqref="AC445">
    <cfRule type="expression" dxfId="2936" priority="482">
      <formula>ISBLANK(AA445)</formula>
    </cfRule>
  </conditionalFormatting>
  <conditionalFormatting sqref="AC446">
    <cfRule type="cellIs" dxfId="2935" priority="411" operator="greaterThan">
      <formula>$C$11</formula>
    </cfRule>
    <cfRule type="expression" dxfId="2934" priority="413">
      <formula>ISBLANK(AA447)</formula>
    </cfRule>
    <cfRule type="expression" dxfId="2933" priority="412">
      <formula>ISBLANK(AB447)</formula>
    </cfRule>
  </conditionalFormatting>
  <conditionalFormatting sqref="AC447">
    <cfRule type="expression" dxfId="2932" priority="427">
      <formula>ISBLANK(AA447)</formula>
    </cfRule>
  </conditionalFormatting>
  <conditionalFormatting sqref="AC447:AC449">
    <cfRule type="expression" dxfId="2931" priority="422">
      <formula>ISBLANK(AB447)</formula>
    </cfRule>
  </conditionalFormatting>
  <conditionalFormatting sqref="AC448">
    <cfRule type="expression" dxfId="2930" priority="425">
      <formula>ISBLANK(AA448)</formula>
    </cfRule>
  </conditionalFormatting>
  <conditionalFormatting sqref="AC449">
    <cfRule type="expression" dxfId="2929" priority="423">
      <formula>ISBLANK(AA449)</formula>
    </cfRule>
  </conditionalFormatting>
  <conditionalFormatting sqref="AC451">
    <cfRule type="cellIs" dxfId="2928" priority="141" operator="greaterThan">
      <formula>$C$11</formula>
    </cfRule>
    <cfRule type="expression" dxfId="2927" priority="142">
      <formula>ISBLANK(AB455)</formula>
    </cfRule>
    <cfRule type="expression" dxfId="2926" priority="143">
      <formula>ISBLANK(AA455)</formula>
    </cfRule>
  </conditionalFormatting>
  <conditionalFormatting sqref="AC452">
    <cfRule type="cellIs" dxfId="2925" priority="103" operator="greaterThan">
      <formula>$C$11</formula>
    </cfRule>
    <cfRule type="expression" dxfId="2924" priority="105">
      <formula>ISBLANK(AA455)</formula>
    </cfRule>
    <cfRule type="expression" dxfId="2923" priority="104">
      <formula>ISBLANK(AB455)</formula>
    </cfRule>
  </conditionalFormatting>
  <conditionalFormatting sqref="AC453">
    <cfRule type="cellIs" dxfId="2922" priority="65" operator="greaterThan">
      <formula>$C$11</formula>
    </cfRule>
    <cfRule type="expression" dxfId="2921" priority="66">
      <formula>ISBLANK(AB455)</formula>
    </cfRule>
    <cfRule type="expression" dxfId="2920" priority="67">
      <formula>ISBLANK(AA455)</formula>
    </cfRule>
  </conditionalFormatting>
  <conditionalFormatting sqref="AC454">
    <cfRule type="expression" dxfId="2919" priority="29">
      <formula>ISBLANK(AA455)</formula>
    </cfRule>
    <cfRule type="expression" dxfId="2918" priority="28">
      <formula>ISBLANK(AB455)</formula>
    </cfRule>
    <cfRule type="cellIs" dxfId="2917" priority="27" operator="greaterThan">
      <formula>$C$11</formula>
    </cfRule>
  </conditionalFormatting>
  <conditionalFormatting sqref="AC456">
    <cfRule type="expression" dxfId="2916" priority="4058">
      <formula>ISBLANK(AA457)</formula>
    </cfRule>
    <cfRule type="cellIs" dxfId="2915" priority="4056" operator="greaterThan">
      <formula>$C$11</formula>
    </cfRule>
    <cfRule type="expression" dxfId="2914" priority="4057">
      <formula>ISBLANK(AB457)</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expression" dxfId="2909" priority="4055">
      <formula>ISBLANK(AA461)</formula>
    </cfRule>
    <cfRule type="expression" dxfId="2908" priority="4054">
      <formula>ISBLANK(AB461)</formula>
    </cfRule>
    <cfRule type="cellIs" dxfId="2907" priority="4053" operator="greaterThan">
      <formula>$C$11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expression" dxfId="2902" priority="4052">
      <formula>ISBLANK(AA465)</formula>
    </cfRule>
    <cfRule type="expression" dxfId="2901" priority="4051">
      <formula>ISBLANK(AB465)</formula>
    </cfRule>
    <cfRule type="cellIs" dxfId="2900" priority="4050" operator="greaterThan">
      <formula>$C$11</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expression" dxfId="2895" priority="4049">
      <formula>ISBLANK(AA470)</formula>
    </cfRule>
    <cfRule type="expression" dxfId="2894" priority="4048">
      <formula>ISBLANK(AB470)</formula>
    </cfRule>
    <cfRule type="cellIs" dxfId="2893" priority="4047" operator="greaterThan">
      <formula>$C$11</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expression" dxfId="2888" priority="4045">
      <formula>ISBLANK(AB474)</formula>
    </cfRule>
    <cfRule type="expression" dxfId="2887" priority="4046">
      <formula>ISBLANK(AA474)</formula>
    </cfRule>
    <cfRule type="cellIs" dxfId="2886" priority="4044" operator="greaterThan">
      <formula>$C$11</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expression" dxfId="2881" priority="4043">
      <formula>ISBLANK(AA478)</formula>
    </cfRule>
    <cfRule type="expression" dxfId="2880" priority="4042">
      <formula>ISBLANK(AB478)</formula>
    </cfRule>
    <cfRule type="cellIs" dxfId="2879" priority="4041" operator="greaterThan">
      <formula>$C$11</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cellIs" dxfId="2874" priority="4038" operator="greaterThan">
      <formula>$C$11</formula>
    </cfRule>
    <cfRule type="expression" dxfId="2873" priority="4040">
      <formula>ISBLANK(AA483)</formula>
    </cfRule>
    <cfRule type="expression" dxfId="2872" priority="4039">
      <formula>ISBLANK(AB483)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expression" dxfId="2867" priority="4037">
      <formula>ISBLANK(AA487)</formula>
    </cfRule>
    <cfRule type="expression" dxfId="2866" priority="4036">
      <formula>ISBLANK(AB487)</formula>
    </cfRule>
    <cfRule type="cellIs" dxfId="2865" priority="4035" operator="greaterThan">
      <formula>$C$11</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expression" dxfId="2860" priority="4034">
      <formula>ISBLANK(AA491)</formula>
    </cfRule>
    <cfRule type="expression" dxfId="2859" priority="4033">
      <formula>ISBLANK(AB491)</formula>
    </cfRule>
    <cfRule type="cellIs" dxfId="2858" priority="4032" operator="greaterThan">
      <formula>$C$11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1">
      <formula>ISBLANK(AA496)</formula>
    </cfRule>
    <cfRule type="expression" dxfId="2852" priority="4030">
      <formula>ISBLANK(AB496)</formula>
    </cfRule>
    <cfRule type="cellIs" dxfId="2851" priority="4029" operator="greaterThan">
      <formula>$C$11</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expression" dxfId="2846" priority="4027">
      <formula>ISBLANK(AB500)</formula>
    </cfRule>
    <cfRule type="expression" dxfId="2845" priority="4028">
      <formula>ISBLANK(AA500)</formula>
    </cfRule>
    <cfRule type="cellIs" dxfId="2844" priority="4026" operator="greaterThan">
      <formula>$C$11</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5">
      <formula>ISBLANK(AA504)</formula>
    </cfRule>
    <cfRule type="cellIs" dxfId="2838" priority="4023" operator="greaterThan">
      <formula>$C$11</formula>
    </cfRule>
    <cfRule type="expression" dxfId="2837" priority="4024">
      <formula>ISBLANK(AB504)</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expression" dxfId="2832" priority="4021">
      <formula>ISBLANK(AB508)</formula>
    </cfRule>
    <cfRule type="expression" dxfId="2831" priority="4022">
      <formula>ISBLANK(AA508)</formula>
    </cfRule>
    <cfRule type="cellIs" dxfId="2830" priority="4020" operator="greaterThan">
      <formula>$C$11</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cellIs" dxfId="2824" priority="1757" operator="greaterThan">
      <formula>$C$11</formula>
    </cfRule>
    <cfRule type="expression" dxfId="2823" priority="1758">
      <formula>ISBLANK(AB512)</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700">
      <formula>ISBLANK(AA516)</formula>
    </cfRule>
    <cfRule type="cellIs" dxfId="2817" priority="1698" operator="greaterThan">
      <formula>$C$11</formula>
    </cfRule>
    <cfRule type="expression" dxfId="2816" priority="1699">
      <formula>ISBLANK(AB516)</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expression" dxfId="2811" priority="1640">
      <formula>ISBLANK(AB520)</formula>
    </cfRule>
    <cfRule type="expression" dxfId="2810" priority="1641">
      <formula>ISBLANK(AA520)</formula>
    </cfRule>
    <cfRule type="cellIs" dxfId="2809" priority="1639" operator="greaterThan">
      <formula>$C$11</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4" operator="equal">
      <formula>$J$10</formula>
    </cfRule>
    <cfRule type="cellIs" dxfId="2803" priority="32443" operator="equal">
      <formula>$J$11</formula>
    </cfRule>
    <cfRule type="cellIs" dxfId="2802" priority="32441" operator="equal">
      <formula>$J$13</formula>
    </cfRule>
    <cfRule type="cellIs" dxfId="2801" priority="32440" operator="equal">
      <formula>$J$14</formula>
    </cfRule>
    <cfRule type="cellIs" dxfId="2800" priority="32442" operator="equal">
      <formula>$J$12</formula>
    </cfRule>
    <cfRule type="cellIs" dxfId="2799" priority="32446" operator="equal">
      <formula>$J$8</formula>
    </cfRule>
    <cfRule type="cellIs" dxfId="2798" priority="32445" operator="equal">
      <formula>$J$9</formula>
    </cfRule>
  </conditionalFormatting>
  <conditionalFormatting sqref="AD22:OD29">
    <cfRule type="cellIs" dxfId="2797" priority="9250" operator="between">
      <formula>$AA22</formula>
      <formula>$AC22</formula>
    </cfRule>
    <cfRule type="cellIs" dxfId="2796" priority="9248" operator="lessThan">
      <formula>$AA22</formula>
    </cfRule>
    <cfRule type="cellIs" dxfId="2795" priority="9249" operator="greaterThan">
      <formula>$AC22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8" operator="between">
      <formula>$AA57</formula>
      <formula>$AC57</formula>
    </cfRule>
    <cfRule type="cellIs" dxfId="2790" priority="9417" operator="greaterThan">
      <formula>$AC57</formula>
    </cfRule>
    <cfRule type="cellIs" dxfId="2789" priority="9416" operator="lessThan">
      <formula>$AA57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2" operator="greaterThan">
      <formula>$AC215</formula>
    </cfRule>
    <cfRule type="cellIs" dxfId="2784" priority="2003" operator="between">
      <formula>$AA215</formula>
      <formula>$AC215</formula>
    </cfRule>
    <cfRule type="cellIs" dxfId="2783" priority="2001" operator="lessThan">
      <formula>$AA215</formula>
    </cfRule>
  </conditionalFormatting>
  <conditionalFormatting sqref="AD269:OD288">
    <cfRule type="cellIs" dxfId="2782" priority="646" operator="between">
      <formula>$AA269</formula>
      <formula>$AC269</formula>
    </cfRule>
    <cfRule type="cellIs" dxfId="2781" priority="644" operator="lessThan">
      <formula>$AA269</formula>
    </cfRule>
    <cfRule type="cellIs" dxfId="2780" priority="645" operator="greaterThan">
      <formula>$AC269</formula>
    </cfRule>
  </conditionalFormatting>
  <conditionalFormatting sqref="AD290:OD293">
    <cfRule type="cellIs" dxfId="2779" priority="7173" operator="lessThan">
      <formula>$AA290</formula>
    </cfRule>
    <cfRule type="cellIs" dxfId="2778" priority="7175" operator="between">
      <formula>$AA290</formula>
      <formula>$AC290</formula>
    </cfRule>
    <cfRule type="cellIs" dxfId="2777" priority="7174" operator="greaterThan">
      <formula>$AC290</formula>
    </cfRule>
  </conditionalFormatting>
  <conditionalFormatting sqref="AD295:OD298">
    <cfRule type="cellIs" dxfId="2776" priority="7126" operator="lessThan">
      <formula>$AA295</formula>
    </cfRule>
    <cfRule type="cellIs" dxfId="2775" priority="7127" operator="greaterThan">
      <formula>$AC295</formula>
    </cfRule>
    <cfRule type="cellIs" dxfId="2774" priority="7128" operator="between">
      <formula>$AA295</formula>
      <formula>$AC295</formula>
    </cfRule>
  </conditionalFormatting>
  <conditionalFormatting sqref="AD300:OD335">
    <cfRule type="cellIs" dxfId="2773" priority="6186" operator="lessThan">
      <formula>$AA300</formula>
    </cfRule>
    <cfRule type="cellIs" dxfId="2772" priority="6188" operator="between">
      <formula>$AA300</formula>
      <formula>$AC300</formula>
    </cfRule>
    <cfRule type="cellIs" dxfId="2771" priority="6187" operator="greaterThan">
      <formula>$AC300</formula>
    </cfRule>
  </conditionalFormatting>
  <conditionalFormatting sqref="AD338:OD349">
    <cfRule type="cellIs" dxfId="2770" priority="7268" operator="lessThan">
      <formula>$AA338</formula>
    </cfRule>
    <cfRule type="cellIs" dxfId="2769" priority="7270" operator="between">
      <formula>$AA338</formula>
      <formula>$AC338</formula>
    </cfRule>
    <cfRule type="cellIs" dxfId="2768" priority="7269" operator="greaterThan">
      <formula>$AC338</formula>
    </cfRule>
  </conditionalFormatting>
  <conditionalFormatting sqref="AD351:OD362">
    <cfRule type="cellIs" dxfId="2767" priority="7409" operator="lessThan">
      <formula>$AA351</formula>
    </cfRule>
    <cfRule type="cellIs" dxfId="2766" priority="7411" operator="between">
      <formula>$AA351</formula>
      <formula>$AC351</formula>
    </cfRule>
    <cfRule type="cellIs" dxfId="2765" priority="7410" operator="greaterThan">
      <formula>$AC351</formula>
    </cfRule>
  </conditionalFormatting>
  <conditionalFormatting sqref="AD364:OD375">
    <cfRule type="cellIs" dxfId="2764" priority="7550" operator="lessThan">
      <formula>$AA364</formula>
    </cfRule>
    <cfRule type="cellIs" dxfId="2763" priority="7551" operator="greaterThan">
      <formula>$AC364</formula>
    </cfRule>
    <cfRule type="cellIs" dxfId="2762" priority="7552" operator="between">
      <formula>$AA364</formula>
      <formula>$AC364</formula>
    </cfRule>
  </conditionalFormatting>
  <conditionalFormatting sqref="AD378:OD389">
    <cfRule type="cellIs" dxfId="2761" priority="7692" operator="greaterThan">
      <formula>$AC378</formula>
    </cfRule>
    <cfRule type="cellIs" dxfId="2760" priority="7693" operator="between">
      <formula>$AA378</formula>
      <formula>$AC378</formula>
    </cfRule>
    <cfRule type="cellIs" dxfId="2759" priority="7691" operator="lessThan">
      <formula>$AA378</formula>
    </cfRule>
  </conditionalFormatting>
  <conditionalFormatting sqref="AD391:OD402">
    <cfRule type="cellIs" dxfId="2758" priority="7832" operator="lessThan">
      <formula>$AA391</formula>
    </cfRule>
    <cfRule type="cellIs" dxfId="2757" priority="7833" operator="greaterThan">
      <formula>$AC391</formula>
    </cfRule>
    <cfRule type="cellIs" dxfId="2756" priority="7834" operator="between">
      <formula>$AA391</formula>
      <formula>$AC391</formula>
    </cfRule>
  </conditionalFormatting>
  <conditionalFormatting sqref="AD404:OD415">
    <cfRule type="cellIs" dxfId="2755" priority="1483" operator="between">
      <formula>$AA404</formula>
      <formula>$AC404</formula>
    </cfRule>
    <cfRule type="cellIs" dxfId="2754" priority="1481" operator="lessThan">
      <formula>$AA404</formula>
    </cfRule>
    <cfRule type="cellIs" dxfId="2753" priority="1482" operator="greaterThan">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8" operator="greaterThan">
      <formula>$AC417</formula>
    </cfRule>
    <cfRule type="cellIs" dxfId="2750" priority="187" operator="lessThan">
      <formula>$AA417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3" operator="lessThan">
      <formula>$AA421</formula>
    </cfRule>
    <cfRule type="cellIs" dxfId="2745" priority="7974" operator="greaterThan">
      <formula>$AC421</formula>
    </cfRule>
  </conditionalFormatting>
  <conditionalFormatting sqref="AD434:OD449">
    <cfRule type="cellIs" dxfId="2744" priority="419" operator="lessThan">
      <formula>$AA434</formula>
    </cfRule>
    <cfRule type="cellIs" dxfId="2743" priority="421" operator="between">
      <formula>$AA434</formula>
      <formula>$AC434</formula>
    </cfRule>
    <cfRule type="cellIs" dxfId="2742" priority="420" operator="greaterThan">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6" operator="greaterThan">
      <formula>$AC451</formula>
    </cfRule>
    <cfRule type="cellIs" dxfId="2739" priority="35" operator="lessThan">
      <formula>$AA451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2" operator="between">
      <formula>$AA456</formula>
      <formula>$AC456</formula>
    </cfRule>
    <cfRule type="cellIs" dxfId="2734" priority="8631" operator="greaterThan">
      <formula>$AC456</formula>
    </cfRule>
    <cfRule type="cellIs" dxfId="2733" priority="8630" operator="lessThan">
      <formula>$AA456</formula>
    </cfRule>
  </conditionalFormatting>
  <conditionalFormatting sqref="AD469:OD480">
    <cfRule type="cellIs" dxfId="2732" priority="8490" operator="greaterThan">
      <formula>$AC469</formula>
    </cfRule>
    <cfRule type="cellIs" dxfId="2731" priority="8489" operator="lessThan">
      <formula>$AA469</formula>
    </cfRule>
    <cfRule type="cellIs" dxfId="2730" priority="8491" operator="between">
      <formula>$AA469</formula>
      <formula>$AC469</formula>
    </cfRule>
  </conditionalFormatting>
  <conditionalFormatting sqref="AD482:OD493">
    <cfRule type="cellIs" dxfId="2729" priority="8350" operator="between">
      <formula>$AA482</formula>
      <formula>$AC482</formula>
    </cfRule>
    <cfRule type="cellIs" dxfId="2728" priority="8349" operator="greaterThan">
      <formula>$AC482</formula>
    </cfRule>
    <cfRule type="cellIs" dxfId="2727" priority="8348" operator="lessThan">
      <formula>$AA482</formula>
    </cfRule>
  </conditionalFormatting>
  <conditionalFormatting sqref="AD495:OD522">
    <cfRule type="cellIs" dxfId="2726" priority="1648" operator="lessThan">
      <formula>$AA495</formula>
    </cfRule>
    <cfRule type="cellIs" dxfId="2725" priority="1649" operator="greaterThan">
      <formula>$AC495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5" operator="greaterThanOrEqual">
      <formula>0</formula>
    </cfRule>
    <cfRule type="cellIs" dxfId="2699" priority="9304" operat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9" operator="greaterThanOrEqual">
      <formula>0</formula>
    </cfRule>
    <cfRule type="cellIs" dxfId="2695" priority="15968" operat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0" operator="equal">
      <formula>0</formula>
    </cfRule>
    <cfRule type="cellIs" dxfId="2685" priority="9351" operator="greaterThan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2" operator="equal">
      <formula>0</formula>
    </cfRule>
    <cfRule type="cellIs" dxfId="2671" priority="15483" operator="greaterThan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90" operator="greaterThanOrEqual">
      <formula>0</formula>
    </cfRule>
    <cfRule type="cellIs" dxfId="2654" priority="2789" operat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0" operator="equal">
      <formula>0</formula>
    </cfRule>
    <cfRule type="cellIs" dxfId="2650" priority="9431" operator="greaterThan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8" operator="greaterThanOrEqual">
      <formula>0</formula>
    </cfRule>
    <cfRule type="cellIs" dxfId="2640" priority="9447" operator="equal">
      <formula>0</formula>
    </cfRule>
  </conditionalFormatting>
  <conditionalFormatting sqref="OF70:OI70">
    <cfRule type="cellIs" dxfId="2639" priority="14983" operator="equal">
      <formula>0</formula>
    </cfRule>
    <cfRule type="cellIs" dxfId="2638" priority="14984" operator="greaterThan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7" operator="greaterThanOrEqual">
      <formula>0</formula>
    </cfRule>
    <cfRule type="cellIs" dxfId="2629" priority="14936" operat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3" operator="greaterThanOrEqual">
      <formula>0</formula>
    </cfRule>
    <cfRule type="cellIs" dxfId="2613" priority="14842" operat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2" operator="greaterThanOrEqual">
      <formula>0</formula>
    </cfRule>
    <cfRule type="cellIs" dxfId="2607" priority="9531" operat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6" operator="greaterThanOrEqual">
      <formula>0</formula>
    </cfRule>
    <cfRule type="cellIs" dxfId="2589" priority="6135" operat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4" operator="greaterThanOrEqual">
      <formula>0</formula>
    </cfRule>
    <cfRule type="cellIs" dxfId="2575" priority="9573" operat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1" operator="equal">
      <formula>0</formula>
    </cfRule>
    <cfRule type="cellIs" dxfId="2561" priority="2192" operator="greaterThan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5" operator="equal">
      <formula>0</formula>
    </cfRule>
    <cfRule type="cellIs" dxfId="2545" priority="1366" operator="greaterThan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1" operator="equal">
      <formula>0</formula>
    </cfRule>
    <cfRule type="cellIs" dxfId="2515" priority="1252" operator="greaterThan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4" operator="equal">
      <formula>0</formula>
    </cfRule>
    <cfRule type="cellIs" dxfId="2491" priority="1075" operator="greaterThanOrEqual">
      <formula>0</formula>
    </cfRule>
  </conditionalFormatting>
  <conditionalFormatting sqref="OF144:OI144">
    <cfRule type="cellIs" dxfId="2490" priority="1070" operator="equal">
      <formula>0</formula>
    </cfRule>
    <cfRule type="cellIs" dxfId="2489" priority="1071" operator="greaterThan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5" operator="equal">
      <formula>0</formula>
    </cfRule>
    <cfRule type="cellIs" dxfId="2479" priority="9616" operator="greaterThan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5" operator="greaterThanOrEqual">
      <formula>0</formula>
    </cfRule>
    <cfRule type="cellIs" dxfId="2453" priority="854" operat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0" operator="equal">
      <formula>0</formula>
    </cfRule>
    <cfRule type="cellIs" dxfId="2435" priority="721" operator="greaterThan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7" operator="greaterThanOrEqual">
      <formula>0</formula>
    </cfRule>
    <cfRule type="cellIs" dxfId="2421" priority="12716" operator="equal">
      <formula>0</formula>
    </cfRule>
  </conditionalFormatting>
  <conditionalFormatting sqref="OF179:OI179">
    <cfRule type="cellIs" dxfId="2420" priority="9666" operator="greaterThanOrEqual">
      <formula>0</formula>
    </cfRule>
    <cfRule type="cellIs" dxfId="2419" priority="9665" operat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8" operator="greaterThanOrEqual">
      <formula>0</formula>
    </cfRule>
    <cfRule type="cellIs" dxfId="2415" priority="9657" operat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4" operator="greaterThanOrEqual">
      <formula>0</formula>
    </cfRule>
    <cfRule type="cellIs" dxfId="2401" priority="303" operat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5" operator="equal">
      <formula>0</formula>
    </cfRule>
    <cfRule type="cellIs" dxfId="2397" priority="14466" operator="greaterThan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9" operator="greaterThanOrEqual">
      <formula>0</formula>
    </cfRule>
    <cfRule type="cellIs" dxfId="2391" priority="9678" operator="equal">
      <formula>0</formula>
    </cfRule>
  </conditionalFormatting>
  <conditionalFormatting sqref="OF194:OI194">
    <cfRule type="cellIs" dxfId="2390" priority="14418" operator="equal">
      <formula>0</formula>
    </cfRule>
    <cfRule type="cellIs" dxfId="2389" priority="14419" operator="greaterThanOrEqual">
      <formula>0</formula>
    </cfRule>
  </conditionalFormatting>
  <conditionalFormatting sqref="OF195:OI195">
    <cfRule type="cellIs" dxfId="2388" priority="14415" operator="greaterThanOrEqual">
      <formula>0</formula>
    </cfRule>
    <cfRule type="cellIs" dxfId="2387" priority="14414" operat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60" operator="greaterThanOrEqual">
      <formula>0</formula>
    </cfRule>
    <cfRule type="cellIs" dxfId="2375" priority="14359" operat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69" operator="equal">
      <formula>0</formula>
    </cfRule>
    <cfRule type="cellIs" dxfId="2346" priority="7070" operator="greaterThanOrEqual">
      <formula>0</formula>
    </cfRule>
  </conditionalFormatting>
  <conditionalFormatting sqref="OF217:OI217">
    <cfRule type="cellIs" dxfId="2345" priority="7066" operator="greaterThanOrEqual">
      <formula>0</formula>
    </cfRule>
    <cfRule type="cellIs" dxfId="2344" priority="7065" operat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8" operator="equal">
      <formula>0</formula>
    </cfRule>
    <cfRule type="cellIs" dxfId="2336" priority="7019" operator="greaterThanOrEqual">
      <formula>0</formula>
    </cfRule>
  </conditionalFormatting>
  <conditionalFormatting sqref="OF222:OI222">
    <cfRule type="cellIs" dxfId="2335" priority="7015" operator="greaterThanOrEqual">
      <formula>0</formula>
    </cfRule>
    <cfRule type="cellIs" dxfId="2334" priority="7014" operator="equal">
      <formula>0</formula>
    </cfRule>
  </conditionalFormatting>
  <conditionalFormatting sqref="OF223:OI223">
    <cfRule type="cellIs" dxfId="2333" priority="6980" operator="greaterThanOrEqual">
      <formula>0</formula>
    </cfRule>
    <cfRule type="cellIs" dxfId="2332" priority="6979" operat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2" operator="greaterThanOrEqual">
      <formula>0</formula>
    </cfRule>
    <cfRule type="cellIs" dxfId="2328" priority="6971" operat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3" operator="equal">
      <formula>0</formula>
    </cfRule>
    <cfRule type="cellIs" dxfId="2310" priority="6874" operator="greaterThan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7" operator="greaterThanOrEqual">
      <formula>0</formula>
    </cfRule>
    <cfRule type="cellIs" dxfId="2302" priority="6826" operat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8" operator="greaterThanOrEqual">
      <formula>0</formula>
    </cfRule>
    <cfRule type="cellIs" dxfId="2298" priority="2087" operat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80" operator="greaterThanOrEqual">
      <formula>0</formula>
    </cfRule>
    <cfRule type="cellIs" dxfId="2294" priority="2079" operat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4" operator="equal">
      <formula>0</formula>
    </cfRule>
    <cfRule type="cellIs" dxfId="2284" priority="6745" operator="greaterThanOrEqual">
      <formula>0</formula>
    </cfRule>
  </conditionalFormatting>
  <conditionalFormatting sqref="OF248:OI248">
    <cfRule type="cellIs" dxfId="2283" priority="6740" operator="equal">
      <formula>0</formula>
    </cfRule>
    <cfRule type="cellIs" dxfId="2282" priority="6741" operator="greaterThanOrEqual">
      <formula>0</formula>
    </cfRule>
  </conditionalFormatting>
  <conditionalFormatting sqref="OF249:OI249">
    <cfRule type="cellIs" dxfId="2281" priority="6736" operator="equal">
      <formula>0</formula>
    </cfRule>
    <cfRule type="cellIs" dxfId="2280" priority="6737" operator="greaterThan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4" operator="greaterThanOrEqual">
      <formula>0</formula>
    </cfRule>
    <cfRule type="cellIs" dxfId="2274" priority="6693" operat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5" operator="equal">
      <formula>0</formula>
    </cfRule>
    <cfRule type="cellIs" dxfId="2248" priority="6596" operator="greaterThan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49" operator="equal">
      <formula>0</formula>
    </cfRule>
    <cfRule type="cellIs" dxfId="2237" priority="7250" operator="greaterThanOrEqual">
      <formula>0</formula>
    </cfRule>
  </conditionalFormatting>
  <conditionalFormatting sqref="OF273:OI273">
    <cfRule type="cellIs" dxfId="2236" priority="1914" operator="equal">
      <formula>0</formula>
    </cfRule>
    <cfRule type="cellIs" dxfId="2235" priority="1915" operator="greaterThan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6" operator="greaterThanOrEqual">
      <formula>0</formula>
    </cfRule>
    <cfRule type="cellIs" dxfId="2227" priority="675" operat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3" operator="equal">
      <formula>0</formula>
    </cfRule>
    <cfRule type="cellIs" dxfId="2221" priority="664" operator="greaterThan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1" operator="equal">
      <formula>0</formula>
    </cfRule>
    <cfRule type="cellIs" dxfId="2217" priority="1852" operator="greaterThanOrEqual">
      <formula>0</formula>
    </cfRule>
  </conditionalFormatting>
  <conditionalFormatting sqref="OF283:OI283">
    <cfRule type="cellIs" dxfId="2216" priority="1847" operator="equal">
      <formula>0</formula>
    </cfRule>
    <cfRule type="cellIs" dxfId="2215" priority="1848" operator="greaterThan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1" operator="greaterThanOrEqual">
      <formula>0</formula>
    </cfRule>
    <cfRule type="cellIs" dxfId="2200" priority="7210" operat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9" operator="greaterThanOrEqual">
      <formula>0</formula>
    </cfRule>
    <cfRule type="cellIs" dxfId="2180" priority="6548" operat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09" operator="equal">
      <formula>0</formula>
    </cfRule>
    <cfRule type="cellIs" dxfId="2176" priority="6510" operator="greaterThan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4" operator="equal">
      <formula>0</formula>
    </cfRule>
    <cfRule type="cellIs" dxfId="2150" priority="6365" operator="greaterThan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6" operator="equal">
      <formula>0</formula>
    </cfRule>
    <cfRule type="cellIs" dxfId="2146" priority="6357" operator="greaterThanOrEqual">
      <formula>0</formula>
    </cfRule>
  </conditionalFormatting>
  <conditionalFormatting sqref="OF320:OI320">
    <cfRule type="cellIs" dxfId="2145" priority="6321" operator="equal">
      <formula>0</formula>
    </cfRule>
    <cfRule type="cellIs" dxfId="2144" priority="6322" operator="greaterThan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2" operator="equal">
      <formula>0</formula>
    </cfRule>
    <cfRule type="cellIs" dxfId="2130" priority="6263" operator="greaterThan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4" operator="greaterThanOrEqual">
      <formula>0</formula>
    </cfRule>
    <cfRule type="cellIs" dxfId="2126" priority="6223" operat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6" operator="equal">
      <formula>0</formula>
    </cfRule>
    <cfRule type="cellIs" dxfId="2118" priority="7117" operator="greaterThan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8" operator="equal">
      <formula>0</formula>
    </cfRule>
    <cfRule type="cellIs" dxfId="2103" priority="2739" operator="greaterThan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89" operator="equal">
      <formula>0</formula>
    </cfRule>
    <cfRule type="cellIs" dxfId="2074" priority="7490" operator="greaterThan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0" operator="equal">
      <formula>0</formula>
    </cfRule>
    <cfRule type="cellIs" dxfId="2070" priority="2671" operator="greaterThanOrEqual">
      <formula>0</formula>
    </cfRule>
  </conditionalFormatting>
  <conditionalFormatting sqref="OF360:OI360">
    <cfRule type="cellIs" dxfId="2069" priority="7446" operator="equal">
      <formula>0</formula>
    </cfRule>
    <cfRule type="cellIs" dxfId="2068" priority="7447" operator="greaterThan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3" operator="equal">
      <formula>0</formula>
    </cfRule>
    <cfRule type="cellIs" dxfId="2062" priority="2654" operator="greaterThan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7" operator="equal">
      <formula>0</formula>
    </cfRule>
    <cfRule type="cellIs" dxfId="2043" priority="7588" operator="greaterThan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3" operator="greaterThanOrEqual">
      <formula>0</formula>
    </cfRule>
    <cfRule type="cellIs" dxfId="2034" priority="7822" operat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6" operator="greaterThanOrEqual">
      <formula>0</formula>
    </cfRule>
    <cfRule type="cellIs" dxfId="2026" priority="7775" operat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7" operator="equal">
      <formula>0</formula>
    </cfRule>
    <cfRule type="cellIs" dxfId="2022" priority="7768" operator="greaterThan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8" operator="equal">
      <formula>0</formula>
    </cfRule>
    <cfRule type="cellIs" dxfId="2018" priority="7729" operator="greaterThan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1" operator="equal">
      <formula>0</formula>
    </cfRule>
    <cfRule type="cellIs" dxfId="2012" priority="2552" operator="greaterThanOrEqual">
      <formula>0</formula>
    </cfRule>
  </conditionalFormatting>
  <conditionalFormatting sqref="OF391:OI402">
    <cfRule type="cellIs" dxfId="2011" priority="2519" operator="lessThan">
      <formula>0</formula>
    </cfRule>
  </conditionalFormatting>
  <conditionalFormatting sqref="OF392:OI392">
    <cfRule type="cellIs" dxfId="2010" priority="7964" operator="greaterThanOrEqual">
      <formula>0</formula>
    </cfRule>
    <cfRule type="cellIs" dxfId="2009" priority="7963" operat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8" operator="equal">
      <formula>0</formula>
    </cfRule>
    <cfRule type="cellIs" dxfId="1987" priority="1589" operator="greaterThan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1" operator="equal">
      <formula>0</formula>
    </cfRule>
    <cfRule type="cellIs" dxfId="1976" priority="1502" operator="greaterThan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6" operator="equal">
      <formula>0</formula>
    </cfRule>
    <cfRule type="cellIs" dxfId="1966" priority="1557" operator="greaterThanOrEqual">
      <formula>0</formula>
    </cfRule>
  </conditionalFormatting>
  <conditionalFormatting sqref="OF415:OI415">
    <cfRule type="cellIs" dxfId="1965" priority="1553" operator="greaterThanOrEqual">
      <formula>0</formula>
    </cfRule>
    <cfRule type="cellIs" dxfId="1964" priority="1552" operat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0" operator="equal">
      <formula>0</formula>
    </cfRule>
    <cfRule type="cellIs" dxfId="1950" priority="8101" operator="greaterThan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4" operator="greaterThanOrEqual">
      <formula>0</formula>
    </cfRule>
    <cfRule type="cellIs" dxfId="1946" priority="2483" operat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50" operator="greaterThanOrEqual">
      <formula>0</formula>
    </cfRule>
    <cfRule type="cellIs" dxfId="1940" priority="8049" operat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7" operator="greaterThanOrEqual">
      <formula>0</formula>
    </cfRule>
    <cfRule type="cellIs" dxfId="1927" priority="616" operat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5" operator="greaterThanOrEqual">
      <formula>0</formula>
    </cfRule>
    <cfRule type="cellIs" dxfId="1909" priority="494" operat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8" operator="equal">
      <formula>0</formula>
    </cfRule>
    <cfRule type="cellIs" dxfId="1879" priority="8719" operator="greaterThan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6" operator="greaterThanOrEqual">
      <formula>0</formula>
    </cfRule>
    <cfRule type="cellIs" dxfId="1848" priority="8565" operator="equal">
      <formula>0</formula>
    </cfRule>
  </conditionalFormatting>
  <conditionalFormatting sqref="OF477:OI477">
    <cfRule type="cellIs" dxfId="1847" priority="8531" operator="greaterThanOrEqual">
      <formula>0</formula>
    </cfRule>
    <cfRule type="cellIs" dxfId="1846" priority="8530" operat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8" operator="equal">
      <formula>0</formula>
    </cfRule>
    <cfRule type="cellIs" dxfId="1840" priority="8519" operator="greaterThan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8" operator="equal">
      <formula>0</formula>
    </cfRule>
    <cfRule type="cellIs" dxfId="1825" priority="8429" operator="greaterThan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4" operator="greaterThanOrEqual">
      <formula>0</formula>
    </cfRule>
    <cfRule type="cellIs" dxfId="1798" priority="8283" operat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5" operator="greaterThanOrEqual">
      <formula>0</formula>
    </cfRule>
    <cfRule type="cellIs" dxfId="1794" priority="8244" operat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1" operator="equal">
      <formula>0</formula>
    </cfRule>
    <cfRule type="cellIs" dxfId="1788" priority="8202" operator="greaterThan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90" operator="greaterThanOrEqual">
      <formula>0</formula>
    </cfRule>
    <cfRule type="cellIs" dxfId="1776" priority="1789" operat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5" operator="greaterThanOrEqual">
      <formula>0</formula>
    </cfRule>
    <cfRule type="cellIs" dxfId="1770" priority="1734" operat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6" operator="equal">
      <formula>0</formula>
    </cfRule>
    <cfRule type="cellIs" dxfId="1766" priority="1727" operator="greaterThan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5" operator="equal">
      <formula>0</formula>
    </cfRule>
    <cfRule type="cellIs" dxfId="1762" priority="1676" operator="greaterThan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7" operator="equal">
      <formula>0</formula>
    </cfRule>
    <cfRule type="cellIs" dxfId="1758" priority="1668" operator="greaterThan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expression" dxfId="1711" priority="1336">
      <formula>ISBLANK(OK114)</formula>
    </cfRule>
    <cfRule type="cellIs" dxfId="1710" priority="1343" operator="notEqual">
      <formula>K114</formula>
    </cfRule>
  </conditionalFormatting>
  <conditionalFormatting sqref="OK118">
    <cfRule type="expression" dxfId="1709" priority="1277">
      <formula>ISBLANK(OK118)</formula>
    </cfRule>
    <cfRule type="cellIs" dxfId="1708" priority="1284" operator="notEqual">
      <formula>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cellIs" dxfId="1691" priority="930" operator="notEqual">
      <formula>K154</formula>
    </cfRule>
    <cfRule type="expression" dxfId="1690" priority="923">
      <formula>ISBLANK(OK154)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cellIs" dxfId="1677" priority="340" operator="notEqual">
      <formula>K182</formula>
    </cfRule>
    <cfRule type="expression" dxfId="1676" priority="333">
      <formula>ISBLANK(OK182)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cellIs" dxfId="1665" priority="3631" operator="notEqual">
      <formula>K206</formula>
    </cfRule>
    <cfRule type="expression" dxfId="1664" priority="3624">
      <formula>ISBLANK(OK206)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expression" dxfId="1653" priority="3540">
      <formula>ISBLANK(OK231)</formula>
    </cfRule>
    <cfRule type="cellIs" dxfId="1652" priority="3547" operator="notEqual">
      <formula>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expression" dxfId="1623" priority="3414">
      <formula>ISBLANK(OK295)</formula>
    </cfRule>
    <cfRule type="cellIs" dxfId="1622" priority="3421" operator="notEqual">
      <formula>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cellIs" dxfId="1607" priority="3239" operator="notEqual">
      <formula>K328</formula>
    </cfRule>
    <cfRule type="expression" dxfId="1606" priority="3232">
      <formula>ISBLANK(OK328)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cellIs" dxfId="1595" priority="2686" operator="notEqual">
      <formula>K355</formula>
    </cfRule>
    <cfRule type="expression" dxfId="1594" priority="2679">
      <formula>ISBLANK(OK355)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expression" dxfId="1579" priority="2543">
      <formula>ISBLANK(OK391)</formula>
    </cfRule>
    <cfRule type="cellIs" dxfId="1578" priority="2550" operator="notEqual">
      <formula>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expression" dxfId="1569" priority="1521">
      <formula>ISBLANK(OK412)</formula>
    </cfRule>
    <cfRule type="cellIs" dxfId="1568" priority="1528" operator="notEqual">
      <formula>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expression" dxfId="1563" priority="168">
      <formula>ISBLANK(OK419)</formula>
    </cfRule>
    <cfRule type="cellIs" dxfId="1562" priority="175" operator="notEqual">
      <formula>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expression" dxfId="1557" priority="2458">
      <formula>ISBLANK(OK429)</formula>
    </cfRule>
    <cfRule type="cellIs" dxfId="1556" priority="2465" operator="notEqual">
      <formula>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cellIs" dxfId="1553" priority="525" operator="notEqual">
      <formula>K438</formula>
    </cfRule>
    <cfRule type="expression" dxfId="1552" priority="518">
      <formula>ISBLANK(OK438)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cellIs" dxfId="1539" priority="2973" operator="notEqual">
      <formula>K456</formula>
    </cfRule>
    <cfRule type="expression" dxfId="1538" priority="2966">
      <formula>ISBLANK(OK456)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cellIs" dxfId="1529" priority="2903" operator="notEqual">
      <formula>K477</formula>
    </cfRule>
    <cfRule type="expression" dxfId="1528" priority="2896">
      <formula>ISBLANK(OK477)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expression" dxfId="1505" priority="6090">
      <formula>ISBLANK(OM22)</formula>
    </cfRule>
    <cfRule type="cellIs" dxfId="1504" priority="16256" operator="notEqual">
      <formula>M22</formula>
    </cfRule>
  </conditionalFormatting>
  <conditionalFormatting sqref="OM26">
    <cfRule type="expression" dxfId="1503" priority="3987">
      <formula>ISBLANK(OM26)</formula>
    </cfRule>
    <cfRule type="cellIs" dxfId="1502" priority="3994" operator="notEqual">
      <formula>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cellIs" dxfId="1495" priority="3938" operator="notEqual">
      <formula>M43</formula>
    </cfRule>
    <cfRule type="expression" dxfId="1494" priority="3931">
      <formula>ISBLANK(OM43)</formula>
    </cfRule>
  </conditionalFormatting>
  <conditionalFormatting sqref="OM47">
    <cfRule type="cellIs" dxfId="1493" priority="3924" operator="notEqual">
      <formula>M47</formula>
    </cfRule>
    <cfRule type="expression" dxfId="1492" priority="3917">
      <formula>ISBLANK(OM47)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expression" dxfId="1485" priority="2763">
      <formula>ISBLANK(OM65)</formula>
    </cfRule>
    <cfRule type="cellIs" dxfId="1484" priority="2770" operator="notEqual">
      <formula>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cellIs" dxfId="1481" priority="3840" operator="notEqual">
      <formula>M74</formula>
    </cfRule>
    <cfRule type="expression" dxfId="1480" priority="3833">
      <formula>ISBLANK(OM74)</formula>
    </cfRule>
  </conditionalFormatting>
  <conditionalFormatting sqref="OM78">
    <cfRule type="cellIs" dxfId="1479" priority="3826" operator="notEqual">
      <formula>M78</formula>
    </cfRule>
    <cfRule type="expression" dxfId="1478" priority="3819">
      <formula>ISBLANK(OM78)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expression" dxfId="1471" priority="3763">
      <formula>ISBLANK(OM94)</formula>
    </cfRule>
    <cfRule type="cellIs" dxfId="1470" priority="3770" operator="notEqual">
      <formula>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cellIs" dxfId="1455" priority="3742" operator="notEqual">
      <formula>M126</formula>
    </cfRule>
    <cfRule type="expression" dxfId="1454" priority="3735">
      <formula>ISBLANK(OM126)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expression" dxfId="1451" priority="1158">
      <formula>ISBLANK(OM134)</formula>
    </cfRule>
    <cfRule type="cellIs" dxfId="1450" priority="1165" operator="notEqual">
      <formula>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expression" dxfId="1421" priority="3665">
      <formula>ISBLANK(OM194)</formula>
    </cfRule>
    <cfRule type="cellIs" dxfId="1420" priority="3672" operator="notEqual">
      <formula>M194</formula>
    </cfRule>
  </conditionalFormatting>
  <conditionalFormatting sqref="OM198">
    <cfRule type="cellIs" dxfId="1419" priority="3658" operator="notEqual">
      <formula>M198</formula>
    </cfRule>
    <cfRule type="expression" dxfId="1418" priority="3651">
      <formula>ISBLANK(OM198)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expression" dxfId="1403" priority="3539">
      <formula>ISBLANK(OM231)</formula>
    </cfRule>
    <cfRule type="cellIs" dxfId="1402" priority="3546" operator="notEqual">
      <formula>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cellIs" dxfId="1389" priority="1991" operator="notEqual">
      <formula>M259</formula>
    </cfRule>
    <cfRule type="expression" dxfId="1388" priority="1984">
      <formula>ISBLANK(OM259)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expression" dxfId="1383" priority="1866">
      <formula>ISBLANK(OM273)</formula>
    </cfRule>
    <cfRule type="cellIs" dxfId="1382" priority="1873" operator="notEqual">
      <formula>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cellIs" dxfId="1365" priority="3364" operator="notEqual">
      <formula>M312</formula>
    </cfRule>
    <cfRule type="expression" dxfId="1364" priority="3357">
      <formula>ISBLANK(OM312)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expression" dxfId="1323" priority="1579">
      <formula>ISBLANK(OM404)</formula>
    </cfRule>
    <cfRule type="cellIs" dxfId="1322" priority="1586" operator="notEqual">
      <formula>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expression" dxfId="1305" priority="576">
      <formula>ISBLANK(OM434)</formula>
    </cfRule>
    <cfRule type="cellIs" dxfId="1304" priority="583" operator="notEqual">
      <formula>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expression" dxfId="1285" priority="2937">
      <formula>ISBLANK(OM464)</formula>
    </cfRule>
    <cfRule type="cellIs" dxfId="1284" priority="2944" operator="notEqual">
      <formula>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expression" dxfId="1281" priority="2909">
      <formula>ISBLANK(OM473)</formula>
    </cfRule>
    <cfRule type="cellIs" dxfId="1280" priority="2916" operator="notEqual">
      <formula>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expression" dxfId="1277" priority="2881">
      <formula>ISBLANK(OM482)</formula>
    </cfRule>
    <cfRule type="cellIs" dxfId="1276" priority="2888" operator="notEqual">
      <formula>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expression" dxfId="1269" priority="2825">
      <formula>ISBLANK(OM499)</formula>
    </cfRule>
    <cfRule type="cellIs" dxfId="1268" priority="2832" operator="notEqual">
      <formula>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cellIs" dxfId="1259" priority="1637" operator="notEqual">
      <formula>M519</formula>
    </cfRule>
    <cfRule type="expression" dxfId="1258" priority="1630">
      <formula>ISBLANK(OM519)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cellIs" dxfId="1254" priority="16255" operator="notEqual">
      <formula>O22</formula>
    </cfRule>
    <cfRule type="expression" dxfId="1253" priority="6089">
      <formula>ISBLANK(OO22)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expression" dxfId="1206" priority="2101">
      <formula>ISBLANK(OO122)</formula>
    </cfRule>
    <cfRule type="cellIs" dxfId="1205" priority="2108" operator="notEqual">
      <formula>O122</formula>
    </cfRule>
  </conditionalFormatting>
  <conditionalFormatting sqref="OO126">
    <cfRule type="expression" dxfId="1204" priority="3734">
      <formula>ISBLANK(OO126)</formula>
    </cfRule>
    <cfRule type="cellIs" dxfId="1203" priority="3741" operator="notEqual">
      <formula>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expression" dxfId="1196" priority="1039">
      <formula>ISBLANK(OO142)</formula>
    </cfRule>
    <cfRule type="cellIs" dxfId="1195" priority="1046" operator="notEqual">
      <formula>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expression" dxfId="1166" priority="3636">
      <formula>ISBLANK(OO202)</formula>
    </cfRule>
    <cfRule type="cellIs" dxfId="1165" priority="3643" operator="notEqual">
      <formula>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cellIs" dxfId="1152" priority="3545" operator="notEqual">
      <formula>O231</formula>
    </cfRule>
    <cfRule type="expression" dxfId="1151" priority="3538">
      <formula>ISBLANK(OO231)</formula>
    </cfRule>
  </conditionalFormatting>
  <conditionalFormatting sqref="OO235">
    <cfRule type="cellIs" dxfId="1150" priority="3531" operator="notEqual">
      <formula>O235</formula>
    </cfRule>
    <cfRule type="expression" dxfId="1149" priority="3524">
      <formula>ISBLANK(OO235)</formula>
    </cfRule>
  </conditionalFormatting>
  <conditionalFormatting sqref="OO239">
    <cfRule type="cellIs" dxfId="1148" priority="2049" operator="notEqual">
      <formula>O239</formula>
    </cfRule>
    <cfRule type="expression" dxfId="1147" priority="2042">
      <formula>ISBLANK(OO239)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expression" dxfId="1144" priority="3496">
      <formula>ISBLANK(OO247)</formula>
    </cfRule>
    <cfRule type="cellIs" dxfId="1143" priority="3503" operator="notEqual">
      <formula>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expression" dxfId="1138" priority="1983">
      <formula>ISBLANK(OO259)</formula>
    </cfRule>
    <cfRule type="cellIs" dxfId="1137" priority="1990" operator="notEqual">
      <formula>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expression" dxfId="1088" priority="2626">
      <formula>ISBLANK(OO368)</formula>
    </cfRule>
    <cfRule type="cellIs" dxfId="1087" priority="2633" operator="notEqual">
      <formula>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cellIs" dxfId="1078" priority="2548" operator="notEqual">
      <formula>O391</formula>
    </cfRule>
    <cfRule type="expression" dxfId="1077" priority="2541">
      <formula>ISBLANK(OO391)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cellIs" dxfId="1070" priority="1467" operator="notEqual">
      <formula>O408</formula>
    </cfRule>
    <cfRule type="expression" dxfId="1069" priority="1460">
      <formula>ISBLANK(OO408)</formula>
    </cfRule>
  </conditionalFormatting>
  <conditionalFormatting sqref="OO412">
    <cfRule type="expression" dxfId="1068" priority="1519">
      <formula>ISBLANK(OO412)</formula>
    </cfRule>
    <cfRule type="cellIs" dxfId="1067" priority="1526" operator="notEqual">
      <formula>O412</formula>
    </cfRule>
  </conditionalFormatting>
  <conditionalFormatting sqref="OO417">
    <cfRule type="expression" dxfId="1066" priority="242">
      <formula>ISBLANK(OO417)</formula>
    </cfRule>
    <cfRule type="cellIs" dxfId="1065" priority="249" operator="notEqual">
      <formula>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cellIs" dxfId="1060" priority="2497" operator="notEqual">
      <formula>O421</formula>
    </cfRule>
    <cfRule type="expression" dxfId="1059" priority="2490">
      <formula>ISBLANK(OO421)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expression" dxfId="1052" priority="516">
      <formula>ISBLANK(OO438)</formula>
    </cfRule>
    <cfRule type="cellIs" dxfId="1051" priority="523" operator="notEqual">
      <formula>O438</formula>
    </cfRule>
  </conditionalFormatting>
  <conditionalFormatting sqref="OO442">
    <cfRule type="cellIs" dxfId="1050" priority="464" operator="notEqual">
      <formula>O442</formula>
    </cfRule>
    <cfRule type="expression" dxfId="1049" priority="457">
      <formula>ISBLANK(OO442)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cellIs" dxfId="1034" priority="2943" operator="notEqual">
      <formula>O464</formula>
    </cfRule>
    <cfRule type="expression" dxfId="1033" priority="2936">
      <formula>ISBLANK(OO464)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expression" dxfId="1030" priority="2908">
      <formula>ISBLANK(OO473)</formula>
    </cfRule>
    <cfRule type="cellIs" dxfId="1029" priority="2915" operator="notEqual">
      <formula>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cellIs" dxfId="1020" priority="2845" operator="notEqual">
      <formula>O495</formula>
    </cfRule>
    <cfRule type="expression" dxfId="1019" priority="2838">
      <formula>ISBLANK(OO495)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expression" dxfId="1016" priority="2810">
      <formula>ISBLANK(OO503)</formula>
    </cfRule>
    <cfRule type="cellIs" dxfId="1015" priority="2817" operator="notEqual">
      <formula>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expression" dxfId="1008" priority="1629">
      <formula>ISBLANK(OO519)</formula>
    </cfRule>
    <cfRule type="cellIs" dxfId="1007" priority="1636" operator="notEqual">
      <formula>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expression" dxfId="1003" priority="6088">
      <formula>ISBLANK(OQ22)</formula>
    </cfRule>
    <cfRule type="cellIs" dxfId="1002" priority="16254" operator="notEqual">
      <formula>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cellIs" dxfId="995" priority="3950" operator="notEqual">
      <formula>Q39</formula>
    </cfRule>
    <cfRule type="expression" dxfId="994" priority="3943">
      <formula>ISBLANK(OQ39)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expression" dxfId="987" priority="3887">
      <formula>ISBLANK(OQ57)</formula>
    </cfRule>
    <cfRule type="cellIs" dxfId="986" priority="3894" operator="notEqual">
      <formula>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expression" dxfId="969" priority="3761">
      <formula>ISBLANK(OQ94)</formula>
    </cfRule>
    <cfRule type="cellIs" dxfId="968" priority="3768" operator="notEqual">
      <formula>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expression" dxfId="935" priority="802">
      <formula>ISBLANK(OQ162)</formula>
    </cfRule>
    <cfRule type="cellIs" dxfId="934" priority="809" operator="notEqual">
      <formula>Q162</formula>
    </cfRule>
  </conditionalFormatting>
  <conditionalFormatting sqref="OQ166">
    <cfRule type="cellIs" dxfId="933" priority="3712" operator="notEqual">
      <formula>Q166</formula>
    </cfRule>
    <cfRule type="expression" dxfId="932" priority="3705">
      <formula>ISBLANK(OQ166)</formula>
    </cfRule>
  </conditionalFormatting>
  <conditionalFormatting sqref="OQ170">
    <cfRule type="expression" dxfId="931" priority="684">
      <formula>ISBLANK(OQ170)</formula>
    </cfRule>
    <cfRule type="cellIs" dxfId="930" priority="691" operator="notEqual">
      <formula>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cellIs" dxfId="893" priority="3502" operator="notEqual">
      <formula>Q247</formula>
    </cfRule>
    <cfRule type="expression" dxfId="892" priority="3495">
      <formula>ISBLANK(OQ247)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expression" dxfId="889" priority="3467">
      <formula>ISBLANK(OQ255)</formula>
    </cfRule>
    <cfRule type="cellIs" dxfId="888" priority="3474" operator="notEqual">
      <formula>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cellIs" dxfId="883" priority="3446" operator="notEqual">
      <formula>Q269</formula>
    </cfRule>
    <cfRule type="expression" dxfId="882" priority="3439">
      <formula>ISBLANK(OQ269)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cellIs" dxfId="859" priority="3334" operator="notEqual">
      <formula>Q320</formula>
    </cfRule>
    <cfRule type="expression" dxfId="858" priority="3327">
      <formula>ISBLANK(OQ320)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cellIs" dxfId="819" priority="1466" operator="notEqual">
      <formula>Q408</formula>
    </cfRule>
    <cfRule type="expression" dxfId="818" priority="1459">
      <formula>ISBLANK(OQ408)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expression" dxfId="805" priority="2455">
      <formula>ISBLANK(OQ429)</formula>
    </cfRule>
    <cfRule type="cellIs" dxfId="804" priority="2462" operator="notEqual">
      <formula>Q429</formula>
    </cfRule>
  </conditionalFormatting>
  <conditionalFormatting sqref="OQ434">
    <cfRule type="expression" dxfId="803" priority="574">
      <formula>ISBLANK(OQ434)</formula>
    </cfRule>
    <cfRule type="cellIs" dxfId="802" priority="581" operator="notEqual">
      <formula>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expression" dxfId="779" priority="2907">
      <formula>ISBLANK(OQ473)</formula>
    </cfRule>
    <cfRule type="cellIs" dxfId="778" priority="2914" operator="notEqual">
      <formula>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expression" dxfId="767" priority="2823">
      <formula>ISBLANK(OQ499)</formula>
    </cfRule>
    <cfRule type="cellIs" dxfId="766" priority="2830" operator="notEqual">
      <formula>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expression" dxfId="763" priority="2795">
      <formula>ISBLANK(OQ507)</formula>
    </cfRule>
    <cfRule type="cellIs" dxfId="762" priority="2802" operator="notEqual">
      <formula>Q507</formula>
    </cfRule>
  </conditionalFormatting>
  <conditionalFormatting sqref="OQ511">
    <cfRule type="expression" dxfId="761" priority="1746">
      <formula>ISBLANK(OQ511)</formula>
    </cfRule>
    <cfRule type="cellIs" dxfId="760" priority="1753" operator="notEqual">
      <formula>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cellIs" dxfId="746" priority="3963" operator="notEqual">
      <formula>S35</formula>
    </cfRule>
    <cfRule type="expression" dxfId="745" priority="3956">
      <formula>ISBLANK(OS35)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cellIs" dxfId="738" priority="3907" operator="notEqual">
      <formula>S51</formula>
    </cfRule>
    <cfRule type="expression" dxfId="737" priority="3900">
      <formula>ISBLANK(OS51)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expression" dxfId="730" priority="3844">
      <formula>ISBLANK(OS70)</formula>
    </cfRule>
    <cfRule type="cellIs" dxfId="729" priority="3851" operator="notEqual">
      <formula>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expression" dxfId="716" priority="3746">
      <formula>ISBLANK(OS98)</formula>
    </cfRule>
    <cfRule type="cellIs" dxfId="715" priority="3753" operator="notEqual">
      <formula>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expression" dxfId="710" priority="1391">
      <formula>ISBLANK(OS110)</formula>
    </cfRule>
    <cfRule type="cellIs" dxfId="709" priority="1398" operator="notEqual">
      <formula>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cellIs" dxfId="700" priority="1221" operator="notEqual">
      <formula>S130</formula>
    </cfRule>
    <cfRule type="expression" dxfId="699" priority="1214">
      <formula>ISBLANK(OS130)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expression" dxfId="642" priority="3494">
      <formula>ISBLANK(OS247)</formula>
    </cfRule>
    <cfRule type="cellIs" dxfId="641" priority="3501" operator="notEqual">
      <formula>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expression" dxfId="628" priority="624">
      <formula>ISBLANK(OS277)</formula>
    </cfRule>
    <cfRule type="cellIs" dxfId="627" priority="631" operator="notEqual">
      <formula>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cellIs" dxfId="612" priority="3361" operator="notEqual">
      <formula>S312</formula>
    </cfRule>
    <cfRule type="expression" dxfId="611" priority="3354">
      <formula>ISBLANK(OS312)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expression" dxfId="600" priority="2743">
      <formula>ISBLANK(OS338)</formula>
    </cfRule>
    <cfRule type="cellIs" dxfId="599" priority="2750" operator="notEqual">
      <formula>S338</formula>
    </cfRule>
  </conditionalFormatting>
  <conditionalFormatting sqref="OS342">
    <cfRule type="expression" dxfId="598" priority="2726">
      <formula>ISBLANK(OS342)</formula>
    </cfRule>
    <cfRule type="cellIs" dxfId="597" priority="2733" operator="notEqual">
      <formula>S342</formula>
    </cfRule>
  </conditionalFormatting>
  <conditionalFormatting sqref="OS346">
    <cfRule type="cellIs" dxfId="596" priority="2716" operator="notEqual">
      <formula>S346</formula>
    </cfRule>
    <cfRule type="expression" dxfId="595" priority="2709">
      <formula>ISBLANK(OS346)</formula>
    </cfRule>
  </conditionalFormatting>
  <conditionalFormatting sqref="OS351">
    <cfRule type="expression" dxfId="594" priority="2692">
      <formula>ISBLANK(OS351)</formula>
    </cfRule>
    <cfRule type="cellIs" dxfId="593" priority="2699" operator="notEqual">
      <formula>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expression" dxfId="568" priority="1458">
      <formula>ISBLANK(OS408)</formula>
    </cfRule>
    <cfRule type="cellIs" dxfId="567" priority="1465" operator="notEqual">
      <formula>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cellIs" dxfId="564" priority="247" operator="notEqual">
      <formula>S417</formula>
    </cfRule>
    <cfRule type="expression" dxfId="563" priority="240">
      <formula>ISBLANK(OS417)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expression" dxfId="497" priority="3969">
      <formula>ISBLANK(OU31)</formula>
    </cfRule>
    <cfRule type="cellIs" dxfId="496" priority="3976" operator="notEqual">
      <formula>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expression" dxfId="483" priority="2776">
      <formula>ISBLANK(OU61)</formula>
    </cfRule>
    <cfRule type="cellIs" dxfId="482" priority="2783" operator="notEqual">
      <formula>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expression" dxfId="475" priority="3815">
      <formula>ISBLANK(OU78)</formula>
    </cfRule>
    <cfRule type="cellIs" dxfId="474" priority="3822" operator="notEqual">
      <formula>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expression" dxfId="471" priority="3787">
      <formula>ISBLANK(OU86)</formula>
    </cfRule>
    <cfRule type="cellIs" dxfId="470" priority="3794" operator="notEqual">
      <formula>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expression" dxfId="453" priority="2098">
      <formula>ISBLANK(OU122)</formula>
    </cfRule>
    <cfRule type="cellIs" dxfId="452" priority="2105" operator="notEqual">
      <formula>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expression" dxfId="449" priority="1213">
      <formula>ISBLANK(OU130)</formula>
    </cfRule>
    <cfRule type="cellIs" dxfId="448" priority="1220" operator="notEqual">
      <formula>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cellIs" dxfId="441" priority="3724" operator="notEqual">
      <formula>U146</formula>
    </cfRule>
    <cfRule type="expression" dxfId="440" priority="3717">
      <formula>ISBLANK(OU146)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expression" dxfId="435" priority="859">
      <formula>ISBLANK(OU158)</formula>
    </cfRule>
    <cfRule type="cellIs" dxfId="434" priority="866" operator="notEqual">
      <formula>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cellIs" dxfId="409" priority="3612" operator="notEqual">
      <formula>U210</formula>
    </cfRule>
    <cfRule type="expression" dxfId="408" priority="3605">
      <formula>ISBLANK(OU210)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cellIs" dxfId="397" priority="3528" operator="notEqual">
      <formula>U235</formula>
    </cfRule>
    <cfRule type="expression" dxfId="396" priority="3521">
      <formula>ISBLANK(OU235)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cellIs" dxfId="383" priority="3458" operator="notEqual">
      <formula>U263</formula>
    </cfRule>
    <cfRule type="expression" dxfId="382" priority="3451">
      <formula>ISBLANK(OU263)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expression" dxfId="361" priority="3353">
      <formula>ISBLANK(OU312)</formula>
    </cfRule>
    <cfRule type="cellIs" dxfId="360" priority="3360" operator="notEqual">
      <formula>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expression" dxfId="355" priority="3213">
      <formula>ISBLANK(OU324)</formula>
    </cfRule>
    <cfRule type="cellIs" dxfId="354" priority="3220" operator="notEqual">
      <formula>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expression" dxfId="335" priority="2623">
      <formula>ISBLANK(OU368)</formula>
    </cfRule>
    <cfRule type="cellIs" dxfId="334" priority="2630" operator="notEqual">
      <formula>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cellIs" dxfId="325" priority="2545" operator="notEqual">
      <formula>U391</formula>
    </cfRule>
    <cfRule type="expression" dxfId="324" priority="2538">
      <formula>ISBLANK(OU391)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cellIs" dxfId="319" priority="1582" operator="notEqual">
      <formula>U404</formula>
    </cfRule>
    <cfRule type="expression" dxfId="318" priority="1575">
      <formula>ISBLANK(OU404)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expression" dxfId="301" priority="572">
      <formula>ISBLANK(OU434)</formula>
    </cfRule>
    <cfRule type="cellIs" dxfId="300" priority="579" operator="notEqual">
      <formula>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cellIs" dxfId="265" priority="2828" operator="notEqual">
      <formula>U499</formula>
    </cfRule>
    <cfRule type="expression" dxfId="264" priority="2821">
      <formula>ISBLANK(OU499)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expression" dxfId="242" priority="3940">
      <formula>ISBLANK(OW39)</formula>
    </cfRule>
    <cfRule type="cellIs" dxfId="241" priority="3947" operator="notEqual">
      <formula>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cellIs" dxfId="234" priority="3891" operator="notEqual">
      <formula>W57</formula>
    </cfRule>
    <cfRule type="expression" dxfId="233" priority="3884">
      <formula>ISBLANK(OW57)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expression" dxfId="230" priority="2758">
      <formula>ISBLANK(OW65)</formula>
    </cfRule>
    <cfRule type="cellIs" dxfId="229" priority="2765" operator="notEqual">
      <formula>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cellIs" dxfId="222" priority="3807" operator="notEqual">
      <formula>W82</formula>
    </cfRule>
    <cfRule type="expression" dxfId="221" priority="3800">
      <formula>ISBLANK(OW82)</formula>
    </cfRule>
  </conditionalFormatting>
  <conditionalFormatting sqref="OW86">
    <cfRule type="cellIs" dxfId="220" priority="3793" operator="notEqual">
      <formula>W86</formula>
    </cfRule>
    <cfRule type="expression" dxfId="219" priority="3786">
      <formula>ISBLANK(OW86)</formula>
    </cfRule>
  </conditionalFormatting>
  <conditionalFormatting sqref="OW90">
    <cfRule type="cellIs" dxfId="218" priority="3779" operator="notEqual">
      <formula>W90</formula>
    </cfRule>
    <cfRule type="expression" dxfId="217" priority="3772">
      <formula>ISBLANK(OW90)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expression" dxfId="212" priority="2215">
      <formula>ISBLANK(OW102)</formula>
    </cfRule>
    <cfRule type="cellIs" dxfId="211" priority="2222" operator="notEqual">
      <formula>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cellIs" dxfId="202" priority="2104" operator="notEqual">
      <formula>W122</formula>
    </cfRule>
    <cfRule type="expression" dxfId="201" priority="2097">
      <formula>ISBLANK(OW122)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expression" dxfId="194" priority="1094">
      <formula>ISBLANK(OW138)</formula>
    </cfRule>
    <cfRule type="cellIs" dxfId="193" priority="1101" operator="notEqual">
      <formula>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cellIs" dxfId="164" priority="3653" operator="notEqual">
      <formula>W198</formula>
    </cfRule>
    <cfRule type="expression" dxfId="163" priority="3646">
      <formula>ISBLANK(OW198)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cellIs" dxfId="156" priority="3597" operator="notEqual">
      <formula>W215</formula>
    </cfRule>
    <cfRule type="expression" dxfId="155" priority="3590">
      <formula>ISBLANK(OW215)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expression" dxfId="80" priority="2588">
      <formula>ISBLANK(OW378)</formula>
    </cfRule>
    <cfRule type="cellIs" dxfId="79" priority="2595" operator="notEqual">
      <formula>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expression" dxfId="58" priority="162">
      <formula>ISBLANK(OW419)</formula>
    </cfRule>
    <cfRule type="cellIs" dxfId="57" priority="169" operator="notEqual">
      <formula>W419</formula>
    </cfRule>
  </conditionalFormatting>
  <conditionalFormatting sqref="OW421">
    <cfRule type="cellIs" dxfId="56" priority="2493" operator="notEqual">
      <formula>W421</formula>
    </cfRule>
    <cfRule type="expression" dxfId="55" priority="2486">
      <formula>ISBLANK(OW421)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expression" dxfId="52" priority="2452">
      <formula>ISBLANK(OW429)</formula>
    </cfRule>
    <cfRule type="cellIs" dxfId="51" priority="2459" operator="notEqual">
      <formula>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expression" dxfId="46" priority="453">
      <formula>ISBLANK(OW442)</formula>
    </cfRule>
    <cfRule type="cellIs" dxfId="45" priority="460" operator="notEqual">
      <formula>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expression" dxfId="32" priority="2946">
      <formula>ISBLANK(OW460)</formula>
    </cfRule>
    <cfRule type="cellIs" dxfId="31" priority="2953" operator="notEqual">
      <formula>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cellIs" dxfId="22" priority="2883" operator="notEqual">
      <formula>W482</formula>
    </cfRule>
    <cfRule type="expression" dxfId="21" priority="2876">
      <formula>ISBLANK(OW482)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2" workbookViewId="0">
      <selection activeCell="G8" sqref="G8"/>
    </sheetView>
  </sheetViews>
  <sheetFormatPr defaultColWidth="8.7265625" defaultRowHeight="12.5" x14ac:dyDescent="0.25"/>
  <cols>
    <col min="1" max="1" width="6.7265625" style="257" customWidth="1"/>
    <col min="2" max="2" width="30.7265625" style="258" bestFit="1" customWidth="1"/>
    <col min="3" max="4" width="30.7265625" style="258" customWidth="1"/>
    <col min="5" max="5" width="30.7265625" style="257" customWidth="1"/>
    <col min="6" max="6" width="23" style="257" customWidth="1"/>
    <col min="7" max="7" width="25.7265625" style="257" customWidth="1"/>
    <col min="8" max="8" width="53.7265625" style="257" customWidth="1"/>
    <col min="9" max="16384" width="8.7265625" style="257"/>
  </cols>
  <sheetData>
    <row r="1" spans="1:7" ht="13" thickBot="1" x14ac:dyDescent="0.3"/>
    <row r="2" spans="1:7" ht="38.15" customHeight="1" thickBot="1" x14ac:dyDescent="0.3">
      <c r="A2" s="245" t="s">
        <v>33</v>
      </c>
      <c r="B2" s="246" t="s">
        <v>346</v>
      </c>
      <c r="C2" s="247" t="s">
        <v>347</v>
      </c>
      <c r="D2" s="247" t="s">
        <v>348</v>
      </c>
      <c r="E2" s="248" t="s">
        <v>349</v>
      </c>
      <c r="F2" s="248" t="s">
        <v>350</v>
      </c>
      <c r="G2" s="259" t="s">
        <v>351</v>
      </c>
    </row>
    <row r="3" spans="1:7" ht="46" x14ac:dyDescent="0.25">
      <c r="A3" s="249">
        <v>1</v>
      </c>
      <c r="B3" s="255" t="s">
        <v>352</v>
      </c>
      <c r="C3" s="251" t="s">
        <v>353</v>
      </c>
      <c r="D3" s="251" t="s">
        <v>354</v>
      </c>
      <c r="E3" s="260" t="s">
        <v>355</v>
      </c>
      <c r="F3" s="252" t="s">
        <v>356</v>
      </c>
      <c r="G3" s="253" t="s">
        <v>357</v>
      </c>
    </row>
    <row r="4" spans="1:7" ht="46" x14ac:dyDescent="0.25">
      <c r="A4" s="254">
        <v>2</v>
      </c>
      <c r="B4" s="255" t="s">
        <v>358</v>
      </c>
      <c r="C4" s="251" t="s">
        <v>359</v>
      </c>
      <c r="D4" s="251" t="s">
        <v>360</v>
      </c>
      <c r="E4" s="252" t="s">
        <v>361</v>
      </c>
      <c r="F4" s="252" t="s">
        <v>362</v>
      </c>
      <c r="G4" s="253" t="s">
        <v>363</v>
      </c>
    </row>
    <row r="5" spans="1:7" ht="46" x14ac:dyDescent="0.25">
      <c r="A5" s="254">
        <v>3</v>
      </c>
      <c r="B5" s="255" t="s">
        <v>364</v>
      </c>
      <c r="C5" s="251" t="s">
        <v>365</v>
      </c>
      <c r="D5" s="251" t="s">
        <v>366</v>
      </c>
      <c r="E5" s="250" t="s">
        <v>367</v>
      </c>
      <c r="F5" s="252" t="s">
        <v>368</v>
      </c>
      <c r="G5" s="253" t="s">
        <v>417</v>
      </c>
    </row>
    <row r="6" spans="1:7" ht="57.5" x14ac:dyDescent="0.25">
      <c r="A6" s="254">
        <v>4</v>
      </c>
      <c r="B6" s="255" t="s">
        <v>370</v>
      </c>
      <c r="C6" s="250" t="s">
        <v>371</v>
      </c>
      <c r="D6" s="251" t="s">
        <v>372</v>
      </c>
      <c r="E6" s="250" t="s">
        <v>373</v>
      </c>
      <c r="F6" s="252" t="s">
        <v>374</v>
      </c>
      <c r="G6" s="253" t="s">
        <v>369</v>
      </c>
    </row>
    <row r="7" spans="1:7" ht="57.5" x14ac:dyDescent="0.25">
      <c r="A7" s="254">
        <v>5</v>
      </c>
      <c r="B7" s="255" t="s">
        <v>376</v>
      </c>
      <c r="C7" s="250" t="s">
        <v>377</v>
      </c>
      <c r="D7" s="250" t="s">
        <v>378</v>
      </c>
      <c r="E7" s="255" t="s">
        <v>379</v>
      </c>
      <c r="F7" s="252" t="s">
        <v>380</v>
      </c>
      <c r="G7" s="253" t="s">
        <v>375</v>
      </c>
    </row>
    <row r="8" spans="1:7" ht="57.5" x14ac:dyDescent="0.25">
      <c r="A8" s="254">
        <v>6</v>
      </c>
      <c r="B8" s="255" t="s">
        <v>382</v>
      </c>
      <c r="C8" s="261" t="s">
        <v>383</v>
      </c>
      <c r="D8" s="255" t="s">
        <v>384</v>
      </c>
      <c r="E8" s="250" t="s">
        <v>385</v>
      </c>
      <c r="F8" s="252" t="s">
        <v>386</v>
      </c>
      <c r="G8" s="253" t="s">
        <v>381</v>
      </c>
    </row>
    <row r="9" spans="1:7" ht="57.5" x14ac:dyDescent="0.25">
      <c r="A9" s="254">
        <v>7</v>
      </c>
      <c r="B9" s="255" t="s">
        <v>388</v>
      </c>
      <c r="C9" s="256"/>
      <c r="D9" s="255" t="s">
        <v>389</v>
      </c>
      <c r="E9" s="252" t="s">
        <v>390</v>
      </c>
      <c r="F9" s="255" t="s">
        <v>391</v>
      </c>
      <c r="G9" s="253" t="s">
        <v>387</v>
      </c>
    </row>
    <row r="10" spans="1:7" ht="57.5" x14ac:dyDescent="0.25">
      <c r="A10" s="254">
        <v>8</v>
      </c>
      <c r="B10" s="255" t="s">
        <v>393</v>
      </c>
      <c r="C10" s="256"/>
      <c r="D10" s="255" t="s">
        <v>394</v>
      </c>
      <c r="E10" s="255" t="s">
        <v>395</v>
      </c>
      <c r="F10" s="255" t="s">
        <v>396</v>
      </c>
      <c r="G10" s="253" t="s">
        <v>392</v>
      </c>
    </row>
    <row r="11" spans="1:7" ht="57.5" x14ac:dyDescent="0.25">
      <c r="A11" s="254">
        <v>9</v>
      </c>
      <c r="B11" s="255" t="s">
        <v>398</v>
      </c>
      <c r="C11" s="256"/>
      <c r="D11" s="255" t="s">
        <v>399</v>
      </c>
      <c r="E11" s="255" t="s">
        <v>400</v>
      </c>
      <c r="G11" s="253" t="s">
        <v>397</v>
      </c>
    </row>
    <row r="12" spans="1:7" ht="46" x14ac:dyDescent="0.25">
      <c r="A12" s="254">
        <v>10</v>
      </c>
      <c r="B12" s="255" t="s">
        <v>402</v>
      </c>
      <c r="C12" s="256"/>
      <c r="D12" s="255" t="s">
        <v>403</v>
      </c>
      <c r="E12" s="255" t="s">
        <v>404</v>
      </c>
      <c r="G12" s="253" t="s">
        <v>401</v>
      </c>
    </row>
    <row r="13" spans="1:7" ht="34.5" x14ac:dyDescent="0.25">
      <c r="A13" s="254">
        <v>11</v>
      </c>
      <c r="B13" s="255" t="s">
        <v>405</v>
      </c>
      <c r="C13" s="256"/>
      <c r="D13" s="255" t="s">
        <v>406</v>
      </c>
    </row>
    <row r="14" spans="1:7" ht="34.5" x14ac:dyDescent="0.25">
      <c r="A14" s="254">
        <v>12</v>
      </c>
      <c r="B14" s="255" t="s">
        <v>407</v>
      </c>
      <c r="C14" s="256"/>
      <c r="D14" s="256"/>
    </row>
    <row r="15" spans="1:7" ht="34.5" x14ac:dyDescent="0.25">
      <c r="A15" s="254">
        <v>13</v>
      </c>
      <c r="B15" s="255" t="s">
        <v>408</v>
      </c>
      <c r="C15" s="256"/>
      <c r="D15" s="256"/>
    </row>
    <row r="16" spans="1:7" ht="34.5" x14ac:dyDescent="0.25">
      <c r="A16" s="254">
        <v>14</v>
      </c>
      <c r="B16" s="250" t="s">
        <v>409</v>
      </c>
      <c r="C16" s="256"/>
      <c r="D16" s="256"/>
      <c r="E16" s="260"/>
    </row>
    <row r="17" spans="1:5" ht="34.5" x14ac:dyDescent="0.25">
      <c r="A17" s="254">
        <v>15</v>
      </c>
      <c r="B17" s="255" t="s">
        <v>410</v>
      </c>
      <c r="C17" s="256"/>
      <c r="D17" s="256"/>
    </row>
    <row r="18" spans="1:5" ht="34.5" x14ac:dyDescent="0.25">
      <c r="A18" s="254">
        <v>16</v>
      </c>
      <c r="B18" s="255" t="s">
        <v>411</v>
      </c>
      <c r="C18" s="256"/>
      <c r="D18" s="256"/>
    </row>
    <row r="19" spans="1:5" ht="34.5" x14ac:dyDescent="0.25">
      <c r="A19" s="254">
        <v>17</v>
      </c>
      <c r="B19" s="255" t="s">
        <v>412</v>
      </c>
      <c r="C19" s="256"/>
      <c r="D19" s="256"/>
    </row>
    <row r="20" spans="1:5" ht="34.5" x14ac:dyDescent="0.25">
      <c r="A20" s="254">
        <v>18</v>
      </c>
      <c r="B20" s="255" t="s">
        <v>413</v>
      </c>
      <c r="C20" s="256"/>
      <c r="D20" s="256"/>
    </row>
    <row r="21" spans="1:5" ht="34.5" x14ac:dyDescent="0.25">
      <c r="A21" s="254">
        <v>19</v>
      </c>
      <c r="B21" s="255" t="s">
        <v>414</v>
      </c>
      <c r="C21" s="256"/>
      <c r="D21" s="256"/>
    </row>
    <row r="22" spans="1:5" ht="34.5" x14ac:dyDescent="0.25">
      <c r="A22" s="254">
        <v>20</v>
      </c>
      <c r="B22" s="255" t="s">
        <v>415</v>
      </c>
      <c r="C22" s="256"/>
      <c r="D22" s="256"/>
      <c r="E22" s="255"/>
    </row>
    <row r="23" spans="1:5" ht="34.5" x14ac:dyDescent="0.25">
      <c r="A23" s="254">
        <v>21</v>
      </c>
      <c r="B23" s="255" t="s">
        <v>416</v>
      </c>
      <c r="C23" s="256"/>
      <c r="D23" s="256"/>
    </row>
    <row r="24" spans="1:5" x14ac:dyDescent="0.25">
      <c r="B24" s="256"/>
      <c r="C24" s="256"/>
      <c r="D24" s="256"/>
      <c r="E24" s="262"/>
    </row>
    <row r="25" spans="1:5" x14ac:dyDescent="0.25">
      <c r="B25" s="257"/>
      <c r="C25" s="256"/>
      <c r="D25" s="25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terms/"/>
    <ds:schemaRef ds:uri="http://schemas.openxmlformats.org/package/2006/metadata/core-properties"/>
    <ds:schemaRef ds:uri="9d2387c0-5fc7-4abb-89fe-1836f1ce081e"/>
    <ds:schemaRef ds:uri="http://schemas.microsoft.com/office/2006/documentManagement/types"/>
    <ds:schemaRef ds:uri="http://purl.org/dc/dcmitype/"/>
    <ds:schemaRef ds:uri="38bb8c36-7c03-48a3-969f-967acf56083b"/>
    <ds:schemaRef ds:uri="http://purl.org/dc/elements/1.1/"/>
    <ds:schemaRef ds:uri="http://schemas.microsoft.com/office/2006/metadata/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2026-01-12T06:50:24Z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