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425/"/>
    </mc:Choice>
  </mc:AlternateContent>
  <xr:revisionPtr revIDLastSave="1" documentId="13_ncr:1_{705B30C9-027A-4E3F-B1C0-82FC1B13A014}" xr6:coauthVersionLast="47" xr6:coauthVersionMax="47" xr10:uidLastSave="{39FFA31E-4BF5-4A4E-A929-A5D8AE9A14F7}"/>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1" i="1" l="1"/>
  <c r="E417" i="1"/>
  <c r="E523" i="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H473" i="1" s="1"/>
  <c r="E469" i="1"/>
  <c r="H469" i="1" s="1"/>
  <c r="E464" i="1"/>
  <c r="H464" i="1" s="1"/>
  <c r="E460" i="1"/>
  <c r="H460" i="1" s="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1" i="1"/>
  <c r="AL4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<sst xmlns="http://schemas.openxmlformats.org/spreadsheetml/2006/main" count="892" uniqueCount="426">
  <si>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</si>
  <si>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</si>
  <si>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</si>
  <si>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</si>
  <si>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</si>
  <si>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</si>
  <si>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</si>
  <si>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</si>
  <si>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</si>
  <si>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</si>
  <si>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</si>
  <si>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</si>
  <si>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</si>
  <si>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</si>
  <si>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</si>
  <si>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</si>
  <si>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</si>
  <si>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</si>
  <si>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</si>
  <si>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</si>
  <si>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</si>
  <si>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</si>
  <si>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</si>
  <si>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</si>
  <si>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</si>
  <si>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</si>
  <si>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</si>
  <si>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</si>
  <si>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</si>
  <si>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</si>
  <si>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</si>
  <si>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</si>
  <si>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</si>
  <si>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</si>
  <si>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</si>
  <si>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</si>
  <si>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</si>
  <si>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</si>
  <si>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</si>
  <si>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</si>
  <si>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</si>
  <si>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</si>
  <si>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</si>
  <si>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</si>
  <si>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</si>
  <si>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</si>
  <si>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</si>
  <si>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</si>
  <si>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</si>
  <si>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</si>
  <si>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</si>
  <si>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</si>
  <si>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</si>
  <si>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</si>
  <si>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</si>
  <si>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</si>
  <si>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</si>
  <si>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</si>
  <si>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</si>
  <si>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</si>
  <si>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</si>
  <si>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</si>
  <si>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</si>
  <si>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</si>
  <si>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</si>
  <si>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</si>
  <si>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</si>
  <si>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</si>
  <si>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</si>
  <si>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</si>
  <si>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</si>
  <si>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</si>
  <si>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</si>
  <si>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</si>
  <si>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</si>
  <si>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</si>
  <si>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</si>
  <si>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</si>
  <si>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</si>
  <si>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</si>
  <si>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</si>
  <si>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</si>
  <si>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</si>
  <si>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</si>
  <si>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</si>
  <si>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</si>
  <si>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</si>
  <si>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</si>
  <si>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</si>
  <si>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</si>
  <si>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</si>
  <si>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</si>
  <si>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</si>
  <si>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</si>
  <si>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</si>
  <si>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</si>
  <si>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</si>
  <si>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</si>
  <si>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</si>
  <si>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</si>
  <si>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</si>
  <si>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</si>
  <si>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</si>
  <si>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</si>
  <si>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</si>
  <si>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</si>
  <si>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</si>
  <si>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</si>
  <si>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</si>
  <si>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</si>
  <si>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</si>
  <si>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</si>
  <si>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</si>
  <si>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</si>
  <si>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</si>
  <si>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</si>
  <si>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</si>
  <si>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</si>
  <si>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</si>
  <si>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</si>
  <si>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</si>
  <si>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</si>
  <si>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</si>
  <si>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</si>
  <si>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</si>
  <si>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</si>
  <si>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</si>
  <si>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</si>
  <si>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</si>
  <si>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</si>
  <si>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</si>
  <si>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</si>
  <si>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</si>
  <si>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</si>
  <si>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</si>
  <si>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</si>
  <si>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</si>
  <si>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</si>
  <si>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</si>
  <si>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</si>
  <si>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</si>
  <si>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</si>
  <si>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</si>
  <si>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</si>
  <si>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</si>
  <si>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</si>
  <si>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</si>
  <si>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</si>
  <si>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</si>
  <si>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</si>
  <si>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</si>
  <si>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</si>
  <si>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</si>
  <si>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</si>
  <si>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</si>
  <si>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</si>
  <si>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</si>
  <si>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</si>
  <si>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</si>
  <si>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</si>
  <si>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</si>
  <si>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</si>
  <si>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</si>
  <si>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</si>
  <si>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</si>
  <si>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</si>
  <si>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</si>
  <si>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</si>
  <si>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</si>
  <si>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</si>
  <si>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</si>
  <si>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</si>
  <si>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</si>
  <si>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</si>
  <si>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</si>
  <si>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</si>
  <si>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</si>
  <si>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</si>
  <si>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</si>
  <si>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</si>
  <si>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</si>
  <si>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</si>
  <si>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</si>
  <si>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</si>
  <si>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</si>
  <si>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</si>
  <si>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</si>
  <si>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</si>
  <si>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</si>
  <si>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</si>
  <si>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</si>
  <si>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</si>
  <si>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</si>
  <si>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</si>
  <si>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</si>
  <si>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</si>
  <si>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</si>
  <si>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</si>
  <si>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</si>
  <si>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</si>
  <si>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</si>
  <si>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</si>
  <si>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</si>
  <si>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</si>
  <si>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</si>
  <si>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</si>
  <si>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</si>
  <si>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</si>
  <si>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</si>
  <si>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</si>
  <si>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</si>
  <si>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</si>
  <si>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</si>
  <si>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</si>
  <si>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</si>
  <si>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</si>
  <si>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</si>
  <si>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</si>
  <si>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</si>
  <si>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</si>
  <si>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</si>
  <si>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</si>
  <si>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</si>
  <si>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</si>
  <si>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</si>
  <si>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</si>
  <si>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</si>
  <si>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</si>
  <si>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</si>
  <si>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</si>
  <si>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</si>
  <si>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</si>
  <si>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</si>
  <si>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</si>
  <si>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</si>
  <si>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</si>
  <si>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</si>
  <si>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</si>
  <si>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</si>
  <si>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</si>
  <si>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</si>
  <si>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</si>
  <si>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</si>
  <si>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</si>
  <si>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</si>
  <si>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</si>
  <si>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</si>
  <si>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</si>
  <si>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</si>
  <si>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</si>
  <si>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</si>
  <si>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</si>
  <si>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</si>
  <si>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</si>
  <si>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</si>
  <si>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</si>
  <si>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</si>
  <si>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</si>
  <si>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</si>
  <si>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</si>
  <si>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</si>
  <si>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</si>
  <si>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</si>
  <si>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</si>
  <si>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</si>
  <si>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</si>
  <si>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</si>
  <si>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</si>
  <si>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</si>
  <si>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</si>
  <si>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</si>
  <si>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</si>
  <si>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</si>
  <si>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</si>
  <si>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</si>
  <si>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</si>
  <si>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</si>
  <si>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</si>
  <si>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</si>
  <si>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</si>
  <si>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</si>
  <si>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</si>
  <si>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</si>
  <si>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</si>
  <si>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</si>
  <si>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</si>
  <si>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</si>
  <si>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</si>
  <si>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</si>
  <si>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</si>
  <si>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</si>
  <si>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</si>
  <si>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</si>
  <si>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</si>
  <si>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</si>
  <si>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</si>
  <si>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</si>
  <si>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</si>
  <si>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</si>
  <si>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</si>
  <si>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</si>
  <si>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</si>
  <si>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</si>
  <si>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</si>
  <si>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</si>
  <si>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</si>
  <si>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</si>
  <si>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</si>
  <si>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</si>
  <si>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</si>
  <si>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</si>
  <si>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</si>
  <si>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</si>
  <si>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</si>
  <si>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</si>
  <si>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</si>
  <si>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</si>
  <si>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</si>
  <si>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</si>
  <si>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</si>
  <si>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</si>
  <si>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</si>
  <si>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</si>
  <si>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</si>
  <si>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</si>
  <si>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</si>
  <si>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</si>
  <si>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</si>
  <si>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</si>
  <si>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</si>
  <si>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</si>
  <si>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</si>
  <si>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</si>
  <si>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</si>
  <si>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</si>
  <si>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</si>
  <si>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</si>
  <si>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</si>
  <si>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</si>
  <si>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</si>
  <si>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</si>
  <si>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</si>
  <si>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</si>
  <si>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</si>
  <si>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</si>
  <si>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</si>
  <si>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</si>
  <si>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</si>
  <si>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</si>
  <si>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</si>
  <si>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</si>
  <si>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</si>
  <si>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</si>
  <si>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</si>
  <si>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</si>
  <si>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</si>
  <si>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</si>
  <si>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</si>
  <si>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</si>
  <si>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</si>
  <si>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</si>
  <si>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</si>
  <si>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</si>
  <si>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</si>
  <si>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</si>
  <si>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</si>
  <si>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</si>
  <si>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</si>
  <si>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</si>
  <si>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</si>
  <si>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</si>
  <si>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</si>
  <si>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</si>
  <si>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</si>
  <si>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</si>
  <si>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</si>
  <si>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</si>
  <si>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</si>
  <si>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</si>
  <si>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</si>
  <si>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</si>
  <si>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</si>
  <si>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</si>
  <si>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</si>
  <si>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</si>
  <si>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</si>
  <si>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</si>
  <si>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</si>
  <si>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</si>
  <si>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</si>
  <si>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</si>
  <si>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</si>
  <si>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</si>
  <si>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</si>
  <si>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</si>
  <si>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</si>
  <si>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</si>
  <si>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</si>
  <si>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</si>
  <si>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</si>
  <si>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</si>
  <si>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</si>
  <si>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</si>
  <si>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</si>
  <si>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</si>
  <si>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</si>
  <si>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</si>
  <si>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</si>
  <si>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</si>
  <si>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</si>
  <si>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</si>
  <si>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</si>
  <si>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</si>
  <si>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</si>
  <si>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</si>
  <si>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</si>
  <si>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</si>
  <si>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</si>
  <si>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</si>
  <si>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</si>
  <si>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MGMTT - KS/KAS</t>
  </si>
  <si>
    <t xml:space="preserve">SP-114 - MTT </t>
  </si>
  <si>
    <t>MTT-1 - PM2</t>
  </si>
  <si>
    <t>MTT-1 - L-MT-2-196</t>
  </si>
  <si>
    <t>KS - KAS</t>
  </si>
  <si>
    <t>NK Daugiabučių gyvenamųjų namų (I etapas) prijungimo prie ESO skirstomųjų elektros tinklų,  Parodų g. 1, Vilnius, Vilniaus m. sav. darbai (Inv. pr. Nr. E1N1521088)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</si>
</sst>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5" zoomScaleNormal="75" workbookViewId="0">
      <pane ySplit="20" topLeftCell="A235" activePane="bottomLeft" state="frozen"/>
      <selection pane="bottomLeft" activeCell="F273" sqref="F273"/>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3" t="s">
        <v>0</v>
      </c>
      <c r="B1" s="293"/>
      <c r="C1" s="293"/>
      <c r="D1" s="293"/>
      <c r="E1" s="293"/>
      <c r="F1" s="293"/>
      <c r="G1" s="293"/>
      <c r="H1" s="293"/>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3" t="s">
        <v>425</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3" t="s">
        <v>3</v>
      </c>
      <c r="D5" s="304"/>
      <c r="E5" s="304"/>
      <c r="F5" s="304"/>
      <c r="G5" s="304"/>
      <c r="H5" s="30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2" t="s">
        <v>6</v>
      </c>
      <c r="D7" s="302"/>
      <c r="E7" s="302"/>
      <c r="F7" s="302"/>
      <c r="G7" s="302"/>
      <c r="H7" s="302"/>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297">
        <v>43466</v>
      </c>
      <c r="D8" s="298"/>
      <c r="E8" s="298"/>
      <c r="F8" s="298"/>
      <c r="G8" s="298"/>
      <c r="H8" s="298"/>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89" t="s">
        <v>11</v>
      </c>
      <c r="D9" s="289"/>
      <c r="E9" s="289"/>
      <c r="F9" s="289"/>
      <c r="G9" s="289"/>
      <c r="H9" s="289"/>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89" t="s">
        <v>14</v>
      </c>
      <c r="D10" s="289"/>
      <c r="E10" s="289"/>
      <c r="F10" s="289"/>
      <c r="G10" s="289"/>
      <c r="H10" s="289"/>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300">
        <v>43466</v>
      </c>
      <c r="D11" s="301"/>
      <c r="E11" s="301"/>
      <c r="F11" s="301"/>
      <c r="G11" s="301"/>
      <c r="H11" s="301"/>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299" t="s">
        <v>17</v>
      </c>
      <c r="D12" s="299"/>
      <c r="E12" s="299"/>
      <c r="F12" s="299"/>
      <c r="G12" s="299"/>
      <c r="H12" s="299"/>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89" t="s">
        <v>17</v>
      </c>
      <c r="D13" s="289"/>
      <c r="E13" s="289"/>
      <c r="F13" s="289"/>
      <c r="G13" s="289"/>
      <c r="H13" s="289"/>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89" t="s">
        <v>17</v>
      </c>
      <c r="D14" s="289"/>
      <c r="E14" s="289"/>
      <c r="F14" s="289"/>
      <c r="G14" s="289"/>
      <c r="H14" s="289"/>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290" t="s">
        <v>20</v>
      </c>
      <c r="B16" s="291"/>
      <c r="C16" s="291"/>
      <c r="D16" s="291"/>
      <c r="E16" s="291"/>
      <c r="F16" s="291"/>
      <c r="G16" s="291"/>
      <c r="H16" s="292"/>
      <c r="I16" s="286" t="s">
        <v>21</v>
      </c>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c r="GS16" s="287"/>
      <c r="GT16" s="287"/>
      <c r="GU16" s="287"/>
      <c r="GV16" s="287"/>
      <c r="GW16" s="287"/>
      <c r="GX16" s="287"/>
      <c r="GY16" s="287"/>
      <c r="GZ16" s="287"/>
      <c r="HA16" s="287"/>
      <c r="HB16" s="287"/>
      <c r="HC16" s="287"/>
      <c r="HD16" s="287"/>
      <c r="HE16" s="287"/>
      <c r="HF16" s="287"/>
      <c r="HG16" s="287"/>
      <c r="HH16" s="287"/>
      <c r="HI16" s="287"/>
      <c r="HJ16" s="287"/>
      <c r="HK16" s="287"/>
      <c r="HL16" s="287"/>
      <c r="HM16" s="287"/>
      <c r="HN16" s="287"/>
      <c r="HO16" s="287"/>
      <c r="HP16" s="287"/>
      <c r="HQ16" s="287"/>
      <c r="HR16" s="287"/>
      <c r="HS16" s="287"/>
      <c r="HT16" s="287"/>
      <c r="HU16" s="287"/>
      <c r="HV16" s="287"/>
      <c r="HW16" s="287"/>
      <c r="HX16" s="287"/>
      <c r="HY16" s="287"/>
      <c r="HZ16" s="287"/>
      <c r="IA16" s="287"/>
      <c r="IB16" s="287"/>
      <c r="IC16" s="287"/>
      <c r="ID16" s="287"/>
      <c r="IE16" s="287"/>
      <c r="IF16" s="287"/>
      <c r="IG16" s="287"/>
      <c r="IH16" s="287"/>
      <c r="II16" s="287"/>
      <c r="IJ16" s="287"/>
      <c r="IK16" s="287"/>
      <c r="IL16" s="287"/>
      <c r="IM16" s="287"/>
      <c r="IN16" s="287"/>
      <c r="IO16" s="287"/>
      <c r="IP16" s="287"/>
      <c r="IQ16" s="287"/>
      <c r="IR16" s="287"/>
      <c r="IS16" s="287"/>
      <c r="IT16" s="287"/>
      <c r="IU16" s="287"/>
      <c r="IV16" s="287"/>
      <c r="IW16" s="287"/>
      <c r="IX16" s="287"/>
      <c r="IY16" s="287"/>
      <c r="IZ16" s="287"/>
      <c r="JA16" s="287"/>
      <c r="JB16" s="287"/>
      <c r="JC16" s="287"/>
      <c r="JD16" s="287"/>
      <c r="JE16" s="287"/>
      <c r="JF16" s="287"/>
      <c r="JG16" s="287"/>
      <c r="JH16" s="287"/>
      <c r="JI16" s="287"/>
      <c r="JJ16" s="287"/>
      <c r="JK16" s="287"/>
      <c r="JL16" s="287"/>
      <c r="JM16" s="287"/>
      <c r="JN16" s="287"/>
      <c r="JO16" s="287"/>
      <c r="JP16" s="287"/>
      <c r="JQ16" s="287"/>
      <c r="JR16" s="287"/>
      <c r="JS16" s="287"/>
      <c r="JT16" s="287"/>
      <c r="JU16" s="287"/>
      <c r="JV16" s="287"/>
      <c r="JW16" s="287"/>
      <c r="JX16" s="287"/>
      <c r="JY16" s="287"/>
      <c r="JZ16" s="287"/>
      <c r="KA16" s="287"/>
      <c r="KB16" s="287"/>
      <c r="KC16" s="287"/>
      <c r="KD16" s="287"/>
      <c r="KE16" s="287"/>
      <c r="KF16" s="287"/>
      <c r="KG16" s="287"/>
      <c r="KH16" s="287"/>
      <c r="KI16" s="287"/>
      <c r="KJ16" s="287"/>
      <c r="KK16" s="287"/>
      <c r="KL16" s="287"/>
      <c r="KM16" s="287"/>
      <c r="KN16" s="287"/>
      <c r="KO16" s="287"/>
      <c r="KP16" s="287"/>
      <c r="KQ16" s="287"/>
      <c r="KR16" s="287"/>
      <c r="KS16" s="287"/>
      <c r="KT16" s="287"/>
      <c r="KU16" s="287"/>
      <c r="KV16" s="287"/>
      <c r="KW16" s="287"/>
      <c r="KX16" s="287"/>
      <c r="KY16" s="287"/>
      <c r="KZ16" s="287"/>
      <c r="LA16" s="287"/>
      <c r="LB16" s="287"/>
      <c r="LC16" s="287"/>
      <c r="LD16" s="287"/>
      <c r="LE16" s="287"/>
      <c r="LF16" s="287"/>
      <c r="LG16" s="287"/>
      <c r="LH16" s="287"/>
      <c r="LI16" s="287"/>
      <c r="LJ16" s="287"/>
      <c r="LK16" s="287"/>
      <c r="LL16" s="287"/>
      <c r="LM16" s="287"/>
      <c r="LN16" s="287"/>
      <c r="LO16" s="287"/>
      <c r="LP16" s="287"/>
      <c r="LQ16" s="287"/>
      <c r="LR16" s="287"/>
      <c r="LS16" s="287"/>
      <c r="LT16" s="287"/>
      <c r="LU16" s="287"/>
      <c r="LV16" s="287"/>
      <c r="LW16" s="287"/>
      <c r="LX16" s="287"/>
      <c r="LY16" s="287"/>
      <c r="LZ16" s="287"/>
      <c r="MA16" s="287"/>
      <c r="MB16" s="287"/>
      <c r="MC16" s="287"/>
      <c r="MD16" s="287"/>
      <c r="ME16" s="287"/>
      <c r="MF16" s="287"/>
      <c r="MG16" s="287"/>
      <c r="MH16" s="287"/>
      <c r="MI16" s="287"/>
      <c r="MJ16" s="287"/>
      <c r="MK16" s="287"/>
      <c r="ML16" s="287"/>
      <c r="MM16" s="287"/>
      <c r="MN16" s="287"/>
      <c r="MO16" s="287"/>
      <c r="MP16" s="287"/>
      <c r="MQ16" s="287"/>
      <c r="MR16" s="287"/>
      <c r="MS16" s="287"/>
      <c r="MT16" s="287"/>
      <c r="MU16" s="287"/>
      <c r="MV16" s="287"/>
      <c r="MW16" s="287"/>
      <c r="MX16" s="287"/>
      <c r="MY16" s="287"/>
      <c r="MZ16" s="287"/>
      <c r="NA16" s="287"/>
      <c r="NB16" s="287"/>
      <c r="NC16" s="287"/>
      <c r="ND16" s="287"/>
      <c r="NE16" s="287"/>
      <c r="NF16" s="287"/>
      <c r="NG16" s="287"/>
      <c r="NH16" s="287"/>
      <c r="NI16" s="287"/>
      <c r="NJ16" s="287"/>
      <c r="NK16" s="287"/>
      <c r="NL16" s="287"/>
      <c r="NM16" s="287"/>
      <c r="NN16" s="287"/>
      <c r="NO16" s="287"/>
      <c r="NP16" s="287"/>
      <c r="NQ16" s="287"/>
      <c r="NR16" s="287"/>
      <c r="NS16" s="287"/>
      <c r="NT16" s="287"/>
      <c r="NU16" s="287"/>
      <c r="NV16" s="287"/>
      <c r="NW16" s="287"/>
      <c r="NX16" s="287"/>
      <c r="NY16" s="287"/>
      <c r="NZ16" s="287"/>
      <c r="OA16" s="287"/>
      <c r="OB16" s="287"/>
      <c r="OC16" s="287"/>
      <c r="OD16" s="287"/>
      <c r="OE16" s="288"/>
      <c r="OF16" s="294" t="s">
        <v>22</v>
      </c>
      <c r="OG16" s="295"/>
      <c r="OH16" s="295"/>
      <c r="OI16" s="295"/>
      <c r="OJ16" s="295"/>
      <c r="OK16" s="295"/>
      <c r="OL16" s="295"/>
      <c r="OM16" s="295"/>
      <c r="ON16" s="295"/>
      <c r="OO16" s="295"/>
      <c r="OP16" s="295"/>
      <c r="OQ16" s="295"/>
      <c r="OR16" s="295"/>
      <c r="OS16" s="295"/>
      <c r="OT16" s="295"/>
      <c r="OU16" s="295"/>
      <c r="OV16" s="295"/>
      <c r="OW16" s="295"/>
      <c r="OX16" s="295"/>
      <c r="OY16" s="296"/>
    </row>
    <row r="17" spans="1:415" ht="21.75" customHeight="1" x14ac:dyDescent="0.2">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5"/>
    </row>
    <row r="18" spans="1:415" ht="17.25" customHeight="1" x14ac:dyDescent="0.2">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6"/>
      <c r="OG18" s="277"/>
      <c r="OH18" s="277"/>
      <c r="OI18" s="277"/>
      <c r="OJ18" s="91" t="s">
        <v>28</v>
      </c>
      <c r="OK18" s="273">
        <v>1</v>
      </c>
      <c r="OL18" s="273"/>
      <c r="OM18" s="273">
        <v>2</v>
      </c>
      <c r="ON18" s="273"/>
      <c r="OO18" s="273">
        <v>3</v>
      </c>
      <c r="OP18" s="273"/>
      <c r="OQ18" s="273">
        <v>4</v>
      </c>
      <c r="OR18" s="273"/>
      <c r="OS18" s="273">
        <v>5</v>
      </c>
      <c r="OT18" s="273"/>
      <c r="OU18" s="273">
        <v>6</v>
      </c>
      <c r="OV18" s="273"/>
      <c r="OW18" s="273">
        <v>7</v>
      </c>
      <c r="OX18" s="273"/>
      <c r="OY18" s="183"/>
    </row>
    <row r="19" spans="1:415" ht="21" customHeight="1" thickBot="1" x14ac:dyDescent="0.25">
      <c r="A19" s="323"/>
      <c r="B19" s="324"/>
      <c r="C19" s="324"/>
      <c r="D19" s="324"/>
      <c r="E19" s="324"/>
      <c r="F19" s="324"/>
      <c r="G19" s="324"/>
      <c r="H19" s="325"/>
      <c r="I19" s="101"/>
      <c r="J19" s="91" t="s">
        <v>7</v>
      </c>
      <c r="K19" s="284">
        <f>J8</f>
        <v>0</v>
      </c>
      <c r="L19" s="285"/>
      <c r="M19" s="284">
        <f>J9</f>
        <v>0</v>
      </c>
      <c r="N19" s="285"/>
      <c r="O19" s="284">
        <f>J10</f>
        <v>0</v>
      </c>
      <c r="P19" s="285"/>
      <c r="Q19" s="284">
        <f>J11</f>
        <v>0</v>
      </c>
      <c r="R19" s="285"/>
      <c r="S19" s="284">
        <f>J12</f>
        <v>0</v>
      </c>
      <c r="T19" s="285"/>
      <c r="U19" s="284">
        <f>J13</f>
        <v>0</v>
      </c>
      <c r="V19" s="285"/>
      <c r="W19" s="284">
        <f>J14</f>
        <v>0</v>
      </c>
      <c r="X19" s="285"/>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6"/>
      <c r="OG19" s="277"/>
      <c r="OH19" s="277"/>
      <c r="OI19" s="277"/>
      <c r="OJ19" s="91" t="s">
        <v>7</v>
      </c>
      <c r="OK19" s="278"/>
      <c r="OL19" s="279"/>
      <c r="OM19" s="278"/>
      <c r="ON19" s="279"/>
      <c r="OO19" s="278"/>
      <c r="OP19" s="279"/>
      <c r="OQ19" s="278"/>
      <c r="OR19" s="279"/>
      <c r="OS19" s="278"/>
      <c r="OT19" s="279"/>
      <c r="OU19" s="278"/>
      <c r="OV19" s="279"/>
      <c r="OW19" s="278"/>
      <c r="OX19" s="279"/>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2" t="s">
        <v>95</v>
      </c>
      <c r="B98" s="232" t="s">
        <v>96</v>
      </c>
      <c r="C98" s="143" t="s">
        <v>68</v>
      </c>
      <c r="D98" s="94">
        <v>2</v>
      </c>
      <c r="E98" s="26">
        <f t="shared" ref="E98" si="485">D98</f>
        <v>2</v>
      </c>
      <c r="F98" s="151">
        <v>3000</v>
      </c>
      <c r="G98" s="27">
        <f t="shared" ref="G98" si="486">ROUND(ROUND(D98,3)*$F98,2)</f>
        <v>6000</v>
      </c>
      <c r="H98" s="86">
        <f t="shared" ref="H98" si="487">ROUND(ROUND(E98,3)*$F98,2)</f>
        <v>6000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6000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406</v>
      </c>
      <c r="C102" s="143" t="s">
        <v>68</v>
      </c>
      <c r="D102" s="94">
        <v>0.2</v>
      </c>
      <c r="E102" s="26">
        <f>IF(D102&lt;10,LEFT(ROUND(D102,1),1)+IF(LEN(D102)=1,0,RIGHT(ROUND(D102,1),1)),LEFT(ROUND(D102,1),2)+IF(LEN(D102)&lt;=2,0,RIGHT(ROUND(D102,1),1)))</f>
        <v>2</v>
      </c>
      <c r="F102" s="151">
        <v>26500</v>
      </c>
      <c r="G102" s="27">
        <f t="shared" ref="G102" si="549">ROUND(ROUND(D102,3)*$F102,2)</f>
        <v>5300</v>
      </c>
      <c r="H102" s="86">
        <f t="shared" ref="H102" si="550">ROUND(ROUND(E102,3)*$F102,2)</f>
        <v>53000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5300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1600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1</v>
      </c>
      <c r="E235" s="26">
        <f>D235</f>
        <v>1</v>
      </c>
      <c r="F235" s="151">
        <v>4500</v>
      </c>
      <c r="G235" s="27">
        <f t="shared" ref="G235" si="1023">ROUND(ROUND(D235,3)*$F235,2)</f>
        <v>4500</v>
      </c>
      <c r="H235" s="86">
        <f t="shared" ref="H235" si="1024">ROUND(ROUND(E235,3)*$F235,2)</f>
        <v>4500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4500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6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6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6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3" t="s">
        <v>160</v>
      </c>
      <c r="B239" s="232" t="s">
        <v>161</v>
      </c>
      <c r="C239" s="236" t="s">
        <v>68</v>
      </c>
      <c r="D239" s="94">
        <v>1</v>
      </c>
      <c r="E239" s="26">
        <f>IF(D239&lt;10,LEFT(ROUND(D239,1),1)+IF(LEN(D239)=1,0,RIGHT(ROUND(D239,1),1)),LEFT(ROUND(D239,1),2)+IF(LEN(D239)&lt;=2,0,RIGHT(ROUND(D239,1),1)))</f>
        <v>1</v>
      </c>
      <c r="F239" s="151">
        <v>4000</v>
      </c>
      <c r="G239" s="27">
        <f t="shared" ref="G239" si="1027">ROUND(ROUND(D239,3)*$F239,2)</f>
        <v>4000</v>
      </c>
      <c r="H239" s="86">
        <f t="shared" ref="H239" si="1028">ROUND(ROUND(E239,3)*$F239,2)</f>
        <v>4000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4000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2" t="s">
        <v>178</v>
      </c>
      <c r="B269" s="232" t="s">
        <v>179</v>
      </c>
      <c r="C269" s="143" t="s">
        <v>68</v>
      </c>
      <c r="D269" s="94">
        <v>1</v>
      </c>
      <c r="E269" s="26">
        <f t="shared" ref="E269:E284" si="1133">D269</f>
        <v>1</v>
      </c>
      <c r="F269" s="151">
        <v>50000</v>
      </c>
      <c r="G269" s="27">
        <f t="shared" ref="G269" si="1134">ROUND(ROUND(D269,3)*$F269,2)</f>
        <v>50000</v>
      </c>
      <c r="H269" s="86">
        <f t="shared" ref="H269" si="1135">ROUND(ROUND(E269,3)*$F269,2)</f>
        <v>50000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50000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3" t="s">
        <v>180</v>
      </c>
      <c r="B273" s="55" t="s">
        <v>360</v>
      </c>
      <c r="C273" s="236" t="s">
        <v>68</v>
      </c>
      <c r="D273" s="238">
        <v>1</v>
      </c>
      <c r="E273" s="231">
        <f>IF(D273&lt;10,LEFT(ROUND(D273,1),1)+IF(LEN(D273)=1,0,RIGHT(ROUND(D273,1),1)),LEFT(ROUND(D273,1),2)+IF(LEN(D273)&lt;=2,0,RIGHT(ROUND(D273,1),1)))</f>
        <v>1</v>
      </c>
      <c r="F273" s="151">
        <v>99000</v>
      </c>
      <c r="G273" s="27">
        <f t="shared" ref="G273" si="1162">ROUND(ROUND(D273,3)*$F273,2)</f>
        <v>99000</v>
      </c>
      <c r="H273" s="86">
        <f t="shared" ref="H273" si="1163">ROUND(ROUND(E273,3)*$F273,2)</f>
        <v>99000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99000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5" hidden="1" outlineLevel="1" x14ac:dyDescent="0.2">
      <c r="A274" s="228"/>
      <c r="B274" s="145"/>
      <c r="C274" s="237"/>
      <c r="D274" s="79"/>
      <c r="E274" s="26">
        <f t="shared" si="1133"/>
        <v>0</v>
      </c>
      <c r="F274" s="22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35</v>
      </c>
      <c r="E332" s="26">
        <f t="shared" ref="E332" si="1335">D332</f>
        <v>35</v>
      </c>
      <c r="F332" s="151">
        <v>1675</v>
      </c>
      <c r="G332" s="27">
        <f t="shared" ref="G332" si="1336">ROUND(ROUND(D332,3)*$F332,2)</f>
        <v>58625</v>
      </c>
      <c r="H332" s="86">
        <f t="shared" ref="H332" si="1337">ROUND(ROUND(E332,3)*$F332,2)</f>
        <v>58625</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35</v>
      </c>
      <c r="OI332" s="29">
        <f>G332-OG332</f>
        <v>58625</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421</v>
      </c>
      <c r="C391" s="143" t="s">
        <v>76</v>
      </c>
      <c r="D391" s="190">
        <v>0.89500000000000002</v>
      </c>
      <c r="E391" s="30">
        <f>D391*1.1</f>
        <v>0.98450000000000015</v>
      </c>
      <c r="F391" s="151">
        <v>15000</v>
      </c>
      <c r="G391" s="27">
        <f t="shared" ref="G391" si="1508">ROUND(ROUND(D391,3)*$F391,2)</f>
        <v>13425</v>
      </c>
      <c r="H391" s="86">
        <f t="shared" ref="H391" si="1509">ROUND(ROUND(E391,3)*$F391,2)</f>
        <v>14775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0.89500000000000002</v>
      </c>
      <c r="OI391" s="29">
        <f>G391-OG391</f>
        <v>13425</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69"/>
      <c r="G392" s="69"/>
      <c r="H392" s="87"/>
      <c r="I392" s="95" t="str">
        <f>B391</f>
        <v xml:space="preserve">SP-114 - MTT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t="s">
        <v>423</v>
      </c>
      <c r="C395" s="143" t="s">
        <v>76</v>
      </c>
      <c r="D395" s="190">
        <v>2.5000000000000001E-2</v>
      </c>
      <c r="E395" s="30">
        <f>D395*1.1</f>
        <v>2.7500000000000004E-2</v>
      </c>
      <c r="F395" s="151">
        <v>15000</v>
      </c>
      <c r="G395" s="27">
        <f t="shared" ref="G395" si="1536">ROUND(ROUND(D395,3)*$F395,2)</f>
        <v>375</v>
      </c>
      <c r="H395" s="86">
        <f t="shared" ref="H395" si="1537">ROUND(ROUND(E395,3)*$F395,2)</f>
        <v>420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2.5000000000000001E-2</v>
      </c>
      <c r="OI395" s="29">
        <f>G395-OG395</f>
        <v>375</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23"/>
      <c r="G396" s="69"/>
      <c r="H396" s="87"/>
      <c r="I396" s="95" t="str">
        <f>B395</f>
        <v>MTT-1 - L-MT-2-196</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t="s">
        <v>422</v>
      </c>
      <c r="C399" s="143" t="s">
        <v>76</v>
      </c>
      <c r="D399" s="190">
        <v>6.4000000000000001E-2</v>
      </c>
      <c r="E399" s="30">
        <f>D399*1.1</f>
        <v>7.0400000000000004E-2</v>
      </c>
      <c r="F399" s="151">
        <v>15000</v>
      </c>
      <c r="G399" s="27">
        <f t="shared" ref="G399" si="1540">ROUND(ROUND(D399,3)*$F399,2)</f>
        <v>960</v>
      </c>
      <c r="H399" s="86">
        <f t="shared" ref="H399" si="1541">ROUND(ROUND(E399,3)*$F399,2)</f>
        <v>1050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6.4000000000000001E-2</v>
      </c>
      <c r="OI399" s="29">
        <f>G399-OG399</f>
        <v>960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t="str">
        <f>B399</f>
        <v>MTT-1 - PM2</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373</v>
      </c>
      <c r="C417" s="236" t="s">
        <v>76</v>
      </c>
      <c r="D417" s="268">
        <v>0.28770000000000001</v>
      </c>
      <c r="E417" s="30">
        <f>D417*11</f>
        <v>3.1647000000000003</v>
      </c>
      <c r="F417" s="151">
        <v>13000</v>
      </c>
      <c r="G417" s="27">
        <f t="shared" ref="G417:G419" si="1597">ROUND(ROUND(D417,3)*$F417,2)</f>
        <v>3744</v>
      </c>
      <c r="H417" s="86">
        <f t="shared" ref="H417:H419" si="1598">ROUND(ROUND(E417,3)*$F417,2)</f>
        <v>41145</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0.28770000000000001</v>
      </c>
      <c r="OI417" s="29">
        <f>G417-OG417</f>
        <v>3744</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8.2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t="s">
        <v>420</v>
      </c>
      <c r="C421" s="143" t="s">
        <v>76</v>
      </c>
      <c r="D421" s="190">
        <v>1.206</v>
      </c>
      <c r="E421" s="30">
        <f>D421*1.1</f>
        <v>1.3266</v>
      </c>
      <c r="F421" s="151">
        <v>7500</v>
      </c>
      <c r="G421" s="27">
        <f t="shared" ref="G421" si="1608">ROUND(ROUND(D421,3)*$F421,2)</f>
        <v>9045</v>
      </c>
      <c r="H421" s="86">
        <f t="shared" ref="H421" si="1609">ROUND(ROUND(E421,3)*$F421,2)</f>
        <v>9952.5</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1.206</v>
      </c>
      <c r="OI421" s="29">
        <f>G421-OG421</f>
        <v>9045</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hidden="1" outlineLevel="1" x14ac:dyDescent="0.2">
      <c r="A422" s="147"/>
      <c r="B422" s="145"/>
      <c r="C422" s="146"/>
      <c r="D422" s="79"/>
      <c r="E422" s="79"/>
      <c r="F422" s="269"/>
      <c r="G422" s="69"/>
      <c r="H422" s="87"/>
      <c r="I422" s="95" t="str">
        <f>B421</f>
        <v>MGMTT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7"/>
      <c r="B423" s="145"/>
      <c r="C423" s="146"/>
      <c r="D423" s="79"/>
      <c r="E423" s="79"/>
      <c r="F423" s="26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7"/>
      <c r="B424" s="145"/>
      <c r="C424" s="146"/>
      <c r="D424" s="79"/>
      <c r="E424" s="79"/>
      <c r="F424" s="26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2" t="s">
        <v>254</v>
      </c>
      <c r="B425" s="200" t="s">
        <v>424</v>
      </c>
      <c r="C425" s="143" t="s">
        <v>76</v>
      </c>
      <c r="D425" s="190">
        <v>0.224</v>
      </c>
      <c r="E425" s="30">
        <f>D425*1.1</f>
        <v>0.24640000000000004</v>
      </c>
      <c r="F425" s="151">
        <v>7500</v>
      </c>
      <c r="G425" s="27">
        <f t="shared" ref="G425" si="1636">ROUND(ROUND(D425,3)*$F425,2)</f>
        <v>1680</v>
      </c>
      <c r="H425" s="86">
        <f t="shared" ref="H425" si="1637">ROUND(ROUND(E425,3)*$F425,2)</f>
        <v>1845</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0.224</v>
      </c>
      <c r="OI425" s="29">
        <f>G425-OG425</f>
        <v>1680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7"/>
      <c r="B426" s="145"/>
      <c r="C426" s="146"/>
      <c r="D426" s="79"/>
      <c r="E426" s="79"/>
      <c r="F426" s="223"/>
      <c r="G426" s="69"/>
      <c r="H426" s="87"/>
      <c r="I426" s="95" t="str">
        <f>B425</f>
        <v>KS - KAS</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hidden="1" outlineLevel="1" x14ac:dyDescent="0.2">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362</v>
      </c>
      <c r="C434" s="143" t="s">
        <v>76</v>
      </c>
      <c r="D434" s="190">
        <v>7.2999999999999995E-2</v>
      </c>
      <c r="E434" s="30">
        <f>D434*1.1</f>
        <v>8.0299999999999996E-2</v>
      </c>
      <c r="F434" s="151">
        <v>8150</v>
      </c>
      <c r="G434" s="27">
        <f t="shared" ref="G434" si="1644">ROUND(ROUND(D434,3)*$F434,2)</f>
        <v>594.95000000000005</v>
      </c>
      <c r="H434" s="86">
        <f t="shared" ref="H434" si="1645">ROUND(ROUND(E434,3)*$F434,2)</f>
        <v>652</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7.2999999999999995E-2</v>
      </c>
      <c r="OI434" s="29">
        <f>G434-OG434</f>
        <v>594.95000000000005</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69"/>
      <c r="G435" s="69"/>
      <c r="H435" s="87"/>
      <c r="I435" s="95" t="str">
        <f>B434</f>
        <v>1 kV kabeliai, skirti kloti žemėje ir atvirame ore (4x150)*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6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6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416</v>
      </c>
      <c r="C438" s="143" t="s">
        <v>76</v>
      </c>
      <c r="D438" s="190">
        <v>8.7999999999999995E-2</v>
      </c>
      <c r="E438" s="30">
        <f>D438*1.1</f>
        <v>9.6799999999999997E-2</v>
      </c>
      <c r="F438" s="151">
        <v>5500</v>
      </c>
      <c r="G438" s="27">
        <f t="shared" ref="G438" si="1671">ROUND(ROUND(D438,3)*$F438,2)</f>
        <v>484</v>
      </c>
      <c r="H438" s="86">
        <f t="shared" ref="H438" si="1672">ROUND(ROUND(E438,3)*$F438,2)</f>
        <v>533.5</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8.7999999999999995E-2</v>
      </c>
      <c r="OI438" s="29">
        <f>G438-OG438</f>
        <v>484</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69"/>
      <c r="G439" s="69"/>
      <c r="H439" s="87"/>
      <c r="I439" s="95" t="str">
        <f>B438</f>
        <v>1 kV kabeliai, skirti kloti žemėje ir atvirame ore (4x95)*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6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6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368</v>
      </c>
      <c r="C442" s="143" t="s">
        <v>76</v>
      </c>
      <c r="D442" s="190">
        <v>6.3E-2</v>
      </c>
      <c r="E442" s="30">
        <f>D442*1.1</f>
        <v>6.93E-2</v>
      </c>
      <c r="F442" s="151">
        <v>3500</v>
      </c>
      <c r="G442" s="27">
        <f t="shared" ref="G442" si="1675">ROUND(ROUND(D442,3)*$F442,2)</f>
        <v>220.5</v>
      </c>
      <c r="H442" s="86">
        <f t="shared" ref="H442" si="1676">ROUND(ROUND(E442,3)*$F442,2)</f>
        <v>241.5</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6.3E-2</v>
      </c>
      <c r="OI442" s="29">
        <f>G442-OG442</f>
        <v>220.5</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1 kV kabeliai, skirti kloti žemėje ir atvirame ore (4x70)*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356</v>
      </c>
      <c r="C451" s="143" t="s">
        <v>76</v>
      </c>
      <c r="D451" s="268">
        <v>0.2412</v>
      </c>
      <c r="E451" s="30">
        <f>D451*11</f>
        <v>2.6532</v>
      </c>
      <c r="F451" s="151">
        <v>13000</v>
      </c>
      <c r="G451" s="27">
        <f t="shared" ref="G451:G454" si="1695">ROUND(ROUND(D451,3)*$F451,2)</f>
        <v>3133</v>
      </c>
      <c r="H451" s="86">
        <f t="shared" ref="H451:H454" si="1696">ROUND(ROUND(E451,3)*$F451,2)</f>
        <v>34489</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0.2412</v>
      </c>
      <c r="OI451" s="29">
        <f>G451-OG451</f>
        <v>3133</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98</v>
      </c>
      <c r="C452" s="143" t="s">
        <v>76</v>
      </c>
      <c r="D452" s="268">
        <v>0</v>
      </c>
      <c r="E452" s="30">
        <f>D452*11</f>
        <v>0</v>
      </c>
      <c r="F452" s="266"/>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190">
        <v>0</v>
      </c>
      <c r="E453" s="30">
        <f>D453*11</f>
        <v>0</v>
      </c>
      <c r="F453" s="266"/>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190">
        <v>0</v>
      </c>
      <c r="E454" s="30">
        <f>D454*11</f>
        <v>0</v>
      </c>
      <c r="F454" s="266"/>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1</v>
      </c>
      <c r="E499" s="26">
        <f>D499</f>
        <v>1</v>
      </c>
      <c r="F499" s="151">
        <v>19355</v>
      </c>
      <c r="G499" s="27">
        <f t="shared" ref="G499" si="1856">ROUND(ROUND(D499,3)*$F499,2)</f>
        <v>19355</v>
      </c>
      <c r="H499" s="86">
        <f t="shared" ref="H499" si="1857">ROUND(ROUND(E499,3)*$F499,2)</f>
        <v>19355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19355</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2" t="s">
        <v>298</v>
      </c>
      <c r="B503" s="55" t="s">
        <v>299</v>
      </c>
      <c r="C503" s="143" t="s">
        <v>52</v>
      </c>
      <c r="D503" s="94">
        <v>1</v>
      </c>
      <c r="E503" s="26">
        <f>D503</f>
        <v>1</v>
      </c>
      <c r="F503" s="151">
        <v>1850</v>
      </c>
      <c r="G503" s="27">
        <f t="shared" ref="G503" si="1860">ROUND(ROUND(D503,3)*$F503,2)</f>
        <v>1850</v>
      </c>
      <c r="H503" s="86">
        <f t="shared" ref="H503" si="1861">ROUND(ROUND(E503,3)*$F503,2)</f>
        <v>1850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1</v>
      </c>
      <c r="OI503" s="29">
        <f>G503-OG503</f>
        <v>1850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1</v>
      </c>
      <c r="E511" s="26">
        <f t="shared" ref="E511" si="1866">D511</f>
        <v>1</v>
      </c>
      <c r="F511" s="270">
        <v>2500</v>
      </c>
      <c r="G511" s="128">
        <f t="shared" ref="G511" si="1867">ROUND(ROUND(D511,3)*$F511,2)</f>
        <v>2500</v>
      </c>
      <c r="H511" s="129">
        <f t="shared" ref="H511" si="1868">ROUND(ROUND(E511,3)*$F511,2)</f>
        <v>2500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2500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7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6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7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301</v>
      </c>
      <c r="C515" s="236" t="s">
        <v>52</v>
      </c>
      <c r="D515" s="94">
        <v>1</v>
      </c>
      <c r="E515" s="26">
        <f t="shared" ref="E515" si="1889">D515</f>
        <v>1</v>
      </c>
      <c r="F515" s="270">
        <v>1000</v>
      </c>
      <c r="G515" s="128">
        <f t="shared" ref="G515" si="1890">ROUND(ROUND(D515,3)*$F515,2)</f>
        <v>1000</v>
      </c>
      <c r="H515" s="129">
        <f t="shared" ref="H515" si="1891">ROUND(ROUND(E515,3)*$F515,2)</f>
        <v>1000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1000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21</v>
      </c>
      <c r="E523" s="246">
        <f>COUNT(F21:F519)</f>
        <v>21</v>
      </c>
      <c r="F523" s="117" t="s">
        <v>306</v>
      </c>
      <c r="G523" s="118">
        <f>ROUND(SUM(G22:G519),2)</f>
        <v>285791.45</v>
      </c>
      <c r="H523" s="119">
        <f>ROUND(SUM(H22:H519),2)</f>
        <v>404933.5</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282291.45</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60016.2</v>
      </c>
      <c r="H524" s="120">
        <f>ROUND(H523*0.21,2)</f>
        <v>85036.04</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59281.2</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345807.65</v>
      </c>
      <c r="H525" s="121">
        <f>SUM(H523:H524)</f>
        <v>489969.54</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341572.65</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3" t="s">
        <v>417</v>
      </c>
      <c r="B528" s="313"/>
      <c r="C528" s="313"/>
      <c r="D528" s="313"/>
      <c r="E528" s="313"/>
      <c r="F528" s="313"/>
      <c r="G528" s="313"/>
      <c r="H528" s="313"/>
      <c r="I528" s="107"/>
      <c r="J528" s="283" t="s">
        <v>317</v>
      </c>
      <c r="K528" s="283"/>
      <c r="L528" s="283"/>
      <c r="M528" s="283"/>
      <c r="N528" s="283"/>
      <c r="O528" s="283"/>
      <c r="P528" s="283"/>
      <c r="Q528" s="283"/>
      <c r="R528" s="283"/>
      <c r="S528" s="283"/>
      <c r="T528" s="283"/>
      <c r="U528" s="283"/>
      <c r="V528" s="283"/>
      <c r="W528" s="283"/>
      <c r="X528" s="283"/>
      <c r="Y528" s="283"/>
      <c r="Z528" s="283"/>
      <c r="AA528" s="283"/>
      <c r="AB528" s="283"/>
      <c r="AC528" s="28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3" t="s">
        <v>317</v>
      </c>
      <c r="OG528" s="283"/>
      <c r="OH528" s="283"/>
      <c r="OI528" s="283"/>
      <c r="OJ528" s="283"/>
      <c r="OK528" s="283"/>
      <c r="OL528" s="283"/>
      <c r="OM528" s="283"/>
      <c r="ON528" s="283"/>
      <c r="OO528" s="283"/>
      <c r="OP528" s="283"/>
      <c r="OQ528" s="283"/>
      <c r="OR528" s="283"/>
      <c r="OS528" s="283"/>
      <c r="OT528" s="283"/>
      <c r="OU528" s="283"/>
      <c r="OV528" s="283"/>
      <c r="OW528" s="283"/>
      <c r="OX528" s="283"/>
    </row>
    <row r="529" spans="1:414" ht="34.5" customHeight="1" x14ac:dyDescent="0.2">
      <c r="A529" s="313" t="s">
        <v>418</v>
      </c>
      <c r="B529" s="313"/>
      <c r="C529" s="313"/>
      <c r="D529" s="313"/>
      <c r="E529" s="313"/>
      <c r="F529" s="313"/>
      <c r="G529" s="313"/>
      <c r="H529" s="313"/>
      <c r="I529" s="107"/>
      <c r="J529" s="283" t="s">
        <v>317</v>
      </c>
      <c r="K529" s="283"/>
      <c r="L529" s="283"/>
      <c r="M529" s="283"/>
      <c r="N529" s="283"/>
      <c r="O529" s="283"/>
      <c r="P529" s="283"/>
      <c r="Q529" s="283"/>
      <c r="R529" s="283"/>
      <c r="S529" s="283"/>
      <c r="T529" s="283"/>
      <c r="U529" s="283"/>
      <c r="V529" s="283"/>
      <c r="W529" s="283"/>
      <c r="X529" s="283"/>
      <c r="Y529" s="283"/>
      <c r="Z529" s="283"/>
      <c r="AA529" s="283"/>
      <c r="AB529" s="283"/>
      <c r="AC529" s="28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3" t="s">
        <v>317</v>
      </c>
      <c r="OG529" s="283"/>
      <c r="OH529" s="283"/>
      <c r="OI529" s="283"/>
      <c r="OJ529" s="283"/>
      <c r="OK529" s="283"/>
      <c r="OL529" s="283"/>
      <c r="OM529" s="283"/>
      <c r="ON529" s="283"/>
      <c r="OO529" s="283"/>
      <c r="OP529" s="283"/>
      <c r="OQ529" s="283"/>
      <c r="OR529" s="283"/>
      <c r="OS529" s="283"/>
      <c r="OT529" s="283"/>
      <c r="OU529" s="283"/>
      <c r="OV529" s="283"/>
      <c r="OW529" s="283"/>
      <c r="OX529" s="283"/>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82" t="s">
        <v>318</v>
      </c>
      <c r="C531" s="282"/>
      <c r="D531" s="282"/>
      <c r="E531" s="282"/>
      <c r="F531" s="282"/>
      <c r="G531" s="282"/>
      <c r="H531" s="282"/>
      <c r="I531" s="107"/>
      <c r="J531" s="154"/>
      <c r="K531" s="282" t="s">
        <v>319</v>
      </c>
      <c r="L531" s="282"/>
      <c r="M531" s="282"/>
      <c r="N531" s="282"/>
      <c r="O531" s="282"/>
      <c r="P531" s="282"/>
      <c r="Q531" s="282"/>
      <c r="R531" s="282"/>
      <c r="S531" s="282"/>
      <c r="T531" s="282"/>
      <c r="U531" s="282"/>
      <c r="V531" s="282"/>
      <c r="W531" s="282"/>
      <c r="X531" s="282"/>
      <c r="Y531" s="282"/>
      <c r="Z531" s="282"/>
      <c r="AA531" s="282"/>
      <c r="AB531" s="282"/>
      <c r="AC531" s="28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2" t="s">
        <v>320</v>
      </c>
      <c r="OH531" s="282"/>
      <c r="OI531" s="282"/>
      <c r="OJ531" s="282"/>
      <c r="OK531" s="282"/>
      <c r="OL531" s="282"/>
      <c r="OM531" s="282"/>
      <c r="ON531" s="282"/>
      <c r="OO531" s="282"/>
      <c r="OP531" s="282"/>
      <c r="OQ531" s="282"/>
      <c r="OR531" s="282"/>
      <c r="OS531" s="282"/>
      <c r="OT531" s="282"/>
      <c r="OU531" s="282"/>
      <c r="OV531" s="282"/>
      <c r="OW531" s="282"/>
      <c r="OX531" s="282"/>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2" t="s">
        <v>321</v>
      </c>
      <c r="C533" s="282"/>
      <c r="D533" s="282"/>
      <c r="E533" s="282"/>
      <c r="F533" s="282"/>
      <c r="G533" s="282"/>
      <c r="H533" s="282"/>
      <c r="I533" s="107"/>
      <c r="J533" s="193"/>
      <c r="K533" s="282" t="s">
        <v>322</v>
      </c>
      <c r="L533" s="282"/>
      <c r="M533" s="282"/>
      <c r="N533" s="282"/>
      <c r="O533" s="282"/>
      <c r="P533" s="282"/>
      <c r="Q533" s="282"/>
      <c r="R533" s="282"/>
      <c r="S533" s="282"/>
      <c r="T533" s="282"/>
      <c r="U533" s="282"/>
      <c r="V533" s="282"/>
      <c r="W533" s="282"/>
      <c r="X533" s="282"/>
      <c r="Y533" s="282"/>
      <c r="Z533" s="282"/>
      <c r="AA533" s="282"/>
      <c r="AB533" s="282"/>
      <c r="AC533" s="28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2" t="s">
        <v>322</v>
      </c>
      <c r="OH533" s="282"/>
      <c r="OI533" s="282"/>
      <c r="OJ533" s="282"/>
      <c r="OK533" s="282"/>
      <c r="OL533" s="282"/>
      <c r="OM533" s="282"/>
      <c r="ON533" s="282"/>
      <c r="OO533" s="282"/>
      <c r="OP533" s="282"/>
      <c r="OQ533" s="282"/>
      <c r="OR533" s="282"/>
      <c r="OS533" s="282"/>
      <c r="OT533" s="282"/>
      <c r="OU533" s="282"/>
      <c r="OV533" s="282"/>
      <c r="OW533" s="282"/>
      <c r="OX533" s="282"/>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7" t="s">
        <v>323</v>
      </c>
      <c r="B536" s="316" t="s">
        <v>324</v>
      </c>
      <c r="C536" s="316"/>
      <c r="D536" s="316"/>
      <c r="E536" s="316"/>
      <c r="F536" s="316"/>
      <c r="G536" s="316"/>
      <c r="H536" s="316"/>
      <c r="I536" s="107"/>
      <c r="J536" s="194"/>
      <c r="K536" s="282" t="s">
        <v>325</v>
      </c>
      <c r="L536" s="282"/>
      <c r="M536" s="282"/>
      <c r="N536" s="282"/>
      <c r="O536" s="282"/>
      <c r="P536" s="282"/>
      <c r="Q536" s="282"/>
      <c r="R536" s="282"/>
      <c r="S536" s="282"/>
      <c r="T536" s="282"/>
      <c r="U536" s="282"/>
      <c r="V536" s="282"/>
      <c r="W536" s="282"/>
      <c r="X536" s="282"/>
      <c r="Y536" s="282"/>
      <c r="Z536" s="282"/>
      <c r="AA536" s="282"/>
      <c r="AB536" s="282"/>
      <c r="AC536" s="28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2" t="s">
        <v>326</v>
      </c>
      <c r="OH536" s="282"/>
      <c r="OI536" s="282"/>
      <c r="OJ536" s="282"/>
      <c r="OK536" s="282"/>
      <c r="OL536" s="282"/>
      <c r="OM536" s="282"/>
      <c r="ON536" s="282"/>
      <c r="OO536" s="282"/>
      <c r="OP536" s="282"/>
      <c r="OQ536" s="282"/>
      <c r="OR536" s="282"/>
      <c r="OS536" s="282"/>
      <c r="OT536" s="282"/>
      <c r="OU536" s="282"/>
      <c r="OV536" s="282"/>
      <c r="OW536" s="282"/>
      <c r="OX536" s="282"/>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315" t="s">
        <v>329</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315" t="s">
        <v>331</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315" t="s">
        <v>333</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315" t="s">
        <v>335</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5" t="s">
        <v>337</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5" t="s">
        <v>339</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5" t="s">
        <v>341</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4" t="s">
        <v>343</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4" t="s">
        <v>419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ay7dZSABNMaonZC/j/2zTGKSbTqVeiih7vHH7+kUBN64lrH+yFL0TUR9TUhIQpVlJIUMTO2H9Eh6iV5pG9V39g==" saltValue="tLyMq2HDfzk/e71Q6rpIW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1" priority="4004" operator="greaterThan">
      <formula>0</formula>
    </cfRule>
  </conditionalFormatting>
  <conditionalFormatting sqref="D23">
    <cfRule type="cellIs" dxfId="5800" priority="9244" operator="greaterThan">
      <formula>0</formula>
    </cfRule>
  </conditionalFormatting>
  <conditionalFormatting sqref="D24">
    <cfRule type="cellIs" dxfId="5799" priority="9240" operator="greaterThan">
      <formula>0</formula>
    </cfRule>
  </conditionalFormatting>
  <conditionalFormatting sqref="D25">
    <cfRule type="cellIs" dxfId="5798" priority="9236" operator="greaterThan">
      <formula>0</formula>
    </cfRule>
  </conditionalFormatting>
  <conditionalFormatting sqref="D26">
    <cfRule type="cellIs" dxfId="5797" priority="4006" operator="greaterThan">
      <formula>0</formula>
    </cfRule>
  </conditionalFormatting>
  <conditionalFormatting sqref="D27">
    <cfRule type="cellIs" dxfId="5796" priority="9265" operator="greaterThan">
      <formula>0</formula>
    </cfRule>
  </conditionalFormatting>
  <conditionalFormatting sqref="D28">
    <cfRule type="cellIs" dxfId="5795" priority="9261" operator="greaterThan">
      <formula>0</formula>
    </cfRule>
  </conditionalFormatting>
  <conditionalFormatting sqref="D29">
    <cfRule type="cellIs" dxfId="5794" priority="9257" operator="greaterThan">
      <formula>0</formula>
    </cfRule>
  </conditionalFormatting>
  <conditionalFormatting sqref="D31">
    <cfRule type="cellIs" dxfId="5793" priority="4008" operator="greaterThan">
      <formula>0</formula>
    </cfRule>
  </conditionalFormatting>
  <conditionalFormatting sqref="D32">
    <cfRule type="cellIs" dxfId="5792" priority="9286" operator="greaterThan">
      <formula>0</formula>
    </cfRule>
  </conditionalFormatting>
  <conditionalFormatting sqref="D33">
    <cfRule type="cellIs" dxfId="5791" priority="9282" operator="greaterThan">
      <formula>0</formula>
    </cfRule>
  </conditionalFormatting>
  <conditionalFormatting sqref="D34">
    <cfRule type="cellIs" dxfId="5790" priority="9278" operator="greaterThan">
      <formula>0</formula>
    </cfRule>
  </conditionalFormatting>
  <conditionalFormatting sqref="D35">
    <cfRule type="cellIs" dxfId="5789" priority="4010" operator="greaterThan">
      <formula>0</formula>
    </cfRule>
  </conditionalFormatting>
  <conditionalFormatting sqref="D36">
    <cfRule type="cellIs" dxfId="5788" priority="9307" operator="greaterThan">
      <formula>0</formula>
    </cfRule>
  </conditionalFormatting>
  <conditionalFormatting sqref="D37">
    <cfRule type="cellIs" dxfId="5787" priority="9303" operator="greaterThan">
      <formula>0</formula>
    </cfRule>
  </conditionalFormatting>
  <conditionalFormatting sqref="D38">
    <cfRule type="cellIs" dxfId="5786" priority="9299" operator="greaterThan">
      <formula>0</formula>
    </cfRule>
  </conditionalFormatting>
  <conditionalFormatting sqref="D39">
    <cfRule type="cellIs" dxfId="5785" priority="4894" operator="greaterThan">
      <formula>0</formula>
    </cfRule>
  </conditionalFormatting>
  <conditionalFormatting sqref="D40">
    <cfRule type="cellIs" dxfId="5784" priority="9328" operator="greaterThan">
      <formula>0</formula>
    </cfRule>
  </conditionalFormatting>
  <conditionalFormatting sqref="D41">
    <cfRule type="cellIs" dxfId="5783" priority="9324" operator="greaterThan">
      <formula>0</formula>
    </cfRule>
  </conditionalFormatting>
  <conditionalFormatting sqref="D42">
    <cfRule type="cellIs" dxfId="5782" priority="9320" operator="greaterThan">
      <formula>0</formula>
    </cfRule>
  </conditionalFormatting>
  <conditionalFormatting sqref="D43">
    <cfRule type="cellIs" dxfId="5781" priority="4893" operator="greaterThan">
      <formula>0</formula>
    </cfRule>
  </conditionalFormatting>
  <conditionalFormatting sqref="D44">
    <cfRule type="cellIs" dxfId="5780" priority="9349" operator="greaterThan">
      <formula>0</formula>
    </cfRule>
  </conditionalFormatting>
  <conditionalFormatting sqref="D45">
    <cfRule type="cellIs" dxfId="5779" priority="9345" operator="greaterThan">
      <formula>0</formula>
    </cfRule>
  </conditionalFormatting>
  <conditionalFormatting sqref="D46">
    <cfRule type="cellIs" dxfId="5778" priority="9341" operator="greaterThan">
      <formula>0</formula>
    </cfRule>
  </conditionalFormatting>
  <conditionalFormatting sqref="D47">
    <cfRule type="cellIs" dxfId="5777" priority="4898" operator="greaterThan">
      <formula>0</formula>
    </cfRule>
  </conditionalFormatting>
  <conditionalFormatting sqref="D48">
    <cfRule type="cellIs" dxfId="5776" priority="9370" operator="greaterThan">
      <formula>0</formula>
    </cfRule>
  </conditionalFormatting>
  <conditionalFormatting sqref="D49">
    <cfRule type="cellIs" dxfId="5775" priority="9366" operator="greaterThan">
      <formula>0</formula>
    </cfRule>
  </conditionalFormatting>
  <conditionalFormatting sqref="D50">
    <cfRule type="cellIs" dxfId="5774" priority="9362" operator="greaterThan">
      <formula>0</formula>
    </cfRule>
  </conditionalFormatting>
  <conditionalFormatting sqref="D51">
    <cfRule type="cellIs" dxfId="5773" priority="4899" operator="greaterThan">
      <formula>0</formula>
    </cfRule>
  </conditionalFormatting>
  <conditionalFormatting sqref="D52">
    <cfRule type="cellIs" dxfId="5772" priority="9391" operator="greaterThan">
      <formula>0</formula>
    </cfRule>
  </conditionalFormatting>
  <conditionalFormatting sqref="D53">
    <cfRule type="cellIs" dxfId="5771" priority="9387" operator="greaterThan">
      <formula>0</formula>
    </cfRule>
  </conditionalFormatting>
  <conditionalFormatting sqref="D54">
    <cfRule type="cellIs" dxfId="5770" priority="9383" operator="greaterThan">
      <formula>0</formula>
    </cfRule>
  </conditionalFormatting>
  <conditionalFormatting sqref="D57 F57">
    <cfRule type="cellIs" dxfId="5769" priority="15273" operator="greaterThan">
      <formula>0</formula>
    </cfRule>
  </conditionalFormatting>
  <conditionalFormatting sqref="D58">
    <cfRule type="cellIs" dxfId="5768" priority="9412" operator="greaterThan">
      <formula>0</formula>
    </cfRule>
  </conditionalFormatting>
  <conditionalFormatting sqref="D59">
    <cfRule type="cellIs" dxfId="5767" priority="9408" operator="greaterThan">
      <formula>0</formula>
    </cfRule>
  </conditionalFormatting>
  <conditionalFormatting sqref="D60">
    <cfRule type="cellIs" dxfId="5766" priority="9404" operator="greaterThan">
      <formula>0</formula>
    </cfRule>
  </conditionalFormatting>
  <conditionalFormatting sqref="D61 F61">
    <cfRule type="cellIs" dxfId="5765" priority="15131" operator="greaterThan">
      <formula>0</formula>
    </cfRule>
  </conditionalFormatting>
  <conditionalFormatting sqref="D62">
    <cfRule type="cellIs" dxfId="5764" priority="9433" operator="greaterThan">
      <formula>0</formula>
    </cfRule>
  </conditionalFormatting>
  <conditionalFormatting sqref="D63">
    <cfRule type="cellIs" dxfId="5763" priority="9429" operator="greaterThan">
      <formula>0</formula>
    </cfRule>
  </conditionalFormatting>
  <conditionalFormatting sqref="D64">
    <cfRule type="cellIs" dxfId="5762" priority="9425" operator="greaterThan">
      <formula>0</formula>
    </cfRule>
  </conditionalFormatting>
  <conditionalFormatting sqref="D65 F65">
    <cfRule type="cellIs" dxfId="5761" priority="14989" operator="greaterThan">
      <formula>0</formula>
    </cfRule>
  </conditionalFormatting>
  <conditionalFormatting sqref="D66">
    <cfRule type="cellIs" dxfId="5760" priority="9454" operator="greaterThan">
      <formula>0</formula>
    </cfRule>
  </conditionalFormatting>
  <conditionalFormatting sqref="D67">
    <cfRule type="cellIs" dxfId="5759" priority="9450" operator="greaterThan">
      <formula>0</formula>
    </cfRule>
  </conditionalFormatting>
  <conditionalFormatting sqref="D68">
    <cfRule type="cellIs" dxfId="5758" priority="9446" operator="greaterThan">
      <formula>0</formula>
    </cfRule>
  </conditionalFormatting>
  <conditionalFormatting sqref="D70">
    <cfRule type="cellIs" dxfId="5757" priority="4892" operator="greaterThan">
      <formula>0</formula>
    </cfRule>
  </conditionalFormatting>
  <conditionalFormatting sqref="D71">
    <cfRule type="cellIs" dxfId="5756" priority="9475" operator="greaterThan">
      <formula>0</formula>
    </cfRule>
  </conditionalFormatting>
  <conditionalFormatting sqref="D72">
    <cfRule type="cellIs" dxfId="5755" priority="9471" operator="greaterThan">
      <formula>0</formula>
    </cfRule>
  </conditionalFormatting>
  <conditionalFormatting sqref="D73">
    <cfRule type="cellIs" dxfId="5754" priority="9467" operator="greaterThan">
      <formula>0</formula>
    </cfRule>
  </conditionalFormatting>
  <conditionalFormatting sqref="D74">
    <cfRule type="cellIs" dxfId="5753" priority="4891" operator="greaterThan">
      <formula>0</formula>
    </cfRule>
  </conditionalFormatting>
  <conditionalFormatting sqref="D75">
    <cfRule type="cellIs" dxfId="5752" priority="9496" operator="greaterThan">
      <formula>0</formula>
    </cfRule>
  </conditionalFormatting>
  <conditionalFormatting sqref="D76">
    <cfRule type="cellIs" dxfId="5751" priority="9492" operator="greaterThan">
      <formula>0</formula>
    </cfRule>
  </conditionalFormatting>
  <conditionalFormatting sqref="D77">
    <cfRule type="cellIs" dxfId="5750" priority="9488" operator="greaterThan">
      <formula>0</formula>
    </cfRule>
  </conditionalFormatting>
  <conditionalFormatting sqref="D78">
    <cfRule type="cellIs" dxfId="5749" priority="4890" operator="greaterThan">
      <formula>0</formula>
    </cfRule>
  </conditionalFormatting>
  <conditionalFormatting sqref="D79">
    <cfRule type="cellIs" dxfId="5748" priority="9517" operator="greaterThan">
      <formula>0</formula>
    </cfRule>
  </conditionalFormatting>
  <conditionalFormatting sqref="D80">
    <cfRule type="cellIs" dxfId="5747" priority="9513" operator="greaterThan">
      <formula>0</formula>
    </cfRule>
  </conditionalFormatting>
  <conditionalFormatting sqref="D81">
    <cfRule type="cellIs" dxfId="5746" priority="9509" operator="greaterThan">
      <formula>0</formula>
    </cfRule>
  </conditionalFormatting>
  <conditionalFormatting sqref="D82">
    <cfRule type="cellIs" dxfId="5745" priority="4889" operator="greaterThan">
      <formula>0</formula>
    </cfRule>
  </conditionalFormatting>
  <conditionalFormatting sqref="D83">
    <cfRule type="cellIs" dxfId="5744" priority="9538" operator="greaterThan">
      <formula>0</formula>
    </cfRule>
  </conditionalFormatting>
  <conditionalFormatting sqref="D84">
    <cfRule type="cellIs" dxfId="5743" priority="9534" operator="greaterThan">
      <formula>0</formula>
    </cfRule>
  </conditionalFormatting>
  <conditionalFormatting sqref="D85">
    <cfRule type="cellIs" dxfId="5742" priority="9530" operator="greaterThan">
      <formula>0</formula>
    </cfRule>
  </conditionalFormatting>
  <conditionalFormatting sqref="D86">
    <cfRule type="cellIs" dxfId="5741" priority="4888" operator="greaterThan">
      <formula>0</formula>
    </cfRule>
  </conditionalFormatting>
  <conditionalFormatting sqref="D87">
    <cfRule type="cellIs" dxfId="5740" priority="9559" operator="greaterThan">
      <formula>0</formula>
    </cfRule>
  </conditionalFormatting>
  <conditionalFormatting sqref="D88">
    <cfRule type="cellIs" dxfId="5739" priority="9555" operator="greaterThan">
      <formula>0</formula>
    </cfRule>
  </conditionalFormatting>
  <conditionalFormatting sqref="D89">
    <cfRule type="cellIs" dxfId="5738" priority="9551" operator="greaterThan">
      <formula>0</formula>
    </cfRule>
  </conditionalFormatting>
  <conditionalFormatting sqref="D90">
    <cfRule type="cellIs" dxfId="5737" priority="4887" operator="greaterThan">
      <formula>0</formula>
    </cfRule>
  </conditionalFormatting>
  <conditionalFormatting sqref="D91">
    <cfRule type="cellIs" dxfId="5736" priority="6157" operator="greaterThan">
      <formula>0</formula>
    </cfRule>
  </conditionalFormatting>
  <conditionalFormatting sqref="D92">
    <cfRule type="cellIs" dxfId="5735" priority="6153" operator="greaterThan">
      <formula>0</formula>
    </cfRule>
  </conditionalFormatting>
  <conditionalFormatting sqref="D93">
    <cfRule type="cellIs" dxfId="5734" priority="6149" operator="greaterThan">
      <formula>0</formula>
    </cfRule>
  </conditionalFormatting>
  <conditionalFormatting sqref="D94">
    <cfRule type="cellIs" dxfId="5733" priority="4886" operator="greaterThan">
      <formula>0</formula>
    </cfRule>
  </conditionalFormatting>
  <conditionalFormatting sqref="D95">
    <cfRule type="cellIs" dxfId="5732" priority="6110" operator="greaterThan">
      <formula>0</formula>
    </cfRule>
  </conditionalFormatting>
  <conditionalFormatting sqref="D96">
    <cfRule type="cellIs" dxfId="5731" priority="6106" operator="greaterThan">
      <formula>0</formula>
    </cfRule>
  </conditionalFormatting>
  <conditionalFormatting sqref="D97">
    <cfRule type="cellIs" dxfId="5730" priority="6102" operator="greaterThan">
      <formula>0</formula>
    </cfRule>
  </conditionalFormatting>
  <conditionalFormatting sqref="D98">
    <cfRule type="cellIs" dxfId="5729" priority="4900" operator="greaterThan">
      <formula>0</formula>
    </cfRule>
  </conditionalFormatting>
  <conditionalFormatting sqref="D99">
    <cfRule type="cellIs" dxfId="5728" priority="9580" operator="greaterThan">
      <formula>0</formula>
    </cfRule>
  </conditionalFormatting>
  <conditionalFormatting sqref="D100">
    <cfRule type="cellIs" dxfId="5727" priority="9576" operator="greaterThan">
      <formula>0</formula>
    </cfRule>
  </conditionalFormatting>
  <conditionalFormatting sqref="D101">
    <cfRule type="cellIs" dxfId="5726" priority="9572" operator="greaterThan">
      <formula>0</formula>
    </cfRule>
  </conditionalFormatting>
  <conditionalFormatting sqref="D102">
    <cfRule type="cellIs" dxfId="5725" priority="2236" operator="greaterThan">
      <formula>0</formula>
    </cfRule>
  </conditionalFormatting>
  <conditionalFormatting sqref="D103">
    <cfRule type="cellIs" dxfId="5724" priority="2253" operator="greaterThan">
      <formula>0</formula>
    </cfRule>
  </conditionalFormatting>
  <conditionalFormatting sqref="D104">
    <cfRule type="cellIs" dxfId="5723" priority="2249" operator="greaterThan">
      <formula>0</formula>
    </cfRule>
  </conditionalFormatting>
  <conditionalFormatting sqref="D105">
    <cfRule type="cellIs" dxfId="5722" priority="2245" operator="greaterThan">
      <formula>0</formula>
    </cfRule>
  </conditionalFormatting>
  <conditionalFormatting sqref="D106">
    <cfRule type="cellIs" dxfId="5721" priority="2177" operator="greaterThan">
      <formula>0</formula>
    </cfRule>
  </conditionalFormatting>
  <conditionalFormatting sqref="D107">
    <cfRule type="cellIs" dxfId="5720" priority="2194" operator="greaterThan">
      <formula>0</formula>
    </cfRule>
  </conditionalFormatting>
  <conditionalFormatting sqref="D108">
    <cfRule type="cellIs" dxfId="5719" priority="2190" operator="greaterThan">
      <formula>0</formula>
    </cfRule>
  </conditionalFormatting>
  <conditionalFormatting sqref="D109">
    <cfRule type="cellIs" dxfId="5718" priority="2186" operator="greaterThan">
      <formula>0</formula>
    </cfRule>
  </conditionalFormatting>
  <conditionalFormatting sqref="D110">
    <cfRule type="cellIs" dxfId="5717" priority="1410" operator="greaterThan">
      <formula>0</formula>
    </cfRule>
  </conditionalFormatting>
  <conditionalFormatting sqref="D111">
    <cfRule type="cellIs" dxfId="5716" priority="1427" operator="greaterThan">
      <formula>0</formula>
    </cfRule>
  </conditionalFormatting>
  <conditionalFormatting sqref="D112">
    <cfRule type="cellIs" dxfId="5715" priority="1423" operator="greaterThan">
      <formula>0</formula>
    </cfRule>
  </conditionalFormatting>
  <conditionalFormatting sqref="D113">
    <cfRule type="cellIs" dxfId="5714" priority="1419" operator="greaterThan">
      <formula>0</formula>
    </cfRule>
  </conditionalFormatting>
  <conditionalFormatting sqref="D114">
    <cfRule type="cellIs" dxfId="5713" priority="1351" operator="greaterThan">
      <formula>0</formula>
    </cfRule>
  </conditionalFormatting>
  <conditionalFormatting sqref="D115">
    <cfRule type="cellIs" dxfId="5712" priority="1368" operator="greaterThan">
      <formula>0</formula>
    </cfRule>
  </conditionalFormatting>
  <conditionalFormatting sqref="D116">
    <cfRule type="cellIs" dxfId="5711" priority="1364" operator="greaterThan">
      <formula>0</formula>
    </cfRule>
  </conditionalFormatting>
  <conditionalFormatting sqref="D117">
    <cfRule type="cellIs" dxfId="5710" priority="1360" operator="greaterThan">
      <formula>0</formula>
    </cfRule>
  </conditionalFormatting>
  <conditionalFormatting sqref="D118">
    <cfRule type="cellIs" dxfId="5709" priority="1292" operator="greaterThan">
      <formula>0</formula>
    </cfRule>
  </conditionalFormatting>
  <conditionalFormatting sqref="D119">
    <cfRule type="cellIs" dxfId="5708" priority="1309" operator="greaterThan">
      <formula>0</formula>
    </cfRule>
  </conditionalFormatting>
  <conditionalFormatting sqref="D120">
    <cfRule type="cellIs" dxfId="5707" priority="1305" operator="greaterThan">
      <formula>0</formula>
    </cfRule>
  </conditionalFormatting>
  <conditionalFormatting sqref="D121">
    <cfRule type="cellIs" dxfId="5706" priority="1301" operator="greaterThan">
      <formula>0</formula>
    </cfRule>
  </conditionalFormatting>
  <conditionalFormatting sqref="D122">
    <cfRule type="cellIs" dxfId="5705" priority="2118" operator="greaterThan">
      <formula>0</formula>
    </cfRule>
  </conditionalFormatting>
  <conditionalFormatting sqref="D123">
    <cfRule type="cellIs" dxfId="5704" priority="2135" operator="greaterThan">
      <formula>0</formula>
    </cfRule>
  </conditionalFormatting>
  <conditionalFormatting sqref="D124">
    <cfRule type="cellIs" dxfId="5703" priority="2131" operator="greaterThan">
      <formula>0</formula>
    </cfRule>
  </conditionalFormatting>
  <conditionalFormatting sqref="D125">
    <cfRule type="cellIs" dxfId="5702" priority="2127" operator="greaterThan">
      <formula>0</formula>
    </cfRule>
  </conditionalFormatting>
  <conditionalFormatting sqref="D126">
    <cfRule type="cellIs" dxfId="5701" priority="4901" operator="greaterThan">
      <formula>0</formula>
    </cfRule>
  </conditionalFormatting>
  <conditionalFormatting sqref="D127">
    <cfRule type="cellIs" dxfId="5700" priority="9601" operator="greaterThan">
      <formula>0</formula>
    </cfRule>
  </conditionalFormatting>
  <conditionalFormatting sqref="D128">
    <cfRule type="cellIs" dxfId="5699" priority="9597" operator="greaterThan">
      <formula>0</formula>
    </cfRule>
  </conditionalFormatting>
  <conditionalFormatting sqref="D129">
    <cfRule type="cellIs" dxfId="5698" priority="9593" operator="greaterThan">
      <formula>0</formula>
    </cfRule>
  </conditionalFormatting>
  <conditionalFormatting sqref="D130">
    <cfRule type="cellIs" dxfId="5697" priority="1233" operator="greaterThan">
      <formula>0</formula>
    </cfRule>
  </conditionalFormatting>
  <conditionalFormatting sqref="D131">
    <cfRule type="cellIs" dxfId="5696" priority="1250" operator="greaterThan">
      <formula>0</formula>
    </cfRule>
  </conditionalFormatting>
  <conditionalFormatting sqref="D132">
    <cfRule type="cellIs" dxfId="5695" priority="1246" operator="greaterThan">
      <formula>0</formula>
    </cfRule>
  </conditionalFormatting>
  <conditionalFormatting sqref="D133">
    <cfRule type="cellIs" dxfId="5694" priority="1242" operator="greaterThan">
      <formula>0</formula>
    </cfRule>
  </conditionalFormatting>
  <conditionalFormatting sqref="D134">
    <cfRule type="cellIs" dxfId="5693" priority="1174" operator="greaterThan">
      <formula>0</formula>
    </cfRule>
  </conditionalFormatting>
  <conditionalFormatting sqref="D135">
    <cfRule type="cellIs" dxfId="5692" priority="1191" operator="greaterThan">
      <formula>0</formula>
    </cfRule>
  </conditionalFormatting>
  <conditionalFormatting sqref="D136">
    <cfRule type="cellIs" dxfId="5691" priority="1187" operator="greaterThan">
      <formula>0</formula>
    </cfRule>
  </conditionalFormatting>
  <conditionalFormatting sqref="D137">
    <cfRule type="cellIs" dxfId="5690" priority="1183" operator="greaterThan">
      <formula>0</formula>
    </cfRule>
  </conditionalFormatting>
  <conditionalFormatting sqref="D138">
    <cfRule type="cellIs" dxfId="5689" priority="1115" operator="greaterThan">
      <formula>0</formula>
    </cfRule>
  </conditionalFormatting>
  <conditionalFormatting sqref="D139">
    <cfRule type="cellIs" dxfId="5688" priority="1132" operator="greaterThan">
      <formula>0</formula>
    </cfRule>
  </conditionalFormatting>
  <conditionalFormatting sqref="D140">
    <cfRule type="cellIs" dxfId="5687" priority="1128" operator="greaterThan">
      <formula>0</formula>
    </cfRule>
  </conditionalFormatting>
  <conditionalFormatting sqref="D141">
    <cfRule type="cellIs" dxfId="5686" priority="1124" operator="greaterThan">
      <formula>0</formula>
    </cfRule>
  </conditionalFormatting>
  <conditionalFormatting sqref="D142">
    <cfRule type="cellIs" dxfId="5685" priority="1056" operator="greaterThan">
      <formula>0</formula>
    </cfRule>
  </conditionalFormatting>
  <conditionalFormatting sqref="D143">
    <cfRule type="cellIs" dxfId="5684" priority="1073" operator="greaterThan">
      <formula>0</formula>
    </cfRule>
  </conditionalFormatting>
  <conditionalFormatting sqref="D144">
    <cfRule type="cellIs" dxfId="5683" priority="1069" operator="greaterThan">
      <formula>0</formula>
    </cfRule>
  </conditionalFormatting>
  <conditionalFormatting sqref="D145">
    <cfRule type="cellIs" dxfId="5682" priority="1065" operator="greaterThan">
      <formula>0</formula>
    </cfRule>
  </conditionalFormatting>
  <conditionalFormatting sqref="D146">
    <cfRule type="cellIs" dxfId="5681" priority="4902" operator="greaterThan">
      <formula>0</formula>
    </cfRule>
  </conditionalFormatting>
  <conditionalFormatting sqref="D147">
    <cfRule type="cellIs" dxfId="5680" priority="9622" operator="greaterThan">
      <formula>0</formula>
    </cfRule>
  </conditionalFormatting>
  <conditionalFormatting sqref="D148">
    <cfRule type="cellIs" dxfId="5679" priority="9618" operator="greaterThan">
      <formula>0</formula>
    </cfRule>
  </conditionalFormatting>
  <conditionalFormatting sqref="D149">
    <cfRule type="cellIs" dxfId="5678" priority="9614" operator="greaterThan">
      <formula>0</formula>
    </cfRule>
  </conditionalFormatting>
  <conditionalFormatting sqref="D150">
    <cfRule type="cellIs" dxfId="5677" priority="997" operator="greaterThan">
      <formula>0</formula>
    </cfRule>
  </conditionalFormatting>
  <conditionalFormatting sqref="D151">
    <cfRule type="cellIs" dxfId="5676" priority="1014" operator="greaterThan">
      <formula>0</formula>
    </cfRule>
  </conditionalFormatting>
  <conditionalFormatting sqref="D152">
    <cfRule type="cellIs" dxfId="5675" priority="1010" operator="greaterThan">
      <formula>0</formula>
    </cfRule>
  </conditionalFormatting>
  <conditionalFormatting sqref="D153">
    <cfRule type="cellIs" dxfId="5674" priority="1006" operator="greaterThan">
      <formula>0</formula>
    </cfRule>
  </conditionalFormatting>
  <conditionalFormatting sqref="D154">
    <cfRule type="cellIs" dxfId="5673" priority="938" operator="greaterThan">
      <formula>0</formula>
    </cfRule>
  </conditionalFormatting>
  <conditionalFormatting sqref="D155">
    <cfRule type="cellIs" dxfId="5672" priority="955" operator="greaterThan">
      <formula>0</formula>
    </cfRule>
  </conditionalFormatting>
  <conditionalFormatting sqref="D156">
    <cfRule type="cellIs" dxfId="5671" priority="951" operator="greaterThan">
      <formula>0</formula>
    </cfRule>
  </conditionalFormatting>
  <conditionalFormatting sqref="D157">
    <cfRule type="cellIs" dxfId="5670" priority="947" operator="greaterThan">
      <formula>0</formula>
    </cfRule>
  </conditionalFormatting>
  <conditionalFormatting sqref="D158">
    <cfRule type="cellIs" dxfId="5669" priority="879" operator="greaterThan">
      <formula>0</formula>
    </cfRule>
  </conditionalFormatting>
  <conditionalFormatting sqref="D159">
    <cfRule type="cellIs" dxfId="5668" priority="896" operator="greaterThan">
      <formula>0</formula>
    </cfRule>
  </conditionalFormatting>
  <conditionalFormatting sqref="D160">
    <cfRule type="cellIs" dxfId="5667" priority="892" operator="greaterThan">
      <formula>0</formula>
    </cfRule>
  </conditionalFormatting>
  <conditionalFormatting sqref="D161">
    <cfRule type="cellIs" dxfId="5666" priority="888" operator="greaterThan">
      <formula>0</formula>
    </cfRule>
  </conditionalFormatting>
  <conditionalFormatting sqref="D162">
    <cfRule type="cellIs" dxfId="5665" priority="820" operator="greaterThan">
      <formula>0</formula>
    </cfRule>
  </conditionalFormatting>
  <conditionalFormatting sqref="D163">
    <cfRule type="cellIs" dxfId="5664" priority="837" operator="greaterThan">
      <formula>0</formula>
    </cfRule>
  </conditionalFormatting>
  <conditionalFormatting sqref="D164">
    <cfRule type="cellIs" dxfId="5663" priority="833" operator="greaterThan">
      <formula>0</formula>
    </cfRule>
  </conditionalFormatting>
  <conditionalFormatting sqref="D165">
    <cfRule type="cellIs" dxfId="5662" priority="829" operator="greaterThan">
      <formula>0</formula>
    </cfRule>
  </conditionalFormatting>
  <conditionalFormatting sqref="D166">
    <cfRule type="cellIs" dxfId="5661" priority="4903" operator="greaterThan">
      <formula>0</formula>
    </cfRule>
  </conditionalFormatting>
  <conditionalFormatting sqref="D167">
    <cfRule type="cellIs" dxfId="5660" priority="9643" operator="greaterThan">
      <formula>0</formula>
    </cfRule>
  </conditionalFormatting>
  <conditionalFormatting sqref="D168">
    <cfRule type="cellIs" dxfId="5659" priority="9639" operator="greaterThan">
      <formula>0</formula>
    </cfRule>
  </conditionalFormatting>
  <conditionalFormatting sqref="D169">
    <cfRule type="cellIs" dxfId="5658" priority="9635" operator="greaterThan">
      <formula>0</formula>
    </cfRule>
  </conditionalFormatting>
  <conditionalFormatting sqref="D170">
    <cfRule type="cellIs" dxfId="5657" priority="702" operator="greaterThan">
      <formula>0</formula>
    </cfRule>
  </conditionalFormatting>
  <conditionalFormatting sqref="D171">
    <cfRule type="cellIs" dxfId="5656" priority="719" operator="greaterThan">
      <formula>0</formula>
    </cfRule>
  </conditionalFormatting>
  <conditionalFormatting sqref="D172">
    <cfRule type="cellIs" dxfId="5655" priority="715" operator="greaterThan">
      <formula>0</formula>
    </cfRule>
  </conditionalFormatting>
  <conditionalFormatting sqref="D173">
    <cfRule type="cellIs" dxfId="5654" priority="711" operator="greaterThan">
      <formula>0</formula>
    </cfRule>
  </conditionalFormatting>
  <conditionalFormatting sqref="D174">
    <cfRule type="cellIs" dxfId="5653" priority="761" operator="greaterThan">
      <formula>0</formula>
    </cfRule>
  </conditionalFormatting>
  <conditionalFormatting sqref="D175">
    <cfRule type="cellIs" dxfId="5652" priority="778" operator="greaterThan">
      <formula>0</formula>
    </cfRule>
  </conditionalFormatting>
  <conditionalFormatting sqref="D176">
    <cfRule type="cellIs" dxfId="5651" priority="774" operator="greaterThan">
      <formula>0</formula>
    </cfRule>
  </conditionalFormatting>
  <conditionalFormatting sqref="D177">
    <cfRule type="cellIs" dxfId="5650" priority="770" operator="greaterThan">
      <formula>0</formula>
    </cfRule>
  </conditionalFormatting>
  <conditionalFormatting sqref="D178">
    <cfRule type="cellIs" dxfId="5649" priority="4904" operator="greaterThan">
      <formula>0</formula>
    </cfRule>
  </conditionalFormatting>
  <conditionalFormatting sqref="D179">
    <cfRule type="cellIs" dxfId="5648" priority="9664" operator="greaterThan">
      <formula>0</formula>
    </cfRule>
  </conditionalFormatting>
  <conditionalFormatting sqref="D180">
    <cfRule type="cellIs" dxfId="5647" priority="9660" operator="greaterThan">
      <formula>0</formula>
    </cfRule>
  </conditionalFormatting>
  <conditionalFormatting sqref="D181">
    <cfRule type="cellIs" dxfId="5646" priority="9656" operator="greaterThan">
      <formula>0</formula>
    </cfRule>
  </conditionalFormatting>
  <conditionalFormatting sqref="D182">
    <cfRule type="cellIs" dxfId="5645" priority="348" operator="greaterThan">
      <formula>0</formula>
    </cfRule>
  </conditionalFormatting>
  <conditionalFormatting sqref="D183">
    <cfRule type="cellIs" dxfId="5644" priority="365" operator="greaterThan">
      <formula>0</formula>
    </cfRule>
  </conditionalFormatting>
  <conditionalFormatting sqref="D184">
    <cfRule type="cellIs" dxfId="5643" priority="361" operator="greaterThan">
      <formula>0</formula>
    </cfRule>
  </conditionalFormatting>
  <conditionalFormatting sqref="D185">
    <cfRule type="cellIs" dxfId="5642" priority="357" operator="greaterThan">
      <formula>0</formula>
    </cfRule>
  </conditionalFormatting>
  <conditionalFormatting sqref="D186">
    <cfRule type="cellIs" dxfId="5641" priority="289" operator="greaterThan">
      <formula>0</formula>
    </cfRule>
  </conditionalFormatting>
  <conditionalFormatting sqref="D187">
    <cfRule type="cellIs" dxfId="5640" priority="306" operator="greaterThan">
      <formula>0</formula>
    </cfRule>
  </conditionalFormatting>
  <conditionalFormatting sqref="D188">
    <cfRule type="cellIs" dxfId="5639" priority="302" operator="greaterThan">
      <formula>0</formula>
    </cfRule>
  </conditionalFormatting>
  <conditionalFormatting sqref="D189">
    <cfRule type="cellIs" dxfId="5638" priority="298" operator="greaterThan">
      <formula>0</formula>
    </cfRule>
  </conditionalFormatting>
  <conditionalFormatting sqref="D190">
    <cfRule type="cellIs" dxfId="5637" priority="4885" operator="greaterThan">
      <formula>0</formula>
    </cfRule>
  </conditionalFormatting>
  <conditionalFormatting sqref="D191">
    <cfRule type="cellIs" dxfId="5636" priority="9685" operator="greaterThan">
      <formula>0</formula>
    </cfRule>
  </conditionalFormatting>
  <conditionalFormatting sqref="D192">
    <cfRule type="cellIs" dxfId="5635" priority="9681" operator="greaterThan">
      <formula>0</formula>
    </cfRule>
  </conditionalFormatting>
  <conditionalFormatting sqref="D193">
    <cfRule type="cellIs" dxfId="5634" priority="9677" operator="greaterThan">
      <formula>0</formula>
    </cfRule>
  </conditionalFormatting>
  <conditionalFormatting sqref="D194">
    <cfRule type="cellIs" dxfId="5633" priority="4884" operator="greaterThan">
      <formula>0</formula>
    </cfRule>
  </conditionalFormatting>
  <conditionalFormatting sqref="D195">
    <cfRule type="cellIs" dxfId="5632" priority="14413" operator="greaterThan">
      <formula>0</formula>
    </cfRule>
  </conditionalFormatting>
  <conditionalFormatting sqref="D196">
    <cfRule type="cellIs" dxfId="5631" priority="14409" operator="greaterThan">
      <formula>0</formula>
    </cfRule>
  </conditionalFormatting>
  <conditionalFormatting sqref="D197">
    <cfRule type="cellIs" dxfId="5630" priority="14405" operator="greaterThan">
      <formula>0</formula>
    </cfRule>
  </conditionalFormatting>
  <conditionalFormatting sqref="D198">
    <cfRule type="cellIs" dxfId="5629" priority="4883" operator="greaterThan">
      <formula>0</formula>
    </cfRule>
  </conditionalFormatting>
  <conditionalFormatting sqref="D199">
    <cfRule type="cellIs" dxfId="5628" priority="14366" operator="greaterThan">
      <formula>0</formula>
    </cfRule>
  </conditionalFormatting>
  <conditionalFormatting sqref="D200">
    <cfRule type="cellIs" dxfId="5627" priority="14362" operator="greaterThan">
      <formula>0</formula>
    </cfRule>
  </conditionalFormatting>
  <conditionalFormatting sqref="D201">
    <cfRule type="cellIs" dxfId="5626" priority="14358" operator="greaterThan">
      <formula>0</formula>
    </cfRule>
  </conditionalFormatting>
  <conditionalFormatting sqref="D202">
    <cfRule type="cellIs" dxfId="5625" priority="4882" operator="greaterThan">
      <formula>0</formula>
    </cfRule>
  </conditionalFormatting>
  <conditionalFormatting sqref="D203">
    <cfRule type="cellIs" dxfId="5624" priority="14319" operator="greaterThan">
      <formula>0</formula>
    </cfRule>
  </conditionalFormatting>
  <conditionalFormatting sqref="D204">
    <cfRule type="cellIs" dxfId="5623" priority="14315" operator="greaterThan">
      <formula>0</formula>
    </cfRule>
  </conditionalFormatting>
  <conditionalFormatting sqref="D205">
    <cfRule type="cellIs" dxfId="5622" priority="14311" operator="greaterThan">
      <formula>0</formula>
    </cfRule>
  </conditionalFormatting>
  <conditionalFormatting sqref="D206">
    <cfRule type="cellIs" dxfId="5621" priority="4881" operator="greaterThan">
      <formula>0</formula>
    </cfRule>
  </conditionalFormatting>
  <conditionalFormatting sqref="D207">
    <cfRule type="cellIs" dxfId="5620" priority="14272" operator="greaterThan">
      <formula>0</formula>
    </cfRule>
  </conditionalFormatting>
  <conditionalFormatting sqref="D208">
    <cfRule type="cellIs" dxfId="5619" priority="14268" operator="greaterThan">
      <formula>0</formula>
    </cfRule>
  </conditionalFormatting>
  <conditionalFormatting sqref="D209">
    <cfRule type="cellIs" dxfId="5618" priority="14264" operator="greaterThan">
      <formula>0</formula>
    </cfRule>
  </conditionalFormatting>
  <conditionalFormatting sqref="D210">
    <cfRule type="cellIs" dxfId="5617" priority="4880" operator="greaterThan">
      <formula>0</formula>
    </cfRule>
  </conditionalFormatting>
  <conditionalFormatting sqref="D211">
    <cfRule type="cellIs" dxfId="5616" priority="14225" operator="greaterThan">
      <formula>0</formula>
    </cfRule>
  </conditionalFormatting>
  <conditionalFormatting sqref="D212">
    <cfRule type="cellIs" dxfId="5615" priority="14221" operator="greaterThan">
      <formula>0</formula>
    </cfRule>
  </conditionalFormatting>
  <conditionalFormatting sqref="D213">
    <cfRule type="cellIs" dxfId="5614" priority="14217" operator="greaterThan">
      <formula>0</formula>
    </cfRule>
  </conditionalFormatting>
  <conditionalFormatting sqref="D215">
    <cfRule type="cellIs" dxfId="5613" priority="4905" operator="greaterThan">
      <formula>0</formula>
    </cfRule>
  </conditionalFormatting>
  <conditionalFormatting sqref="D216">
    <cfRule type="cellIs" dxfId="5612" priority="7068" operator="greaterThan">
      <formula>0</formula>
    </cfRule>
  </conditionalFormatting>
  <conditionalFormatting sqref="D217">
    <cfRule type="cellIs" dxfId="5611" priority="7064" operator="greaterThan">
      <formula>0</formula>
    </cfRule>
  </conditionalFormatting>
  <conditionalFormatting sqref="D218">
    <cfRule type="cellIs" dxfId="5610" priority="7060" operator="greaterThan">
      <formula>0</formula>
    </cfRule>
  </conditionalFormatting>
  <conditionalFormatting sqref="D219">
    <cfRule type="cellIs" dxfId="5609" priority="4879" operator="greaterThan">
      <formula>0</formula>
    </cfRule>
  </conditionalFormatting>
  <conditionalFormatting sqref="D220">
    <cfRule type="cellIs" dxfId="5608" priority="7021" operator="greaterThan">
      <formula>0</formula>
    </cfRule>
  </conditionalFormatting>
  <conditionalFormatting sqref="D221">
    <cfRule type="cellIs" dxfId="5607" priority="7017" operator="greaterThan">
      <formula>0</formula>
    </cfRule>
  </conditionalFormatting>
  <conditionalFormatting sqref="D222">
    <cfRule type="cellIs" dxfId="5606" priority="7013" operator="greaterThan">
      <formula>0</formula>
    </cfRule>
  </conditionalFormatting>
  <conditionalFormatting sqref="D223">
    <cfRule type="cellIs" dxfId="5605" priority="4878" operator="greaterThan">
      <formula>0</formula>
    </cfRule>
  </conditionalFormatting>
  <conditionalFormatting sqref="D224">
    <cfRule type="cellIs" dxfId="5604" priority="6974" operator="greaterThan">
      <formula>0</formula>
    </cfRule>
  </conditionalFormatting>
  <conditionalFormatting sqref="D225">
    <cfRule type="cellIs" dxfId="5603" priority="6970" operator="greaterThan">
      <formula>0</formula>
    </cfRule>
  </conditionalFormatting>
  <conditionalFormatting sqref="D226">
    <cfRule type="cellIs" dxfId="5602" priority="6966" operator="greaterThan">
      <formula>0</formula>
    </cfRule>
  </conditionalFormatting>
  <conditionalFormatting sqref="D227">
    <cfRule type="cellIs" dxfId="5601" priority="4877" operator="greaterThan">
      <formula>0</formula>
    </cfRule>
  </conditionalFormatting>
  <conditionalFormatting sqref="D228">
    <cfRule type="cellIs" dxfId="5600" priority="6927" operator="greaterThan">
      <formula>0</formula>
    </cfRule>
  </conditionalFormatting>
  <conditionalFormatting sqref="D229">
    <cfRule type="cellIs" dxfId="5599" priority="6923" operator="greaterThan">
      <formula>0</formula>
    </cfRule>
  </conditionalFormatting>
  <conditionalFormatting sqref="D230">
    <cfRule type="cellIs" dxfId="5598" priority="6919" operator="greaterThan">
      <formula>0</formula>
    </cfRule>
  </conditionalFormatting>
  <conditionalFormatting sqref="D231">
    <cfRule type="cellIs" dxfId="5597" priority="4876" operator="greaterThan">
      <formula>0</formula>
    </cfRule>
  </conditionalFormatting>
  <conditionalFormatting sqref="D232">
    <cfRule type="cellIs" dxfId="5596" priority="6880" operator="greaterThan">
      <formula>0</formula>
    </cfRule>
  </conditionalFormatting>
  <conditionalFormatting sqref="D233">
    <cfRule type="cellIs" dxfId="5595" priority="6876" operator="greaterThan">
      <formula>0</formula>
    </cfRule>
  </conditionalFormatting>
  <conditionalFormatting sqref="D234">
    <cfRule type="cellIs" dxfId="5594" priority="6872" operator="greaterThan">
      <formula>0</formula>
    </cfRule>
  </conditionalFormatting>
  <conditionalFormatting sqref="D235">
    <cfRule type="cellIs" dxfId="5593" priority="4875" operator="greaterThan">
      <formula>0</formula>
    </cfRule>
  </conditionalFormatting>
  <conditionalFormatting sqref="D236">
    <cfRule type="cellIs" dxfId="5592" priority="6833" operator="greaterThan">
      <formula>0</formula>
    </cfRule>
  </conditionalFormatting>
  <conditionalFormatting sqref="D237">
    <cfRule type="cellIs" dxfId="5591" priority="6829" operator="greaterThan">
      <formula>0</formula>
    </cfRule>
  </conditionalFormatting>
  <conditionalFormatting sqref="D238">
    <cfRule type="cellIs" dxfId="5590" priority="6825" operator="greaterThan">
      <formula>0</formula>
    </cfRule>
  </conditionalFormatting>
  <conditionalFormatting sqref="D239">
    <cfRule type="cellIs" dxfId="5589" priority="2059" operator="greaterThan">
      <formula>0</formula>
    </cfRule>
  </conditionalFormatting>
  <conditionalFormatting sqref="D240">
    <cfRule type="cellIs" dxfId="5588" priority="2086" operator="greaterThan">
      <formula>0</formula>
    </cfRule>
  </conditionalFormatting>
  <conditionalFormatting sqref="D241">
    <cfRule type="cellIs" dxfId="5587" priority="2082" operator="greaterThan">
      <formula>0</formula>
    </cfRule>
  </conditionalFormatting>
  <conditionalFormatting sqref="D242">
    <cfRule type="cellIs" dxfId="5586" priority="2078" operator="greaterThan">
      <formula>0</formula>
    </cfRule>
  </conditionalFormatting>
  <conditionalFormatting sqref="D243">
    <cfRule type="cellIs" dxfId="5585" priority="4874" operator="greaterThan">
      <formula>0</formula>
    </cfRule>
  </conditionalFormatting>
  <conditionalFormatting sqref="D244">
    <cfRule type="cellIs" dxfId="5584" priority="6786" operator="greaterThan">
      <formula>0</formula>
    </cfRule>
  </conditionalFormatting>
  <conditionalFormatting sqref="D245">
    <cfRule type="cellIs" dxfId="5583" priority="6782" operator="greaterThan">
      <formula>0</formula>
    </cfRule>
  </conditionalFormatting>
  <conditionalFormatting sqref="D246">
    <cfRule type="cellIs" dxfId="5582" priority="6778" operator="greaterThan">
      <formula>0</formula>
    </cfRule>
  </conditionalFormatting>
  <conditionalFormatting sqref="D247">
    <cfRule type="cellIs" dxfId="5581" priority="4873" operator="greaterThan">
      <formula>0</formula>
    </cfRule>
  </conditionalFormatting>
  <conditionalFormatting sqref="D248">
    <cfRule type="cellIs" dxfId="5580" priority="6739" operator="greaterThan">
      <formula>0</formula>
    </cfRule>
  </conditionalFormatting>
  <conditionalFormatting sqref="D249">
    <cfRule type="cellIs" dxfId="5579" priority="6735" operator="greaterThan">
      <formula>0</formula>
    </cfRule>
  </conditionalFormatting>
  <conditionalFormatting sqref="D250">
    <cfRule type="cellIs" dxfId="5578" priority="6731" operator="greaterThan">
      <formula>0</formula>
    </cfRule>
  </conditionalFormatting>
  <conditionalFormatting sqref="D251">
    <cfRule type="cellIs" dxfId="5577" priority="4906" operator="greaterThan">
      <formula>0</formula>
    </cfRule>
  </conditionalFormatting>
  <conditionalFormatting sqref="D252">
    <cfRule type="cellIs" dxfId="5576" priority="6692" operator="greaterThan">
      <formula>0</formula>
    </cfRule>
  </conditionalFormatting>
  <conditionalFormatting sqref="D253">
    <cfRule type="cellIs" dxfId="5575" priority="6688" operator="greaterThan">
      <formula>0</formula>
    </cfRule>
  </conditionalFormatting>
  <conditionalFormatting sqref="D254">
    <cfRule type="cellIs" dxfId="5574" priority="6684" operator="greaterThan">
      <formula>0</formula>
    </cfRule>
  </conditionalFormatting>
  <conditionalFormatting sqref="D255">
    <cfRule type="cellIs" dxfId="5573" priority="4872" operator="greaterThan">
      <formula>0</formula>
    </cfRule>
  </conditionalFormatting>
  <conditionalFormatting sqref="D256">
    <cfRule type="cellIs" dxfId="5572" priority="6645" operator="greaterThan">
      <formula>0</formula>
    </cfRule>
  </conditionalFormatting>
  <conditionalFormatting sqref="D257">
    <cfRule type="cellIs" dxfId="5571" priority="6641" operator="greaterThan">
      <formula>0</formula>
    </cfRule>
  </conditionalFormatting>
  <conditionalFormatting sqref="D258">
    <cfRule type="cellIs" dxfId="5570" priority="6637" operator="greaterThan">
      <formula>0</formula>
    </cfRule>
  </conditionalFormatting>
  <conditionalFormatting sqref="D259">
    <cfRule type="cellIs" dxfId="5569" priority="2000" operator="greaterThan">
      <formula>0</formula>
    </cfRule>
  </conditionalFormatting>
  <conditionalFormatting sqref="D260">
    <cfRule type="cellIs" dxfId="5568" priority="2027" operator="greaterThan">
      <formula>0</formula>
    </cfRule>
  </conditionalFormatting>
  <conditionalFormatting sqref="D261">
    <cfRule type="cellIs" dxfId="5567" priority="2023" operator="greaterThan">
      <formula>0</formula>
    </cfRule>
  </conditionalFormatting>
  <conditionalFormatting sqref="D262">
    <cfRule type="cellIs" dxfId="5566" priority="2019" operator="greaterThan">
      <formula>0</formula>
    </cfRule>
  </conditionalFormatting>
  <conditionalFormatting sqref="D263">
    <cfRule type="cellIs" dxfId="5565" priority="4907" operator="greaterThan">
      <formula>0</formula>
    </cfRule>
  </conditionalFormatting>
  <conditionalFormatting sqref="D264">
    <cfRule type="cellIs" dxfId="5564" priority="6598" operator="greaterThan">
      <formula>0</formula>
    </cfRule>
  </conditionalFormatting>
  <conditionalFormatting sqref="D265">
    <cfRule type="cellIs" dxfId="5563" priority="6594" operator="greaterThan">
      <formula>0</formula>
    </cfRule>
  </conditionalFormatting>
  <conditionalFormatting sqref="D266">
    <cfRule type="cellIs" dxfId="5562" priority="6590" operator="greaterThan">
      <formula>0</formula>
    </cfRule>
  </conditionalFormatting>
  <conditionalFormatting sqref="D269">
    <cfRule type="cellIs" dxfId="5561" priority="4908" operator="greaterThan">
      <formula>0</formula>
    </cfRule>
  </conditionalFormatting>
  <conditionalFormatting sqref="D270">
    <cfRule type="cellIs" dxfId="5560" priority="7256" operator="greaterThan">
      <formula>0</formula>
    </cfRule>
  </conditionalFormatting>
  <conditionalFormatting sqref="D271">
    <cfRule type="cellIs" dxfId="5559" priority="7252" operator="greaterThan">
      <formula>0</formula>
    </cfRule>
  </conditionalFormatting>
  <conditionalFormatting sqref="D272">
    <cfRule type="cellIs" dxfId="5558" priority="7248" operator="greaterThan">
      <formula>0</formula>
    </cfRule>
  </conditionalFormatting>
  <conditionalFormatting sqref="D273">
    <cfRule type="cellIs" dxfId="5557" priority="1882" operator="greaterThan">
      <formula>0</formula>
    </cfRule>
  </conditionalFormatting>
  <conditionalFormatting sqref="D274">
    <cfRule type="cellIs" dxfId="5556" priority="1909" operator="greaterThan">
      <formula>0</formula>
    </cfRule>
  </conditionalFormatting>
  <conditionalFormatting sqref="D275">
    <cfRule type="cellIs" dxfId="5555" priority="1905" operator="greaterThan">
      <formula>0</formula>
    </cfRule>
  </conditionalFormatting>
  <conditionalFormatting sqref="D276">
    <cfRule type="cellIs" dxfId="5554" priority="1901" operator="greaterThan">
      <formula>0</formula>
    </cfRule>
  </conditionalFormatting>
  <conditionalFormatting sqref="D277">
    <cfRule type="cellIs" dxfId="5553" priority="643" operator="greaterThan">
      <formula>0</formula>
    </cfRule>
  </conditionalFormatting>
  <conditionalFormatting sqref="D278">
    <cfRule type="cellIs" dxfId="5552" priority="670" operator="greaterThan">
      <formula>0</formula>
    </cfRule>
  </conditionalFormatting>
  <conditionalFormatting sqref="D279">
    <cfRule type="cellIs" dxfId="5551" priority="666" operator="greaterThan">
      <formula>0</formula>
    </cfRule>
  </conditionalFormatting>
  <conditionalFormatting sqref="D280">
    <cfRule type="cellIs" dxfId="5550" priority="662" operator="greaterThan">
      <formula>0</formula>
    </cfRule>
  </conditionalFormatting>
  <conditionalFormatting sqref="D281">
    <cfRule type="cellIs" dxfId="5549" priority="1823" operator="greaterThan">
      <formula>0</formula>
    </cfRule>
  </conditionalFormatting>
  <conditionalFormatting sqref="D282">
    <cfRule type="cellIs" dxfId="5548" priority="1850" operator="greaterThan">
      <formula>0</formula>
    </cfRule>
  </conditionalFormatting>
  <conditionalFormatting sqref="D283">
    <cfRule type="cellIs" dxfId="5547" priority="1846" operator="greaterThan">
      <formula>0</formula>
    </cfRule>
  </conditionalFormatting>
  <conditionalFormatting sqref="D284">
    <cfRule type="cellIs" dxfId="5546" priority="1842" operator="greaterThan">
      <formula>0</formula>
    </cfRule>
  </conditionalFormatting>
  <conditionalFormatting sqref="D285">
    <cfRule type="cellIs" dxfId="5545" priority="1941" operator="greaterThan">
      <formula>0</formula>
    </cfRule>
  </conditionalFormatting>
  <conditionalFormatting sqref="D286">
    <cfRule type="cellIs" dxfId="5544" priority="1968" operator="greaterThan">
      <formula>0</formula>
    </cfRule>
  </conditionalFormatting>
  <conditionalFormatting sqref="D287">
    <cfRule type="cellIs" dxfId="5543" priority="1964" operator="greaterThan">
      <formula>0</formula>
    </cfRule>
  </conditionalFormatting>
  <conditionalFormatting sqref="D288">
    <cfRule type="cellIs" dxfId="5542" priority="1960" operator="greaterThan">
      <formula>0</formula>
    </cfRule>
  </conditionalFormatting>
  <conditionalFormatting sqref="D290">
    <cfRule type="cellIs" dxfId="5541" priority="4909" operator="greaterThan">
      <formula>0</formula>
    </cfRule>
  </conditionalFormatting>
  <conditionalFormatting sqref="D291">
    <cfRule type="cellIs" dxfId="5540" priority="7209" operator="greaterThan">
      <formula>0</formula>
    </cfRule>
  </conditionalFormatting>
  <conditionalFormatting sqref="D292">
    <cfRule type="cellIs" dxfId="5539" priority="7205" operator="greaterThan">
      <formula>0</formula>
    </cfRule>
  </conditionalFormatting>
  <conditionalFormatting sqref="D293">
    <cfRule type="cellIs" dxfId="5538" priority="7201" operator="greaterThan">
      <formula>0</formula>
    </cfRule>
  </conditionalFormatting>
  <conditionalFormatting sqref="D295">
    <cfRule type="cellIs" dxfId="5537" priority="4910" operator="greaterThan">
      <formula>0</formula>
    </cfRule>
  </conditionalFormatting>
  <conditionalFormatting sqref="D296">
    <cfRule type="cellIs" dxfId="5536" priority="7162" operator="greaterThan">
      <formula>0</formula>
    </cfRule>
  </conditionalFormatting>
  <conditionalFormatting sqref="D297">
    <cfRule type="cellIs" dxfId="5535" priority="7158" operator="greaterThan">
      <formula>0</formula>
    </cfRule>
  </conditionalFormatting>
  <conditionalFormatting sqref="D298">
    <cfRule type="cellIs" dxfId="5534" priority="7154" operator="greaterThan">
      <formula>0</formula>
    </cfRule>
  </conditionalFormatting>
  <conditionalFormatting sqref="D300">
    <cfRule type="cellIs" dxfId="5533" priority="4871" operator="greaterThan">
      <formula>0</formula>
    </cfRule>
  </conditionalFormatting>
  <conditionalFormatting sqref="D301">
    <cfRule type="cellIs" dxfId="5532" priority="6551" operator="greaterThan">
      <formula>0</formula>
    </cfRule>
  </conditionalFormatting>
  <conditionalFormatting sqref="D302">
    <cfRule type="cellIs" dxfId="5531" priority="6547" operator="greaterThan">
      <formula>0</formula>
    </cfRule>
  </conditionalFormatting>
  <conditionalFormatting sqref="D303">
    <cfRule type="cellIs" dxfId="5530" priority="6543" operator="greaterThan">
      <formula>0</formula>
    </cfRule>
  </conditionalFormatting>
  <conditionalFormatting sqref="D304">
    <cfRule type="cellIs" dxfId="5529" priority="4911" operator="greaterThan">
      <formula>0</formula>
    </cfRule>
  </conditionalFormatting>
  <conditionalFormatting sqref="D305">
    <cfRule type="cellIs" dxfId="5528" priority="6504" operator="greaterThan">
      <formula>0</formula>
    </cfRule>
  </conditionalFormatting>
  <conditionalFormatting sqref="D306">
    <cfRule type="cellIs" dxfId="5527" priority="6500" operator="greaterThan">
      <formula>0</formula>
    </cfRule>
  </conditionalFormatting>
  <conditionalFormatting sqref="D307">
    <cfRule type="cellIs" dxfId="5526" priority="6496" operator="greaterThan">
      <formula>0</formula>
    </cfRule>
  </conditionalFormatting>
  <conditionalFormatting sqref="D308">
    <cfRule type="cellIs" dxfId="5525" priority="4870" operator="greaterThan">
      <formula>0</formula>
    </cfRule>
  </conditionalFormatting>
  <conditionalFormatting sqref="D309">
    <cfRule type="cellIs" dxfId="5524" priority="6457" operator="greaterThan">
      <formula>0</formula>
    </cfRule>
  </conditionalFormatting>
  <conditionalFormatting sqref="D310">
    <cfRule type="cellIs" dxfId="5523" priority="6453" operator="greaterThan">
      <formula>0</formula>
    </cfRule>
  </conditionalFormatting>
  <conditionalFormatting sqref="D311">
    <cfRule type="cellIs" dxfId="5522" priority="6449" operator="greaterThan">
      <formula>0</formula>
    </cfRule>
  </conditionalFormatting>
  <conditionalFormatting sqref="D312">
    <cfRule type="cellIs" dxfId="5521" priority="4869" operator="greaterThan">
      <formula>0</formula>
    </cfRule>
  </conditionalFormatting>
  <conditionalFormatting sqref="D313">
    <cfRule type="cellIs" dxfId="5520" priority="6410" operator="greaterThan">
      <formula>0</formula>
    </cfRule>
  </conditionalFormatting>
  <conditionalFormatting sqref="D314">
    <cfRule type="cellIs" dxfId="5519" priority="6406" operator="greaterThan">
      <formula>0</formula>
    </cfRule>
  </conditionalFormatting>
  <conditionalFormatting sqref="D315">
    <cfRule type="cellIs" dxfId="5518" priority="6402" operator="greaterThan">
      <formula>0</formula>
    </cfRule>
  </conditionalFormatting>
  <conditionalFormatting sqref="D316">
    <cfRule type="cellIs" dxfId="5517" priority="4868" operator="greaterThan">
      <formula>0</formula>
    </cfRule>
  </conditionalFormatting>
  <conditionalFormatting sqref="D317">
    <cfRule type="cellIs" dxfId="5516" priority="6363" operator="greaterThan">
      <formula>0</formula>
    </cfRule>
  </conditionalFormatting>
  <conditionalFormatting sqref="D318">
    <cfRule type="cellIs" dxfId="5515" priority="6359" operator="greaterThan">
      <formula>0</formula>
    </cfRule>
  </conditionalFormatting>
  <conditionalFormatting sqref="D319">
    <cfRule type="cellIs" dxfId="5514" priority="6355" operator="greaterThan">
      <formula>0</formula>
    </cfRule>
  </conditionalFormatting>
  <conditionalFormatting sqref="D320">
    <cfRule type="cellIs" dxfId="5513" priority="4867" operator="greaterThan">
      <formula>0</formula>
    </cfRule>
  </conditionalFormatting>
  <conditionalFormatting sqref="D321">
    <cfRule type="cellIs" dxfId="5512" priority="6316" operator="greaterThan">
      <formula>0</formula>
    </cfRule>
  </conditionalFormatting>
  <conditionalFormatting sqref="D322">
    <cfRule type="cellIs" dxfId="5511" priority="6312" operator="greaterThan">
      <formula>0</formula>
    </cfRule>
  </conditionalFormatting>
  <conditionalFormatting sqref="D323">
    <cfRule type="cellIs" dxfId="5510" priority="6308" operator="greaterThan">
      <formula>0</formula>
    </cfRule>
  </conditionalFormatting>
  <conditionalFormatting sqref="D324">
    <cfRule type="cellIs" dxfId="5509" priority="4866" operator="greaterThan">
      <formula>0</formula>
    </cfRule>
  </conditionalFormatting>
  <conditionalFormatting sqref="D325">
    <cfRule type="cellIs" dxfId="5508" priority="6269" operator="greaterThan">
      <formula>0</formula>
    </cfRule>
  </conditionalFormatting>
  <conditionalFormatting sqref="D326">
    <cfRule type="cellIs" dxfId="5507" priority="6265" operator="greaterThan">
      <formula>0</formula>
    </cfRule>
  </conditionalFormatting>
  <conditionalFormatting sqref="D327">
    <cfRule type="cellIs" dxfId="5506" priority="6261" operator="greaterThan">
      <formula>0</formula>
    </cfRule>
  </conditionalFormatting>
  <conditionalFormatting sqref="D328">
    <cfRule type="cellIs" dxfId="5505" priority="4865" operator="greaterThan">
      <formula>0</formula>
    </cfRule>
  </conditionalFormatting>
  <conditionalFormatting sqref="D329">
    <cfRule type="cellIs" dxfId="5504" priority="6222" operator="greaterThan">
      <formula>0</formula>
    </cfRule>
  </conditionalFormatting>
  <conditionalFormatting sqref="D330">
    <cfRule type="cellIs" dxfId="5503" priority="6218" operator="greaterThan">
      <formula>0</formula>
    </cfRule>
  </conditionalFormatting>
  <conditionalFormatting sqref="D331">
    <cfRule type="cellIs" dxfId="5502" priority="6214" operator="greaterThan">
      <formula>0</formula>
    </cfRule>
  </conditionalFormatting>
  <conditionalFormatting sqref="D332">
    <cfRule type="cellIs" dxfId="5501" priority="4912" operator="greaterThan">
      <formula>0</formula>
    </cfRule>
  </conditionalFormatting>
  <conditionalFormatting sqref="D333">
    <cfRule type="cellIs" dxfId="5500" priority="7115" operator="greaterThan">
      <formula>0</formula>
    </cfRule>
  </conditionalFormatting>
  <conditionalFormatting sqref="D334">
    <cfRule type="cellIs" dxfId="5499" priority="7111" operator="greaterThan">
      <formula>0</formula>
    </cfRule>
  </conditionalFormatting>
  <conditionalFormatting sqref="D335">
    <cfRule type="cellIs" dxfId="5498" priority="7107" operator="greaterThan">
      <formula>0</formula>
    </cfRule>
  </conditionalFormatting>
  <conditionalFormatting sqref="D338">
    <cfRule type="cellIs" dxfId="5497" priority="4936" operator="greaterThan">
      <formula>0</formula>
    </cfRule>
  </conditionalFormatting>
  <conditionalFormatting sqref="D339">
    <cfRule type="cellIs" dxfId="5496" priority="7398" operator="greaterThan">
      <formula>0</formula>
    </cfRule>
  </conditionalFormatting>
  <conditionalFormatting sqref="D340">
    <cfRule type="cellIs" dxfId="5495" priority="7394" operator="greaterThan">
      <formula>0</formula>
    </cfRule>
  </conditionalFormatting>
  <conditionalFormatting sqref="D341">
    <cfRule type="cellIs" dxfId="5494" priority="7390" operator="greaterThan">
      <formula>0</formula>
    </cfRule>
  </conditionalFormatting>
  <conditionalFormatting sqref="D342">
    <cfRule type="cellIs" dxfId="5493" priority="4935" operator="greaterThan">
      <formula>0</formula>
    </cfRule>
  </conditionalFormatting>
  <conditionalFormatting sqref="D343">
    <cfRule type="cellIs" dxfId="5492" priority="7351" operator="greaterThan">
      <formula>0</formula>
    </cfRule>
  </conditionalFormatting>
  <conditionalFormatting sqref="D344">
    <cfRule type="cellIs" dxfId="5491" priority="7347" operator="greaterThan">
      <formula>0</formula>
    </cfRule>
  </conditionalFormatting>
  <conditionalFormatting sqref="D345">
    <cfRule type="cellIs" dxfId="5490" priority="7343" operator="greaterThan">
      <formula>0</formula>
    </cfRule>
  </conditionalFormatting>
  <conditionalFormatting sqref="D346">
    <cfRule type="cellIs" dxfId="5489" priority="4934" operator="greaterThan">
      <formula>0</formula>
    </cfRule>
  </conditionalFormatting>
  <conditionalFormatting sqref="D347">
    <cfRule type="cellIs" dxfId="5488" priority="7304" operator="greaterThan">
      <formula>0</formula>
    </cfRule>
  </conditionalFormatting>
  <conditionalFormatting sqref="D348">
    <cfRule type="cellIs" dxfId="5487" priority="7300" operator="greaterThan">
      <formula>0</formula>
    </cfRule>
  </conditionalFormatting>
  <conditionalFormatting sqref="D349">
    <cfRule type="cellIs" dxfId="5486" priority="7296" operator="greaterThan">
      <formula>0</formula>
    </cfRule>
  </conditionalFormatting>
  <conditionalFormatting sqref="D351">
    <cfRule type="cellIs" dxfId="5485" priority="4933" operator="greaterThan">
      <formula>0</formula>
    </cfRule>
  </conditionalFormatting>
  <conditionalFormatting sqref="D352">
    <cfRule type="cellIs" dxfId="5484" priority="7539" operator="greaterThan">
      <formula>0</formula>
    </cfRule>
  </conditionalFormatting>
  <conditionalFormatting sqref="D353">
    <cfRule type="cellIs" dxfId="5483" priority="7535" operator="greaterThan">
      <formula>0</formula>
    </cfRule>
  </conditionalFormatting>
  <conditionalFormatting sqref="D354">
    <cfRule type="cellIs" dxfId="5482" priority="7531" operator="greaterThan">
      <formula>0</formula>
    </cfRule>
  </conditionalFormatting>
  <conditionalFormatting sqref="D355">
    <cfRule type="cellIs" dxfId="5481" priority="4932" operator="greaterThan">
      <formula>0</formula>
    </cfRule>
  </conditionalFormatting>
  <conditionalFormatting sqref="D356">
    <cfRule type="cellIs" dxfId="5480" priority="7492" operator="greaterThan">
      <formula>0</formula>
    </cfRule>
  </conditionalFormatting>
  <conditionalFormatting sqref="D357">
    <cfRule type="cellIs" dxfId="5479" priority="7488" operator="greaterThan">
      <formula>0</formula>
    </cfRule>
  </conditionalFormatting>
  <conditionalFormatting sqref="D358">
    <cfRule type="cellIs" dxfId="5478" priority="7484" operator="greaterThan">
      <formula>0</formula>
    </cfRule>
  </conditionalFormatting>
  <conditionalFormatting sqref="D359">
    <cfRule type="cellIs" dxfId="5477" priority="4931" operator="greaterThan">
      <formula>0</formula>
    </cfRule>
  </conditionalFormatting>
  <conditionalFormatting sqref="D360">
    <cfRule type="cellIs" dxfId="5476" priority="7445" operator="greaterThan">
      <formula>0</formula>
    </cfRule>
  </conditionalFormatting>
  <conditionalFormatting sqref="D361">
    <cfRule type="cellIs" dxfId="5475" priority="7441" operator="greaterThan">
      <formula>0</formula>
    </cfRule>
  </conditionalFormatting>
  <conditionalFormatting sqref="D362">
    <cfRule type="cellIs" dxfId="5474" priority="7437" operator="greaterThan">
      <formula>0</formula>
    </cfRule>
  </conditionalFormatting>
  <conditionalFormatting sqref="D364">
    <cfRule type="cellIs" dxfId="5473" priority="4930" operator="greaterThan">
      <formula>0</formula>
    </cfRule>
  </conditionalFormatting>
  <conditionalFormatting sqref="D365">
    <cfRule type="cellIs" dxfId="5472" priority="7680" operator="greaterThan">
      <formula>0</formula>
    </cfRule>
  </conditionalFormatting>
  <conditionalFormatting sqref="D366">
    <cfRule type="cellIs" dxfId="5471" priority="7676" operator="greaterThan">
      <formula>0</formula>
    </cfRule>
  </conditionalFormatting>
  <conditionalFormatting sqref="D367">
    <cfRule type="cellIs" dxfId="5470" priority="7672" operator="greaterThan">
      <formula>0</formula>
    </cfRule>
  </conditionalFormatting>
  <conditionalFormatting sqref="D368">
    <cfRule type="cellIs" dxfId="5469" priority="4929" operator="greaterThan">
      <formula>0</formula>
    </cfRule>
  </conditionalFormatting>
  <conditionalFormatting sqref="D369">
    <cfRule type="cellIs" dxfId="5468" priority="7633" operator="greaterThan">
      <formula>0</formula>
    </cfRule>
  </conditionalFormatting>
  <conditionalFormatting sqref="D370">
    <cfRule type="cellIs" dxfId="5467" priority="7629" operator="greaterThan">
      <formula>0</formula>
    </cfRule>
  </conditionalFormatting>
  <conditionalFormatting sqref="D371">
    <cfRule type="cellIs" dxfId="5466" priority="7625" operator="greaterThan">
      <formula>0</formula>
    </cfRule>
  </conditionalFormatting>
  <conditionalFormatting sqref="D372">
    <cfRule type="cellIs" dxfId="5465" priority="4928" operator="greaterThan">
      <formula>0</formula>
    </cfRule>
  </conditionalFormatting>
  <conditionalFormatting sqref="D373">
    <cfRule type="cellIs" dxfId="5464" priority="7586" operator="greaterThan">
      <formula>0</formula>
    </cfRule>
  </conditionalFormatting>
  <conditionalFormatting sqref="D374">
    <cfRule type="cellIs" dxfId="5463" priority="7582" operator="greaterThan">
      <formula>0</formula>
    </cfRule>
  </conditionalFormatting>
  <conditionalFormatting sqref="D375">
    <cfRule type="cellIs" dxfId="5462" priority="7578" operator="greaterThan">
      <formula>0</formula>
    </cfRule>
  </conditionalFormatting>
  <conditionalFormatting sqref="D378">
    <cfRule type="cellIs" dxfId="5461" priority="4927" operator="greaterThan">
      <formula>0</formula>
    </cfRule>
  </conditionalFormatting>
  <conditionalFormatting sqref="D379">
    <cfRule type="cellIs" dxfId="5460" priority="7821" operator="greaterThan">
      <formula>0</formula>
    </cfRule>
  </conditionalFormatting>
  <conditionalFormatting sqref="D380">
    <cfRule type="cellIs" dxfId="5459" priority="7817" operator="greaterThan">
      <formula>0</formula>
    </cfRule>
  </conditionalFormatting>
  <conditionalFormatting sqref="D381">
    <cfRule type="cellIs" dxfId="5458" priority="7813" operator="greaterThan">
      <formula>0</formula>
    </cfRule>
  </conditionalFormatting>
  <conditionalFormatting sqref="D382">
    <cfRule type="cellIs" dxfId="5457" priority="4926" operator="greaterThan">
      <formula>0</formula>
    </cfRule>
  </conditionalFormatting>
  <conditionalFormatting sqref="D383">
    <cfRule type="cellIs" dxfId="5456" priority="7774" operator="greaterThan">
      <formula>0</formula>
    </cfRule>
  </conditionalFormatting>
  <conditionalFormatting sqref="D384">
    <cfRule type="cellIs" dxfId="5455" priority="7770" operator="greaterThan">
      <formula>0</formula>
    </cfRule>
  </conditionalFormatting>
  <conditionalFormatting sqref="D385">
    <cfRule type="cellIs" dxfId="5454" priority="7766" operator="greaterThan">
      <formula>0</formula>
    </cfRule>
  </conditionalFormatting>
  <conditionalFormatting sqref="D386">
    <cfRule type="cellIs" dxfId="5453" priority="4925" operator="greaterThan">
      <formula>0</formula>
    </cfRule>
  </conditionalFormatting>
  <conditionalFormatting sqref="D387">
    <cfRule type="cellIs" dxfId="5452" priority="7727" operator="greaterThan">
      <formula>0</formula>
    </cfRule>
  </conditionalFormatting>
  <conditionalFormatting sqref="D388">
    <cfRule type="cellIs" dxfId="5451" priority="7723" operator="greaterThan">
      <formula>0</formula>
    </cfRule>
  </conditionalFormatting>
  <conditionalFormatting sqref="D389">
    <cfRule type="cellIs" dxfId="5450" priority="7719" operator="greaterThan">
      <formula>0</formula>
    </cfRule>
  </conditionalFormatting>
  <conditionalFormatting sqref="D391">
    <cfRule type="cellIs" dxfId="5449" priority="4924" operator="greaterThan">
      <formula>0</formula>
    </cfRule>
  </conditionalFormatting>
  <conditionalFormatting sqref="D392">
    <cfRule type="cellIs" dxfId="5448" priority="7962" operator="greaterThan">
      <formula>0</formula>
    </cfRule>
  </conditionalFormatting>
  <conditionalFormatting sqref="D393">
    <cfRule type="cellIs" dxfId="5447" priority="7958" operator="greaterThan">
      <formula>0</formula>
    </cfRule>
  </conditionalFormatting>
  <conditionalFormatting sqref="D394">
    <cfRule type="cellIs" dxfId="5446" priority="795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16303" operator="greaterThan">
      <formula>G22</formula>
    </cfRule>
    <cfRule type="cellIs" dxfId="4186" priority="4851" operator="equal">
      <formula>G22</formula>
    </cfRule>
    <cfRule type="expression" dxfId="4185" priority="4604">
      <formula>Z22=0</formula>
    </cfRule>
  </conditionalFormatting>
  <conditionalFormatting sqref="Z26">
    <cfRule type="expression" dxfId="4184" priority="4600">
      <formula>Z26=0</formula>
    </cfRule>
    <cfRule type="cellIs" dxfId="4183" priority="4601" operator="equal">
      <formula>G26</formula>
    </cfRule>
    <cfRule type="cellIs" dxfId="4182" priority="4603" operator="greaterThan">
      <formula>G26</formula>
    </cfRule>
  </conditionalFormatting>
  <conditionalFormatting sqref="Z31">
    <cfRule type="expression" dxfId="4181" priority="4596">
      <formula>Z31=0</formula>
    </cfRule>
    <cfRule type="cellIs" dxfId="4180" priority="4597" operator="equal">
      <formula>G31</formula>
    </cfRule>
    <cfRule type="cellIs" dxfId="4179" priority="4599" operator="greaterThan">
      <formula>G31</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89" operator="equal">
      <formula>G39</formula>
    </cfRule>
    <cfRule type="cellIs" dxfId="4173" priority="4591" operator="greaterThan">
      <formula>G39</formula>
    </cfRule>
  </conditionalFormatting>
  <conditionalFormatting sqref="Z43">
    <cfRule type="cellIs" dxfId="4172" priority="4587" operator="greaterThan">
      <formula>G43</formula>
    </cfRule>
    <cfRule type="expression" dxfId="4171" priority="4584">
      <formula>Z43=0</formula>
    </cfRule>
    <cfRule type="cellIs" dxfId="4170" priority="4585" operator="equal">
      <formula>G43</formula>
    </cfRule>
  </conditionalFormatting>
  <conditionalFormatting sqref="Z47">
    <cfRule type="expression" dxfId="4169" priority="4580">
      <formula>Z47=0</formula>
    </cfRule>
    <cfRule type="cellIs" dxfId="4168" priority="4583" operator="greaterThan">
      <formula>G47</formula>
    </cfRule>
    <cfRule type="cellIs" dxfId="4167" priority="4581" operator="equal">
      <formula>G47</formula>
    </cfRule>
  </conditionalFormatting>
  <conditionalFormatting sqref="Z51">
    <cfRule type="cellIs" dxfId="4166" priority="4577" operator="equal">
      <formula>G51</formula>
    </cfRule>
    <cfRule type="expression" dxfId="4165" priority="4576">
      <formula>Z51=0</formula>
    </cfRule>
    <cfRule type="cellIs" dxfId="4164" priority="4579" operator="greaterThan">
      <formula>G51</formula>
    </cfRule>
  </conditionalFormatting>
  <conditionalFormatting sqref="Z57">
    <cfRule type="cellIs" dxfId="4163" priority="4575" operator="greaterThan">
      <formula>G57</formula>
    </cfRule>
    <cfRule type="expression" dxfId="4162" priority="4572">
      <formula>Z57=0</formula>
    </cfRule>
    <cfRule type="cellIs" dxfId="4161" priority="4573" operator="equal">
      <formula>G57</formula>
    </cfRule>
  </conditionalFormatting>
  <conditionalFormatting sqref="Z61">
    <cfRule type="expression" dxfId="4160" priority="4568">
      <formula>Z61=0</formula>
    </cfRule>
    <cfRule type="cellIs" dxfId="4159" priority="4571" operator="greaterThan">
      <formula>G61</formula>
    </cfRule>
    <cfRule type="cellIs" dxfId="4158" priority="4569" operator="equal">
      <formula>G61</formula>
    </cfRule>
  </conditionalFormatting>
  <conditionalFormatting sqref="Z65">
    <cfRule type="cellIs" dxfId="4157" priority="4565" operator="equal">
      <formula>G65</formula>
    </cfRule>
    <cfRule type="cellIs" dxfId="4156" priority="4567" operator="greaterThan">
      <formula>G65</formula>
    </cfRule>
    <cfRule type="expression" dxfId="4155" priority="4564">
      <formula>Z65=0</formula>
    </cfRule>
  </conditionalFormatting>
  <conditionalFormatting sqref="Z70">
    <cfRule type="cellIs" dxfId="4154" priority="4563" operator="greaterThan">
      <formula>G70</formula>
    </cfRule>
    <cfRule type="cellIs" dxfId="4153" priority="4561" operator="equal">
      <formula>G70</formula>
    </cfRule>
    <cfRule type="expression" dxfId="4152" priority="4560">
      <formula>Z70=0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5" operator="greaterThan">
      <formula>G78</formula>
    </cfRule>
    <cfRule type="cellIs" dxfId="4147" priority="4553" operator="equal">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cellIs" dxfId="4142" priority="4545" operator="equal">
      <formula>G86</formula>
    </cfRule>
    <cfRule type="expression" dxfId="4141" priority="4544">
      <formula>Z86=0</formula>
    </cfRule>
    <cfRule type="cellIs" dxfId="4140" priority="4547" operator="greaterThan">
      <formula>G86</formula>
    </cfRule>
  </conditionalFormatting>
  <conditionalFormatting sqref="Z90">
    <cfRule type="cellIs" dxfId="4139" priority="4543" operator="greaterThan">
      <formula>G90</formula>
    </cfRule>
    <cfRule type="cellIs" dxfId="4138" priority="4541" operator="equal">
      <formula>G90</formula>
    </cfRule>
    <cfRule type="expression" dxfId="4137" priority="4540">
      <formula>Z90=0</formula>
    </cfRule>
  </conditionalFormatting>
  <conditionalFormatting sqref="Z94">
    <cfRule type="cellIs" dxfId="4136" priority="4539" operator="greaterThan">
      <formula>G94</formula>
    </cfRule>
    <cfRule type="cellIs" dxfId="4135" priority="4537" operator="equal">
      <formula>G94</formula>
    </cfRule>
    <cfRule type="expression" dxfId="4134" priority="4536">
      <formula>Z94=0</formula>
    </cfRule>
  </conditionalFormatting>
  <conditionalFormatting sqref="Z98">
    <cfRule type="cellIs" dxfId="4133" priority="4533" operator="equal">
      <formula>G98</formula>
    </cfRule>
    <cfRule type="cellIs" dxfId="4132" priority="4535" operator="greaterThan">
      <formula>G98</formula>
    </cfRule>
    <cfRule type="expression" dxfId="4131" priority="4532">
      <formula>Z98=0</formula>
    </cfRule>
  </conditionalFormatting>
  <conditionalFormatting sqref="Z102">
    <cfRule type="expression" dxfId="4130" priority="2232">
      <formula>Z102=0</formula>
    </cfRule>
    <cfRule type="cellIs" dxfId="4129" priority="2235" operator="greaterThan">
      <formula>G102</formula>
    </cfRule>
    <cfRule type="cellIs" dxfId="4128" priority="2233" operator="equal">
      <formula>G102</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expression" dxfId="4124" priority="1406">
      <formula>Z110=0</formula>
    </cfRule>
    <cfRule type="cellIs" dxfId="4123" priority="1409" operator="greaterThan">
      <formula>G110</formula>
    </cfRule>
    <cfRule type="cellIs" dxfId="4122" priority="1407" operator="equal">
      <formula>G110</formula>
    </cfRule>
  </conditionalFormatting>
  <conditionalFormatting sqref="Z114">
    <cfRule type="cellIs" dxfId="4121" priority="1350" operator="greaterThan">
      <formula>G114</formula>
    </cfRule>
    <cfRule type="cellIs" dxfId="4120" priority="1348" operator="equal">
      <formula>G114</formula>
    </cfRule>
    <cfRule type="expression" dxfId="4119" priority="1347">
      <formula>Z114=0</formula>
    </cfRule>
  </conditionalFormatting>
  <conditionalFormatting sqref="Z118">
    <cfRule type="cellIs" dxfId="4118" priority="1291" operator="greaterThan">
      <formula>G118</formula>
    </cfRule>
    <cfRule type="expression" dxfId="4117" priority="1288">
      <formula>Z118=0</formula>
    </cfRule>
    <cfRule type="cellIs" dxfId="4116" priority="1289" operator="equal">
      <formula>G118</formula>
    </cfRule>
  </conditionalFormatting>
  <conditionalFormatting sqref="Z122">
    <cfRule type="cellIs" dxfId="4115" priority="2115" operator="equal">
      <formula>G122</formula>
    </cfRule>
    <cfRule type="cellIs" dxfId="4114" priority="2117" operator="greaterThan">
      <formula>G122</formula>
    </cfRule>
    <cfRule type="expression" dxfId="4113" priority="2114">
      <formula>Z122=0</formula>
    </cfRule>
  </conditionalFormatting>
  <conditionalFormatting sqref="Z126">
    <cfRule type="cellIs" dxfId="4112" priority="4531" operator="greaterThan">
      <formula>G126</formula>
    </cfRule>
    <cfRule type="cellIs" dxfId="4111" priority="4529" operator="equal">
      <formula>G126</formula>
    </cfRule>
    <cfRule type="expression" dxfId="4110" priority="4528">
      <formula>Z126=0</formula>
    </cfRule>
  </conditionalFormatting>
  <conditionalFormatting sqref="Z130">
    <cfRule type="expression" dxfId="4109" priority="1229">
      <formula>Z130=0</formula>
    </cfRule>
    <cfRule type="cellIs" dxfId="4108" priority="1230" operator="equal">
      <formula>G130</formula>
    </cfRule>
    <cfRule type="cellIs" dxfId="4107" priority="1232" operator="greaterThan">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expression" dxfId="4103" priority="1111">
      <formula>Z138=0</formula>
    </cfRule>
    <cfRule type="cellIs" dxfId="4102" priority="1112" operator="equal">
      <formula>G138</formula>
    </cfRule>
    <cfRule type="cellIs" dxfId="4101" priority="1114" operator="greaterThan">
      <formula>G138</formula>
    </cfRule>
  </conditionalFormatting>
  <conditionalFormatting sqref="Z142">
    <cfRule type="expression" dxfId="4100" priority="1052">
      <formula>Z142=0</formula>
    </cfRule>
    <cfRule type="cellIs" dxfId="4099" priority="1053" operator="equal">
      <formula>G142</formula>
    </cfRule>
    <cfRule type="cellIs" dxfId="4098" priority="1055" operator="greaterThan">
      <formula>G142</formula>
    </cfRule>
  </conditionalFormatting>
  <conditionalFormatting sqref="Z146">
    <cfRule type="cellIs" dxfId="4097" priority="4527" operator="greaterThan">
      <formula>G146</formula>
    </cfRule>
    <cfRule type="cellIs" dxfId="4096" priority="4525" operator="equal">
      <formula>G146</formula>
    </cfRule>
    <cfRule type="expression" dxfId="4095" priority="4524">
      <formula>Z146=0</formula>
    </cfRule>
  </conditionalFormatting>
  <conditionalFormatting sqref="Z150">
    <cfRule type="expression" dxfId="4094" priority="993">
      <formula>Z150=0</formula>
    </cfRule>
    <cfRule type="cellIs" dxfId="4093" priority="994" operator="equal">
      <formula>G150</formula>
    </cfRule>
    <cfRule type="cellIs" dxfId="4092" priority="996" operator="greaterThan">
      <formula>G150</formula>
    </cfRule>
  </conditionalFormatting>
  <conditionalFormatting sqref="Z154">
    <cfRule type="expression" dxfId="4091" priority="934">
      <formula>Z154=0</formula>
    </cfRule>
    <cfRule type="cellIs" dxfId="4090" priority="935" operator="equal">
      <formula>G154</formula>
    </cfRule>
    <cfRule type="cellIs" dxfId="4089" priority="937" operator="greaterThan">
      <formula>G154</formula>
    </cfRule>
  </conditionalFormatting>
  <conditionalFormatting sqref="Z158">
    <cfRule type="expression" dxfId="4088" priority="875">
      <formula>Z158=0</formula>
    </cfRule>
    <cfRule type="cellIs" dxfId="4087" priority="876" operator="equal">
      <formula>G158</formula>
    </cfRule>
    <cfRule type="cellIs" dxfId="4086" priority="878" operator="greaterThan">
      <formula>G158</formula>
    </cfRule>
  </conditionalFormatting>
  <conditionalFormatting sqref="Z162">
    <cfRule type="expression" dxfId="4085" priority="816">
      <formula>Z162=0</formula>
    </cfRule>
    <cfRule type="cellIs" dxfId="4084" priority="817" operator="equal">
      <formula>G162</formula>
    </cfRule>
    <cfRule type="cellIs" dxfId="4083" priority="819" operator="greaterThan">
      <formula>G162</formula>
    </cfRule>
  </conditionalFormatting>
  <conditionalFormatting sqref="Z166">
    <cfRule type="cellIs" dxfId="4082" priority="4521" operator="equal">
      <formula>G166</formula>
    </cfRule>
    <cfRule type="cellIs" dxfId="4081" priority="4523" operator="greaterThan">
      <formula>G166</formula>
    </cfRule>
    <cfRule type="expression" dxfId="4080" priority="4520">
      <formula>Z166=0</formula>
    </cfRule>
  </conditionalFormatting>
  <conditionalFormatting sqref="Z170">
    <cfRule type="cellIs" dxfId="4079" priority="699" operator="equal">
      <formula>G170</formula>
    </cfRule>
    <cfRule type="expression" dxfId="4078" priority="698">
      <formula>Z170=0</formula>
    </cfRule>
    <cfRule type="cellIs" dxfId="4077" priority="701" operator="greaterThan">
      <formula>G170</formula>
    </cfRule>
  </conditionalFormatting>
  <conditionalFormatting sqref="Z174">
    <cfRule type="cellIs" dxfId="4076" priority="758" operator="equal">
      <formula>G174</formula>
    </cfRule>
    <cfRule type="cellIs" dxfId="4075" priority="760" operator="greaterThan">
      <formula>G174</formula>
    </cfRule>
    <cfRule type="expression" dxfId="4074" priority="757">
      <formula>Z174=0</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cellIs" dxfId="4070" priority="347" operator="greaterThan">
      <formula>G182</formula>
    </cfRule>
    <cfRule type="cellIs" dxfId="4069" priority="345" operator="equal">
      <formula>G182</formula>
    </cfRule>
    <cfRule type="expression" dxfId="4068" priority="344">
      <formula>Z182=0</formula>
    </cfRule>
  </conditionalFormatting>
  <conditionalFormatting sqref="Z186">
    <cfRule type="cellIs" dxfId="4067" priority="286" operator="equal">
      <formula>G186</formula>
    </cfRule>
    <cfRule type="expression" dxfId="4066" priority="285">
      <formula>Z186=0</formula>
    </cfRule>
    <cfRule type="cellIs" dxfId="4065" priority="288" operator="greaterThan">
      <formula>G186</formula>
    </cfRule>
  </conditionalFormatting>
  <conditionalFormatting sqref="Z190">
    <cfRule type="cellIs" dxfId="4064" priority="4515" operator="greaterThan">
      <formula>G190</formula>
    </cfRule>
    <cfRule type="expression" dxfId="4063" priority="4512">
      <formula>Z190=0</formula>
    </cfRule>
    <cfRule type="cellIs" dxfId="4062" priority="4513" operator="equal">
      <formula>G190</formula>
    </cfRule>
  </conditionalFormatting>
  <conditionalFormatting sqref="Z194">
    <cfRule type="cellIs" dxfId="4061" priority="4509" operator="equal">
      <formula>G194</formula>
    </cfRule>
    <cfRule type="cellIs" dxfId="4060" priority="4511" operator="greaterThan">
      <formula>G194</formula>
    </cfRule>
    <cfRule type="expression" dxfId="4059" priority="4508">
      <formula>Z194=0</formula>
    </cfRule>
  </conditionalFormatting>
  <conditionalFormatting sqref="Z198">
    <cfRule type="expression" dxfId="4058" priority="4504">
      <formula>Z198=0</formula>
    </cfRule>
    <cfRule type="cellIs" dxfId="4057" priority="4505" operator="equal">
      <formula>G198</formula>
    </cfRule>
    <cfRule type="cellIs" dxfId="4056" priority="4507" operator="greaterThan">
      <formula>G198</formula>
    </cfRule>
  </conditionalFormatting>
  <conditionalFormatting sqref="Z202">
    <cfRule type="expression" dxfId="4055" priority="4500">
      <formula>Z202=0</formula>
    </cfRule>
    <cfRule type="cellIs" dxfId="4054" priority="4503" operator="greaterThan">
      <formula>G202</formula>
    </cfRule>
    <cfRule type="cellIs" dxfId="4053" priority="4501" operator="equal">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expression" dxfId="4049" priority="4492">
      <formula>Z210=0</formula>
    </cfRule>
    <cfRule type="cellIs" dxfId="4048" priority="4493" operator="equal">
      <formula>G210</formula>
    </cfRule>
    <cfRule type="cellIs" dxfId="4047" priority="4495" operator="greaterThan">
      <formula>G210</formula>
    </cfRule>
  </conditionalFormatting>
  <conditionalFormatting sqref="Z215">
    <cfRule type="cellIs" dxfId="4046" priority="4489" operator="equal">
      <formula>G215</formula>
    </cfRule>
    <cfRule type="expression" dxfId="4045" priority="4488">
      <formula>Z215=0</formula>
    </cfRule>
    <cfRule type="cellIs" dxfId="4044" priority="4491" operator="greaterThan">
      <formula>G215</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3" operator="greaterThan">
      <formula>G223</formula>
    </cfRule>
    <cfRule type="cellIs" dxfId="4039" priority="4481" operator="equal">
      <formula>G223</formula>
    </cfRule>
    <cfRule type="expression" dxfId="4038" priority="4480">
      <formula>Z223=0</formula>
    </cfRule>
  </conditionalFormatting>
  <conditionalFormatting sqref="Z227">
    <cfRule type="cellIs" dxfId="4037" priority="4479" operator="greaterThan">
      <formula>G227</formula>
    </cfRule>
    <cfRule type="cellIs" dxfId="4036" priority="4477" operator="equal">
      <formula>G227</formula>
    </cfRule>
    <cfRule type="expression" dxfId="4035" priority="4476">
      <formula>Z227=0</formula>
    </cfRule>
  </conditionalFormatting>
  <conditionalFormatting sqref="Z231">
    <cfRule type="cellIs" dxfId="4034" priority="4473" operator="equal">
      <formula>G231</formula>
    </cfRule>
    <cfRule type="expression" dxfId="4033" priority="4472">
      <formula>Z231=0</formula>
    </cfRule>
    <cfRule type="cellIs" dxfId="4032" priority="4475" operator="greaterThan">
      <formula>G231</formula>
    </cfRule>
  </conditionalFormatting>
  <conditionalFormatting sqref="Z235">
    <cfRule type="cellIs" dxfId="4031" priority="4471" operator="greaterThan">
      <formula>G235</formula>
    </cfRule>
    <cfRule type="cellIs" dxfId="4030" priority="4469" operator="equal">
      <formula>G235</formula>
    </cfRule>
    <cfRule type="expression" dxfId="4029" priority="4468">
      <formula>Z235=0</formula>
    </cfRule>
  </conditionalFormatting>
  <conditionalFormatting sqref="Z239">
    <cfRule type="cellIs" dxfId="4028" priority="2058" operator="greaterThan">
      <formula>G239</formula>
    </cfRule>
    <cfRule type="cellIs" dxfId="4027" priority="2056" operator="equal">
      <formula>G239</formula>
    </cfRule>
    <cfRule type="expression" dxfId="4026" priority="2055">
      <formula>Z239=0</formula>
    </cfRule>
  </conditionalFormatting>
  <conditionalFormatting sqref="Z243">
    <cfRule type="cellIs" dxfId="4025" priority="4465" operator="equal">
      <formula>G243</formula>
    </cfRule>
    <cfRule type="cellIs" dxfId="4024" priority="4467" operator="greaterThan">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9" operator="greaterThan">
      <formula>G251</formula>
    </cfRule>
    <cfRule type="cellIs" dxfId="4018" priority="4457" operator="equal">
      <formula>G251</formula>
    </cfRule>
    <cfRule type="expression" dxfId="4017" priority="4456">
      <formula>Z251=0</formula>
    </cfRule>
  </conditionalFormatting>
  <conditionalFormatting sqref="Z255">
    <cfRule type="cellIs" dxfId="4016" priority="4453" operator="equal">
      <formula>G255</formula>
    </cfRule>
    <cfRule type="cellIs" dxfId="4015" priority="4455" operator="greaterThan">
      <formula>G255</formula>
    </cfRule>
    <cfRule type="expression" dxfId="4014" priority="4452">
      <formula>Z255=0</formula>
    </cfRule>
  </conditionalFormatting>
  <conditionalFormatting sqref="Z259">
    <cfRule type="cellIs" dxfId="4013" priority="1999" operator="greaterThan">
      <formula>G259</formula>
    </cfRule>
    <cfRule type="expression" dxfId="4012" priority="1996">
      <formula>Z259=0</formula>
    </cfRule>
    <cfRule type="cellIs" dxfId="4011" priority="1997" operator="equal">
      <formula>G259</formula>
    </cfRule>
  </conditionalFormatting>
  <conditionalFormatting sqref="Z263">
    <cfRule type="cellIs" dxfId="4010" priority="4449" operator="equal">
      <formula>G263</formula>
    </cfRule>
    <cfRule type="cellIs" dxfId="4009" priority="4451" operator="greaterThan">
      <formula>G263</formula>
    </cfRule>
    <cfRule type="expression" dxfId="4008" priority="4448">
      <formula>Z263=0</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expression" dxfId="4004" priority="1878">
      <formula>Z273=0</formula>
    </cfRule>
    <cfRule type="cellIs" dxfId="4003" priority="1881" operator="greaterThan">
      <formula>G273</formula>
    </cfRule>
    <cfRule type="cellIs" dxfId="4002" priority="1879" operator="equal">
      <formula>G273</formula>
    </cfRule>
  </conditionalFormatting>
  <conditionalFormatting sqref="Z277">
    <cfRule type="cellIs" dxfId="4001" priority="642" operator="greaterThan">
      <formula>G277</formula>
    </cfRule>
    <cfRule type="cellIs" dxfId="4000" priority="640" operator="equal">
      <formula>G277</formula>
    </cfRule>
    <cfRule type="expression" dxfId="3999" priority="639">
      <formula>Z277=0</formula>
    </cfRule>
  </conditionalFormatting>
  <conditionalFormatting sqref="Z281">
    <cfRule type="expression" dxfId="3998" priority="1819">
      <formula>Z281=0</formula>
    </cfRule>
    <cfRule type="cellIs" dxfId="3997" priority="1822" operator="greaterThan">
      <formula>G281</formula>
    </cfRule>
    <cfRule type="cellIs" dxfId="3996" priority="1820" operator="equal">
      <formula>G281</formula>
    </cfRule>
  </conditionalFormatting>
  <conditionalFormatting sqref="Z285">
    <cfRule type="cellIs" dxfId="3995" priority="1940" operator="greaterThan">
      <formula>G285</formula>
    </cfRule>
    <cfRule type="cellIs" dxfId="3994" priority="1938" operator="equal">
      <formula>G285</formula>
    </cfRule>
    <cfRule type="expression" dxfId="3993" priority="1937">
      <formula>Z285=0</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expression" dxfId="3989" priority="4436">
      <formula>Z295=0</formula>
    </cfRule>
    <cfRule type="cellIs" dxfId="3988" priority="4437" operator="equal">
      <formula>G295</formula>
    </cfRule>
    <cfRule type="cellIs" dxfId="3987" priority="4439" operator="greaterThan">
      <formula>G295</formula>
    </cfRule>
  </conditionalFormatting>
  <conditionalFormatting sqref="Z300">
    <cfRule type="cellIs" dxfId="3986" priority="4435" operator="greaterThan">
      <formula>G300</formula>
    </cfRule>
    <cfRule type="expression" dxfId="3985" priority="4432">
      <formula>Z300=0</formula>
    </cfRule>
    <cfRule type="cellIs" dxfId="3984" priority="4433" operator="equal">
      <formula>G300</formula>
    </cfRule>
  </conditionalFormatting>
  <conditionalFormatting sqref="Z304">
    <cfRule type="cellIs" dxfId="3983" priority="4431" operator="greaterThan">
      <formula>G304</formula>
    </cfRule>
    <cfRule type="expression" dxfId="3982" priority="4428">
      <formula>Z304=0</formula>
    </cfRule>
    <cfRule type="cellIs" dxfId="3981" priority="4429" operator="equal">
      <formula>G304</formula>
    </cfRule>
  </conditionalFormatting>
  <conditionalFormatting sqref="Z308">
    <cfRule type="expression" dxfId="3980" priority="4424">
      <formula>Z308=0</formula>
    </cfRule>
    <cfRule type="cellIs" dxfId="3979" priority="4425" operator="equal">
      <formula>G308</formula>
    </cfRule>
    <cfRule type="cellIs" dxfId="3978" priority="4427" operator="greaterThan">
      <formula>G308</formula>
    </cfRule>
  </conditionalFormatting>
  <conditionalFormatting sqref="Z312">
    <cfRule type="expression" dxfId="3977" priority="4420">
      <formula>Z312=0</formula>
    </cfRule>
    <cfRule type="cellIs" dxfId="3976" priority="4423" operator="greaterThan">
      <formula>G312</formula>
    </cfRule>
    <cfRule type="cellIs" dxfId="3975" priority="4421" operator="equal">
      <formula>G312</formula>
    </cfRule>
  </conditionalFormatting>
  <conditionalFormatting sqref="Z316">
    <cfRule type="cellIs" dxfId="3974" priority="4419" operator="greaterThan">
      <formula>G316</formula>
    </cfRule>
    <cfRule type="cellIs" dxfId="3973" priority="4417" operator="equal">
      <formula>G316</formula>
    </cfRule>
    <cfRule type="expression" dxfId="3972" priority="4416">
      <formula>Z316=0</formula>
    </cfRule>
  </conditionalFormatting>
  <conditionalFormatting sqref="Z320">
    <cfRule type="cellIs" dxfId="3971" priority="4415" operator="greaterThan">
      <formula>G320</formula>
    </cfRule>
    <cfRule type="cellIs" dxfId="3970" priority="4413" operator="equal">
      <formula>G320</formula>
    </cfRule>
    <cfRule type="expression" dxfId="3969" priority="4412">
      <formula>Z320=0</formula>
    </cfRule>
  </conditionalFormatting>
  <conditionalFormatting sqref="Z324">
    <cfRule type="cellIs" dxfId="3968" priority="4411" operator="greaterThan">
      <formula>G324</formula>
    </cfRule>
    <cfRule type="cellIs" dxfId="3967" priority="4409" operator="equal">
      <formula>G324</formula>
    </cfRule>
    <cfRule type="expression" dxfId="3966" priority="4408">
      <formula>Z324=0</formula>
    </cfRule>
  </conditionalFormatting>
  <conditionalFormatting sqref="Z328">
    <cfRule type="expression" dxfId="3965" priority="4404">
      <formula>Z328=0</formula>
    </cfRule>
    <cfRule type="cellIs" dxfId="3964" priority="4405" operator="equal">
      <formula>G328</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91" operator="greaterThan">
      <formula>G346</formula>
    </cfRule>
    <cfRule type="cellIs" dxfId="3952" priority="4389" operator="equal">
      <formula>G346</formula>
    </cfRule>
    <cfRule type="expression" dxfId="3951" priority="4388">
      <formula>Z346=0</formula>
    </cfRule>
  </conditionalFormatting>
  <conditionalFormatting sqref="Z351">
    <cfRule type="cellIs" dxfId="3950" priority="4385" operator="equal">
      <formula>G351</formula>
    </cfRule>
    <cfRule type="cellIs" dxfId="3949" priority="4387" operator="greaterThan">
      <formula>G351</formula>
    </cfRule>
    <cfRule type="expression" dxfId="3948" priority="4384">
      <formula>Z351=0</formula>
    </cfRule>
  </conditionalFormatting>
  <conditionalFormatting sqref="Z355">
    <cfRule type="cellIs" dxfId="3947" priority="4381" operator="equal">
      <formula>G355</formula>
    </cfRule>
    <cfRule type="expression" dxfId="3946" priority="4380">
      <formula>Z355=0</formula>
    </cfRule>
    <cfRule type="cellIs" dxfId="3945" priority="4383" operator="greaterThan">
      <formula>G355</formula>
    </cfRule>
  </conditionalFormatting>
  <conditionalFormatting sqref="Z359">
    <cfRule type="expression" dxfId="3944" priority="4376">
      <formula>Z359=0</formula>
    </cfRule>
    <cfRule type="cellIs" dxfId="3943" priority="4377" operator="equal">
      <formula>G359</formula>
    </cfRule>
    <cfRule type="cellIs" dxfId="3942" priority="4379" operator="greaterThan">
      <formula>G359</formula>
    </cfRule>
  </conditionalFormatting>
  <conditionalFormatting sqref="Z364">
    <cfRule type="expression" dxfId="3941" priority="4372">
      <formula>Z364=0</formula>
    </cfRule>
    <cfRule type="cellIs" dxfId="3940" priority="4375" operator="greaterThan">
      <formula>G364</formula>
    </cfRule>
    <cfRule type="cellIs" dxfId="3939" priority="4373" operator="equal">
      <formula>G364</formula>
    </cfRule>
  </conditionalFormatting>
  <conditionalFormatting sqref="Z368">
    <cfRule type="cellIs" dxfId="3938" priority="4369" operator="equal">
      <formula>G368</formula>
    </cfRule>
    <cfRule type="expression" dxfId="3937" priority="4368">
      <formula>Z368=0</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expression" dxfId="3932" priority="4360">
      <formula>Z378=0</formula>
    </cfRule>
    <cfRule type="cellIs" dxfId="3931" priority="4361" operator="equal">
      <formula>G378</formula>
    </cfRule>
    <cfRule type="cellIs" dxfId="3930" priority="4363" operator="greaterThan">
      <formula>G378</formula>
    </cfRule>
  </conditionalFormatting>
  <conditionalFormatting sqref="Z382">
    <cfRule type="cellIs" dxfId="3929" priority="4357" operator="equal">
      <formula>G382</formula>
    </cfRule>
    <cfRule type="expression" dxfId="3928" priority="4356">
      <formula>Z382=0</formula>
    </cfRule>
    <cfRule type="cellIs" dxfId="3927" priority="4359" operator="greaterThan">
      <formula>G382</formula>
    </cfRule>
  </conditionalFormatting>
  <conditionalFormatting sqref="Z386">
    <cfRule type="expression" dxfId="3926" priority="4352">
      <formula>Z386=0</formula>
    </cfRule>
    <cfRule type="cellIs" dxfId="3925" priority="4353" operator="equal">
      <formula>G386</formula>
    </cfRule>
    <cfRule type="cellIs" dxfId="3924" priority="4355" operator="greaterThan">
      <formula>G386</formula>
    </cfRule>
  </conditionalFormatting>
  <conditionalFormatting sqref="Z391">
    <cfRule type="cellIs" dxfId="3923" priority="4349" operator="equal">
      <formula>G391</formula>
    </cfRule>
    <cfRule type="cellIs" dxfId="3922" priority="4351" operator="greaterThan">
      <formula>G391</formula>
    </cfRule>
    <cfRule type="expression" dxfId="3921" priority="4348">
      <formula>Z391=0</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8" operator="greaterThan">
      <formula>G408</formula>
    </cfRule>
    <cfRule type="expression" dxfId="3910" priority="1476">
      <formula>Z408=0</formula>
    </cfRule>
    <cfRule type="cellIs" dxfId="3909" priority="1477" operator="equal">
      <formula>G408</formula>
    </cfRule>
  </conditionalFormatting>
  <conditionalFormatting sqref="Z412">
    <cfRule type="expression" dxfId="3908" priority="1535">
      <formula>Z412=0</formula>
    </cfRule>
    <cfRule type="cellIs" dxfId="3907" priority="1536" operator="equal">
      <formula>G412</formula>
    </cfRule>
    <cfRule type="cellIs" dxfId="3906" priority="1537" operator="greaterThan">
      <formula>G412</formula>
    </cfRule>
  </conditionalFormatting>
  <conditionalFormatting sqref="Z417">
    <cfRule type="expression" dxfId="3905" priority="258">
      <formula>Z417=0</formula>
    </cfRule>
    <cfRule type="cellIs" dxfId="3904" priority="259" operator="equal">
      <formula>G417</formula>
    </cfRule>
    <cfRule type="cellIs" dxfId="3903" priority="260" operator="greaterThan">
      <formula>G417</formula>
    </cfRule>
  </conditionalFormatting>
  <conditionalFormatting sqref="Z418">
    <cfRule type="cellIs" dxfId="3902" priority="222" operator="greaterThan">
      <formula>G418</formula>
    </cfRule>
    <cfRule type="cellIs" dxfId="3901" priority="221" operator="equal">
      <formula>G418</formula>
    </cfRule>
    <cfRule type="expression" dxfId="3900" priority="220">
      <formula>Z418=0</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7" operator="equal">
      <formula>G421</formula>
    </cfRule>
    <cfRule type="expression" dxfId="3895" priority="4336">
      <formula>Z421=0</formula>
    </cfRule>
    <cfRule type="cellIs" dxfId="3894" priority="4339" operator="greaterThan">
      <formula>G421</formula>
    </cfRule>
  </conditionalFormatting>
  <conditionalFormatting sqref="Z425">
    <cfRule type="expression" dxfId="3893" priority="4332">
      <formula>Z425=0</formula>
    </cfRule>
    <cfRule type="cellIs" dxfId="3892" priority="4335" operator="greaterThan">
      <formula>G425</formula>
    </cfRule>
    <cfRule type="cellIs" dxfId="3891" priority="4333" operator="equal">
      <formula>G425</formula>
    </cfRule>
  </conditionalFormatting>
  <conditionalFormatting sqref="Z429">
    <cfRule type="cellIs" dxfId="3890" priority="4331" operator="greaterThan">
      <formula>G429</formula>
    </cfRule>
    <cfRule type="cellIs" dxfId="3889" priority="4329" operator="equal">
      <formula>G429</formula>
    </cfRule>
    <cfRule type="expression" dxfId="3888" priority="4328">
      <formula>Z429=0</formula>
    </cfRule>
  </conditionalFormatting>
  <conditionalFormatting sqref="Z434">
    <cfRule type="cellIs" dxfId="3887" priority="592" operator="equal">
      <formula>G434</formula>
    </cfRule>
    <cfRule type="expression" dxfId="3886" priority="591">
      <formula>Z434=0</formula>
    </cfRule>
    <cfRule type="cellIs" dxfId="3885" priority="593" operator="greaterThan">
      <formula>G434</formula>
    </cfRule>
  </conditionalFormatting>
  <conditionalFormatting sqref="Z438">
    <cfRule type="expression" dxfId="3884" priority="532">
      <formula>Z438=0</formula>
    </cfRule>
    <cfRule type="cellIs" dxfId="3883" priority="533" operator="equal">
      <formula>G438</formula>
    </cfRule>
    <cfRule type="cellIs" dxfId="3882" priority="534" operator="greaterThan">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cellIs" dxfId="3878" priority="415" operator="equal">
      <formula>G446</formula>
    </cfRule>
    <cfRule type="expression" dxfId="3877" priority="414">
      <formula>Z446=0</formula>
    </cfRule>
    <cfRule type="cellIs" dxfId="3876" priority="416" operator="greaterThan">
      <formula>G446</formula>
    </cfRule>
  </conditionalFormatting>
  <conditionalFormatting sqref="Z451">
    <cfRule type="expression" dxfId="3875" priority="144">
      <formula>Z451=0</formula>
    </cfRule>
    <cfRule type="cellIs" dxfId="3874" priority="145" operator="equal">
      <formula>G451</formula>
    </cfRule>
    <cfRule type="cellIs" dxfId="3873" priority="146" operator="greaterThan">
      <formula>G451</formula>
    </cfRule>
  </conditionalFormatting>
  <conditionalFormatting sqref="Z452">
    <cfRule type="cellIs" dxfId="3872" priority="108" operator="greaterThan">
      <formula>G452</formula>
    </cfRule>
    <cfRule type="expression" dxfId="3871" priority="106">
      <formula>Z452=0</formula>
    </cfRule>
    <cfRule type="cellIs" dxfId="3870" priority="107" operator="equal">
      <formula>G452</formula>
    </cfRule>
  </conditionalFormatting>
  <conditionalFormatting sqref="Z453">
    <cfRule type="expression" dxfId="3869" priority="68">
      <formula>Z453=0</formula>
    </cfRule>
    <cfRule type="cellIs" dxfId="3868" priority="70" operator="greaterThan">
      <formula>G453</formula>
    </cfRule>
    <cfRule type="cellIs" dxfId="3867" priority="69" operator="equal">
      <formula>G453</formula>
    </cfRule>
  </conditionalFormatting>
  <conditionalFormatting sqref="Z454">
    <cfRule type="cellIs" dxfId="3866" priority="32" operator="greaterThan">
      <formula>G454</formula>
    </cfRule>
    <cfRule type="cellIs" dxfId="3865" priority="31" operator="equal">
      <formula>G454</formula>
    </cfRule>
    <cfRule type="expression" dxfId="3864" priority="30">
      <formula>Z454=0</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3" operator="greaterThan">
      <formula>G460</formula>
    </cfRule>
    <cfRule type="cellIs" dxfId="3859" priority="4321" operator="equal">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expression" dxfId="3854" priority="4312">
      <formula>Z469=0</formula>
    </cfRule>
    <cfRule type="cellIs" dxfId="3853" priority="4313" operator="equal">
      <formula>G469</formula>
    </cfRule>
    <cfRule type="cellIs" dxfId="3852" priority="4315" operator="greaterThan">
      <formula>G469</formula>
    </cfRule>
  </conditionalFormatting>
  <conditionalFormatting sqref="Z473">
    <cfRule type="cellIs" dxfId="3851" priority="4309" operator="equal">
      <formula>G473</formula>
    </cfRule>
    <cfRule type="cellIs" dxfId="3850" priority="4311" operator="greaterThan">
      <formula>G473</formula>
    </cfRule>
    <cfRule type="expression" dxfId="3849" priority="4308">
      <formula>Z473=0</formula>
    </cfRule>
  </conditionalFormatting>
  <conditionalFormatting sqref="Z477">
    <cfRule type="cellIs" dxfId="3848" priority="4307" operator="greaterThan">
      <formula>G477</formula>
    </cfRule>
    <cfRule type="expression" dxfId="3847" priority="4304">
      <formula>Z477=0</formula>
    </cfRule>
    <cfRule type="cellIs" dxfId="3846" priority="4305" operator="equal">
      <formula>G477</formula>
    </cfRule>
  </conditionalFormatting>
  <conditionalFormatting sqref="Z482">
    <cfRule type="cellIs" dxfId="3845" priority="4303" operator="greaterThan">
      <formula>G482</formula>
    </cfRule>
    <cfRule type="cellIs" dxfId="3844" priority="4301" operator="equal">
      <formula>G482</formula>
    </cfRule>
    <cfRule type="expression" dxfId="3843" priority="4300">
      <formula>Z482=0</formula>
    </cfRule>
  </conditionalFormatting>
  <conditionalFormatting sqref="Z486">
    <cfRule type="expression" dxfId="3842" priority="4296">
      <formula>Z486=0</formula>
    </cfRule>
    <cfRule type="cellIs" dxfId="3841" priority="4299" operator="greaterThan">
      <formula>G486</formula>
    </cfRule>
    <cfRule type="cellIs" dxfId="3840" priority="4297" operator="equal">
      <formula>G486</formula>
    </cfRule>
  </conditionalFormatting>
  <conditionalFormatting sqref="Z490">
    <cfRule type="expression" dxfId="3839" priority="4292">
      <formula>Z490=0</formula>
    </cfRule>
    <cfRule type="cellIs" dxfId="3838" priority="4293" operator="equal">
      <formula>G490</formula>
    </cfRule>
    <cfRule type="cellIs" dxfId="3837" priority="4295" operator="greaterThan">
      <formula>G490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cellIs" dxfId="3830" priority="4283" operator="greaterThan">
      <formula>G503</formula>
    </cfRule>
    <cfRule type="expression" dxfId="3829" priority="4280">
      <formula>Z503=0</formula>
    </cfRule>
    <cfRule type="cellIs" dxfId="3828" priority="4281" operator="equal">
      <formula>G503</formula>
    </cfRule>
  </conditionalFormatting>
  <conditionalFormatting sqref="Z507">
    <cfRule type="expression" dxfId="3827" priority="4276">
      <formula>Z507=0</formula>
    </cfRule>
    <cfRule type="cellIs" dxfId="3826" priority="4277" operator="equal">
      <formula>G507</formula>
    </cfRule>
    <cfRule type="cellIs" dxfId="3825" priority="4279" operator="greaterThan">
      <formula>G507</formula>
    </cfRule>
  </conditionalFormatting>
  <conditionalFormatting sqref="Z511">
    <cfRule type="cellIs" dxfId="3824" priority="1761" operator="equal">
      <formula>G511</formula>
    </cfRule>
    <cfRule type="expression" dxfId="3823" priority="1760">
      <formula>Z511=0</formula>
    </cfRule>
    <cfRule type="cellIs" dxfId="3822" priority="1763" operator="greaterThan">
      <formula>G511</formula>
    </cfRule>
  </conditionalFormatting>
  <conditionalFormatting sqref="Z515">
    <cfRule type="expression" dxfId="3821" priority="1701">
      <formula>Z515=0</formula>
    </cfRule>
    <cfRule type="cellIs" dxfId="3820" priority="1702" operator="equal">
      <formula>G515</formula>
    </cfRule>
    <cfRule type="cellIs" dxfId="3819" priority="1704" operator="greaterThan">
      <formula>G515</formula>
    </cfRule>
  </conditionalFormatting>
  <conditionalFormatting sqref="Z519">
    <cfRule type="cellIs" dxfId="3818" priority="1645" operator="greaterThan">
      <formula>G519</formula>
    </cfRule>
    <cfRule type="expression" dxfId="3817" priority="1642">
      <formula>Z519=0</formula>
    </cfRule>
    <cfRule type="cellIs" dxfId="3816" priority="1643" operator="equal">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expression" dxfId="3686" priority="16386">
      <formula>ISBLANK(AB23)</formula>
    </cfRule>
    <cfRule type="cellIs" dxfId="3685" priority="4266" operator="greaterThan">
      <formula>$C$11</formula>
    </cfRule>
    <cfRule type="expression" dxfId="3684" priority="16411">
      <formula>ISBLANK(AA23)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cellIs" dxfId="3672" priority="4260" operator="greaterThan">
      <formula>$C$11</formula>
    </cfRule>
    <cfRule type="expression" dxfId="3671" priority="4261">
      <formula>ISBLANK(AB32)</formula>
    </cfRule>
    <cfRule type="expression" dxfId="3670" priority="4262">
      <formula>ISBLANK(AA32)</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6">
      <formula>ISBLANK(AA40)</formula>
    </cfRule>
    <cfRule type="cellIs" dxfId="3657" priority="4254" operator="greaterThan">
      <formula>$C$11</formula>
    </cfRule>
    <cfRule type="expression" dxfId="3656" priority="4255">
      <formula>ISBLANK(AB40)</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cellIs" dxfId="3651" priority="4251" operator="greaterThan">
      <formula>$C$11</formula>
    </cfRule>
    <cfRule type="expression" dxfId="3650" priority="4252">
      <formula>ISBLANK(AB44)</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expression" dxfId="3644" priority="4249">
      <formula>ISBLANK(AB48)</formula>
    </cfRule>
    <cfRule type="cellIs" dxfId="3643" priority="4248" operator="greaterThan">
      <formula>$C$11</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expression" dxfId="3636" priority="4246">
      <formula>ISBLANK(AB52)</formula>
    </cfRule>
    <cfRule type="cellIs" dxfId="3635" priority="4245" operator="greaterThan">
      <formula>$C$11</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expression" dxfId="3623" priority="4241">
      <formula>ISBLANK(AA62)</formula>
    </cfRule>
    <cfRule type="cellIs" dxfId="3622" priority="4239" operator="greaterThan">
      <formula>$C$11</formula>
    </cfRule>
    <cfRule type="expression" dxfId="3621" priority="4240">
      <formula>ISBLANK(AB62)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expression" dxfId="3608" priority="4234">
      <formula>ISBLANK(AB71)</formula>
    </cfRule>
    <cfRule type="cellIs" dxfId="3607" priority="4233" operator="greaterThan">
      <formula>$C$11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2">
      <formula>ISBLANK(AA75)</formula>
    </cfRule>
    <cfRule type="cellIs" dxfId="3601" priority="4230" operator="greaterThan">
      <formula>$C$11</formula>
    </cfRule>
    <cfRule type="expression" dxfId="3600" priority="4231">
      <formula>ISBLANK(AB75)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cellIs" dxfId="3595" priority="4227" operator="greaterThan">
      <formula>$C$11</formula>
    </cfRule>
    <cfRule type="expression" dxfId="3594" priority="4229">
      <formula>ISBLANK(AA79)</formula>
    </cfRule>
    <cfRule type="expression" dxfId="3593" priority="4228">
      <formula>ISBLANK(AB79)</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expression" dxfId="3581" priority="4222">
      <formula>ISBLANK(AB87)</formula>
    </cfRule>
    <cfRule type="cellIs" dxfId="3580" priority="4221" operator="greaterThan">
      <formula>$C$11</formula>
    </cfRule>
    <cfRule type="expression" dxfId="3579" priority="4223">
      <formula>ISBLANK(AA87)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expression" dxfId="3574" priority="4219">
      <formula>ISBLANK(AB91)</formula>
    </cfRule>
    <cfRule type="cellIs" dxfId="3573" priority="4218" operator="greaterThan">
      <formula>$C$11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7">
      <formula>ISBLANK(AA95)</formula>
    </cfRule>
    <cfRule type="expression" dxfId="3565" priority="4216">
      <formula>ISBLANK(AB95)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cellIs" dxfId="3560" priority="4212" operator="greaterThan">
      <formula>$C$11</formula>
    </cfRule>
    <cfRule type="expression" dxfId="3559" priority="4213">
      <formula>ISBLANK(AB99)</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expression" dxfId="3553" priority="2231">
      <formula>ISBLANK(AA103)</formula>
    </cfRule>
    <cfRule type="expression" dxfId="3552" priority="2230">
      <formula>ISBLANK(AB103)</formula>
    </cfRule>
    <cfRule type="cellIs" dxfId="3551" priority="2229" operator="greaterThan">
      <formula>$C$11</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cellIs" dxfId="3546" priority="2170" operator="greaterThan">
      <formula>$C$11</formula>
    </cfRule>
    <cfRule type="expression" dxfId="3545" priority="2171">
      <formula>ISBLANK(AB107)</formula>
    </cfRule>
    <cfRule type="expression" dxfId="3544" priority="2172">
      <formula>ISBLANK(AA107)</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cellIs" dxfId="3539" priority="1403" operator="greaterThan">
      <formula>$C$11</formula>
    </cfRule>
    <cfRule type="expression" dxfId="3538" priority="1405">
      <formula>ISBLANK(AA111)</formula>
    </cfRule>
    <cfRule type="expression" dxfId="3537" priority="1404">
      <formula>ISBLANK(AB111)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4">
      <formula>ISBLANK(AA113)</formula>
    </cfRule>
    <cfRule type="expression" dxfId="3531" priority="1413">
      <formula>ISBLANK(AB113)</formula>
    </cfRule>
  </conditionalFormatting>
  <conditionalFormatting sqref="AC114">
    <cfRule type="expression" dxfId="3530" priority="1346">
      <formula>ISBLANK(AA115)</formula>
    </cfRule>
    <cfRule type="expression" dxfId="3529" priority="1345">
      <formula>ISBLANK(AB115)</formula>
    </cfRule>
    <cfRule type="cellIs" dxfId="3528" priority="1344" operator="greaterThan">
      <formula>$C$11</formula>
    </cfRule>
  </conditionalFormatting>
  <conditionalFormatting sqref="AC115">
    <cfRule type="expression" dxfId="3527" priority="1359">
      <formula>ISBLANK(AA115)</formula>
    </cfRule>
    <cfRule type="expression" dxfId="3526" priority="1358">
      <formula>ISBLANK(AB115)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expression" dxfId="3521" priority="1287">
      <formula>ISBLANK(AA119)</formula>
    </cfRule>
    <cfRule type="expression" dxfId="3520" priority="1286">
      <formula>ISBLANK(AB119)</formula>
    </cfRule>
    <cfRule type="cellIs" dxfId="3519" priority="1285" operator="greaterThan">
      <formula>$C$11</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8">
      <formula>ISBLANK(AA120)</formula>
    </cfRule>
    <cfRule type="expression" dxfId="3515" priority="1297">
      <formula>ISBLANK(AB120)</formula>
    </cfRule>
  </conditionalFormatting>
  <conditionalFormatting sqref="AC121">
    <cfRule type="expression" dxfId="3514" priority="1295">
      <formula>ISBLANK(AB121)</formula>
    </cfRule>
    <cfRule type="expression" dxfId="3513" priority="1296">
      <formula>ISBLANK(AA121)</formula>
    </cfRule>
  </conditionalFormatting>
  <conditionalFormatting sqref="AC122">
    <cfRule type="expression" dxfId="3512" priority="2112">
      <formula>ISBLANK(AB123)</formula>
    </cfRule>
    <cfRule type="cellIs" dxfId="3511" priority="2111" operator="greaterThan">
      <formula>$C$11</formula>
    </cfRule>
    <cfRule type="expression" dxfId="3510" priority="2113">
      <formula>ISBLANK(AA123)</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cellIs" dxfId="3505" priority="4209" operator="greaterThan">
      <formula>$C$11</formula>
    </cfRule>
    <cfRule type="expression" dxfId="3504" priority="4211">
      <formula>ISBLANK(AA127)</formula>
    </cfRule>
    <cfRule type="expression" dxfId="3503" priority="4210">
      <formula>ISBLANK(AB127)</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1">
      <formula>ISBLANK(AA131)</formula>
    </cfRule>
    <cfRule type="expression" dxfId="3494" priority="1240">
      <formula>ISBLANK(AB131)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7">
      <formula>ISBLANK(AA133)</formula>
    </cfRule>
    <cfRule type="expression" dxfId="3490" priority="1236">
      <formula>ISBLANK(AB133)</formula>
    </cfRule>
  </conditionalFormatting>
  <conditionalFormatting sqref="AC134">
    <cfRule type="cellIs" dxfId="3489" priority="1167" operator="greaterThan">
      <formula>$C$11</formula>
    </cfRule>
    <cfRule type="expression" dxfId="3488" priority="1169">
      <formula>ISBLANK(AA135)</formula>
    </cfRule>
    <cfRule type="expression" dxfId="3487" priority="1168">
      <formula>ISBLANK(AB135)</formula>
    </cfRule>
  </conditionalFormatting>
  <conditionalFormatting sqref="AC135">
    <cfRule type="expression" dxfId="3486" priority="1182">
      <formula>ISBLANK(AA135)</formula>
    </cfRule>
    <cfRule type="expression" dxfId="3485" priority="1181">
      <formula>ISBLANK(AB135)</formula>
    </cfRule>
  </conditionalFormatting>
  <conditionalFormatting sqref="AC136">
    <cfRule type="expression" dxfId="3484" priority="1180">
      <formula>ISBLANK(AA136)</formula>
    </cfRule>
    <cfRule type="expression" dxfId="3483" priority="1179">
      <formula>ISBLANK(AB136)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expression" dxfId="3480" priority="1110">
      <formula>ISBLANK(AA139)</formula>
    </cfRule>
    <cfRule type="expression" dxfId="3479" priority="1109">
      <formula>ISBLANK(AB139)</formula>
    </cfRule>
    <cfRule type="cellIs" dxfId="3478" priority="1108" operator="greaterThan">
      <formula>$C$11</formula>
    </cfRule>
  </conditionalFormatting>
  <conditionalFormatting sqref="AC139">
    <cfRule type="expression" dxfId="3477" priority="1122">
      <formula>ISBLANK(AB139)</formula>
    </cfRule>
    <cfRule type="expression" dxfId="3476" priority="1123">
      <formula>ISBLANK(AA139)</formula>
    </cfRule>
  </conditionalFormatting>
  <conditionalFormatting sqref="AC140">
    <cfRule type="expression" dxfId="3475" priority="1121">
      <formula>ISBLANK(AA140)</formula>
    </cfRule>
    <cfRule type="expression" dxfId="3474" priority="1120">
      <formula>ISBLANK(AB140)</formula>
    </cfRule>
  </conditionalFormatting>
  <conditionalFormatting sqref="AC141">
    <cfRule type="expression" dxfId="3473" priority="1118">
      <formula>ISBLANK(AB141)</formula>
    </cfRule>
    <cfRule type="expression" dxfId="3472" priority="1119">
      <formula>ISBLANK(AA141)</formula>
    </cfRule>
  </conditionalFormatting>
  <conditionalFormatting sqref="AC142">
    <cfRule type="expression" dxfId="3471" priority="1050">
      <formula>ISBLANK(AB143)</formula>
    </cfRule>
    <cfRule type="cellIs" dxfId="3470" priority="1049" operator="greaterThan">
      <formula>$C$11</formula>
    </cfRule>
    <cfRule type="expression" dxfId="3469" priority="1051">
      <formula>ISBLANK(AA143)</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59">
      <formula>ISBLANK(AB145)</formula>
    </cfRule>
    <cfRule type="expression" dxfId="3463" priority="1060">
      <formula>ISBLANK(AA145)</formula>
    </cfRule>
  </conditionalFormatting>
  <conditionalFormatting sqref="AC146">
    <cfRule type="expression" dxfId="3462" priority="4208">
      <formula>ISBLANK(AA147)</formula>
    </cfRule>
    <cfRule type="expression" dxfId="3461" priority="4207">
      <formula>ISBLANK(AB147)</formula>
    </cfRule>
    <cfRule type="cellIs" dxfId="3460" priority="4206" operator="greaterThan">
      <formula>$C$11</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expression" dxfId="3455" priority="991">
      <formula>ISBLANK(AB151)</formula>
    </cfRule>
    <cfRule type="expression" dxfId="3454" priority="992">
      <formula>ISBLANK(AA151)</formula>
    </cfRule>
    <cfRule type="cellIs" dxfId="3453" priority="990" operator="greaterThan">
      <formula>$C$11</formula>
    </cfRule>
  </conditionalFormatting>
  <conditionalFormatting sqref="AC151">
    <cfRule type="expression" dxfId="3452" priority="1005">
      <formula>ISBLANK(AA151)</formula>
    </cfRule>
    <cfRule type="expression" dxfId="3451" priority="1004">
      <formula>ISBLANK(AB151)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1">
      <formula>ISBLANK(AA153)</formula>
    </cfRule>
    <cfRule type="expression" dxfId="3447" priority="1000">
      <formula>ISBLANK(AB153)</formula>
    </cfRule>
  </conditionalFormatting>
  <conditionalFormatting sqref="AC154">
    <cfRule type="expression" dxfId="3446" priority="932">
      <formula>ISBLANK(AB155)</formula>
    </cfRule>
    <cfRule type="cellIs" dxfId="3445" priority="931" operator="greaterThan">
      <formula>$C$11</formula>
    </cfRule>
    <cfRule type="expression" dxfId="3444" priority="933">
      <formula>ISBLANK(AA155)</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4">
      <formula>ISBLANK(AA156)</formula>
    </cfRule>
    <cfRule type="expression" dxfId="3440" priority="943">
      <formula>ISBLANK(AB156)</formula>
    </cfRule>
  </conditionalFormatting>
  <conditionalFormatting sqref="AC157">
    <cfRule type="expression" dxfId="3439" priority="941">
      <formula>ISBLANK(AB157)</formula>
    </cfRule>
    <cfRule type="expression" dxfId="3438" priority="942">
      <formula>ISBLANK(AA157)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5">
      <formula>ISBLANK(AA160)</formula>
    </cfRule>
    <cfRule type="expression" dxfId="3431" priority="884">
      <formula>ISBLANK(AB160)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expression" dxfId="3428" priority="815">
      <formula>ISBLANK(AA163)</formula>
    </cfRule>
    <cfRule type="cellIs" dxfId="3427" priority="813" operator="greaterThan">
      <formula>$C$11</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5">
      <formula>ISBLANK(AB164)</formula>
    </cfRule>
    <cfRule type="expression" dxfId="3422" priority="826">
      <formula>ISBLANK(AA164)</formula>
    </cfRule>
  </conditionalFormatting>
  <conditionalFormatting sqref="AC165">
    <cfRule type="expression" dxfId="3421" priority="823">
      <formula>ISBLANK(AB165)</formula>
    </cfRule>
    <cfRule type="expression" dxfId="3420" priority="824">
      <formula>ISBLANK(AA165)</formula>
    </cfRule>
  </conditionalFormatting>
  <conditionalFormatting sqref="AC166">
    <cfRule type="expression" dxfId="3419" priority="4205">
      <formula>ISBLANK(AA167)</formula>
    </cfRule>
    <cfRule type="expression" dxfId="3418" priority="4204">
      <formula>ISBLANK(AB167)</formula>
    </cfRule>
    <cfRule type="cellIs" dxfId="3417" priority="4203" operator="greaterThan">
      <formula>$C$11</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09">
      <formula>ISBLANK(AB171)</formula>
    </cfRule>
    <cfRule type="expression" dxfId="3408" priority="710">
      <formula>ISBLANK(AA171)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5">
      <formula>ISBLANK(AB175)</formula>
    </cfRule>
    <cfRule type="cellIs" dxfId="3402" priority="754" operator="greaterThan">
      <formula>$C$11</formula>
    </cfRule>
    <cfRule type="expression" dxfId="3401" priority="756">
      <formula>ISBLANK(AA175)</formula>
    </cfRule>
  </conditionalFormatting>
  <conditionalFormatting sqref="AC175">
    <cfRule type="expression" dxfId="3400" priority="768">
      <formula>ISBLANK(AB175)</formula>
    </cfRule>
    <cfRule type="expression" dxfId="3399" priority="769">
      <formula>ISBLANK(AA175)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4">
      <formula>ISBLANK(AB177)</formula>
    </cfRule>
    <cfRule type="expression" dxfId="3395" priority="765">
      <formula>ISBLANK(AA177)</formula>
    </cfRule>
  </conditionalFormatting>
  <conditionalFormatting sqref="AC178">
    <cfRule type="expression" dxfId="3394" priority="4201">
      <formula>ISBLANK(AB179)</formula>
    </cfRule>
    <cfRule type="expression" dxfId="3393" priority="4202">
      <formula>ISBLANK(AA179)</formula>
    </cfRule>
    <cfRule type="cellIs" dxfId="3392" priority="4200" operator="greaterThan">
      <formula>$C$11</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expression" dxfId="3387" priority="343">
      <formula>ISBLANK(AA183)</formula>
    </cfRule>
    <cfRule type="expression" dxfId="3386" priority="342">
      <formula>ISBLANK(AB183)</formula>
    </cfRule>
    <cfRule type="cellIs" dxfId="3385" priority="341" operator="greaterThan">
      <formula>$C$11</formula>
    </cfRule>
  </conditionalFormatting>
  <conditionalFormatting sqref="AC183">
    <cfRule type="expression" dxfId="3384" priority="356">
      <formula>ISBLANK(AA183)</formula>
    </cfRule>
    <cfRule type="expression" dxfId="3383" priority="355">
      <formula>ISBLANK(AB183)</formula>
    </cfRule>
  </conditionalFormatting>
  <conditionalFormatting sqref="AC184">
    <cfRule type="expression" dxfId="3382" priority="354">
      <formula>ISBLANK(AA184)</formula>
    </cfRule>
    <cfRule type="expression" dxfId="3381" priority="353">
      <formula>ISBLANK(AB184)</formula>
    </cfRule>
  </conditionalFormatting>
  <conditionalFormatting sqref="AC185">
    <cfRule type="expression" dxfId="3380" priority="352">
      <formula>ISBLANK(AA185)</formula>
    </cfRule>
    <cfRule type="expression" dxfId="3379" priority="351">
      <formula>ISBLANK(AB185)</formula>
    </cfRule>
  </conditionalFormatting>
  <conditionalFormatting sqref="AC186">
    <cfRule type="expression" dxfId="3378" priority="283">
      <formula>ISBLANK(AB187)</formula>
    </cfRule>
    <cfRule type="cellIs" dxfId="3377" priority="282" operator="greaterThan">
      <formula>$C$11</formula>
    </cfRule>
    <cfRule type="expression" dxfId="3376" priority="284">
      <formula>ISBLANK(AA187)</formula>
    </cfRule>
  </conditionalFormatting>
  <conditionalFormatting sqref="AC187">
    <cfRule type="expression" dxfId="3375" priority="297">
      <formula>ISBLANK(AA187)</formula>
    </cfRule>
    <cfRule type="expression" dxfId="3374" priority="296">
      <formula>ISBLANK(AB187)</formula>
    </cfRule>
  </conditionalFormatting>
  <conditionalFormatting sqref="AC188">
    <cfRule type="expression" dxfId="3373" priority="295">
      <formula>ISBLANK(AA188)</formula>
    </cfRule>
    <cfRule type="expression" dxfId="3372" priority="294">
      <formula>ISBLANK(AB188)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8">
      <formula>ISBLANK(AB191)</formula>
    </cfRule>
    <cfRule type="cellIs" dxfId="3368" priority="4197" operator="greaterThan">
      <formula>$C$11</formula>
    </cfRule>
    <cfRule type="expression" dxfId="3367" priority="4199">
      <formula>ISBLANK(AA191)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cellIs" dxfId="3362" priority="4194" operator="greaterThan">
      <formula>$C$11</formula>
    </cfRule>
    <cfRule type="expression" dxfId="3361" priority="4195">
      <formula>ISBLANK(AB195)</formula>
    </cfRule>
    <cfRule type="expression" dxfId="3360" priority="4196">
      <formula>ISBLANK(AA195)</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2">
      <formula>ISBLANK(AB199)</formula>
    </cfRule>
    <cfRule type="expression" dxfId="3354" priority="4193">
      <formula>ISBLANK(AA199)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cellIs" dxfId="3341" priority="4185" operator="greaterThan">
      <formula>$C$11</formula>
    </cfRule>
    <cfRule type="expression" dxfId="3340" priority="4187">
      <formula>ISBLANK(AA207)</formula>
    </cfRule>
    <cfRule type="expression" dxfId="3339" priority="4186">
      <formula>ISBLANK(AB207)</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expression" dxfId="3334" priority="4183">
      <formula>ISBLANK(AB211)</formula>
    </cfRule>
    <cfRule type="cellIs" dxfId="3333" priority="4182" operator="greaterThan">
      <formula>$C$11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1">
      <formula>ISBLANK(AA216)</formula>
    </cfRule>
    <cfRule type="expression" dxfId="3326" priority="4180">
      <formula>ISBLANK(AB216)</formula>
    </cfRule>
    <cfRule type="cellIs" dxfId="3325" priority="4179" operator="greaterThan">
      <formula>$C$11</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cellIs" dxfId="3320" priority="4176" operator="greaterThan">
      <formula>$C$11</formula>
    </cfRule>
    <cfRule type="expression" dxfId="3319" priority="4177">
      <formula>ISBLANK(AB220)</formula>
    </cfRule>
    <cfRule type="expression" dxfId="3318" priority="4178">
      <formula>ISBLANK(AA220)</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cellIs" dxfId="3313" priority="4173" operator="greaterThan">
      <formula>$C$11</formula>
    </cfRule>
    <cfRule type="expression" dxfId="3312" priority="4174">
      <formula>ISBLANK(AB224)</formula>
    </cfRule>
    <cfRule type="expression" dxfId="3311" priority="4175">
      <formula>ISBLANK(AA224)</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cellIs" dxfId="3306" priority="4170" operator="greaterThan">
      <formula>$C$11</formula>
    </cfRule>
    <cfRule type="expression" dxfId="3305" priority="4171">
      <formula>ISBLANK(AB228)</formula>
    </cfRule>
    <cfRule type="expression" dxfId="3304" priority="4172">
      <formula>ISBLANK(AA228)</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8">
      <formula>ISBLANK(AB232)</formula>
    </cfRule>
    <cfRule type="expression" dxfId="3297" priority="4169">
      <formula>ISBLANK(AA232)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cellIs" dxfId="3291" priority="4164" operator="greaterThan">
      <formula>$C$11</formula>
    </cfRule>
    <cfRule type="expression" dxfId="3290" priority="4165">
      <formula>ISBLANK(AB236)</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expression" dxfId="3284" priority="2053">
      <formula>ISBLANK(AB240)</formula>
    </cfRule>
    <cfRule type="cellIs" dxfId="3283" priority="2052" operator="greaterThan">
      <formula>$C$11</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cellIs" dxfId="3250" priority="1993" operator="greaterThan">
      <formula>$C$11</formula>
    </cfRule>
    <cfRule type="expression" dxfId="3249" priority="1995">
      <formula>ISBLANK(AA260)</formula>
    </cfRule>
    <cfRule type="expression" dxfId="3248" priority="1994">
      <formula>ISBLANK(AB260)</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expression" dxfId="3243" priority="4150">
      <formula>ISBLANK(AB264)</formula>
    </cfRule>
    <cfRule type="cellIs" dxfId="3242" priority="4149" operator="greaterThan">
      <formula>$C$11</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expression" dxfId="3229" priority="1877">
      <formula>ISBLANK(AA274)</formula>
    </cfRule>
    <cfRule type="cellIs" dxfId="3228" priority="1875" operator="greaterThan">
      <formula>$C$11</formula>
    </cfRule>
    <cfRule type="expression" dxfId="3227" priority="1876">
      <formula>ISBLANK(AB274)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7">
      <formula>ISBLANK(AB278)</formula>
    </cfRule>
    <cfRule type="expression" dxfId="3220" priority="638">
      <formula>ISBLANK(AA278)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5">
      <formula>ISBLANK(AA280)</formula>
    </cfRule>
    <cfRule type="expression" dxfId="3214" priority="654">
      <formula>ISBLANK(AB280)</formula>
    </cfRule>
  </conditionalFormatting>
  <conditionalFormatting sqref="AC281">
    <cfRule type="expression" dxfId="3213" priority="1817">
      <formula>ISBLANK(AB282)</formula>
    </cfRule>
    <cfRule type="cellIs" dxfId="3212" priority="1816" operator="greaterThan">
      <formula>$C$11</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expression" dxfId="3206" priority="1935">
      <formula>ISBLANK(AB286)</formula>
    </cfRule>
    <cfRule type="cellIs" dxfId="3205" priority="1934" operator="greaterThan">
      <formula>$C$11</formula>
    </cfRule>
    <cfRule type="expression" dxfId="3204" priority="1936">
      <formula>ISBLANK(AA286)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expression" dxfId="3199" priority="4145">
      <formula>ISBLANK(AA291)</formula>
    </cfRule>
    <cfRule type="expression" dxfId="3198" priority="4144">
      <formula>ISBLANK(AB291)</formula>
    </cfRule>
    <cfRule type="cellIs" dxfId="3197" priority="4143" operator="greaterThan">
      <formula>$C$11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9">
      <formula>ISBLANK(AA301)</formula>
    </cfRule>
    <cfRule type="expression" dxfId="3184" priority="4138">
      <formula>ISBLANK(AB301)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5">
      <formula>ISBLANK(AB305)</formula>
    </cfRule>
    <cfRule type="cellIs" dxfId="3177" priority="4134" operator="greaterThan">
      <formula>$C$11</formula>
    </cfRule>
    <cfRule type="expression" dxfId="3176" priority="4136">
      <formula>ISBLANK(AA305)</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3">
      <formula>ISBLANK(AB321)</formula>
    </cfRule>
    <cfRule type="expression" dxfId="3149" priority="4124">
      <formula>ISBLANK(AA321)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1">
      <formula>ISBLANK(AA325)</formula>
    </cfRule>
    <cfRule type="cellIs" dxfId="3142" priority="4119" operator="greaterThan">
      <formula>$C$11</formula>
    </cfRule>
    <cfRule type="expression" dxfId="3141" priority="4120">
      <formula>ISBLANK(AB325)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cellIs" dxfId="3136" priority="4116" operator="greaterThan">
      <formula>$C$11</formula>
    </cfRule>
    <cfRule type="expression" dxfId="3135" priority="4117">
      <formula>ISBLANK(AB329)</formula>
    </cfRule>
    <cfRule type="expression" dxfId="3134" priority="4118">
      <formula>ISBLANK(AA329)</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cellIs" dxfId="3129" priority="4113" operator="greaterThan">
      <formula>$C$11</formula>
    </cfRule>
    <cfRule type="expression" dxfId="3128" priority="4115">
      <formula>ISBLANK(AA333)</formula>
    </cfRule>
    <cfRule type="expression" dxfId="3127" priority="4114">
      <formula>ISBLANK(AB333)</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cellIs" dxfId="3122" priority="4110" operator="greaterThan">
      <formula>$C$11</formula>
    </cfRule>
    <cfRule type="expression" dxfId="3121" priority="4112">
      <formula>ISBLANK(AA339)</formula>
    </cfRule>
    <cfRule type="expression" dxfId="3120" priority="4111">
      <formula>ISBLANK(AB339)</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cellIs" dxfId="3115" priority="4107" operator="greaterThan">
      <formula>$C$11</formula>
    </cfRule>
    <cfRule type="expression" dxfId="3114" priority="4108">
      <formula>ISBLANK(AB343)</formula>
    </cfRule>
    <cfRule type="expression" dxfId="3113" priority="4109">
      <formula>ISBLANK(AA343)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cellIs" dxfId="3101" priority="4101" operator="greaterThan">
      <formula>$C$11</formula>
    </cfRule>
    <cfRule type="expression" dxfId="3100" priority="4102">
      <formula>ISBLANK(AB352)</formula>
    </cfRule>
    <cfRule type="expression" dxfId="3099" priority="4103">
      <formula>ISBLANK(AA352)</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expression" dxfId="3094" priority="4099">
      <formula>ISBLANK(AB356)</formula>
    </cfRule>
    <cfRule type="expression" dxfId="3093" priority="4100">
      <formula>ISBLANK(AA356)</formula>
    </cfRule>
    <cfRule type="cellIs" dxfId="3092" priority="4098" operator="greaterThan">
      <formula>$C$11</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expression" dxfId="3079" priority="4093">
      <formula>ISBLANK(AB365)</formula>
    </cfRule>
    <cfRule type="cellIs" dxfId="3078" priority="4092" operator="greaterThan">
      <formula>$C$11</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0">
      <formula>ISBLANK(AB369)</formula>
    </cfRule>
    <cfRule type="cellIs" dxfId="3072" priority="4089" operator="greaterThan">
      <formula>$C$11</formula>
    </cfRule>
    <cfRule type="expression" dxfId="3071" priority="4091">
      <formula>ISBLANK(AA369)</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1">
      <formula>ISBLANK(AB383)</formula>
    </cfRule>
    <cfRule type="expression" dxfId="3050" priority="4082">
      <formula>ISBLANK(AA383)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cellIs" dxfId="3044" priority="4077" operator="greaterThan">
      <formula>$C$11</formula>
    </cfRule>
    <cfRule type="expression" dxfId="3043" priority="4078">
      <formula>ISBLANK(AB387)</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cellIs" dxfId="3038" priority="4074" operator="greaterThan">
      <formula>$C$11</formula>
    </cfRule>
    <cfRule type="expression" dxfId="3037" priority="4075">
      <formula>ISBLANK(AB392)</formula>
    </cfRule>
    <cfRule type="expression" dxfId="3036" priority="4076">
      <formula>ISBLANK(AA392)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2">
      <formula>ISBLANK(AB396)</formula>
    </cfRule>
    <cfRule type="cellIs" dxfId="3030" priority="4071" operator="greaterThan">
      <formula>$C$11</formula>
    </cfRule>
    <cfRule type="expression" dxfId="3029" priority="4073">
      <formula>ISBLANK(AA396)</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cellIs" dxfId="3024" priority="4068" operator="greaterThan">
      <formula>$C$11</formula>
    </cfRule>
    <cfRule type="expression" dxfId="3023" priority="4069">
      <formula>ISBLANK(AB400)</formula>
    </cfRule>
    <cfRule type="expression" dxfId="3022" priority="4070">
      <formula>ISBLANK(AA400)</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expression" dxfId="3017" priority="1593">
      <formula>ISBLANK(AA405)</formula>
    </cfRule>
    <cfRule type="expression" dxfId="3016" priority="1592">
      <formula>ISBLANK(AB405)</formula>
    </cfRule>
    <cfRule type="cellIs" dxfId="3015" priority="1591" operator="greaterThan">
      <formula>$C$11</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4">
      <formula>ISBLANK(AB409)</formula>
    </cfRule>
    <cfRule type="expression" dxfId="3009" priority="1475">
      <formula>ISBLANK(AA409)</formula>
    </cfRule>
    <cfRule type="cellIs" dxfId="3008" priority="1473" operator="greaterThan">
      <formula>$C$11</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6">
      <formula>ISBLANK(AB410)</formula>
    </cfRule>
    <cfRule type="expression" dxfId="3004" priority="1487">
      <formula>ISBLANK(AA410)</formula>
    </cfRule>
  </conditionalFormatting>
  <conditionalFormatting sqref="AC411">
    <cfRule type="expression" dxfId="3003" priority="1484">
      <formula>ISBLANK(AB411)</formula>
    </cfRule>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4">
      <formula>ISBLANK(AA426)</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3">
      <formula>ISBLANK(AA447)</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7">
      <formula>ISBLANK(AB457)</formula>
    </cfRule>
    <cfRule type="cellIs" dxfId="2915" priority="4056" operator="greaterThan">
      <formula>$C$11</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cellIs" dxfId="2887" priority="4044" operator="greaterThan">
      <formula>$C$11</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4">
      <formula>ISBLANK(AA491)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345</v>
      </c>
      <c r="C2" s="250" t="s">
        <v>346</v>
      </c>
      <c r="D2" s="250" t="s">
        <v>347</v>
      </c>
      <c r="E2" s="251" t="s">
        <v>348</v>
      </c>
      <c r="F2" s="251" t="s">
        <v>349</v>
      </c>
      <c r="G2" s="262" t="s">
        <v>350</v>
      </c>
    </row>
    <row r="3" spans="1:7" ht="60" x14ac:dyDescent="0.2">
      <c r="A3" s="252">
        <v>1</v>
      </c>
      <c r="B3" s="258" t="s">
        <v>351</v>
      </c>
      <c r="C3" s="254" t="s">
        <v>352</v>
      </c>
      <c r="D3" s="254" t="s">
        <v>353</v>
      </c>
      <c r="E3" s="263" t="s">
        <v>354</v>
      </c>
      <c r="F3" s="255" t="s">
        <v>355</v>
      </c>
      <c r="G3" s="256" t="s">
        <v>356</v>
      </c>
    </row>
    <row r="4" spans="1:7" ht="60" x14ac:dyDescent="0.2">
      <c r="A4" s="257">
        <v>2</v>
      </c>
      <c r="B4" s="258" t="s">
        <v>357</v>
      </c>
      <c r="C4" s="254" t="s">
        <v>358</v>
      </c>
      <c r="D4" s="254" t="s">
        <v>359</v>
      </c>
      <c r="E4" s="255" t="s">
        <v>360</v>
      </c>
      <c r="F4" s="255" t="s">
        <v>361</v>
      </c>
      <c r="G4" s="256" t="s">
        <v>362</v>
      </c>
    </row>
    <row r="5" spans="1:7" ht="60" x14ac:dyDescent="0.2">
      <c r="A5" s="257">
        <v>3</v>
      </c>
      <c r="B5" s="258" t="s">
        <v>363</v>
      </c>
      <c r="C5" s="254" t="s">
        <v>364</v>
      </c>
      <c r="D5" s="254" t="s">
        <v>365</v>
      </c>
      <c r="E5" s="253" t="s">
        <v>366</v>
      </c>
      <c r="F5" s="255" t="s">
        <v>367</v>
      </c>
      <c r="G5" s="256" t="s">
        <v>416</v>
      </c>
    </row>
    <row r="6" spans="1:7" ht="60" x14ac:dyDescent="0.2">
      <c r="A6" s="257">
        <v>4</v>
      </c>
      <c r="B6" s="258" t="s">
        <v>369</v>
      </c>
      <c r="C6" s="253" t="s">
        <v>370</v>
      </c>
      <c r="D6" s="254" t="s">
        <v>371</v>
      </c>
      <c r="E6" s="253" t="s">
        <v>372</v>
      </c>
      <c r="F6" s="255" t="s">
        <v>373</v>
      </c>
      <c r="G6" s="256" t="s">
        <v>368</v>
      </c>
    </row>
    <row r="7" spans="1:7" ht="60" x14ac:dyDescent="0.2">
      <c r="A7" s="257">
        <v>5</v>
      </c>
      <c r="B7" s="258" t="s">
        <v>375</v>
      </c>
      <c r="C7" s="253" t="s">
        <v>376</v>
      </c>
      <c r="D7" s="253" t="s">
        <v>377</v>
      </c>
      <c r="E7" s="258" t="s">
        <v>378</v>
      </c>
      <c r="F7" s="255" t="s">
        <v>379</v>
      </c>
      <c r="G7" s="256" t="s">
        <v>374</v>
      </c>
    </row>
    <row r="8" spans="1:7" ht="60" x14ac:dyDescent="0.2">
      <c r="A8" s="257">
        <v>6</v>
      </c>
      <c r="B8" s="258" t="s">
        <v>381</v>
      </c>
      <c r="C8" s="264" t="s">
        <v>382</v>
      </c>
      <c r="D8" s="258" t="s">
        <v>383</v>
      </c>
      <c r="E8" s="253" t="s">
        <v>384</v>
      </c>
      <c r="F8" s="255" t="s">
        <v>385</v>
      </c>
      <c r="G8" s="256" t="s">
        <v>380</v>
      </c>
    </row>
    <row r="9" spans="1:7" ht="60" x14ac:dyDescent="0.2">
      <c r="A9" s="257">
        <v>7</v>
      </c>
      <c r="B9" s="258" t="s">
        <v>387</v>
      </c>
      <c r="C9" s="259"/>
      <c r="D9" s="258" t="s">
        <v>388</v>
      </c>
      <c r="E9" s="255" t="s">
        <v>389</v>
      </c>
      <c r="F9" s="258" t="s">
        <v>390</v>
      </c>
      <c r="G9" s="256" t="s">
        <v>386</v>
      </c>
    </row>
    <row r="10" spans="1:7" ht="60" x14ac:dyDescent="0.2">
      <c r="A10" s="257">
        <v>8</v>
      </c>
      <c r="B10" s="258" t="s">
        <v>392</v>
      </c>
      <c r="C10" s="259"/>
      <c r="D10" s="258" t="s">
        <v>393</v>
      </c>
      <c r="E10" s="258" t="s">
        <v>394</v>
      </c>
      <c r="F10" s="258" t="s">
        <v>395</v>
      </c>
      <c r="G10" s="256" t="s">
        <v>391</v>
      </c>
    </row>
    <row r="11" spans="1:7" ht="60" x14ac:dyDescent="0.2">
      <c r="A11" s="257">
        <v>9</v>
      </c>
      <c r="B11" s="258" t="s">
        <v>397</v>
      </c>
      <c r="C11" s="259"/>
      <c r="D11" s="258" t="s">
        <v>398</v>
      </c>
      <c r="E11" s="258" t="s">
        <v>399</v>
      </c>
      <c r="G11" s="256" t="s">
        <v>396</v>
      </c>
    </row>
    <row r="12" spans="1:7" ht="48" x14ac:dyDescent="0.2">
      <c r="A12" s="257">
        <v>10</v>
      </c>
      <c r="B12" s="258" t="s">
        <v>401</v>
      </c>
      <c r="C12" s="259"/>
      <c r="D12" s="258" t="s">
        <v>402</v>
      </c>
      <c r="E12" s="258" t="s">
        <v>403</v>
      </c>
      <c r="G12" s="256" t="s">
        <v>400</v>
      </c>
    </row>
    <row r="13" spans="1:7" ht="36" x14ac:dyDescent="0.2">
      <c r="A13" s="257">
        <v>11</v>
      </c>
      <c r="B13" s="258" t="s">
        <v>404</v>
      </c>
      <c r="C13" s="259"/>
      <c r="D13" s="258" t="s">
        <v>405</v>
      </c>
    </row>
    <row r="14" spans="1:7" ht="36" x14ac:dyDescent="0.2">
      <c r="A14" s="257">
        <v>12</v>
      </c>
      <c r="B14" s="258" t="s">
        <v>406</v>
      </c>
      <c r="C14" s="259"/>
      <c r="D14" s="259"/>
    </row>
    <row r="15" spans="1:7" ht="36" x14ac:dyDescent="0.2">
      <c r="A15" s="257">
        <v>13</v>
      </c>
      <c r="B15" s="258" t="s">
        <v>407</v>
      </c>
      <c r="C15" s="259"/>
      <c r="D15" s="259"/>
    </row>
    <row r="16" spans="1:7" ht="36" x14ac:dyDescent="0.2">
      <c r="A16" s="257">
        <v>14</v>
      </c>
      <c r="B16" s="253" t="s">
        <v>408</v>
      </c>
      <c r="C16" s="259"/>
      <c r="D16" s="259"/>
      <c r="E16" s="263"/>
    </row>
    <row r="17" spans="1:5" ht="36" x14ac:dyDescent="0.2">
      <c r="A17" s="257">
        <v>15</v>
      </c>
      <c r="B17" s="258" t="s">
        <v>409</v>
      </c>
      <c r="C17" s="259"/>
      <c r="D17" s="259"/>
    </row>
    <row r="18" spans="1:5" ht="36" x14ac:dyDescent="0.2">
      <c r="A18" s="257">
        <v>16</v>
      </c>
      <c r="B18" s="258" t="s">
        <v>410</v>
      </c>
      <c r="C18" s="259"/>
      <c r="D18" s="259"/>
    </row>
    <row r="19" spans="1:5" ht="36" x14ac:dyDescent="0.2">
      <c r="A19" s="257">
        <v>17</v>
      </c>
      <c r="B19" s="258" t="s">
        <v>411</v>
      </c>
      <c r="C19" s="259"/>
      <c r="D19" s="259"/>
    </row>
    <row r="20" spans="1:5" ht="36" x14ac:dyDescent="0.2">
      <c r="A20" s="257">
        <v>18</v>
      </c>
      <c r="B20" s="258" t="s">
        <v>412</v>
      </c>
      <c r="C20" s="259"/>
      <c r="D20" s="259"/>
    </row>
    <row r="21" spans="1:5" ht="36" x14ac:dyDescent="0.2">
      <c r="A21" s="257">
        <v>19</v>
      </c>
      <c r="B21" s="258" t="s">
        <v>413</v>
      </c>
      <c r="C21" s="259"/>
      <c r="D21" s="259"/>
    </row>
    <row r="22" spans="1:5" ht="36" x14ac:dyDescent="0.2">
      <c r="A22" s="257">
        <v>20</v>
      </c>
      <c r="B22" s="258" t="s">
        <v>414</v>
      </c>
      <c r="C22" s="259"/>
      <c r="D22" s="259"/>
      <c r="E22" s="258"/>
    </row>
    <row r="23" spans="1:5" ht="36" x14ac:dyDescent="0.2">
      <c r="A23" s="257">
        <v>21</v>
      </c>
      <c r="B23" s="258" t="s">
        <v>415</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2026-01-06T05:53:11Z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