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D:\2022 balandis\"/>
    </mc:Choice>
  </mc:AlternateContent>
  <xr:revisionPtr revIDLastSave="0" documentId="8_{633F81EE-E99F-481D-BF50-30C04CA28439}" xr6:coauthVersionLast="47" xr6:coauthVersionMax="47" xr10:uidLastSave="{00000000-0000-0000-0000-000000000000}"/>
  <bookViews>
    <workbookView xWindow="-110" yWindow="-110" windowWidth="19420" windowHeight="11500" xr2:uid="{00000000-000D-0000-FFFF-FFFF00000000}"/>
  </bookViews>
  <sheets>
    <sheet name="Lapas1" sheetId="1" r:id="rId1"/>
  </sheets>
  <definedNames>
    <definedName name="_xlnm.Print_Area" localSheetId="0">Lapas1!$A$1:$F$94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6" i="1" l="1"/>
  <c r="F37" i="1"/>
  <c r="F40" i="1" l="1"/>
  <c r="F41" i="1" l="1"/>
  <c r="F43" i="1" l="1"/>
  <c r="B25" i="1" s="1"/>
  <c r="B27" i="1"/>
</calcChain>
</file>

<file path=xl/sharedStrings.xml><?xml version="1.0" encoding="utf-8"?>
<sst xmlns="http://schemas.openxmlformats.org/spreadsheetml/2006/main" count="92" uniqueCount="81">
  <si>
    <t>Herbas arba prekių ženklas</t>
  </si>
  <si>
    <t>(Tiekėjo pavadinimas)</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</si>
  <si>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</si>
  <si>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</si>
  <si>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</si>
  <si>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</si>
  <si>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</si>
  <si>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Pateikto dokumento pavadinimas</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</si>
  <si>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</si>
  <si>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</si>
  <si>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</si>
  <si>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</si>
  <si>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</si>
  <si>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</si>
  <si>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</si>
  <si>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r>
      <rPr>
        <b/>
        <sz val="12"/>
        <color theme="1"/>
        <rFont val="Times New Roman"/>
        <family val="1"/>
        <charset val="186"/>
      </rPr>
      <t>Įrašyti abi reikalaujamas reikšmes:</t>
    </r>
    <r>
      <rPr>
        <sz val="12"/>
        <color theme="1"/>
        <rFont val="Times New Roman"/>
        <family val="1"/>
        <charset val="186"/>
      </rPr>
      <t xml:space="preserve">
1. Subteikėjams numatomos perduoti paslaugos (įvardinti konkrečiai darbus/paslaugas); 
2. Subteikėjams perduodama sutarties dalis % sutarties kainoje</t>
    </r>
  </si>
  <si>
    <t>(tais atvejais, kai pagal galiojančius teisės aktus tiekėjui nereikia mokėti PVM, nurodyti juridinį pagrindą)</t>
  </si>
  <si>
    <t>PASTABOS:</t>
  </si>
  <si>
    <t xml:space="preserve">PASIŪLYMAS </t>
  </si>
  <si>
    <t>***Pildyti tuomet, jei sutarties vykdymui bus pasitelkti subteikėjai, kurių pajėgumais tiekėjas nesiremia.</t>
  </si>
  <si>
    <t>Kvazisubtiekėjų vardas ir pavardė</t>
  </si>
  <si>
    <t xml:space="preserve">Kvazisubtiekėjams numatomi perduoti darbai/paslaugos (įvardinti konkrečiai darbus/paslaugas); </t>
  </si>
  <si>
    <r>
      <rPr>
        <b/>
        <sz val="11"/>
        <color theme="1"/>
        <rFont val="Times New Roman"/>
        <family val="1"/>
      </rPr>
      <t>Įrašyti abi reikalaujamas reikšmes:</t>
    </r>
    <r>
      <rPr>
        <sz val="11"/>
        <color theme="1"/>
        <rFont val="Times New Roman"/>
        <family val="1"/>
      </rPr>
      <t xml:space="preserve">
1. Subteikėjams numatomos perduoti paslaugos (įvardinti konkrečiai darbus/paslaugas); 
2. Subteikėjams perduodama sutarties dalis % sutarties kainoje</t>
    </r>
  </si>
  <si>
    <t xml:space="preserve">3)Tuo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</si>
  <si>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Už pasiūlymą atsakingo asmens vardas, pavardė, pareigos</t>
  </si>
  <si>
    <t>7. Vykdant sutartį pasitelksiu šiuos subteikėjus, kurių pajėgumais remiuosi**:</t>
  </si>
  <si>
    <t>9. Vykdant sutartį pasitelksiu šiuos specialistus, kuriuos ketinu įdarbinti (toliau - kvazisubtiekėjus) ****:</t>
  </si>
  <si>
    <r>
      <t>11.</t>
    </r>
    <r>
      <rPr>
        <sz val="12"/>
        <color theme="1"/>
        <rFont val="Times New Roman"/>
        <family val="1"/>
        <charset val="186"/>
      </rPr>
      <t xml:space="preserve"> </t>
    </r>
    <r>
      <rPr>
        <b/>
        <sz val="12"/>
        <color theme="1"/>
        <rFont val="Times New Roman"/>
        <family val="1"/>
        <charset val="186"/>
      </rPr>
      <t>Kartu su pasiūlymu pateikiami šie dokumentai:</t>
    </r>
  </si>
  <si>
    <t>Paslaugų pavadinimas</t>
  </si>
  <si>
    <r>
      <rPr>
        <b/>
        <sz val="10"/>
        <rFont val="Times New Roman"/>
        <family val="1"/>
        <charset val="186"/>
      </rPr>
      <t>[įrašyti ar tiekėjas taikys šį aplinkos apsaugos kriterijų:</t>
    </r>
    <r>
      <rPr>
        <b/>
        <sz val="10"/>
        <color rgb="FFFF0000"/>
        <rFont val="Times New Roman"/>
        <family val="1"/>
        <charset val="186"/>
      </rPr>
      <t xml:space="preserve"> taikoma/netaikoma]</t>
    </r>
  </si>
  <si>
    <t>4. Šiuo pasiūlymu įsipareigojame laikytis Viešųjų pirkimų įstatymo, kitų teisės aktų ir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</si>
  <si>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</si>
  <si>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1 val.     (60 min)</t>
  </si>
  <si>
    <t xml:space="preserve">Planuojamas preliminarus paslaugų kiekis per sutarties laikotarpį.  </t>
  </si>
  <si>
    <t>Bendra planuojama kaina, EUR be PVM</t>
  </si>
  <si>
    <t>Pastaba: Lentelės 4 stulpelyje nurodyta paslaugų apimtis yra preliminari (ji naudojama pasiūlymų kainų palyginimui). Vykdant Sutartį, Sutarties  priede nurodyti preliminarūs paslaugų kiekiai gali kisti (gali būti įsigyta mažiau arba daugiau nurodytų paslaugų apimties), neviršijant Sutarties 2 punkte nurodytos maksimaliai pirkimui skirtos lėšų sumos.</t>
  </si>
  <si>
    <t>Bendra planuojama kaina, EUR su PVM</t>
  </si>
  <si>
    <t>Eur su PVM *</t>
  </si>
  <si>
    <t xml:space="preserve">Eur be PVM </t>
  </si>
  <si>
    <t>6. Jeigu mūsų pasiūlymas bus priimtas, mes įsipareigojame pateikti pirkimo dokumentuose nurodytu terminu sudaryti sutartį.</t>
  </si>
  <si>
    <t xml:space="preserve">1. Išnagrinėję pirkimo dokumentus, dokumentų priedus, mes siūlome, pagal šio pirkimo sąlygas, sutarties sąlygas (įskaitant techninę specifikaciją) ir kitus pirkimo dokumentus teikti rinkimų inventoriaus nuvežimo ir parvežimo paslaugas už bendrą planuojamą kainą:  </t>
  </si>
  <si>
    <t xml:space="preserve">**Pildyti tuomet, jei sutarties vykdymui bus pasitelkti subteikėjai, kurių pajėgumais tiekėjas remiasi.Pateikiama subteikėjų pasirašytos laisvos formos deklaracijos ar  kito dokumento, patvirtinančio sutikimą dalyvauti šiame viešajame pirkime, skaitmeninė kopija. </t>
  </si>
  <si>
    <t>8. Vykdant sutartį pasitelksiu šiuos subteikėjus, kurių pajėgumais nesiremiu***:</t>
  </si>
  <si>
    <t>10. Šiame pasiūlyme yra pateikta ir konfidenciali informacija (dokumentai su konfidencialia informacija įsegti atskirai):</t>
  </si>
  <si>
    <t xml:space="preserve">Pildyti tuomet, jei bus pateikta konfidenciali informacija. Tiekėjas negali nurodyti, kad konfidenciali yra pasiūlymo kaina arba, kad visas pasiūlymas yra konfidencialus. </t>
  </si>
  <si>
    <t>2)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Jei tiekėjas nenurodo konfidencialios informacijos, laikoma, kad tokios tiekėjo pasiūlyme nėra.</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</si>
  <si>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</si>
  <si>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r>
      <t>teikiant Paslaugas bus naudojamos transporto priemonės, atitinkančios ne mažesnį kaip</t>
    </r>
    <r>
      <rPr>
        <b/>
        <sz val="12"/>
        <rFont val="Times New Roman"/>
        <family val="1"/>
        <charset val="186"/>
      </rPr>
      <t xml:space="preserve"> </t>
    </r>
    <r>
      <rPr>
        <b/>
        <sz val="12"/>
        <color theme="1"/>
        <rFont val="Times New Roman"/>
        <family val="1"/>
        <charset val="186"/>
      </rPr>
      <t>„Euro 6“ (ar jam lygiavertį)  teršalų išmetimo standartą arba naudojančios alternatyvius degalus ar energijos šaltinius.</t>
    </r>
  </si>
  <si>
    <r>
      <t xml:space="preserve">Paslaugų vieneto įkainis, EUR be PVM                              </t>
    </r>
    <r>
      <rPr>
        <b/>
        <sz val="11"/>
        <color rgb="FFFF0000"/>
        <rFont val="Times New Roman"/>
        <family val="1"/>
        <charset val="186"/>
      </rPr>
      <t>(pildo tiekėjas)</t>
    </r>
  </si>
  <si>
    <r>
      <t xml:space="preserve">Aplinkos apsaugos priemonių taikymo kriterijaus (Y) aprašymas                                                                                  </t>
    </r>
    <r>
      <rPr>
        <i/>
        <sz val="12"/>
        <color theme="1"/>
        <rFont val="Times New Roman"/>
        <family val="1"/>
        <charset val="186"/>
      </rPr>
      <t xml:space="preserve"> (pagal pirkimo sąlygų 7.20.3 p. reikalavimus)</t>
    </r>
  </si>
  <si>
    <t>1.2</t>
  </si>
  <si>
    <t>1.1</t>
  </si>
  <si>
    <t>1.3</t>
  </si>
  <si>
    <t>Vieno krovėjo-montuotojo vienos valandos paslaugos darbo dienomis (pakrovimo - iškrovimo, sumontavimo ir išmontavimo  paslaugos, įskaitant visų reikalingų priemonių paslaugoms teikti kainą).</t>
  </si>
  <si>
    <t>1.5</t>
  </si>
  <si>
    <t>km</t>
  </si>
  <si>
    <t>6. Pasiūlymas galioja iki pirkimo sąlygų 9.1 punkte  nurodyto termino.</t>
  </si>
  <si>
    <r>
      <t xml:space="preserve">1)   7 ir 9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prieštarauja VPĮ nuostatoms ir todėl toks tiekėjo pasiūlymas yra atmetamas, kaip nurodyta pirkimo sąlygų </t>
    </r>
    <r>
      <rPr>
        <b/>
        <sz val="10"/>
        <rFont val="Times New Roman"/>
        <family val="1"/>
        <charset val="186"/>
      </rPr>
      <t>7.17.3</t>
    </r>
    <r>
      <rPr>
        <b/>
        <sz val="10"/>
        <color rgb="FFFF0000"/>
        <rFont val="Times New Roman"/>
        <family val="1"/>
        <charset val="186"/>
      </rPr>
      <t xml:space="preserve"> </t>
    </r>
    <r>
      <rPr>
        <b/>
        <sz val="10"/>
        <rFont val="Times New Roman"/>
        <family val="1"/>
        <charset val="186"/>
      </rPr>
      <t xml:space="preserve">punkte. </t>
    </r>
    <r>
      <rPr>
        <b/>
        <sz val="10"/>
        <color theme="1"/>
        <rFont val="Times New Roman"/>
        <family val="1"/>
        <charset val="186"/>
      </rPr>
      <t xml:space="preserve">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 / kvazisubtiekėju.                                                                                                                                                                                                                                                                                                               </t>
    </r>
  </si>
  <si>
    <t>DĖL PERKRAUSTYMO PASLAUGŲ PIRKIMO</t>
  </si>
  <si>
    <r>
      <t xml:space="preserve">*Pastaba: Tiekėjai lentelėje nurodo paslaugų įkainius ir taikomą (jei taikoma) PVM tarifą. Pageidautina, kad 5 stulpelyje įkainiai  būtų nurodyti 2 skaitmenų po kablelio tikslumu. Kiti  pasiūlymo kainos skaičiavimai bus paskaičiuoti automatiškai. Bendra planuojama paslaugų kaina, nurodyta pasiūlymo 1 punkte neturi viršyti  </t>
    </r>
    <r>
      <rPr>
        <sz val="11"/>
        <color rgb="FF2E1EA6"/>
        <rFont val="Times New Roman"/>
        <family val="1"/>
        <charset val="186"/>
      </rPr>
      <t>169 994,11 Eur (su PVM),</t>
    </r>
    <r>
      <rPr>
        <sz val="11"/>
        <color rgb="FFFF0000"/>
        <rFont val="Times New Roman"/>
        <family val="1"/>
        <charset val="186"/>
      </rPr>
      <t xml:space="preserve"> nes priešingu atveju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</si>
  <si>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PVM tarifas, proc. </t>
    </r>
    <r>
      <rPr>
        <b/>
        <sz val="12"/>
        <color rgb="FFFF0000"/>
        <rFont val="Times New Roman"/>
        <family val="1"/>
        <charset val="186"/>
      </rPr>
      <t xml:space="preserve">(įrašyti, </t>
    </r>
    <r>
      <rPr>
        <b/>
        <sz val="12"/>
        <rFont val="Times New Roman"/>
        <family val="1"/>
        <charset val="186"/>
      </rPr>
      <t>jei taikoma)</t>
    </r>
  </si>
  <si>
    <r>
      <t xml:space="preserve">Vieno krovėjo-montuotojo vienos valandos paslaugos </t>
    </r>
    <r>
      <rPr>
        <b/>
        <i/>
        <sz val="12"/>
        <rFont val="Times New Roman"/>
        <family val="1"/>
        <charset val="186"/>
      </rPr>
      <t>savaitgaliais ir švenčių dienomis</t>
    </r>
    <r>
      <rPr>
        <b/>
        <sz val="12"/>
        <rFont val="Times New Roman"/>
        <family val="1"/>
        <charset val="186"/>
      </rPr>
      <t xml:space="preserve"> (pakrovimo - iškrovimo, sumontavimo ir išmontavimo  paslaugos, įskaitant visų reikalingų priemonių paslaugoms teikti kainą).</t>
    </r>
  </si>
  <si>
    <t xml:space="preserve">Automobilio nuoma darbo dienomis (kartu su vairuotojo paslaugomis) Kauno mieste  </t>
  </si>
  <si>
    <r>
      <t xml:space="preserve">Automobilio nuoma </t>
    </r>
    <r>
      <rPr>
        <b/>
        <i/>
        <sz val="12"/>
        <rFont val="Times New Roman"/>
        <family val="1"/>
        <charset val="186"/>
      </rPr>
      <t xml:space="preserve">savaitgaliais ir švenčių dienomis </t>
    </r>
    <r>
      <rPr>
        <b/>
        <sz val="12"/>
        <rFont val="Times New Roman"/>
        <family val="1"/>
        <charset val="186"/>
      </rPr>
      <t>(kartu su vairuotojo paslaugomis) Kauno mieste</t>
    </r>
  </si>
  <si>
    <t>Automobilio nuoma (kartu vairuotojo paslaugomis), kai perkraustymo paslaugos teikiamos už Kauno miesto ribų</t>
  </si>
  <si>
    <t>1.4</t>
  </si>
  <si>
    <t>3. Į paslaugų įkainius be PVM įskaičiuotos visos Paslaugų teikėjo su paslaugų teikimu susijusios išlaidos, įskaitant išlaidas išmontavimo ir montavimo, krovimo ir pervežimo paslaugoms, būtinos Sutartyje numatytų įsipareigojimų įvykdymui, ir visi mokesčiai, išskyrus PVM. Jei kai kurios paslaugos ar mokesčiai nėra įvertinti, laikoma, kad jos bus suteikiamos neatlygintinai, skaičiuojant iš Paslaugų teikėjo lėšų.</t>
  </si>
  <si>
    <t xml:space="preserve">Aplinkos apsaugos kriterijaus pritaikymo galimybei įrodyti kartu su pasiūlymu pateikiami dokumentai: transporto priemonių, kurios bus naudojamos paslaugai teikti, gamintojų techniniai dokumentai (transporto priemonės tipo patvirtinimo dokumentai) arba tiekėjo deklaracija, ar kiti lygiaverčiai įrodymai, jog naudojamos transporto priemonės atitinka ne mažesnį kaip „Euro 6” teršalų išmetimo standartą (ar jam lygiavertį)  arba naudojančios alternatyvius degalus ar energijos šaltinius. Kartu su pasiūlymu nepateikus 1.6.9 (taip pat ir 7.20.5 p.)  punkte nurodytų dokumentų, ar pateikus netinkamus, netikslius dokumentus, kriterijaus Y balas bus prilyginamas 0. 
</t>
  </si>
  <si>
    <t>UAB MOVINGCARE, įm.k. 304956881, PVM kodas LT100014608013, Širvintų g. 3-2, Kaunas, tel. +370 660 61555, el.p. sales@movingcare</t>
  </si>
  <si>
    <t>Kaunas</t>
  </si>
  <si>
    <t>UAB Movingcare</t>
  </si>
  <si>
    <t>Širvintų g. 3-2, Kaunas</t>
  </si>
  <si>
    <t>Direktorius Titas Baranauskas</t>
  </si>
  <si>
    <t>370 660 61555</t>
  </si>
  <si>
    <t>sales@movingcare.lt</t>
  </si>
  <si>
    <t>Taikoma</t>
  </si>
  <si>
    <t>UAB Busauta, įm.k. 302244938</t>
  </si>
  <si>
    <t>Pervežimo dalis, 10 %</t>
  </si>
  <si>
    <t>EBVPD</t>
  </si>
  <si>
    <t>Sutartis su Busauta</t>
  </si>
  <si>
    <t>Transporto priemonės pažymėjimas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</si>
</sst>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font>
    <font>
      <sz val="11"/>
      <color theme="1"/>
      <name val="Times New Roman"/>
      <family val="1"/>
    </font>
    <font>
      <b/>
      <sz val="11"/>
      <color theme="1"/>
      <name val="Times New Roman"/>
      <family val="1"/>
    </font>
    <font>
      <sz val="11"/>
      <color theme="1"/>
      <name val="Times New Roman"/>
      <family val="1"/>
      <charset val="186"/>
    </font>
    <font>
      <sz val="9"/>
      <color theme="1"/>
      <name val="Times New Roman"/>
      <family val="1"/>
      <charset val="186"/>
    </font>
    <font>
      <b/>
      <sz val="12"/>
      <color rgb="FFFF0000"/>
      <name val="Times New Roman"/>
      <family val="1"/>
      <charset val="186"/>
    </font>
    <font>
      <b/>
      <u/>
      <sz val="10"/>
      <color theme="1"/>
      <name val="Times New Roman"/>
      <family val="1"/>
      <charset val="186"/>
    </font>
    <font>
      <sz val="11"/>
      <color rgb="FFFF0000"/>
      <name val="Times New Roman"/>
      <family val="1"/>
      <charset val="186"/>
    </font>
    <font>
      <b/>
      <sz val="14"/>
      <color theme="1"/>
      <name val="Times New Roman"/>
      <family val="1"/>
    </font>
    <font>
      <b/>
      <i/>
      <sz val="12"/>
      <color theme="1"/>
      <name val="Times New Roman"/>
      <family val="1"/>
      <charset val="186"/>
    </font>
    <font>
      <b/>
      <sz val="10"/>
      <color rgb="FFFF0000"/>
      <name val="Times New Roman"/>
      <family val="1"/>
      <charset val="186"/>
    </font>
    <font>
      <b/>
      <sz val="10"/>
      <name val="Times New Roman"/>
      <family val="1"/>
      <charset val="186"/>
    </font>
    <font>
      <i/>
      <sz val="11"/>
      <color theme="1"/>
      <name val="Times New Roman"/>
      <family val="1"/>
      <charset val="186"/>
    </font>
    <font>
      <b/>
      <sz val="11"/>
      <color rgb="FFFF0000"/>
      <name val="Times New Roman"/>
      <family val="1"/>
      <charset val="186"/>
    </font>
    <font>
      <sz val="11"/>
      <color rgb="FF2E1EA6"/>
      <name val="Times New Roman"/>
      <family val="1"/>
      <charset val="186"/>
    </font>
    <font>
      <b/>
      <i/>
      <sz val="12"/>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11">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9" fillId="0" borderId="6" xfId="0" applyFont="1" applyBorder="1" applyAlignment="1" applyProtection="1">
      <alignment vertical="center" wrapText="1"/>
      <protection hidden="1"/>
    </xf>
    <xf numFmtId="0" fontId="2" fillId="0" borderId="0" xfId="0" applyFont="1" applyAlignment="1" applyProtection="1">
      <alignment horizontal="left" vertical="center"/>
      <protection locked="0"/>
    </xf>
    <xf numFmtId="0" fontId="2" fillId="0" borderId="2" xfId="0" applyFont="1" applyBorder="1" applyProtection="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wrapText="1"/>
      <protection locked="0"/>
    </xf>
    <xf numFmtId="2" fontId="1" fillId="0" borderId="2" xfId="0" applyNumberFormat="1"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protection locked="0"/>
    </xf>
    <xf numFmtId="1" fontId="2" fillId="0" borderId="11" xfId="0" applyNumberFormat="1" applyFont="1" applyBorder="1" applyAlignment="1">
      <alignment horizontal="center" vertical="center"/>
    </xf>
    <xf numFmtId="0" fontId="21" fillId="0" borderId="5"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2" fontId="17" fillId="0" borderId="0" xfId="0" applyNumberFormat="1" applyFont="1" applyAlignment="1" applyProtection="1">
      <alignment vertical="center"/>
      <protection hidden="1"/>
    </xf>
    <xf numFmtId="0" fontId="1" fillId="0" borderId="0" xfId="0" applyFont="1" applyAlignment="1" applyProtection="1">
      <alignment horizontal="center" vertical="center" wrapText="1"/>
      <protection locked="0"/>
    </xf>
    <xf numFmtId="2" fontId="22" fillId="0" borderId="0" xfId="0" applyNumberFormat="1" applyFont="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2" fillId="0" borderId="2" xfId="0" applyFont="1" applyBorder="1" applyAlignment="1" applyProtection="1">
      <alignment horizontal="center"/>
      <protection locked="0"/>
    </xf>
    <xf numFmtId="0" fontId="21" fillId="0" borderId="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16" fontId="9" fillId="0" borderId="15" xfId="0" applyNumberFormat="1" applyFont="1" applyBorder="1" applyAlignment="1" applyProtection="1">
      <alignment horizontal="center" vertical="center"/>
      <protection hidden="1"/>
    </xf>
    <xf numFmtId="2" fontId="5" fillId="0" borderId="18" xfId="0" applyNumberFormat="1" applyFont="1" applyBorder="1" applyAlignment="1" applyProtection="1">
      <alignment horizontal="center" vertical="center"/>
      <protection hidden="1"/>
    </xf>
    <xf numFmtId="2" fontId="5" fillId="0" borderId="18" xfId="0" applyNumberFormat="1" applyFont="1" applyBorder="1" applyAlignment="1" applyProtection="1">
      <alignment horizontal="center" vertical="center"/>
      <protection locked="0"/>
    </xf>
    <xf numFmtId="2" fontId="17" fillId="0" borderId="23" xfId="0" applyNumberFormat="1" applyFont="1" applyBorder="1" applyAlignment="1" applyProtection="1">
      <alignment horizontal="center" vertical="center"/>
      <protection hidden="1"/>
    </xf>
    <xf numFmtId="2" fontId="22" fillId="0" borderId="14" xfId="0" applyNumberFormat="1" applyFont="1" applyBorder="1" applyAlignment="1" applyProtection="1">
      <alignment horizontal="center" vertical="center" wrapText="1"/>
      <protection hidden="1"/>
    </xf>
    <xf numFmtId="2" fontId="22" fillId="2" borderId="23" xfId="0" applyNumberFormat="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16" fillId="0" borderId="7" xfId="0" applyFont="1" applyBorder="1" applyAlignment="1" applyProtection="1">
      <alignment vertical="top" wrapText="1"/>
      <protection locked="0"/>
    </xf>
    <xf numFmtId="0" fontId="16" fillId="0" borderId="8" xfId="0" applyFont="1" applyBorder="1" applyAlignment="1" applyProtection="1">
      <alignment vertical="top"/>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11" fillId="0" borderId="0" xfId="0" applyFont="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2" xfId="0" applyFont="1" applyBorder="1" applyAlignment="1" applyProtection="1">
      <alignment horizontal="left" wrapText="1"/>
      <protection locked="0"/>
    </xf>
    <xf numFmtId="0" fontId="18" fillId="0" borderId="2" xfId="0" applyFont="1" applyBorder="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10"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24" fillId="0" borderId="0" xfId="0" applyFont="1" applyAlignment="1" applyProtection="1">
      <alignment horizontal="left" vertical="top" wrapText="1"/>
      <protection locked="0"/>
    </xf>
    <xf numFmtId="0" fontId="1" fillId="0" borderId="20" xfId="0" applyFont="1" applyBorder="1" applyAlignment="1" applyProtection="1">
      <alignment horizontal="right" vertical="center" wrapText="1"/>
      <protection locked="0"/>
    </xf>
    <xf numFmtId="0" fontId="1" fillId="0" borderId="21" xfId="0" applyFont="1" applyBorder="1" applyAlignment="1" applyProtection="1">
      <alignment horizontal="right" vertical="center" wrapText="1"/>
      <protection locked="0"/>
    </xf>
    <xf numFmtId="0" fontId="1" fillId="0" borderId="22" xfId="0" applyFont="1" applyBorder="1" applyAlignment="1" applyProtection="1">
      <alignment horizontal="right" vertical="center" wrapText="1"/>
      <protection locked="0"/>
    </xf>
    <xf numFmtId="0" fontId="1" fillId="0" borderId="27" xfId="0" applyFont="1" applyBorder="1" applyAlignment="1" applyProtection="1">
      <alignment horizontal="left"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 fillId="0" borderId="1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19" fillId="0" borderId="0" xfId="0" applyFont="1" applyAlignment="1">
      <alignment horizontal="left" vertical="top" wrapText="1"/>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5" fillId="0" borderId="2" xfId="0" applyFont="1" applyBorder="1" applyAlignment="1" applyProtection="1">
      <alignment horizontal="center" vertical="center" wrapText="1"/>
      <protection locked="0"/>
    </xf>
    <xf numFmtId="0" fontId="12" fillId="0" borderId="0" xfId="0" applyFont="1" applyAlignment="1" applyProtection="1">
      <alignment horizontal="left"/>
      <protection locked="0"/>
    </xf>
    <xf numFmtId="0" fontId="13" fillId="0" borderId="2" xfId="0" applyFont="1" applyBorder="1" applyAlignment="1" applyProtection="1">
      <alignment horizontal="center" vertical="center" wrapText="1"/>
      <protection locked="0"/>
    </xf>
    <xf numFmtId="16" fontId="9" fillId="0" borderId="19" xfId="0" applyNumberFormat="1" applyFont="1" applyBorder="1" applyAlignment="1" applyProtection="1">
      <alignment horizontal="right" vertical="center"/>
      <protection hidden="1"/>
    </xf>
    <xf numFmtId="16" fontId="9" fillId="0" borderId="8" xfId="0" applyNumberFormat="1" applyFont="1" applyBorder="1" applyAlignment="1" applyProtection="1">
      <alignment horizontal="right" vertical="center"/>
      <protection hidden="1"/>
    </xf>
    <xf numFmtId="16" fontId="9" fillId="0" borderId="1" xfId="0" applyNumberFormat="1" applyFont="1" applyBorder="1" applyAlignment="1" applyProtection="1">
      <alignment horizontal="right" vertical="center"/>
      <protection hidden="1"/>
    </xf>
    <xf numFmtId="0" fontId="11" fillId="0" borderId="14"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 xfId="0" applyFont="1" applyBorder="1" applyAlignment="1" applyProtection="1">
      <alignment horizontal="left"/>
      <protection locked="0"/>
    </xf>
    <xf numFmtId="0" fontId="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2E1EA6"/>
      <color rgb="FF4A1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4"/>
  <sheetViews>
    <sheetView tabSelected="1" zoomScaleNormal="100" zoomScaleSheetLayoutView="80" zoomScalePageLayoutView="75" workbookViewId="0">
      <selection activeCell="B88" sqref="B88:E88"/>
    </sheetView>
  </sheetViews>
  <sheetFormatPr defaultColWidth="9.1796875" defaultRowHeight="14.5" x14ac:dyDescent="0.35"/>
  <cols>
    <col min="1" max="1" width="5.1796875" style="8" customWidth="1"/>
    <col min="2" max="2" width="45.36328125" style="8" customWidth="1"/>
    <col min="3" max="3" width="10.453125" style="8" customWidth="1"/>
    <col min="4" max="4" width="15.36328125" style="8" customWidth="1"/>
    <col min="5" max="5" width="14" style="8" customWidth="1"/>
    <col min="6" max="6" width="18.453125" style="8" customWidth="1"/>
    <col min="7" max="7" width="13.453125" style="8" customWidth="1"/>
    <col min="8" max="16384" width="9.1796875" style="8"/>
  </cols>
  <sheetData>
    <row r="1" spans="1:7" ht="15.5" x14ac:dyDescent="0.35">
      <c r="A1" s="97" t="s">
        <v>13</v>
      </c>
      <c r="B1" s="97"/>
      <c r="C1" s="97"/>
      <c r="D1" s="97"/>
      <c r="E1" s="97"/>
      <c r="F1" s="97"/>
      <c r="G1" s="1"/>
    </row>
    <row r="2" spans="1:7" ht="15.5" x14ac:dyDescent="0.35">
      <c r="A2" s="1"/>
      <c r="B2" s="1"/>
      <c r="C2" s="1"/>
      <c r="D2" s="1"/>
      <c r="E2" s="1"/>
      <c r="F2" s="1"/>
      <c r="G2" s="1"/>
    </row>
    <row r="3" spans="1:7" ht="15.5" x14ac:dyDescent="0.35">
      <c r="A3" s="98" t="s">
        <v>0</v>
      </c>
      <c r="B3" s="98"/>
      <c r="C3" s="98"/>
      <c r="D3" s="98"/>
      <c r="E3" s="98"/>
      <c r="F3" s="98"/>
      <c r="G3" s="1"/>
    </row>
    <row r="4" spans="1:7" ht="21.75" customHeight="1" x14ac:dyDescent="0.35">
      <c r="A4" s="98" t="s">
        <v>1</v>
      </c>
      <c r="B4" s="98"/>
      <c r="C4" s="98"/>
      <c r="D4" s="98"/>
      <c r="E4" s="98"/>
      <c r="F4" s="98"/>
      <c r="G4" s="1"/>
    </row>
    <row r="5" spans="1:7" ht="15.5" x14ac:dyDescent="0.35">
      <c r="A5" s="1"/>
      <c r="B5" s="1"/>
      <c r="C5" s="1"/>
      <c r="D5" s="1"/>
      <c r="E5" s="1"/>
      <c r="F5" s="1"/>
      <c r="G5" s="1"/>
    </row>
    <row r="6" spans="1:7" s="1" customFormat="1" ht="45" customHeight="1" x14ac:dyDescent="0.35">
      <c r="A6" s="108" t="s">
        <v>68</v>
      </c>
      <c r="B6" s="108"/>
      <c r="C6" s="108"/>
      <c r="D6" s="108"/>
      <c r="E6" s="108"/>
      <c r="F6" s="108"/>
      <c r="G6" s="3"/>
    </row>
    <row r="7" spans="1:7" ht="12" customHeight="1" x14ac:dyDescent="0.35">
      <c r="A7" s="1"/>
      <c r="B7" s="1"/>
      <c r="C7" s="1"/>
      <c r="D7" s="1"/>
      <c r="E7" s="1"/>
      <c r="F7" s="1"/>
      <c r="G7" s="1"/>
    </row>
    <row r="8" spans="1:7" ht="20.25" customHeight="1" x14ac:dyDescent="0.35">
      <c r="A8" s="83" t="s">
        <v>18</v>
      </c>
      <c r="B8" s="83"/>
      <c r="C8" s="83"/>
      <c r="D8" s="83"/>
      <c r="E8" s="83"/>
      <c r="F8" s="83"/>
      <c r="G8" s="4"/>
    </row>
    <row r="9" spans="1:7" ht="29.25" customHeight="1" x14ac:dyDescent="0.35">
      <c r="A9" s="84" t="s">
        <v>58</v>
      </c>
      <c r="B9" s="84"/>
      <c r="C9" s="84"/>
      <c r="D9" s="84"/>
      <c r="E9" s="84"/>
      <c r="F9" s="84"/>
      <c r="G9" s="3"/>
    </row>
    <row r="10" spans="1:7" ht="18" customHeight="1" x14ac:dyDescent="0.35">
      <c r="A10" s="11"/>
      <c r="B10" s="11"/>
      <c r="C10" s="110">
        <v>45618</v>
      </c>
      <c r="D10" s="109"/>
      <c r="F10" s="11"/>
      <c r="G10" s="3"/>
    </row>
    <row r="11" spans="1:7" ht="20.25" customHeight="1" x14ac:dyDescent="0.35">
      <c r="A11" s="11"/>
      <c r="B11" s="11"/>
      <c r="C11" s="82" t="s">
        <v>8</v>
      </c>
      <c r="D11" s="82"/>
      <c r="F11" s="11"/>
      <c r="G11" s="12"/>
    </row>
    <row r="12" spans="1:7" ht="16.5" customHeight="1" x14ac:dyDescent="0.35">
      <c r="A12" s="11"/>
      <c r="B12" s="11"/>
      <c r="C12" s="109" t="s">
        <v>69</v>
      </c>
      <c r="D12" s="109"/>
      <c r="F12" s="11"/>
      <c r="G12" s="3"/>
    </row>
    <row r="13" spans="1:7" ht="18.75" customHeight="1" x14ac:dyDescent="0.35">
      <c r="A13" s="11"/>
      <c r="B13" s="11"/>
      <c r="C13" s="82" t="s">
        <v>9</v>
      </c>
      <c r="D13" s="82"/>
      <c r="F13" s="11"/>
      <c r="G13" s="3"/>
    </row>
    <row r="14" spans="1:7" ht="47.25" customHeight="1" x14ac:dyDescent="0.35">
      <c r="A14" s="96" t="s">
        <v>11</v>
      </c>
      <c r="B14" s="96"/>
      <c r="C14" s="96"/>
      <c r="D14" s="45" t="s">
        <v>70</v>
      </c>
      <c r="E14" s="45"/>
      <c r="F14" s="45"/>
      <c r="G14" s="2"/>
    </row>
    <row r="15" spans="1:7" ht="31.5" customHeight="1" x14ac:dyDescent="0.35">
      <c r="A15" s="96" t="s">
        <v>4</v>
      </c>
      <c r="B15" s="96"/>
      <c r="C15" s="96"/>
      <c r="D15" s="45" t="s">
        <v>71</v>
      </c>
      <c r="E15" s="45"/>
      <c r="F15" s="45"/>
      <c r="G15" s="3"/>
    </row>
    <row r="16" spans="1:7" ht="18.75" customHeight="1" x14ac:dyDescent="0.35">
      <c r="A16" s="47" t="s">
        <v>24</v>
      </c>
      <c r="B16" s="47"/>
      <c r="C16" s="47"/>
      <c r="D16" s="46" t="s">
        <v>72</v>
      </c>
      <c r="E16" s="46"/>
      <c r="F16" s="46"/>
      <c r="G16" s="1"/>
    </row>
    <row r="17" spans="1:7" ht="18.75" customHeight="1" x14ac:dyDescent="0.35">
      <c r="A17" s="47" t="s">
        <v>2</v>
      </c>
      <c r="B17" s="47"/>
      <c r="C17" s="47"/>
      <c r="D17" s="46" t="s">
        <v>73</v>
      </c>
      <c r="E17" s="46"/>
      <c r="F17" s="46"/>
      <c r="G17" s="1"/>
    </row>
    <row r="18" spans="1:7" ht="20.25" customHeight="1" x14ac:dyDescent="0.35">
      <c r="A18" s="47" t="s">
        <v>3</v>
      </c>
      <c r="B18" s="47"/>
      <c r="C18" s="47"/>
      <c r="D18" s="46" t="s">
        <v>74</v>
      </c>
      <c r="E18" s="46"/>
      <c r="F18" s="46"/>
      <c r="G18" s="1"/>
    </row>
    <row r="19" spans="1:7" ht="15.5" hidden="1" x14ac:dyDescent="0.35">
      <c r="A19" s="99"/>
      <c r="B19" s="99"/>
      <c r="C19" s="99"/>
      <c r="D19" s="99"/>
      <c r="E19" s="99"/>
      <c r="F19" s="99"/>
      <c r="G19" s="1"/>
    </row>
    <row r="20" spans="1:7" ht="25.5" hidden="1" customHeight="1" x14ac:dyDescent="0.35">
      <c r="A20" s="99"/>
      <c r="B20" s="99"/>
      <c r="C20" s="99"/>
      <c r="D20" s="99"/>
      <c r="E20" s="99"/>
      <c r="F20" s="99"/>
      <c r="G20" s="1"/>
    </row>
    <row r="21" spans="1:7" ht="9.75" customHeight="1" x14ac:dyDescent="0.35">
      <c r="A21" s="101"/>
      <c r="B21" s="101"/>
      <c r="C21" s="101"/>
      <c r="D21" s="101"/>
      <c r="E21" s="101"/>
      <c r="F21" s="101"/>
      <c r="G21" s="1"/>
    </row>
    <row r="22" spans="1:7" ht="12" hidden="1" customHeight="1" x14ac:dyDescent="0.35">
      <c r="A22" s="101"/>
      <c r="B22" s="101"/>
      <c r="C22" s="101"/>
      <c r="D22" s="101"/>
      <c r="E22" s="101"/>
      <c r="F22" s="101"/>
      <c r="G22" s="1"/>
    </row>
    <row r="23" spans="1:7" ht="9" hidden="1" customHeight="1" x14ac:dyDescent="0.35">
      <c r="A23" s="101"/>
      <c r="B23" s="101"/>
      <c r="C23" s="101"/>
      <c r="D23" s="101"/>
      <c r="E23" s="101"/>
      <c r="F23" s="101"/>
      <c r="G23" s="1"/>
    </row>
    <row r="24" spans="1:7" ht="57" customHeight="1" x14ac:dyDescent="0.35">
      <c r="A24" s="106" t="s">
        <v>40</v>
      </c>
      <c r="B24" s="106"/>
      <c r="C24" s="106"/>
      <c r="D24" s="106"/>
      <c r="E24" s="106"/>
      <c r="F24" s="106"/>
      <c r="G24" s="3"/>
    </row>
    <row r="25" spans="1:7" ht="27" customHeight="1" x14ac:dyDescent="0.35">
      <c r="A25" s="11"/>
      <c r="B25" s="21">
        <f>F43</f>
        <v>99988.74</v>
      </c>
      <c r="C25" s="86" t="s">
        <v>37</v>
      </c>
      <c r="D25" s="87"/>
      <c r="E25" s="87"/>
      <c r="F25" s="87"/>
      <c r="G25" s="3"/>
    </row>
    <row r="26" spans="1:7" ht="14.25" customHeight="1" x14ac:dyDescent="0.35">
      <c r="A26" s="98"/>
      <c r="B26" s="98"/>
      <c r="C26" s="17"/>
      <c r="D26" s="17"/>
      <c r="E26" s="10"/>
      <c r="F26" s="10"/>
      <c r="G26" s="3"/>
    </row>
    <row r="27" spans="1:7" ht="27" customHeight="1" x14ac:dyDescent="0.35">
      <c r="A27" s="11"/>
      <c r="B27" s="21">
        <f>F41</f>
        <v>82635.320000000007</v>
      </c>
      <c r="C27" s="86" t="s">
        <v>38</v>
      </c>
      <c r="D27" s="87"/>
      <c r="E27" s="87"/>
      <c r="F27" s="87"/>
      <c r="G27" s="3"/>
    </row>
    <row r="28" spans="1:7" ht="24.75" customHeight="1" x14ac:dyDescent="0.35">
      <c r="A28" s="100" t="s">
        <v>16</v>
      </c>
      <c r="B28" s="87"/>
      <c r="C28" s="87"/>
      <c r="D28" s="87"/>
      <c r="E28" s="87"/>
      <c r="F28" s="87"/>
      <c r="G28" s="3"/>
    </row>
    <row r="29" spans="1:7" ht="9" customHeight="1" x14ac:dyDescent="0.35">
      <c r="A29" s="107"/>
      <c r="B29" s="107"/>
      <c r="C29" s="107"/>
      <c r="D29" s="107"/>
      <c r="E29" s="107"/>
      <c r="F29" s="107"/>
      <c r="G29" s="3"/>
    </row>
    <row r="30" spans="1:7" ht="90" customHeight="1" x14ac:dyDescent="0.35">
      <c r="A30" s="85" t="s">
        <v>59</v>
      </c>
      <c r="B30" s="85"/>
      <c r="C30" s="85"/>
      <c r="D30" s="85"/>
      <c r="E30" s="85"/>
      <c r="F30" s="85"/>
      <c r="G30" s="1"/>
    </row>
    <row r="31" spans="1:7" ht="24.75" customHeight="1" thickBot="1" x14ac:dyDescent="0.4">
      <c r="A31" s="87" t="s">
        <v>10</v>
      </c>
      <c r="B31" s="87"/>
      <c r="C31" s="87"/>
      <c r="D31" s="87"/>
      <c r="E31" s="87"/>
      <c r="F31" s="87"/>
      <c r="G31" s="1"/>
    </row>
    <row r="32" spans="1:7" ht="47.25" customHeight="1" x14ac:dyDescent="0.35">
      <c r="A32" s="102" t="s">
        <v>5</v>
      </c>
      <c r="B32" s="80" t="s">
        <v>28</v>
      </c>
      <c r="C32" s="80" t="s">
        <v>6</v>
      </c>
      <c r="D32" s="68" t="s">
        <v>33</v>
      </c>
      <c r="E32" s="68" t="s">
        <v>48</v>
      </c>
      <c r="F32" s="94" t="s">
        <v>34</v>
      </c>
      <c r="G32" s="1"/>
    </row>
    <row r="33" spans="1:7" ht="58.5" customHeight="1" x14ac:dyDescent="0.35">
      <c r="A33" s="103"/>
      <c r="B33" s="81"/>
      <c r="C33" s="81"/>
      <c r="D33" s="69"/>
      <c r="E33" s="69"/>
      <c r="F33" s="95"/>
      <c r="G33" s="1"/>
    </row>
    <row r="34" spans="1:7" ht="16.5" customHeight="1" x14ac:dyDescent="0.35">
      <c r="A34" s="33">
        <v>1</v>
      </c>
      <c r="B34" s="32">
        <v>2</v>
      </c>
      <c r="C34" s="32">
        <v>3</v>
      </c>
      <c r="D34" s="32">
        <v>4</v>
      </c>
      <c r="E34" s="24">
        <v>5</v>
      </c>
      <c r="F34" s="34">
        <v>6</v>
      </c>
      <c r="G34" s="1"/>
    </row>
    <row r="35" spans="1:7" ht="16.5" customHeight="1" x14ac:dyDescent="0.35">
      <c r="A35" s="41"/>
      <c r="B35" s="42"/>
      <c r="C35" s="42"/>
      <c r="D35" s="43"/>
      <c r="E35" s="24"/>
      <c r="F35" s="44"/>
      <c r="G35" s="1"/>
    </row>
    <row r="36" spans="1:7" ht="78.75" customHeight="1" x14ac:dyDescent="0.35">
      <c r="A36" s="35" t="s">
        <v>51</v>
      </c>
      <c r="B36" s="16" t="s">
        <v>53</v>
      </c>
      <c r="C36" s="30" t="s">
        <v>32</v>
      </c>
      <c r="D36" s="23">
        <v>7600</v>
      </c>
      <c r="E36" s="22">
        <v>6.33</v>
      </c>
      <c r="F36" s="36">
        <f t="shared" ref="F36:F39" si="0">D36*E36</f>
        <v>48108</v>
      </c>
      <c r="G36" s="1"/>
    </row>
    <row r="37" spans="1:7" ht="84.75" customHeight="1" x14ac:dyDescent="0.35">
      <c r="A37" s="35" t="s">
        <v>50</v>
      </c>
      <c r="B37" s="16" t="s">
        <v>61</v>
      </c>
      <c r="C37" s="30" t="s">
        <v>32</v>
      </c>
      <c r="D37" s="23">
        <v>1000</v>
      </c>
      <c r="E37" s="22">
        <v>6.33</v>
      </c>
      <c r="F37" s="36">
        <f t="shared" si="0"/>
        <v>6330</v>
      </c>
      <c r="G37" s="1"/>
    </row>
    <row r="38" spans="1:7" ht="45" customHeight="1" x14ac:dyDescent="0.35">
      <c r="A38" s="35" t="s">
        <v>52</v>
      </c>
      <c r="B38" s="16" t="s">
        <v>62</v>
      </c>
      <c r="C38" s="30" t="s">
        <v>32</v>
      </c>
      <c r="D38" s="23">
        <v>3614</v>
      </c>
      <c r="E38" s="22">
        <v>6.38</v>
      </c>
      <c r="F38" s="36">
        <f t="shared" si="0"/>
        <v>23057.32</v>
      </c>
      <c r="G38" s="1"/>
    </row>
    <row r="39" spans="1:7" ht="59.25" customHeight="1" x14ac:dyDescent="0.35">
      <c r="A39" s="35" t="s">
        <v>65</v>
      </c>
      <c r="B39" s="16" t="s">
        <v>63</v>
      </c>
      <c r="C39" s="30" t="s">
        <v>32</v>
      </c>
      <c r="D39" s="23">
        <v>500</v>
      </c>
      <c r="E39" s="22">
        <v>6.38</v>
      </c>
      <c r="F39" s="36">
        <f t="shared" si="0"/>
        <v>3190</v>
      </c>
      <c r="G39" s="1"/>
    </row>
    <row r="40" spans="1:7" ht="57" customHeight="1" x14ac:dyDescent="0.35">
      <c r="A40" s="35" t="s">
        <v>54</v>
      </c>
      <c r="B40" s="16" t="s">
        <v>64</v>
      </c>
      <c r="C40" s="30" t="s">
        <v>55</v>
      </c>
      <c r="D40" s="23">
        <v>5000</v>
      </c>
      <c r="E40" s="22">
        <v>0.39</v>
      </c>
      <c r="F40" s="36">
        <f>D40*E40</f>
        <v>1950</v>
      </c>
      <c r="G40" s="1"/>
    </row>
    <row r="41" spans="1:7" ht="29.25" customHeight="1" x14ac:dyDescent="0.35">
      <c r="A41" s="91" t="s">
        <v>34</v>
      </c>
      <c r="B41" s="92"/>
      <c r="C41" s="92"/>
      <c r="D41" s="92"/>
      <c r="E41" s="93"/>
      <c r="F41" s="36">
        <f>ROUND(SUM(F36:F40),2)</f>
        <v>82635.320000000007</v>
      </c>
      <c r="G41" s="1"/>
    </row>
    <row r="42" spans="1:7" ht="30" customHeight="1" x14ac:dyDescent="0.35">
      <c r="A42" s="91" t="s">
        <v>60</v>
      </c>
      <c r="B42" s="92"/>
      <c r="C42" s="92"/>
      <c r="D42" s="92"/>
      <c r="E42" s="93"/>
      <c r="F42" s="37">
        <v>21</v>
      </c>
      <c r="G42" s="1"/>
    </row>
    <row r="43" spans="1:7" ht="27" customHeight="1" thickBot="1" x14ac:dyDescent="0.4">
      <c r="A43" s="71" t="s">
        <v>36</v>
      </c>
      <c r="B43" s="72"/>
      <c r="C43" s="72"/>
      <c r="D43" s="72"/>
      <c r="E43" s="73"/>
      <c r="F43" s="38">
        <f>ROUND(F41+(F41*(F42/100)),2)</f>
        <v>99988.74</v>
      </c>
      <c r="G43" s="1"/>
    </row>
    <row r="44" spans="1:7" ht="58.5" customHeight="1" x14ac:dyDescent="0.35">
      <c r="A44" s="78" t="s">
        <v>35</v>
      </c>
      <c r="B44" s="79"/>
      <c r="C44" s="79"/>
      <c r="D44" s="79"/>
      <c r="E44" s="79"/>
      <c r="F44" s="79"/>
      <c r="G44" s="1"/>
    </row>
    <row r="45" spans="1:7" ht="21.75" customHeight="1" thickBot="1" x14ac:dyDescent="0.4">
      <c r="A45" s="25"/>
      <c r="B45" s="26"/>
      <c r="C45" s="26"/>
      <c r="D45" s="26"/>
      <c r="E45" s="26"/>
      <c r="F45" s="27"/>
      <c r="G45" s="1"/>
    </row>
    <row r="46" spans="1:7" ht="74.25" customHeight="1" x14ac:dyDescent="0.35">
      <c r="A46" s="75">
        <v>2</v>
      </c>
      <c r="B46" s="77" t="s">
        <v>49</v>
      </c>
      <c r="C46" s="77"/>
      <c r="D46" s="77"/>
      <c r="E46" s="77"/>
      <c r="F46" s="39" t="s">
        <v>29</v>
      </c>
      <c r="G46" s="1"/>
    </row>
    <row r="47" spans="1:7" ht="50.25" customHeight="1" thickBot="1" x14ac:dyDescent="0.4">
      <c r="A47" s="76"/>
      <c r="B47" s="74" t="s">
        <v>47</v>
      </c>
      <c r="C47" s="74"/>
      <c r="D47" s="74"/>
      <c r="E47" s="74"/>
      <c r="F47" s="40" t="s">
        <v>75</v>
      </c>
      <c r="G47" s="1"/>
    </row>
    <row r="48" spans="1:7" ht="10.5" customHeight="1" x14ac:dyDescent="0.35">
      <c r="A48" s="28"/>
      <c r="B48" s="26"/>
      <c r="C48" s="26"/>
      <c r="D48" s="26"/>
      <c r="E48" s="26"/>
      <c r="F48" s="29"/>
      <c r="G48" s="1"/>
    </row>
    <row r="49" spans="1:9" ht="96" customHeight="1" x14ac:dyDescent="0.35">
      <c r="A49" s="70" t="s">
        <v>67</v>
      </c>
      <c r="B49" s="70"/>
      <c r="C49" s="70"/>
      <c r="D49" s="70"/>
      <c r="E49" s="70"/>
      <c r="F49" s="70"/>
      <c r="G49" s="1"/>
    </row>
    <row r="50" spans="1:9" ht="75" customHeight="1" x14ac:dyDescent="0.35">
      <c r="A50" s="64" t="s">
        <v>66</v>
      </c>
      <c r="B50" s="64"/>
      <c r="C50" s="64"/>
      <c r="D50" s="64"/>
      <c r="E50" s="64"/>
      <c r="F50" s="64"/>
      <c r="G50" s="1"/>
    </row>
    <row r="51" spans="1:9" ht="38" customHeight="1" x14ac:dyDescent="0.35">
      <c r="A51" s="105" t="s">
        <v>30</v>
      </c>
      <c r="B51" s="105"/>
      <c r="C51" s="105"/>
      <c r="D51" s="105"/>
      <c r="E51" s="105"/>
      <c r="F51" s="105"/>
      <c r="G51" s="1"/>
    </row>
    <row r="52" spans="1:9" ht="34.25" customHeight="1" x14ac:dyDescent="0.35">
      <c r="A52" s="64" t="s">
        <v>31</v>
      </c>
      <c r="B52" s="64"/>
      <c r="C52" s="64"/>
      <c r="D52" s="64"/>
      <c r="E52" s="64"/>
      <c r="F52" s="64"/>
      <c r="G52" s="1"/>
    </row>
    <row r="53" spans="1:9" ht="24.75" customHeight="1" x14ac:dyDescent="0.35">
      <c r="A53" s="64" t="s">
        <v>56</v>
      </c>
      <c r="B53" s="64"/>
      <c r="C53" s="64"/>
      <c r="D53" s="64"/>
      <c r="E53" s="64"/>
      <c r="F53" s="64"/>
      <c r="G53" s="1"/>
    </row>
    <row r="54" spans="1:9" ht="30" customHeight="1" x14ac:dyDescent="0.35">
      <c r="A54" s="64" t="s">
        <v>39</v>
      </c>
      <c r="B54" s="64"/>
      <c r="C54" s="64"/>
      <c r="D54" s="64"/>
      <c r="E54" s="64"/>
      <c r="F54" s="64"/>
      <c r="G54" s="1"/>
    </row>
    <row r="55" spans="1:9" ht="23.25" customHeight="1" x14ac:dyDescent="0.35">
      <c r="A55" s="104" t="s">
        <v>25</v>
      </c>
      <c r="B55" s="104"/>
      <c r="C55" s="104"/>
      <c r="D55" s="104"/>
      <c r="E55" s="104"/>
      <c r="F55" s="1"/>
      <c r="G55" s="1"/>
    </row>
    <row r="56" spans="1:9" ht="92.5" customHeight="1" x14ac:dyDescent="0.35">
      <c r="A56" s="14" t="s">
        <v>5</v>
      </c>
      <c r="B56" s="60" t="s">
        <v>14</v>
      </c>
      <c r="C56" s="61"/>
      <c r="D56" s="61"/>
      <c r="E56" s="45" t="s">
        <v>15</v>
      </c>
      <c r="F56" s="45"/>
      <c r="G56" s="4"/>
      <c r="I56" s="9"/>
    </row>
    <row r="57" spans="1:9" ht="15.5" x14ac:dyDescent="0.35">
      <c r="A57" s="13"/>
      <c r="B57" s="62"/>
      <c r="C57" s="63"/>
      <c r="D57" s="63"/>
      <c r="E57" s="56"/>
      <c r="F57" s="56"/>
      <c r="G57" s="1"/>
    </row>
    <row r="58" spans="1:9" ht="15.5" x14ac:dyDescent="0.35">
      <c r="A58" s="13"/>
      <c r="B58" s="50"/>
      <c r="C58" s="51"/>
      <c r="D58" s="51"/>
      <c r="E58" s="56"/>
      <c r="F58" s="56"/>
      <c r="G58" s="1"/>
    </row>
    <row r="59" spans="1:9" ht="15" customHeight="1" x14ac:dyDescent="0.35">
      <c r="A59" s="13"/>
      <c r="B59" s="50"/>
      <c r="C59" s="51"/>
      <c r="D59" s="51"/>
      <c r="E59" s="56"/>
      <c r="F59" s="56"/>
      <c r="G59" s="1"/>
    </row>
    <row r="60" spans="1:9" ht="31.5" customHeight="1" x14ac:dyDescent="0.35">
      <c r="A60" s="1"/>
      <c r="B60" s="53" t="s">
        <v>41</v>
      </c>
      <c r="C60" s="53"/>
      <c r="D60" s="53"/>
      <c r="E60" s="53"/>
      <c r="F60" s="53"/>
      <c r="G60" s="3"/>
    </row>
    <row r="61" spans="1:9" ht="10.5" customHeight="1" x14ac:dyDescent="0.35">
      <c r="A61" s="1"/>
      <c r="B61" s="10"/>
      <c r="C61" s="10"/>
      <c r="D61" s="10"/>
      <c r="E61" s="10"/>
      <c r="F61" s="10"/>
      <c r="G61" s="3"/>
    </row>
    <row r="62" spans="1:9" ht="25.5" customHeight="1" x14ac:dyDescent="0.35">
      <c r="A62" s="89" t="s">
        <v>42</v>
      </c>
      <c r="B62" s="89"/>
      <c r="C62" s="89"/>
      <c r="D62" s="89"/>
      <c r="E62" s="89"/>
      <c r="F62" s="89"/>
      <c r="G62" s="3"/>
    </row>
    <row r="63" spans="1:9" ht="88.5" customHeight="1" x14ac:dyDescent="0.35">
      <c r="A63" s="20" t="s">
        <v>5</v>
      </c>
      <c r="B63" s="45" t="s">
        <v>14</v>
      </c>
      <c r="C63" s="45"/>
      <c r="D63" s="45"/>
      <c r="E63" s="90" t="s">
        <v>22</v>
      </c>
      <c r="F63" s="90"/>
      <c r="G63" s="3"/>
    </row>
    <row r="64" spans="1:9" ht="18.75" customHeight="1" x14ac:dyDescent="0.35">
      <c r="A64" s="18"/>
      <c r="B64" s="45" t="s">
        <v>76</v>
      </c>
      <c r="C64" s="45"/>
      <c r="D64" s="45"/>
      <c r="E64" s="45" t="s">
        <v>77</v>
      </c>
      <c r="F64" s="45"/>
      <c r="G64" s="3"/>
    </row>
    <row r="65" spans="1:7" ht="18.75" customHeight="1" x14ac:dyDescent="0.35">
      <c r="A65" s="18"/>
      <c r="B65" s="45"/>
      <c r="C65" s="45"/>
      <c r="D65" s="45"/>
      <c r="E65" s="45"/>
      <c r="F65" s="45"/>
      <c r="G65" s="3"/>
    </row>
    <row r="66" spans="1:7" ht="15" customHeight="1" x14ac:dyDescent="0.35">
      <c r="A66" s="18"/>
      <c r="B66" s="45"/>
      <c r="C66" s="45"/>
      <c r="D66" s="45"/>
      <c r="E66" s="45"/>
      <c r="F66" s="45"/>
      <c r="G66" s="3"/>
    </row>
    <row r="67" spans="1:7" ht="24" customHeight="1" x14ac:dyDescent="0.35">
      <c r="A67" s="1"/>
      <c r="B67" s="65" t="s">
        <v>19</v>
      </c>
      <c r="C67" s="65"/>
      <c r="D67" s="65"/>
      <c r="E67" s="65"/>
      <c r="F67" s="65"/>
      <c r="G67" s="3"/>
    </row>
    <row r="68" spans="1:7" ht="9" customHeight="1" x14ac:dyDescent="0.35">
      <c r="A68" s="1"/>
      <c r="B68" s="19"/>
      <c r="C68" s="19"/>
      <c r="D68" s="19"/>
      <c r="E68" s="19"/>
      <c r="F68" s="19"/>
      <c r="G68" s="3"/>
    </row>
    <row r="69" spans="1:7" ht="30.5" customHeight="1" x14ac:dyDescent="0.35">
      <c r="A69" s="66" t="s">
        <v>26</v>
      </c>
      <c r="B69" s="64"/>
      <c r="C69" s="64"/>
      <c r="D69" s="64"/>
      <c r="E69" s="64"/>
      <c r="F69" s="64"/>
      <c r="G69" s="3"/>
    </row>
    <row r="70" spans="1:7" ht="47.5" customHeight="1" x14ac:dyDescent="0.35">
      <c r="A70" s="20" t="s">
        <v>5</v>
      </c>
      <c r="B70" s="45" t="s">
        <v>20</v>
      </c>
      <c r="C70" s="45"/>
      <c r="D70" s="45"/>
      <c r="E70" s="88" t="s">
        <v>21</v>
      </c>
      <c r="F70" s="88"/>
      <c r="G70" s="3"/>
    </row>
    <row r="71" spans="1:7" ht="21" customHeight="1" x14ac:dyDescent="0.35">
      <c r="A71" s="18"/>
      <c r="B71" s="45"/>
      <c r="C71" s="45"/>
      <c r="D71" s="45"/>
      <c r="E71" s="45"/>
      <c r="F71" s="45"/>
      <c r="G71" s="3"/>
    </row>
    <row r="72" spans="1:7" ht="21" customHeight="1" x14ac:dyDescent="0.35">
      <c r="A72" s="18"/>
      <c r="B72" s="45"/>
      <c r="C72" s="45"/>
      <c r="D72" s="45"/>
      <c r="E72" s="45"/>
      <c r="F72" s="45"/>
      <c r="G72" s="3"/>
    </row>
    <row r="73" spans="1:7" ht="47.25" customHeight="1" x14ac:dyDescent="0.35">
      <c r="A73" s="1"/>
      <c r="B73" s="53" t="s">
        <v>46</v>
      </c>
      <c r="C73" s="53"/>
      <c r="D73" s="53"/>
      <c r="E73" s="53"/>
      <c r="F73" s="53"/>
      <c r="G73" s="3"/>
    </row>
    <row r="74" spans="1:7" ht="12" customHeight="1" x14ac:dyDescent="0.35">
      <c r="A74" s="1"/>
      <c r="B74" s="10"/>
      <c r="C74" s="10"/>
      <c r="D74" s="10"/>
      <c r="E74" s="10"/>
      <c r="F74" s="10"/>
      <c r="G74" s="3"/>
    </row>
    <row r="75" spans="1:7" ht="32" customHeight="1" x14ac:dyDescent="0.35">
      <c r="A75" s="67" t="s">
        <v>43</v>
      </c>
      <c r="B75" s="67"/>
      <c r="C75" s="67"/>
      <c r="D75" s="67"/>
      <c r="E75" s="67"/>
      <c r="F75" s="67"/>
      <c r="G75" s="15"/>
    </row>
    <row r="76" spans="1:7" ht="31.5" customHeight="1" x14ac:dyDescent="0.35">
      <c r="A76" s="14" t="s">
        <v>5</v>
      </c>
      <c r="B76" s="60" t="s">
        <v>7</v>
      </c>
      <c r="C76" s="61"/>
      <c r="D76" s="61"/>
      <c r="E76" s="45" t="s">
        <v>12</v>
      </c>
      <c r="F76" s="45"/>
      <c r="G76" s="2"/>
    </row>
    <row r="77" spans="1:7" ht="15.5" x14ac:dyDescent="0.35">
      <c r="A77" s="13"/>
      <c r="B77" s="62"/>
      <c r="C77" s="63"/>
      <c r="D77" s="63"/>
      <c r="E77" s="56"/>
      <c r="F77" s="56"/>
      <c r="G77" s="1"/>
    </row>
    <row r="78" spans="1:7" ht="15.5" x14ac:dyDescent="0.35">
      <c r="A78" s="13"/>
      <c r="B78" s="50"/>
      <c r="C78" s="51"/>
      <c r="D78" s="51"/>
      <c r="E78" s="56"/>
      <c r="F78" s="56"/>
      <c r="G78" s="1"/>
    </row>
    <row r="79" spans="1:7" ht="15.5" x14ac:dyDescent="0.35">
      <c r="A79" s="13"/>
      <c r="B79" s="50"/>
      <c r="C79" s="51"/>
      <c r="D79" s="51"/>
      <c r="E79" s="56"/>
      <c r="F79" s="56"/>
      <c r="G79" s="1"/>
    </row>
    <row r="80" spans="1:7" ht="15.5" x14ac:dyDescent="0.35">
      <c r="A80" s="13"/>
      <c r="B80" s="50"/>
      <c r="C80" s="51"/>
      <c r="D80" s="51"/>
      <c r="E80" s="56"/>
      <c r="F80" s="56"/>
      <c r="G80" s="1"/>
    </row>
    <row r="81" spans="1:7" ht="15.5" x14ac:dyDescent="0.35">
      <c r="A81" s="13"/>
      <c r="B81" s="50"/>
      <c r="C81" s="51"/>
      <c r="D81" s="51"/>
      <c r="E81" s="56"/>
      <c r="F81" s="56"/>
      <c r="G81" s="1"/>
    </row>
    <row r="82" spans="1:7" ht="31.5" customHeight="1" x14ac:dyDescent="0.35">
      <c r="A82" s="1"/>
      <c r="B82" s="53" t="s">
        <v>44</v>
      </c>
      <c r="C82" s="53"/>
      <c r="D82" s="53"/>
      <c r="E82" s="64"/>
      <c r="F82" s="64"/>
      <c r="G82" s="3"/>
    </row>
    <row r="83" spans="1:7" ht="15.75" customHeight="1" x14ac:dyDescent="0.35">
      <c r="A83" s="58" t="s">
        <v>27</v>
      </c>
      <c r="B83" s="58"/>
      <c r="C83" s="58"/>
      <c r="D83" s="58"/>
      <c r="E83" s="58"/>
      <c r="F83" s="59"/>
      <c r="G83" s="1"/>
    </row>
    <row r="84" spans="1:7" ht="31.5" customHeight="1" x14ac:dyDescent="0.35">
      <c r="A84" s="14" t="s">
        <v>5</v>
      </c>
      <c r="B84" s="45" t="s">
        <v>7</v>
      </c>
      <c r="C84" s="45"/>
      <c r="D84" s="45"/>
      <c r="E84" s="45"/>
      <c r="F84" s="14"/>
      <c r="G84" s="2"/>
    </row>
    <row r="85" spans="1:7" ht="15.5" x14ac:dyDescent="0.35">
      <c r="A85" s="13"/>
      <c r="B85" s="54" t="s">
        <v>78</v>
      </c>
      <c r="C85" s="54"/>
      <c r="D85" s="54"/>
      <c r="E85" s="54"/>
      <c r="F85" s="31"/>
      <c r="G85" s="1"/>
    </row>
    <row r="86" spans="1:7" ht="15.5" x14ac:dyDescent="0.35">
      <c r="A86" s="13"/>
      <c r="B86" s="54" t="s">
        <v>79</v>
      </c>
      <c r="C86" s="54"/>
      <c r="D86" s="54"/>
      <c r="E86" s="54"/>
      <c r="F86" s="31"/>
      <c r="G86" s="1"/>
    </row>
    <row r="87" spans="1:7" ht="15.5" x14ac:dyDescent="0.35">
      <c r="A87" s="13"/>
      <c r="B87" s="54" t="s">
        <v>80</v>
      </c>
      <c r="C87" s="54"/>
      <c r="D87" s="54"/>
      <c r="E87" s="54"/>
      <c r="F87" s="31"/>
      <c r="G87" s="1"/>
    </row>
    <row r="88" spans="1:7" ht="18.75" customHeight="1" x14ac:dyDescent="0.35">
      <c r="A88" s="13"/>
      <c r="B88" s="54"/>
      <c r="C88" s="54"/>
      <c r="D88" s="54"/>
      <c r="E88" s="54"/>
      <c r="F88" s="31"/>
      <c r="G88" s="1"/>
    </row>
    <row r="89" spans="1:7" ht="15.5" x14ac:dyDescent="0.35">
      <c r="A89" s="13"/>
      <c r="B89" s="54"/>
      <c r="C89" s="54"/>
      <c r="D89" s="54"/>
      <c r="E89" s="54"/>
      <c r="F89" s="31"/>
      <c r="G89" s="1"/>
    </row>
    <row r="90" spans="1:7" ht="15.5" x14ac:dyDescent="0.35">
      <c r="A90" s="5"/>
      <c r="B90" s="6"/>
      <c r="C90" s="6"/>
      <c r="D90" s="6"/>
      <c r="E90" s="6"/>
      <c r="F90" s="6"/>
      <c r="G90" s="1"/>
    </row>
    <row r="91" spans="1:7" ht="23.25" customHeight="1" x14ac:dyDescent="0.35">
      <c r="A91" s="52" t="s">
        <v>17</v>
      </c>
      <c r="B91" s="52"/>
      <c r="C91" s="52"/>
      <c r="D91" s="52"/>
      <c r="E91" s="52"/>
      <c r="F91" s="52"/>
      <c r="G91" s="1"/>
    </row>
    <row r="92" spans="1:7" ht="116" customHeight="1" x14ac:dyDescent="0.35">
      <c r="A92" s="57" t="s">
        <v>57</v>
      </c>
      <c r="B92" s="57"/>
      <c r="C92" s="57"/>
      <c r="D92" s="57"/>
      <c r="E92" s="57"/>
      <c r="F92" s="57"/>
      <c r="G92" s="1"/>
    </row>
    <row r="93" spans="1:7" ht="72" customHeight="1" x14ac:dyDescent="0.35">
      <c r="A93" s="55" t="s">
        <v>45</v>
      </c>
      <c r="B93" s="55"/>
      <c r="C93" s="55"/>
      <c r="D93" s="55"/>
      <c r="E93" s="55"/>
      <c r="F93" s="55"/>
      <c r="G93" s="7"/>
    </row>
    <row r="94" spans="1:7" ht="151.25" customHeight="1" x14ac:dyDescent="0.35">
      <c r="A94" s="48" t="s">
        <v>23</v>
      </c>
      <c r="B94" s="49"/>
      <c r="C94" s="49"/>
      <c r="D94" s="49"/>
      <c r="E94" s="49"/>
      <c r="F94" s="49"/>
      <c r="G94" s="1"/>
    </row>
  </sheetData>
  <sheetProtection algorithmName="SHA-512" hashValue="IUd39iJ2y5KfatxPPnU411EqhdGJJuhjyh0xtZ/P5thskTTZbWkWy59PzxVispK1yYm4evcLt3bSJoJfOVY82w==" saltValue="rrezK9Z2jvSrYOVlq3IzVQ==" spinCount="100000" sheet="1" formatCells="0" insertRows="0" selectLockedCells="1"/>
  <mergeCells count="102">
    <mergeCell ref="A1:F1"/>
    <mergeCell ref="B82:F82"/>
    <mergeCell ref="A31:F31"/>
    <mergeCell ref="A26:B26"/>
    <mergeCell ref="B78:D78"/>
    <mergeCell ref="B60:F60"/>
    <mergeCell ref="A19:F20"/>
    <mergeCell ref="A28:F28"/>
    <mergeCell ref="A21:F23"/>
    <mergeCell ref="A32:A33"/>
    <mergeCell ref="B59:D59"/>
    <mergeCell ref="E57:F57"/>
    <mergeCell ref="E58:F58"/>
    <mergeCell ref="A55:E55"/>
    <mergeCell ref="E59:F59"/>
    <mergeCell ref="B56:D56"/>
    <mergeCell ref="A51:F51"/>
    <mergeCell ref="A24:F24"/>
    <mergeCell ref="A29:F29"/>
    <mergeCell ref="A3:F3"/>
    <mergeCell ref="A4:F4"/>
    <mergeCell ref="A6:F6"/>
    <mergeCell ref="C10:D10"/>
    <mergeCell ref="C12:D12"/>
    <mergeCell ref="C11:D11"/>
    <mergeCell ref="C13:D13"/>
    <mergeCell ref="A8:F8"/>
    <mergeCell ref="A9:F9"/>
    <mergeCell ref="A30:F30"/>
    <mergeCell ref="C25:F25"/>
    <mergeCell ref="C27:F27"/>
    <mergeCell ref="B86:E86"/>
    <mergeCell ref="B87:E87"/>
    <mergeCell ref="B58:D58"/>
    <mergeCell ref="E65:F65"/>
    <mergeCell ref="B66:D66"/>
    <mergeCell ref="E66:F66"/>
    <mergeCell ref="B70:D70"/>
    <mergeCell ref="E70:F70"/>
    <mergeCell ref="A62:F62"/>
    <mergeCell ref="B63:D63"/>
    <mergeCell ref="E63:F63"/>
    <mergeCell ref="A41:E41"/>
    <mergeCell ref="F32:F33"/>
    <mergeCell ref="A42:E42"/>
    <mergeCell ref="A14:C14"/>
    <mergeCell ref="D14:F14"/>
    <mergeCell ref="A15:C15"/>
    <mergeCell ref="D32:D33"/>
    <mergeCell ref="A52:F52"/>
    <mergeCell ref="E32:E33"/>
    <mergeCell ref="A49:F49"/>
    <mergeCell ref="A43:E43"/>
    <mergeCell ref="B47:E47"/>
    <mergeCell ref="A46:A47"/>
    <mergeCell ref="B46:E46"/>
    <mergeCell ref="A44:F44"/>
    <mergeCell ref="C32:C33"/>
    <mergeCell ref="B32:B33"/>
    <mergeCell ref="A92:F92"/>
    <mergeCell ref="A83:F83"/>
    <mergeCell ref="B76:D76"/>
    <mergeCell ref="B77:D77"/>
    <mergeCell ref="B79:D79"/>
    <mergeCell ref="B85:E85"/>
    <mergeCell ref="B88:E88"/>
    <mergeCell ref="B84:E84"/>
    <mergeCell ref="A50:F50"/>
    <mergeCell ref="B64:D64"/>
    <mergeCell ref="B67:F67"/>
    <mergeCell ref="A69:F69"/>
    <mergeCell ref="E64:F64"/>
    <mergeCell ref="B65:D65"/>
    <mergeCell ref="A54:F54"/>
    <mergeCell ref="E56:F56"/>
    <mergeCell ref="A53:F53"/>
    <mergeCell ref="A75:F75"/>
    <mergeCell ref="B57:D57"/>
    <mergeCell ref="D15:F15"/>
    <mergeCell ref="D16:F16"/>
    <mergeCell ref="A17:C17"/>
    <mergeCell ref="D17:F17"/>
    <mergeCell ref="A18:C18"/>
    <mergeCell ref="A16:C16"/>
    <mergeCell ref="D18:F18"/>
    <mergeCell ref="A94:F94"/>
    <mergeCell ref="B80:D80"/>
    <mergeCell ref="A91:F91"/>
    <mergeCell ref="B73:F73"/>
    <mergeCell ref="B71:D71"/>
    <mergeCell ref="E71:F71"/>
    <mergeCell ref="B72:D72"/>
    <mergeCell ref="E72:F72"/>
    <mergeCell ref="B89:E89"/>
    <mergeCell ref="B81:D81"/>
    <mergeCell ref="A93:F93"/>
    <mergeCell ref="E76:F76"/>
    <mergeCell ref="E77:F77"/>
    <mergeCell ref="E78:F78"/>
    <mergeCell ref="E79:F79"/>
    <mergeCell ref="E80:F80"/>
    <mergeCell ref="E81:F81"/>
  </mergeCells>
  <pageMargins left="0.70866141732283472" right="0.70866141732283472" top="0.74803149606299213" bottom="0.74803149606299213" header="0" footer="0"/>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Office</cp:lastModifiedBy>
  <cp:lastPrinted>2024-10-15T06:31:46Z</cp:lastPrinted>
  <dcterms:created xsi:type="dcterms:W3CDTF">2015-01-12T18:48:35Z</dcterms:created>
  <dcterms:modified xsi:type="dcterms:W3CDTF">2024-11-21T14:54:40Z</dcterms:modified>
</cp:coreProperties>
</file>