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diamedicalt.sharepoint.com/sites/Diamedica-Baze/Shared Documents/Baze/Konkursai/2025 metai/Vilniaus miesto sav. administracija_1808760/Dokumentai pasiulymui/"/>
    </mc:Choice>
  </mc:AlternateContent>
  <xr:revisionPtr revIDLastSave="296" documentId="8_{DEE51AF1-0FE2-4D80-BF17-5190F0BCF61A}" xr6:coauthVersionLast="47" xr6:coauthVersionMax="47" xr10:uidLastSave="{74122EAA-1602-4CF2-B46C-267345D96D55}"/>
  <bookViews>
    <workbookView xWindow="-120" yWindow="-120" windowWidth="38640" windowHeight="2112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1" l="1"/>
  <c r="F69" i="1"/>
  <c r="F67" i="1"/>
  <c r="F56" i="1"/>
  <c r="F33" i="1"/>
  <c r="F22" i="1"/>
  <c r="F10" i="1"/>
  <c r="F45" i="1"/>
</calcChain>
</file>

<file path=xl/sharedStrings.xml><?xml version="1.0" encoding="utf-8"?>
<sst xmlns="http://schemas.openxmlformats.org/spreadsheetml/2006/main" count="405" uniqueCount="127">
  <si>
    <t>REAGENTAI IR PAPILDOMOS PRIEMONĖS MOLEKULINIAMS TYRIMAMS ATLIKTI SU ĮRANGOS ĮSIGIJIMU PANAUDOS BŪDU</t>
  </si>
  <si>
    <t>TYRIMŲ, REAGENTŲ IR PAPILDOMŲ PRIEMONIŲ TECHNINĖ SPECIFIKACIJA</t>
  </si>
  <si>
    <t>Eil. Nr.</t>
  </si>
  <si>
    <t>Tyrimų, reagentų, papildomų priemonių pavadinimai</t>
  </si>
  <si>
    <t>Preliminarus tyrimų skaičius (maksimaliam 36 mėn. sutarties galiojimo laikotarpiui)</t>
  </si>
  <si>
    <r>
      <t xml:space="preserve">Reagentų ir papildomų priemonių pakuočių kiekis ir dydis (nurodytam preliminariam tyrimų skaičiui) </t>
    </r>
    <r>
      <rPr>
        <b/>
        <i/>
        <sz val="11"/>
        <color rgb="FFFF0000"/>
        <rFont val="Times New Roman"/>
        <family val="1"/>
        <charset val="186"/>
      </rPr>
      <t>(privaloma užpildyti)</t>
    </r>
  </si>
  <si>
    <r>
      <t xml:space="preserve">Vieno (1) tyrimo įkainis (kaina), Eur be PVM </t>
    </r>
    <r>
      <rPr>
        <b/>
        <i/>
        <sz val="11"/>
        <color rgb="FFFF0000"/>
        <rFont val="Times New Roman"/>
        <family val="1"/>
        <charset val="186"/>
      </rPr>
      <t>(privaloma užpildyti)</t>
    </r>
  </si>
  <si>
    <r>
      <t xml:space="preserve">Bendra suma, EUR be PVM </t>
    </r>
    <r>
      <rPr>
        <b/>
        <i/>
        <sz val="11"/>
        <color rgb="FFFF0000"/>
        <rFont val="Times New Roman"/>
        <family val="1"/>
        <charset val="186"/>
      </rPr>
      <t>(privaloma užpildyti)</t>
    </r>
  </si>
  <si>
    <r>
      <t xml:space="preserve">Gamintojas, gamintojo šalies pavadinimas, komercinis reagentų ir papildomų priemonių pavadinimas ir kodas </t>
    </r>
    <r>
      <rPr>
        <b/>
        <i/>
        <sz val="11"/>
        <color rgb="FFFF0000"/>
        <rFont val="Times New Roman"/>
        <family val="1"/>
        <charset val="186"/>
      </rPr>
      <t>(privaloma užpildyti)</t>
    </r>
  </si>
  <si>
    <r>
      <t xml:space="preserve">Kilmės šalis </t>
    </r>
    <r>
      <rPr>
        <b/>
        <i/>
        <sz val="11"/>
        <color rgb="FFFF0000"/>
        <rFont val="Times New Roman"/>
        <family val="1"/>
        <charset val="186"/>
      </rPr>
      <t>(privaloma užpildyti)</t>
    </r>
  </si>
  <si>
    <t>Perkančiajai organizacijai maksimali priimtina pasiūlymo kaina įskaitant visus mokesčius Eur</t>
  </si>
  <si>
    <t>6 (3*5)</t>
  </si>
  <si>
    <t>MOLEKULINIAI TYRIMAI:</t>
  </si>
  <si>
    <t>1.1.</t>
  </si>
  <si>
    <r>
      <t xml:space="preserve">Viršutinių, apatinių kvėpavimo takų virusinių patogenų nustatymo tyrimai 
</t>
    </r>
    <r>
      <rPr>
        <sz val="11"/>
        <color rgb="FF000000"/>
        <rFont val="Times New Roman"/>
        <family val="1"/>
        <charset val="186"/>
      </rPr>
      <t>Pastaba. Multipleksinis tikro laiko vieno žingsnio in-vitro diagnostinis rinkinys, skirtas kvėpavimo takų bakterinių patogenų nustatymui. Rinkinio pagalba galima nustatyti 8 virusinius patogenus: Gripas A; Gripas B; Respiratorinis sincitinis virusas; Koronavirusas; Paragripo virusas; Žmogaus rinovirusas; Metapneumoviru sas; Adenovirusas. Turi būti vidinė kontrolė (IC). Rinkinys turi būti validuotas minėtiems patogenams nustatyti iš nosiaryklės aspiratų, nosiaryklės tepinėlių, bronchoalveolinio lavažo bei skreplių mėginių.</t>
    </r>
  </si>
  <si>
    <t>–––</t>
  </si>
  <si>
    <t>1.1.2.</t>
  </si>
  <si>
    <t>1.2.</t>
  </si>
  <si>
    <t>1.2.1.</t>
  </si>
  <si>
    <t>1.2.2.</t>
  </si>
  <si>
    <t>1.3.</t>
  </si>
  <si>
    <r>
      <t xml:space="preserve">Žmogaus papilomos viruso nustatymo (ŽPV) tyrimai. </t>
    </r>
    <r>
      <rPr>
        <sz val="11"/>
        <color rgb="FF000000"/>
        <rFont val="Times New Roman"/>
        <family val="1"/>
        <charset val="186"/>
      </rPr>
      <t>Būtina vienu metu indentifikuoti ne mažiau kaip 14 aukštos rizikos genotipų ( 16, 18, 31, 33, 35, 39, 45, 51, 52, 56, 58, 59, 66 ir 68 ŽPV tipai) viename kaupinyje.</t>
    </r>
    <r>
      <rPr>
        <b/>
        <sz val="11"/>
        <color rgb="FF000000"/>
        <rFont val="Times New Roman"/>
        <family val="1"/>
        <charset val="186"/>
      </rPr>
      <t xml:space="preserve">
</t>
    </r>
    <r>
      <rPr>
        <sz val="11"/>
        <color rgb="FF000000"/>
        <rFont val="Times New Roman"/>
        <family val="1"/>
        <charset val="186"/>
      </rPr>
      <t>Pastaba. Multipleksinis tikro laiko vieno žingsnio in-vitro diagnostinis rinkinys, skirtas žmogaus papilomos viruso infekcijos priklausomybei aukštos rizikos grupei (16, 18, 31, 33, 35, 39, 45, 51, 52, 56, 58, 59, 66, 68) nustatyti iš nuograndų skystoje terpėje nuo gimdos kaklelio gleivinės, RL-PGR metodu suderintas su automatine nukleino rūgščių išskyrimo sistema. Rinkinį turi sudaryti ne mažiau kaip 100 testų. Rinkinys turi būti validuotas minėtiems ŽPV tipams nustatyti iš gimdos kaklelio mėginių ir skystos terpės citologinių mėginių. Tyrimas neturi turėti kryžminio reaktyvumo žemos rizikos ŽPV genotipams. Patvirtintas gimdos kaklelio piktybinių navikų atrankinei patikrai (skryningui) atlikti. Atitinkantis Mejerio kriterijus AR ŽPV testui ir turi vidinę kontrolę, patvirtinančią pakankamą ląstelių kiekį mėginyje.</t>
    </r>
  </si>
  <si>
    <t>1.3.2.</t>
  </si>
  <si>
    <t>1.4.</t>
  </si>
  <si>
    <t>1.5.</t>
  </si>
  <si>
    <t>Bendra pasiūlymo kaina, Eur be PVM:</t>
  </si>
  <si>
    <t>Bendra pasiūlymo kaina, Eur su PVM:</t>
  </si>
  <si>
    <t>*Pasiūlymas turi būti teikiamas visai pirkimo daliai.</t>
  </si>
  <si>
    <t xml:space="preserve">Bendrieji reikalavimai </t>
  </si>
  <si>
    <t>1.</t>
  </si>
  <si>
    <t>Į siūlomą tyrimo įkainį turi būti įskaičiuoti visi kokybiškam tyrimų atlikimui ir pagal panaudą suteikiamos įrangos priežiūrai būtini reagentai ir kitos pagalbinės medžiagos (kalibracinės, kontrolinės medžiagos, tirpalai, valikliai, skiedikliai ir kiti reikmenys).</t>
  </si>
  <si>
    <t>3.</t>
  </si>
  <si>
    <t xml:space="preserve">Reagentai ir papildomos priemonės molekulinių tyrimų atlikimui turi būti originalios ir (ar) skirtos tiekėjo panaudai siūlomai įrangai. Jeigu reagentai ir papildomos priemonės pagaminti kito gamintojo negu siūloma įranga, tiekėjas privalo kartu su pasiūlymu pateikti įrangos gamintojo patvirtinimą, kad siūlomi reagentai yra adaptuoti šiai įrangai ir atitinka visus kalibravimo ir kokybės parametrus. </t>
  </si>
  <si>
    <t>4.</t>
  </si>
  <si>
    <t>Pirkėjas pirkimo sutarties pagrindu sumoka tiekėjui tik už faktiškai atliktų tyrimų skaičių.</t>
  </si>
  <si>
    <t>5.</t>
  </si>
  <si>
    <t>Tiekėjas, skaičiuodamas šioje specifikacijoje nurodytam preliminariam tyrimų kiekiui atlikti reikalingus diagnostikos reagentus, papildomas medžiagas, kontrolines medžiagas ir kalibratorius, privalo įvertinti, kad nurodyti diagnostikos reagentai, papildomos medžiagos, kontrolinės medžiagos ir kalibratoriai bus naudojami, atsižvelgiant į gamintojo rekomendacijas. Teikiant pasiūlymą turi būti įvertintas reagentų, kontrolinių bei kitų papildomų medžiagų galiojimo laikas, medžiagų galiojimo trukmė atidarius pakuotę, įrangos matavimų paklaidos, medžiagų nepaimamas kiekis (angl. dead volume), sutarties galiojimo trukmė. Daryti prielaidą, kad tyrimai bus atliekami lygiomis dalimis visu sutarties galiojimo laikotarpiu.</t>
  </si>
  <si>
    <r>
      <t>Tiekėjas privalo įvertinti ir nurodyti</t>
    </r>
    <r>
      <rPr>
        <b/>
        <sz val="11"/>
        <color rgb="FF000000"/>
        <rFont val="Times New Roman"/>
        <family val="1"/>
        <charset val="186"/>
      </rPr>
      <t xml:space="preserve"> (įrašyti) visas reikiamas sudedamąsias dalis konkrečiam šioje specifikacijoje nurodytam tyrimui atlikti, kad būtų užtikrintas kokybiškas tyrimų atlikimas ir sklandus įrangos darbas.</t>
    </r>
    <r>
      <rPr>
        <sz val="11"/>
        <color rgb="FF000000"/>
        <rFont val="Times New Roman"/>
        <family val="1"/>
        <charset val="186"/>
      </rPr>
      <t xml:space="preserve"> Jeigu tiekėjas, atlikdamas šiame punkte nurodytus skaičiavimus, padarys klaidą arba nurodys ne visas reikiamas  sudedamąsias dalis, toks tiekėjo pasiūlymas nebus atmetamas. Tokiu atveju tiekėjas įsipareigoja sutarties vykdymo metu savo sąskaita tiekti trūkstamus diagnostikos reagentus, papildomas medžiagas, kontrolines medžiagas ir kalibratorius, priešingu atveju, tai bus laikoma esminiu pirkimo sutarties pažeidimu, ir pirkėjas įgys teisę nutraukti pirkimo sutartį.</t>
    </r>
  </si>
  <si>
    <r>
      <t xml:space="preserve">Viršutinių, apatinių kvėpavimo takų bakterinių patogenų nustatymo tyrimai 
</t>
    </r>
    <r>
      <rPr>
        <sz val="11"/>
        <color rgb="FF000000"/>
        <rFont val="Times New Roman"/>
        <family val="1"/>
        <charset val="186"/>
      </rPr>
      <t>Pastaba. Tikro laiko in-vitro diagnostinis rinkinys (-iai), skirtas (-i) kvėpavimo takų bakterinių patogenų nustatymui. Rinkinio (-ių) pagalba galima nustatyti 7 bakterinius patogenus: Mycoplasma pneumoniae (MP); Chlamydophila pneumoniae (CP); Legionella pneumophila (LP); Haemophilus influenzae (HI); Streptococcus pneumoniae (SP); Bordetella pertussis (BP); Bordetella parapertussis (BPP). Turi būti vidinė kontrolė (IC). Rinkinys (-iai) turi būti validuotas (-i) minėtiems patogenams nustatyti iš nosiaryklės aspiratų, nosiaryklės tepinėlių, bronchoalveolinio lavažo bei skreplių mėginių.</t>
    </r>
  </si>
  <si>
    <t>Išskyrimo rinkinys "Starmag 96x4 universal cartridge kit; 384 reakcijos/pakuotė</t>
  </si>
  <si>
    <t>Seegene, Starmag 96x4 universal cartridge kit; kodas 744300.4.UC384</t>
  </si>
  <si>
    <t>Gilios plokštelės „Nimbus-96 Deep Well Micro Plate“; 100 vnt/pakuotė</t>
  </si>
  <si>
    <t>Seegene, 96 Deep Well Micro Plate; SDP0096</t>
  </si>
  <si>
    <t>Antgaliai „Standard volume Tips 300 µl“; 5760 vnt/pakuotė</t>
  </si>
  <si>
    <t xml:space="preserve">Seegene, 300ul conductive filtertips in blister-5, kodas 49008-0105 </t>
  </si>
  <si>
    <t>Antgaliai „High volume Tips 1000 µl“</t>
  </si>
  <si>
    <t xml:space="preserve">Seegene, 1000ul conductive filtertips on blister-5; kodas  49009-0105 </t>
  </si>
  <si>
    <t>Atliekų maišai „Bio-Hazard Waste Bag“; 200 vnt/pakuotė</t>
  </si>
  <si>
    <t>Seegene, Bio-Hazard Waste Bag; kodas 53686-01</t>
  </si>
  <si>
    <t>Seegene/Biorad, kodas 1814035 arba MSB-1001</t>
  </si>
  <si>
    <t>RNR/DNR  išskyrimas; Virusinės, bakterinės kilmės nukleino rūgščių ir nukleino rūgščių iš audinių bei kūno skysčių skyrimas (į išskyrimo kainą įtrauktos visos būtinos išskyrimui priemonės: antgaliai, plokštelės ir t.t.)</t>
  </si>
  <si>
    <t>1.1.1</t>
  </si>
  <si>
    <t>1.1.1.1</t>
  </si>
  <si>
    <t>P. Korėja</t>
  </si>
  <si>
    <t>1.1.1.2.</t>
  </si>
  <si>
    <t>Šveicarija</t>
  </si>
  <si>
    <t>Vokietija</t>
  </si>
  <si>
    <t>Antgaliai „High volume Tips 1000 µl“; 3840 vnt/pakuotė</t>
  </si>
  <si>
    <t>1.1.1.3.</t>
  </si>
  <si>
    <t>1.1.1.4.</t>
  </si>
  <si>
    <t>1.1.1.5.</t>
  </si>
  <si>
    <t>1.1.2.1.</t>
  </si>
  <si>
    <t>1.1.2.2.</t>
  </si>
  <si>
    <t>1.1.2.3.</t>
  </si>
  <si>
    <t>Viršutinių, apatinių kvėpavimo takų virusinių patogenų gausinimas</t>
  </si>
  <si>
    <t>Gausinimo rinkinys „Allplex™ RV Master Assay“; 100 reakcijų/ rinkinys</t>
  </si>
  <si>
    <t>Seegene, kodas RV10307X</t>
  </si>
  <si>
    <t>JAV</t>
  </si>
  <si>
    <t>Biorad, kodas HSP9655</t>
  </si>
  <si>
    <t>Vienkartinės PGR plokštelės; 100 vnt/pakuotė</t>
  </si>
  <si>
    <t>Plėvelės PGR plokštelėms; 50 vnt/pakuotė</t>
  </si>
  <si>
    <t xml:space="preserve">Išskyrimo rinkinys "Starmag Universal kit“ </t>
  </si>
  <si>
    <t>Seegene, Starmag Universal kit; kodas 744300.4.UC384</t>
  </si>
  <si>
    <t>Gilios plokštelės „Nimbus-96 Deep Well Micro Plate“</t>
  </si>
  <si>
    <t>Antgaliai „Standard volume Tips 300 µl“</t>
  </si>
  <si>
    <t xml:space="preserve">Seegne, 1000ul conductive filtertips on blister-5; kodas  49009-0105 </t>
  </si>
  <si>
    <t>Seegene, kodas SD9801X</t>
  </si>
  <si>
    <t>Seegene/Biorad, HSP9655</t>
  </si>
  <si>
    <t>RNR/DNR išskyrimas; Virusinės, bakterinės kilmės nukleino rūgščių ir nukleino rūgščių iš audinių bei kūno skysčių skyrimas (į išskyrimo kainą įtrauktos visos būtinos išskyrimui priemonės: antgaliai, plokštelės ir t.t.)</t>
  </si>
  <si>
    <t>1.2.1.1.</t>
  </si>
  <si>
    <t>Seegene, 96 Deep Well Micro Plate; SDP0096B</t>
  </si>
  <si>
    <t>1.2.1.2.</t>
  </si>
  <si>
    <t>1.2.1.3.</t>
  </si>
  <si>
    <t>1.2.1.4.</t>
  </si>
  <si>
    <t>1.2.1.5.</t>
  </si>
  <si>
    <t>DNR gausinimas; Virusinės, bakterinės kilmės nukleino rūgščių ir nukleino rūgščių iš audinių bei kūno skysčių skyrimas (į išskyrimo kainą įtrauktos visos būtinos išskyrimui priemonės: antgaliai, plokštelės ir t.t.)</t>
  </si>
  <si>
    <t>1.2.2.1.</t>
  </si>
  <si>
    <t>1.2.2.2.</t>
  </si>
  <si>
    <t>1.2.2.3.</t>
  </si>
  <si>
    <t>Seegene, kodas HP10370X</t>
  </si>
  <si>
    <t>1.3.1</t>
  </si>
  <si>
    <t>1.3.1.1.</t>
  </si>
  <si>
    <t>1.3.1.2.</t>
  </si>
  <si>
    <t>1.3.1.3.</t>
  </si>
  <si>
    <t>1.3.1.4.</t>
  </si>
  <si>
    <t>1.3.1.5.</t>
  </si>
  <si>
    <t>1.3.2.1.</t>
  </si>
  <si>
    <t>1.3.2.2.</t>
  </si>
  <si>
    <t>1.3.2.3.</t>
  </si>
  <si>
    <t>Gausinimo rinkinys „Allplex STI Essential Assay“; 100 reakcijų/rinkinys</t>
  </si>
  <si>
    <t>Gausinimo rinkinys „Allplex™ HPV HR Detection“; 100 reakcijų/ rinkinys</t>
  </si>
  <si>
    <t>1.4.1</t>
  </si>
  <si>
    <t>1.4.1.1.</t>
  </si>
  <si>
    <t>1.4.1.2.</t>
  </si>
  <si>
    <t>1.4.1.3.</t>
  </si>
  <si>
    <t>1.4.1.4.</t>
  </si>
  <si>
    <t>1.4.1.5.</t>
  </si>
  <si>
    <t>1.4.2.1.</t>
  </si>
  <si>
    <t>1.4.2.2.</t>
  </si>
  <si>
    <t>1.4.2.3.</t>
  </si>
  <si>
    <t>Gausinimo rinkinys „Allplex™ PneumoBacter Assay“; 100 reakcijų/ rinkinys</t>
  </si>
  <si>
    <t>Seegene, kodas PB10176X</t>
  </si>
  <si>
    <t>1.5.1</t>
  </si>
  <si>
    <t>1.5.1.1.</t>
  </si>
  <si>
    <t>1.5.1.2.</t>
  </si>
  <si>
    <t>1.5.1.3.</t>
  </si>
  <si>
    <t>1.5.1.4.</t>
  </si>
  <si>
    <t>1.5.1.5.</t>
  </si>
  <si>
    <t>1.5.2</t>
  </si>
  <si>
    <t>1.5.2.1.</t>
  </si>
  <si>
    <t>1.5.2.2.</t>
  </si>
  <si>
    <t>1.5.2.3.</t>
  </si>
  <si>
    <t>Gausinimo rinkinys „Allplex™ GI-Bacteria(I) Assay““; 100 reakcijų/ rinkinys</t>
  </si>
  <si>
    <t>Seegene, kodas GI9801Y</t>
  </si>
  <si>
    <t>PVM (5 proc.), Eur:</t>
  </si>
  <si>
    <r>
      <t xml:space="preserve">7 lytiškai plintančių ligų (7 LPL) tyrimai.
</t>
    </r>
    <r>
      <rPr>
        <sz val="11"/>
        <color rgb="FF000000"/>
        <rFont val="Times New Roman"/>
        <family val="1"/>
        <charset val="186"/>
      </rPr>
      <t>Pastaba. Multipleksinis tikro laiko vieno žingsnio in-vitro diagnostikos rinkinys, skirtas 7 LPL infekcijų sukėlėjų (Trichomonas vaginalis, Mycoplasma hominis, Mycoplasma genitalium, Chlamydia trachomatis, Neisseria gonorrhoeae, Ureaplasma urealyticum, Ureaplasma parvum) buvimui arba nebuvimui nustatyti RL-PGR metodu, suderintas su automatine nukleino rūgščių išskyrimo sistema. Rinkinį turi sudaryti ne mažiau kaip 100 testų. Rinkinys turi būti validuotas minėtiems patogenams nustatyti iš šlapimo, šlaplės, makšties, gimdos kaklelio mėginių ir skystos terpės citologinių mėginių. Žemiau turi būti pateiktas visas, reagentų ir priemonių, kurios yra būtinos 7 LPL DNR išskyrimui, gausinimui ir specifinės priemonės prietaiso darbui užtikrinti išskyrimo metu be kurių prietaisas neatliktų savo funkcijos, spektras ir jų kiekiai.</t>
    </r>
  </si>
  <si>
    <r>
      <t xml:space="preserve">Skrandžio ir žarnyno bakterinių infekcijų sukėlėjų tyrimai.
</t>
    </r>
    <r>
      <rPr>
        <sz val="11"/>
        <color rgb="FF000000"/>
        <rFont val="Times New Roman"/>
        <family val="1"/>
        <charset val="186"/>
      </rPr>
      <t>Pastaba. Tikro laiko in-vitro diagnostinis rinkinys (-iai), skirtas (-i) skrandžio – žarnyno bakterinių infekcijų sukėlėjų (Aeromonas spp., Compylobacter spp., Clostridium difficile toxin B, Salmonella spp., Shigella spp./EIEC, Vibrio spp., Yersinia enterocolitica (neapsiribojant)) nustatymui. Rinkinys (-iai) turi būti validuotas (-i) minėtiems patogenams nustatyti iš išmatų mėginių.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</si>
</sst>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Calibri"/>
      <family val="2"/>
      <charset val="186"/>
    </font>
    <font>
      <sz val="11"/>
      <color rgb="FF000000"/>
      <name val="Calibri"/>
      <family val="2"/>
      <charset val="186"/>
    </font>
    <font>
      <sz val="11"/>
      <color rgb="FF000000"/>
      <name val="Arial1"/>
      <charset val="186"/>
    </font>
    <font>
      <sz val="10"/>
      <color rgb="FF000000"/>
      <name val="Arial"/>
      <family val="2"/>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b/>
      <u/>
      <sz val="11"/>
      <color rgb="FF000000"/>
      <name val="Times New Roman"/>
      <family val="1"/>
      <charset val="186"/>
    </font>
    <font>
      <b/>
      <i/>
      <sz val="11"/>
      <color rgb="FF000000"/>
      <name val="Times New Roman"/>
      <family val="1"/>
      <charset val="186"/>
    </font>
    <font>
      <sz val="11"/>
      <name val="Times New Roman"/>
      <family val="1"/>
      <charset val="186"/>
    </font>
    <font>
      <sz val="11"/>
      <color rgb="FFFF0000"/>
      <name val="Times New Roman"/>
      <family val="1"/>
      <charset val="186"/>
    </font>
    <font>
      <b/>
      <i/>
      <sz val="11"/>
      <color rgb="FFFF0000"/>
      <name val="Times New Roman"/>
      <family val="1"/>
      <charset val="186"/>
    </font>
    <font>
      <b/>
      <sz val="11"/>
      <color rgb="FFFF0000"/>
      <name val="Times New Roman"/>
      <family val="1"/>
      <charset val="186"/>
    </font>
  </fonts>
  <fills count="6">
    <fill>
      <patternFill patternType="none"/>
    </fill>
    <fill>
      <patternFill patternType="gray125"/>
    </fill>
    <fill>
      <patternFill patternType="solid">
        <fgColor rgb="FFFFFFFF"/>
        <bgColor rgb="FFFFFFFF"/>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1" fillId="0" borderId="0" applyNumberFormat="0" applyFont="0" applyBorder="0" applyProtection="0"/>
    <xf numFmtId="0" fontId="1" fillId="0" borderId="0" applyNumberFormat="0" applyFon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1" fillId="0" borderId="0" applyNumberFormat="0" applyFont="0" applyBorder="0" applyProtection="0"/>
  </cellStyleXfs>
  <cellXfs count="54">
    <xf numFmtId="0" fontId="0" fillId="0" borderId="0" xfId="0"/>
    <xf numFmtId="0" fontId="5" fillId="0" borderId="0" xfId="0" applyFont="1"/>
    <xf numFmtId="0" fontId="5" fillId="2" borderId="6" xfId="4" applyFont="1" applyFill="1" applyBorder="1" applyAlignment="1">
      <alignment horizontal="center" vertical="center" wrapText="1"/>
    </xf>
    <xf numFmtId="0" fontId="5" fillId="2" borderId="1" xfId="4" applyFont="1" applyFill="1" applyBorder="1" applyAlignment="1">
      <alignment horizontal="center" vertical="center" wrapText="1"/>
    </xf>
    <xf numFmtId="0" fontId="6" fillId="0" borderId="3" xfId="4" applyFont="1" applyBorder="1" applyAlignment="1">
      <alignment horizontal="center" vertical="center" wrapText="1"/>
    </xf>
    <xf numFmtId="0" fontId="5" fillId="0" borderId="8" xfId="4" applyFont="1" applyBorder="1" applyAlignment="1">
      <alignment horizontal="left" vertical="center" wrapText="1"/>
    </xf>
    <xf numFmtId="0" fontId="5" fillId="0" borderId="2" xfId="4" applyFont="1" applyBorder="1" applyAlignment="1">
      <alignment horizontal="left" vertical="center" wrapText="1"/>
    </xf>
    <xf numFmtId="0" fontId="5" fillId="0" borderId="9" xfId="4" applyFont="1" applyBorder="1" applyAlignment="1">
      <alignment horizontal="left" vertical="center" wrapText="1"/>
    </xf>
    <xf numFmtId="0" fontId="6" fillId="0" borderId="0" xfId="0" applyFont="1" applyAlignment="1">
      <alignment horizontal="left" vertical="center"/>
    </xf>
    <xf numFmtId="0" fontId="5" fillId="0" borderId="4" xfId="4" applyFont="1" applyBorder="1" applyAlignment="1">
      <alignment horizontal="left" vertical="center" wrapText="1"/>
    </xf>
    <xf numFmtId="0" fontId="5" fillId="0" borderId="7" xfId="4" applyFont="1" applyBorder="1" applyAlignment="1">
      <alignment horizontal="left" vertical="center" wrapText="1"/>
    </xf>
    <xf numFmtId="0" fontId="5" fillId="0" borderId="5" xfId="4" applyFont="1" applyBorder="1" applyAlignment="1">
      <alignment horizontal="left" vertical="center" wrapText="1"/>
    </xf>
    <xf numFmtId="0" fontId="9" fillId="0" borderId="4" xfId="4" applyFont="1" applyBorder="1" applyAlignment="1">
      <alignment horizontal="left" vertical="center" wrapText="1"/>
    </xf>
    <xf numFmtId="0" fontId="9" fillId="0" borderId="7" xfId="4" applyFont="1" applyBorder="1" applyAlignment="1">
      <alignment horizontal="left" vertical="center" wrapText="1"/>
    </xf>
    <xf numFmtId="0" fontId="9" fillId="0" borderId="5" xfId="4"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4" applyFont="1" applyFill="1" applyBorder="1" applyAlignment="1">
      <alignment horizontal="center" vertical="center" wrapText="1" shrinkToFit="1"/>
    </xf>
    <xf numFmtId="0" fontId="4" fillId="4" borderId="3" xfId="5" applyFont="1" applyFill="1" applyBorder="1" applyAlignment="1">
      <alignment horizontal="center" vertical="center" wrapText="1"/>
    </xf>
    <xf numFmtId="0" fontId="4" fillId="4" borderId="3" xfId="6" applyFont="1" applyFill="1" applyBorder="1" applyAlignment="1">
      <alignment horizontal="center" vertical="center" wrapText="1"/>
    </xf>
    <xf numFmtId="0" fontId="4" fillId="4" borderId="3" xfId="4" applyFont="1" applyFill="1" applyBorder="1" applyAlignment="1">
      <alignment horizontal="center" vertical="center" wrapText="1"/>
    </xf>
    <xf numFmtId="0" fontId="12" fillId="4" borderId="3" xfId="0" applyFont="1" applyFill="1" applyBorder="1" applyAlignment="1">
      <alignment horizontal="center" vertical="center" wrapText="1"/>
    </xf>
    <xf numFmtId="0" fontId="6" fillId="0" borderId="3" xfId="4" applyFont="1" applyBorder="1" applyAlignment="1">
      <alignment horizontal="center" vertical="center" wrapText="1" shrinkToFit="1"/>
    </xf>
    <xf numFmtId="0" fontId="6" fillId="0" borderId="3" xfId="5" applyFont="1" applyBorder="1" applyAlignment="1">
      <alignment horizontal="center" vertical="center" wrapText="1"/>
    </xf>
    <xf numFmtId="0" fontId="6" fillId="0" borderId="3" xfId="6" applyFont="1" applyBorder="1" applyAlignment="1">
      <alignment horizontal="center" vertical="center" wrapText="1"/>
    </xf>
    <xf numFmtId="0" fontId="8" fillId="5" borderId="3" xfId="0" applyFont="1" applyFill="1" applyBorder="1" applyAlignment="1">
      <alignment horizontal="center" vertical="center" wrapText="1"/>
    </xf>
    <xf numFmtId="0" fontId="6" fillId="5" borderId="3" xfId="4" applyFont="1" applyFill="1" applyBorder="1" applyAlignment="1">
      <alignment horizontal="center" vertical="center" wrapText="1" shrinkToFit="1"/>
    </xf>
    <xf numFmtId="0" fontId="5" fillId="5" borderId="3" xfId="0" applyFont="1" applyFill="1" applyBorder="1" applyAlignment="1">
      <alignment horizontal="center" vertical="center" wrapText="1"/>
    </xf>
    <xf numFmtId="16" fontId="4" fillId="3" borderId="3" xfId="0" applyNumberFormat="1" applyFont="1" applyFill="1" applyBorder="1" applyAlignment="1">
      <alignment horizontal="center" vertical="center" wrapText="1"/>
    </xf>
    <xf numFmtId="0" fontId="4" fillId="3" borderId="3" xfId="4" applyFont="1" applyFill="1" applyBorder="1" applyAlignment="1">
      <alignment horizontal="left" vertical="center" wrapText="1"/>
    </xf>
    <xf numFmtId="3" fontId="4" fillId="3" borderId="3" xfId="0"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wrapText="1"/>
    </xf>
    <xf numFmtId="0" fontId="6" fillId="0" borderId="3" xfId="0" applyFont="1" applyBorder="1" applyAlignment="1">
      <alignment horizontal="left" vertical="center" wrapText="1"/>
    </xf>
    <xf numFmtId="0" fontId="5"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5" borderId="3" xfId="4" applyFont="1" applyFill="1" applyBorder="1" applyAlignment="1">
      <alignment horizontal="left" vertical="center" wrapText="1" shrinkToFit="1"/>
    </xf>
    <xf numFmtId="49" fontId="4" fillId="5" borderId="3" xfId="4" applyNumberFormat="1" applyFont="1" applyFill="1" applyBorder="1" applyAlignment="1">
      <alignment horizontal="right" vertical="center" wrapText="1"/>
    </xf>
    <xf numFmtId="2" fontId="12" fillId="0" borderId="3" xfId="0" applyNumberFormat="1" applyFont="1" applyBorder="1" applyAlignment="1">
      <alignment horizontal="center" vertical="center" wrapText="1"/>
    </xf>
    <xf numFmtId="0" fontId="10" fillId="0" borderId="11" xfId="0" applyFont="1" applyBorder="1" applyAlignment="1">
      <alignment horizontal="left" vertical="center" wrapText="1"/>
    </xf>
    <xf numFmtId="0" fontId="4" fillId="0" borderId="3" xfId="0" applyFont="1" applyBorder="1" applyAlignment="1">
      <alignment horizontal="left" vertical="center" wrapText="1"/>
    </xf>
  </cellXfs>
  <cellStyles count="11">
    <cellStyle name="Įprastas 2" xfId="1" xr:uid="{00000000-0005-0000-0000-000001000000}"/>
    <cellStyle name="Įprastas 2 2" xfId="2" xr:uid="{00000000-0005-0000-0000-000002000000}"/>
    <cellStyle name="Įprastas 3" xfId="3" xr:uid="{00000000-0005-0000-0000-000003000000}"/>
    <cellStyle name="Įprastas 4" xfId="4" xr:uid="{00000000-0005-0000-0000-000004000000}"/>
    <cellStyle name="Įprastas 5" xfId="5" xr:uid="{00000000-0005-0000-0000-000005000000}"/>
    <cellStyle name="Įprastas 6" xfId="6" xr:uid="{00000000-0005-0000-0000-000006000000}"/>
    <cellStyle name="Normal" xfId="0" builtinId="0" customBuiltin="1"/>
    <cellStyle name="Normal 2" xfId="7" xr:uid="{00000000-0005-0000-0000-000007000000}"/>
    <cellStyle name="Normal 2 2" xfId="8" xr:uid="{00000000-0005-0000-0000-000008000000}"/>
    <cellStyle name="Normal 3" xfId="9" xr:uid="{00000000-0005-0000-0000-000009000000}"/>
    <cellStyle name="TableStyleLight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1"/>
  <sheetViews>
    <sheetView tabSelected="1" topLeftCell="A60" zoomScaleNormal="100" workbookViewId="0">
      <selection activeCell="H73" sqref="H73"/>
    </sheetView>
  </sheetViews>
  <sheetFormatPr defaultRowHeight="15"/>
  <cols>
    <col min="1" max="1" width="9.140625" customWidth="1"/>
    <col min="2" max="2" width="45" customWidth="1"/>
    <col min="3" max="3" width="18.42578125" customWidth="1"/>
    <col min="4" max="4" width="47.42578125" customWidth="1"/>
    <col min="5" max="5" width="18.28515625" customWidth="1"/>
    <col min="6" max="6" width="17" customWidth="1"/>
    <col min="7" max="7" width="27.5703125" customWidth="1"/>
    <col min="8" max="8" width="15" customWidth="1"/>
    <col min="9" max="9" width="22.7109375" customWidth="1"/>
  </cols>
  <sheetData>
    <row r="1" spans="1:9">
      <c r="A1" s="22"/>
      <c r="B1" s="22"/>
      <c r="C1" s="22"/>
      <c r="D1" s="22"/>
      <c r="E1" s="22"/>
      <c r="F1" s="22"/>
      <c r="G1" s="22"/>
      <c r="H1" s="23"/>
      <c r="I1" s="23"/>
    </row>
    <row r="2" spans="1:9" ht="15" customHeight="1">
      <c r="A2" s="15" t="s">
        <v>0</v>
      </c>
      <c r="B2" s="16"/>
      <c r="C2" s="16"/>
      <c r="D2" s="16"/>
      <c r="E2" s="16"/>
      <c r="F2" s="16"/>
      <c r="G2" s="16"/>
      <c r="H2" s="16"/>
      <c r="I2" s="17"/>
    </row>
    <row r="3" spans="1:9" ht="10.5" customHeight="1">
      <c r="A3" s="18"/>
      <c r="B3" s="19"/>
      <c r="C3" s="19"/>
      <c r="D3" s="19"/>
      <c r="E3" s="19"/>
      <c r="F3" s="19"/>
      <c r="G3" s="19"/>
      <c r="H3" s="19"/>
      <c r="I3" s="20"/>
    </row>
    <row r="4" spans="1:9">
      <c r="A4" s="24"/>
      <c r="B4" s="24"/>
      <c r="C4" s="24"/>
      <c r="D4" s="24"/>
      <c r="E4" s="24"/>
      <c r="F4" s="24"/>
      <c r="G4" s="24"/>
      <c r="H4" s="24"/>
      <c r="I4" s="23"/>
    </row>
    <row r="5" spans="1:9">
      <c r="A5" s="25" t="s">
        <v>1</v>
      </c>
      <c r="B5" s="25"/>
      <c r="C5" s="25"/>
      <c r="D5" s="25"/>
      <c r="E5" s="25"/>
      <c r="F5" s="25"/>
      <c r="G5" s="25"/>
      <c r="H5" s="25"/>
      <c r="I5" s="25"/>
    </row>
    <row r="6" spans="1:9">
      <c r="A6" s="23"/>
      <c r="B6" s="23"/>
      <c r="C6" s="23"/>
      <c r="D6" s="23"/>
      <c r="E6" s="23"/>
      <c r="F6" s="23"/>
      <c r="G6" s="23"/>
      <c r="H6" s="23"/>
      <c r="I6" s="23"/>
    </row>
    <row r="7" spans="1:9" ht="99" customHeight="1">
      <c r="A7" s="28" t="s">
        <v>2</v>
      </c>
      <c r="B7" s="29" t="s">
        <v>3</v>
      </c>
      <c r="C7" s="30" t="s">
        <v>4</v>
      </c>
      <c r="D7" s="29" t="s">
        <v>5</v>
      </c>
      <c r="E7" s="29" t="s">
        <v>6</v>
      </c>
      <c r="F7" s="31" t="s">
        <v>7</v>
      </c>
      <c r="G7" s="32" t="s">
        <v>8</v>
      </c>
      <c r="H7" s="28" t="s">
        <v>9</v>
      </c>
      <c r="I7" s="33" t="s">
        <v>10</v>
      </c>
    </row>
    <row r="8" spans="1:9" ht="21.75" customHeight="1">
      <c r="A8" s="21">
        <v>1</v>
      </c>
      <c r="B8" s="34">
        <v>2</v>
      </c>
      <c r="C8" s="35">
        <v>3</v>
      </c>
      <c r="D8" s="34">
        <v>4</v>
      </c>
      <c r="E8" s="34">
        <v>5</v>
      </c>
      <c r="F8" s="36" t="s">
        <v>11</v>
      </c>
      <c r="G8" s="4">
        <v>7</v>
      </c>
      <c r="H8" s="21">
        <v>8</v>
      </c>
      <c r="I8" s="21">
        <v>9</v>
      </c>
    </row>
    <row r="9" spans="1:9" ht="21.75" customHeight="1">
      <c r="A9" s="37">
        <v>1</v>
      </c>
      <c r="B9" s="49" t="s">
        <v>12</v>
      </c>
      <c r="C9" s="38"/>
      <c r="D9" s="38"/>
      <c r="E9" s="38"/>
      <c r="F9" s="38"/>
      <c r="G9" s="38"/>
      <c r="H9" s="39"/>
      <c r="I9" s="39"/>
    </row>
    <row r="10" spans="1:9" ht="192.75" customHeight="1">
      <c r="A10" s="40" t="s">
        <v>13</v>
      </c>
      <c r="B10" s="41" t="s">
        <v>14</v>
      </c>
      <c r="C10" s="42">
        <v>150</v>
      </c>
      <c r="D10" s="27" t="s">
        <v>15</v>
      </c>
      <c r="E10" s="43">
        <v>8</v>
      </c>
      <c r="F10" s="43">
        <f>C10*E10</f>
        <v>1200</v>
      </c>
      <c r="G10" s="27" t="s">
        <v>15</v>
      </c>
      <c r="H10" s="27" t="s">
        <v>15</v>
      </c>
      <c r="I10" s="27"/>
    </row>
    <row r="11" spans="1:9" ht="75">
      <c r="A11" s="26" t="s">
        <v>51</v>
      </c>
      <c r="B11" s="44" t="s">
        <v>50</v>
      </c>
      <c r="C11" s="26" t="s">
        <v>15</v>
      </c>
      <c r="D11" s="26" t="s">
        <v>15</v>
      </c>
      <c r="E11" s="26" t="s">
        <v>15</v>
      </c>
      <c r="F11" s="26" t="s">
        <v>15</v>
      </c>
      <c r="G11" s="26" t="s">
        <v>15</v>
      </c>
      <c r="H11" s="26" t="s">
        <v>15</v>
      </c>
      <c r="I11" s="26"/>
    </row>
    <row r="12" spans="1:9" ht="45">
      <c r="A12" s="26" t="s">
        <v>52</v>
      </c>
      <c r="B12" s="44" t="s">
        <v>39</v>
      </c>
      <c r="C12" s="26" t="s">
        <v>15</v>
      </c>
      <c r="D12" s="21">
        <v>150</v>
      </c>
      <c r="E12" s="21" t="s">
        <v>15</v>
      </c>
      <c r="F12" s="21" t="s">
        <v>15</v>
      </c>
      <c r="G12" s="21" t="s">
        <v>40</v>
      </c>
      <c r="H12" s="21" t="s">
        <v>53</v>
      </c>
      <c r="I12" s="26"/>
    </row>
    <row r="13" spans="1:9" ht="30">
      <c r="A13" s="26" t="s">
        <v>54</v>
      </c>
      <c r="B13" s="44" t="s">
        <v>41</v>
      </c>
      <c r="C13" s="26" t="s">
        <v>15</v>
      </c>
      <c r="D13" s="21">
        <v>2</v>
      </c>
      <c r="E13" s="21" t="s">
        <v>15</v>
      </c>
      <c r="F13" s="21" t="s">
        <v>15</v>
      </c>
      <c r="G13" s="21" t="s">
        <v>80</v>
      </c>
      <c r="H13" s="21" t="s">
        <v>55</v>
      </c>
      <c r="I13" s="26"/>
    </row>
    <row r="14" spans="1:9" ht="45">
      <c r="A14" s="26" t="s">
        <v>58</v>
      </c>
      <c r="B14" s="44" t="s">
        <v>43</v>
      </c>
      <c r="C14" s="26" t="s">
        <v>15</v>
      </c>
      <c r="D14" s="21">
        <v>200</v>
      </c>
      <c r="E14" s="21" t="s">
        <v>15</v>
      </c>
      <c r="F14" s="21" t="s">
        <v>15</v>
      </c>
      <c r="G14" s="21" t="s">
        <v>44</v>
      </c>
      <c r="H14" s="21" t="s">
        <v>56</v>
      </c>
      <c r="I14" s="26"/>
    </row>
    <row r="15" spans="1:9" ht="45">
      <c r="A15" s="26" t="s">
        <v>59</v>
      </c>
      <c r="B15" s="44" t="s">
        <v>57</v>
      </c>
      <c r="C15" s="26" t="s">
        <v>15</v>
      </c>
      <c r="D15" s="21">
        <v>1000</v>
      </c>
      <c r="E15" s="21" t="s">
        <v>15</v>
      </c>
      <c r="F15" s="21" t="s">
        <v>15</v>
      </c>
      <c r="G15" s="21" t="s">
        <v>46</v>
      </c>
      <c r="H15" s="21" t="s">
        <v>56</v>
      </c>
      <c r="I15" s="26"/>
    </row>
    <row r="16" spans="1:9" ht="30">
      <c r="A16" s="26" t="s">
        <v>60</v>
      </c>
      <c r="B16" s="44" t="s">
        <v>47</v>
      </c>
      <c r="C16" s="26" t="s">
        <v>15</v>
      </c>
      <c r="D16" s="21">
        <v>2</v>
      </c>
      <c r="E16" s="21" t="s">
        <v>15</v>
      </c>
      <c r="F16" s="21" t="s">
        <v>15</v>
      </c>
      <c r="G16" s="21" t="s">
        <v>48</v>
      </c>
      <c r="H16" s="21" t="s">
        <v>55</v>
      </c>
      <c r="I16" s="26"/>
    </row>
    <row r="17" spans="1:9" ht="23.25" customHeight="1">
      <c r="A17" s="45" t="s">
        <v>16</v>
      </c>
      <c r="B17" s="46" t="s">
        <v>64</v>
      </c>
      <c r="C17" s="45" t="s">
        <v>15</v>
      </c>
      <c r="D17" s="47" t="s">
        <v>15</v>
      </c>
      <c r="E17" s="47" t="s">
        <v>15</v>
      </c>
      <c r="F17" s="47" t="s">
        <v>15</v>
      </c>
      <c r="G17" s="47" t="s">
        <v>15</v>
      </c>
      <c r="H17" s="47" t="s">
        <v>15</v>
      </c>
      <c r="I17" s="26"/>
    </row>
    <row r="18" spans="1:9" ht="23.25" customHeight="1">
      <c r="A18" s="45"/>
      <c r="B18" s="46"/>
      <c r="C18" s="45"/>
      <c r="D18" s="47"/>
      <c r="E18" s="47"/>
      <c r="F18" s="47"/>
      <c r="G18" s="47"/>
      <c r="H18" s="47"/>
      <c r="I18" s="26"/>
    </row>
    <row r="19" spans="1:9" ht="30">
      <c r="A19" s="26" t="s">
        <v>61</v>
      </c>
      <c r="B19" s="44" t="s">
        <v>65</v>
      </c>
      <c r="C19" s="26" t="s">
        <v>15</v>
      </c>
      <c r="D19" s="21">
        <v>154</v>
      </c>
      <c r="E19" s="21" t="s">
        <v>15</v>
      </c>
      <c r="F19" s="21" t="s">
        <v>15</v>
      </c>
      <c r="G19" s="21" t="s">
        <v>66</v>
      </c>
      <c r="H19" s="21" t="s">
        <v>53</v>
      </c>
      <c r="I19" s="26"/>
    </row>
    <row r="20" spans="1:9">
      <c r="A20" s="26" t="s">
        <v>62</v>
      </c>
      <c r="B20" s="44" t="s">
        <v>69</v>
      </c>
      <c r="C20" s="26" t="s">
        <v>15</v>
      </c>
      <c r="D20" s="21">
        <v>2</v>
      </c>
      <c r="E20" s="21" t="s">
        <v>15</v>
      </c>
      <c r="F20" s="21" t="s">
        <v>15</v>
      </c>
      <c r="G20" s="21" t="s">
        <v>68</v>
      </c>
      <c r="H20" s="21" t="s">
        <v>67</v>
      </c>
      <c r="I20" s="26"/>
    </row>
    <row r="21" spans="1:9" ht="30">
      <c r="A21" s="26" t="s">
        <v>63</v>
      </c>
      <c r="B21" s="44" t="s">
        <v>70</v>
      </c>
      <c r="C21" s="26" t="s">
        <v>15</v>
      </c>
      <c r="D21" s="21">
        <v>2</v>
      </c>
      <c r="E21" s="21" t="s">
        <v>15</v>
      </c>
      <c r="F21" s="21" t="s">
        <v>15</v>
      </c>
      <c r="G21" s="21" t="s">
        <v>49</v>
      </c>
      <c r="H21" s="21" t="s">
        <v>67</v>
      </c>
      <c r="I21" s="26"/>
    </row>
    <row r="22" spans="1:9" ht="284.25">
      <c r="A22" s="40" t="s">
        <v>17</v>
      </c>
      <c r="B22" s="41" t="s">
        <v>125</v>
      </c>
      <c r="C22" s="42">
        <v>5100</v>
      </c>
      <c r="D22" s="27" t="s">
        <v>15</v>
      </c>
      <c r="E22" s="43">
        <v>9</v>
      </c>
      <c r="F22" s="43">
        <f>C22*E22</f>
        <v>45900</v>
      </c>
      <c r="G22" s="27" t="s">
        <v>15</v>
      </c>
      <c r="H22" s="27" t="s">
        <v>15</v>
      </c>
      <c r="I22" s="27"/>
    </row>
    <row r="23" spans="1:9" ht="75">
      <c r="A23" s="26" t="s">
        <v>18</v>
      </c>
      <c r="B23" s="44" t="s">
        <v>78</v>
      </c>
      <c r="C23" s="26" t="s">
        <v>15</v>
      </c>
      <c r="D23" s="26" t="s">
        <v>15</v>
      </c>
      <c r="E23" s="26" t="s">
        <v>15</v>
      </c>
      <c r="F23" s="26" t="s">
        <v>15</v>
      </c>
      <c r="G23" s="26" t="s">
        <v>15</v>
      </c>
      <c r="H23" s="26" t="s">
        <v>15</v>
      </c>
      <c r="I23" s="26"/>
    </row>
    <row r="24" spans="1:9" ht="30">
      <c r="A24" s="26" t="s">
        <v>79</v>
      </c>
      <c r="B24" s="44" t="s">
        <v>71</v>
      </c>
      <c r="C24" s="26" t="s">
        <v>15</v>
      </c>
      <c r="D24" s="21">
        <v>5100</v>
      </c>
      <c r="E24" s="21" t="s">
        <v>15</v>
      </c>
      <c r="F24" s="21" t="s">
        <v>15</v>
      </c>
      <c r="G24" s="21" t="s">
        <v>72</v>
      </c>
      <c r="H24" s="21" t="s">
        <v>53</v>
      </c>
      <c r="I24" s="26"/>
    </row>
    <row r="25" spans="1:9" ht="30">
      <c r="A25" s="26" t="s">
        <v>81</v>
      </c>
      <c r="B25" s="44" t="s">
        <v>73</v>
      </c>
      <c r="C25" s="26" t="s">
        <v>15</v>
      </c>
      <c r="D25" s="21">
        <v>55</v>
      </c>
      <c r="E25" s="21" t="s">
        <v>15</v>
      </c>
      <c r="F25" s="21" t="s">
        <v>15</v>
      </c>
      <c r="G25" s="21" t="s">
        <v>80</v>
      </c>
      <c r="H25" s="21" t="s">
        <v>55</v>
      </c>
      <c r="I25" s="26"/>
    </row>
    <row r="26" spans="1:9" ht="45">
      <c r="A26" s="26" t="s">
        <v>82</v>
      </c>
      <c r="B26" s="44" t="s">
        <v>74</v>
      </c>
      <c r="C26" s="26" t="s">
        <v>15</v>
      </c>
      <c r="D26" s="21">
        <v>5210</v>
      </c>
      <c r="E26" s="21" t="s">
        <v>15</v>
      </c>
      <c r="F26" s="21" t="s">
        <v>15</v>
      </c>
      <c r="G26" s="21" t="s">
        <v>44</v>
      </c>
      <c r="H26" s="21" t="s">
        <v>56</v>
      </c>
      <c r="I26" s="26"/>
    </row>
    <row r="27" spans="1:9" ht="45">
      <c r="A27" s="26" t="s">
        <v>83</v>
      </c>
      <c r="B27" s="44" t="s">
        <v>45</v>
      </c>
      <c r="C27" s="26" t="s">
        <v>15</v>
      </c>
      <c r="D27" s="21">
        <v>36470</v>
      </c>
      <c r="E27" s="21" t="s">
        <v>15</v>
      </c>
      <c r="F27" s="21" t="s">
        <v>15</v>
      </c>
      <c r="G27" s="21" t="s">
        <v>75</v>
      </c>
      <c r="H27" s="21" t="s">
        <v>56</v>
      </c>
      <c r="I27" s="26"/>
    </row>
    <row r="28" spans="1:9" ht="30">
      <c r="A28" s="26" t="s">
        <v>84</v>
      </c>
      <c r="B28" s="44" t="s">
        <v>47</v>
      </c>
      <c r="C28" s="26" t="s">
        <v>15</v>
      </c>
      <c r="D28" s="21">
        <v>100</v>
      </c>
      <c r="E28" s="21" t="s">
        <v>15</v>
      </c>
      <c r="F28" s="21" t="s">
        <v>15</v>
      </c>
      <c r="G28" s="21" t="s">
        <v>48</v>
      </c>
      <c r="H28" s="21" t="s">
        <v>55</v>
      </c>
      <c r="I28" s="26"/>
    </row>
    <row r="29" spans="1:9" ht="75">
      <c r="A29" s="26" t="s">
        <v>19</v>
      </c>
      <c r="B29" s="44" t="s">
        <v>85</v>
      </c>
      <c r="C29" s="21" t="s">
        <v>15</v>
      </c>
      <c r="D29" s="21" t="s">
        <v>15</v>
      </c>
      <c r="E29" s="21" t="s">
        <v>15</v>
      </c>
      <c r="F29" s="21" t="s">
        <v>15</v>
      </c>
      <c r="G29" s="21" t="s">
        <v>15</v>
      </c>
      <c r="H29" s="21" t="s">
        <v>15</v>
      </c>
      <c r="I29" s="26"/>
    </row>
    <row r="30" spans="1:9" ht="30">
      <c r="A30" s="26" t="s">
        <v>86</v>
      </c>
      <c r="B30" s="44" t="s">
        <v>99</v>
      </c>
      <c r="C30" s="26" t="s">
        <v>15</v>
      </c>
      <c r="D30" s="21">
        <v>5210</v>
      </c>
      <c r="E30" s="21" t="s">
        <v>15</v>
      </c>
      <c r="F30" s="21" t="s">
        <v>15</v>
      </c>
      <c r="G30" s="21" t="s">
        <v>76</v>
      </c>
      <c r="H30" s="21" t="s">
        <v>53</v>
      </c>
      <c r="I30" s="26"/>
    </row>
    <row r="31" spans="1:9">
      <c r="A31" s="26" t="s">
        <v>87</v>
      </c>
      <c r="B31" s="44" t="s">
        <v>69</v>
      </c>
      <c r="C31" s="26" t="s">
        <v>15</v>
      </c>
      <c r="D31" s="21">
        <v>55</v>
      </c>
      <c r="E31" s="21" t="s">
        <v>15</v>
      </c>
      <c r="F31" s="21" t="s">
        <v>15</v>
      </c>
      <c r="G31" s="21" t="s">
        <v>77</v>
      </c>
      <c r="H31" s="21" t="s">
        <v>67</v>
      </c>
      <c r="I31" s="26"/>
    </row>
    <row r="32" spans="1:9" ht="30">
      <c r="A32" s="26" t="s">
        <v>88</v>
      </c>
      <c r="B32" s="44" t="s">
        <v>70</v>
      </c>
      <c r="C32" s="26" t="s">
        <v>15</v>
      </c>
      <c r="D32" s="21">
        <v>55</v>
      </c>
      <c r="E32" s="21" t="s">
        <v>15</v>
      </c>
      <c r="F32" s="21" t="s">
        <v>15</v>
      </c>
      <c r="G32" s="21" t="s">
        <v>49</v>
      </c>
      <c r="H32" s="21" t="s">
        <v>67</v>
      </c>
      <c r="I32" s="26"/>
    </row>
    <row r="33" spans="1:9" ht="329.25">
      <c r="A33" s="40" t="s">
        <v>20</v>
      </c>
      <c r="B33" s="41" t="s">
        <v>21</v>
      </c>
      <c r="C33" s="42">
        <v>15000</v>
      </c>
      <c r="D33" s="27" t="s">
        <v>15</v>
      </c>
      <c r="E33" s="43">
        <v>8.8000000000000007</v>
      </c>
      <c r="F33" s="43">
        <f>C33*E33</f>
        <v>132000</v>
      </c>
      <c r="G33" s="27" t="s">
        <v>15</v>
      </c>
      <c r="H33" s="27" t="s">
        <v>15</v>
      </c>
      <c r="I33" s="27"/>
    </row>
    <row r="34" spans="1:9" ht="75">
      <c r="A34" s="26" t="s">
        <v>90</v>
      </c>
      <c r="B34" s="44" t="s">
        <v>78</v>
      </c>
      <c r="C34" s="26" t="s">
        <v>15</v>
      </c>
      <c r="D34" s="26" t="s">
        <v>15</v>
      </c>
      <c r="E34" s="26" t="s">
        <v>15</v>
      </c>
      <c r="F34" s="26" t="s">
        <v>15</v>
      </c>
      <c r="G34" s="26" t="s">
        <v>15</v>
      </c>
      <c r="H34" s="26" t="s">
        <v>15</v>
      </c>
      <c r="I34" s="26"/>
    </row>
    <row r="35" spans="1:9" ht="30">
      <c r="A35" s="26" t="s">
        <v>91</v>
      </c>
      <c r="B35" s="44" t="s">
        <v>71</v>
      </c>
      <c r="C35" s="26" t="s">
        <v>15</v>
      </c>
      <c r="D35" s="21">
        <v>15000</v>
      </c>
      <c r="E35" s="21" t="s">
        <v>15</v>
      </c>
      <c r="F35" s="21" t="s">
        <v>15</v>
      </c>
      <c r="G35" s="21" t="s">
        <v>72</v>
      </c>
      <c r="H35" s="21" t="s">
        <v>53</v>
      </c>
      <c r="I35" s="26"/>
    </row>
    <row r="36" spans="1:9" ht="30">
      <c r="A36" s="26" t="s">
        <v>92</v>
      </c>
      <c r="B36" s="44" t="s">
        <v>73</v>
      </c>
      <c r="C36" s="26" t="s">
        <v>15</v>
      </c>
      <c r="D36" s="21">
        <v>157</v>
      </c>
      <c r="E36" s="21" t="s">
        <v>15</v>
      </c>
      <c r="F36" s="21" t="s">
        <v>15</v>
      </c>
      <c r="G36" s="21" t="s">
        <v>42</v>
      </c>
      <c r="H36" s="21" t="s">
        <v>55</v>
      </c>
      <c r="I36" s="26"/>
    </row>
    <row r="37" spans="1:9" ht="45">
      <c r="A37" s="26" t="s">
        <v>93</v>
      </c>
      <c r="B37" s="44" t="s">
        <v>74</v>
      </c>
      <c r="C37" s="26" t="s">
        <v>15</v>
      </c>
      <c r="D37" s="21">
        <v>15000</v>
      </c>
      <c r="E37" s="21" t="s">
        <v>15</v>
      </c>
      <c r="F37" s="21" t="s">
        <v>15</v>
      </c>
      <c r="G37" s="21" t="s">
        <v>44</v>
      </c>
      <c r="H37" s="21" t="s">
        <v>56</v>
      </c>
      <c r="I37" s="26"/>
    </row>
    <row r="38" spans="1:9" ht="45">
      <c r="A38" s="26" t="s">
        <v>94</v>
      </c>
      <c r="B38" s="44" t="s">
        <v>45</v>
      </c>
      <c r="C38" s="26" t="s">
        <v>15</v>
      </c>
      <c r="D38" s="21">
        <v>90000</v>
      </c>
      <c r="E38" s="21" t="s">
        <v>15</v>
      </c>
      <c r="F38" s="21" t="s">
        <v>15</v>
      </c>
      <c r="G38" s="21" t="s">
        <v>75</v>
      </c>
      <c r="H38" s="21" t="s">
        <v>56</v>
      </c>
      <c r="I38" s="26"/>
    </row>
    <row r="39" spans="1:9" ht="30">
      <c r="A39" s="26" t="s">
        <v>95</v>
      </c>
      <c r="B39" s="44" t="s">
        <v>47</v>
      </c>
      <c r="C39" s="26" t="s">
        <v>15</v>
      </c>
      <c r="D39" s="21">
        <v>200</v>
      </c>
      <c r="E39" s="21" t="s">
        <v>15</v>
      </c>
      <c r="F39" s="21" t="s">
        <v>15</v>
      </c>
      <c r="G39" s="21" t="s">
        <v>48</v>
      </c>
      <c r="H39" s="21" t="s">
        <v>55</v>
      </c>
      <c r="I39" s="26"/>
    </row>
    <row r="40" spans="1:9">
      <c r="A40" s="45" t="s">
        <v>22</v>
      </c>
      <c r="B40" s="44"/>
      <c r="C40" s="45" t="s">
        <v>15</v>
      </c>
      <c r="D40" s="47" t="s">
        <v>15</v>
      </c>
      <c r="E40" s="47" t="s">
        <v>15</v>
      </c>
      <c r="F40" s="47" t="s">
        <v>15</v>
      </c>
      <c r="G40" s="47" t="s">
        <v>15</v>
      </c>
      <c r="H40" s="47" t="s">
        <v>15</v>
      </c>
      <c r="I40" s="26"/>
    </row>
    <row r="41" spans="1:9" ht="75">
      <c r="A41" s="45"/>
      <c r="B41" s="44" t="s">
        <v>85</v>
      </c>
      <c r="C41" s="45"/>
      <c r="D41" s="47"/>
      <c r="E41" s="47"/>
      <c r="F41" s="47"/>
      <c r="G41" s="47"/>
      <c r="H41" s="47"/>
      <c r="I41" s="26"/>
    </row>
    <row r="42" spans="1:9" ht="30">
      <c r="A42" s="26" t="s">
        <v>96</v>
      </c>
      <c r="B42" s="44" t="s">
        <v>100</v>
      </c>
      <c r="C42" s="26" t="s">
        <v>15</v>
      </c>
      <c r="D42" s="21">
        <v>15320</v>
      </c>
      <c r="E42" s="21" t="s">
        <v>15</v>
      </c>
      <c r="F42" s="21" t="s">
        <v>15</v>
      </c>
      <c r="G42" s="21" t="s">
        <v>89</v>
      </c>
      <c r="H42" s="21" t="s">
        <v>53</v>
      </c>
      <c r="I42" s="26"/>
    </row>
    <row r="43" spans="1:9">
      <c r="A43" s="26" t="s">
        <v>97</v>
      </c>
      <c r="B43" s="44" t="s">
        <v>69</v>
      </c>
      <c r="C43" s="26" t="s">
        <v>15</v>
      </c>
      <c r="D43" s="21">
        <v>160</v>
      </c>
      <c r="E43" s="21" t="s">
        <v>15</v>
      </c>
      <c r="F43" s="21" t="s">
        <v>15</v>
      </c>
      <c r="G43" s="21" t="s">
        <v>77</v>
      </c>
      <c r="H43" s="21" t="s">
        <v>67</v>
      </c>
      <c r="I43" s="26"/>
    </row>
    <row r="44" spans="1:9" ht="30">
      <c r="A44" s="26" t="s">
        <v>98</v>
      </c>
      <c r="B44" s="44" t="s">
        <v>70</v>
      </c>
      <c r="C44" s="26" t="s">
        <v>15</v>
      </c>
      <c r="D44" s="21">
        <v>160</v>
      </c>
      <c r="E44" s="21" t="s">
        <v>15</v>
      </c>
      <c r="F44" s="21" t="s">
        <v>15</v>
      </c>
      <c r="G44" s="21" t="s">
        <v>49</v>
      </c>
      <c r="H44" s="21" t="s">
        <v>67</v>
      </c>
      <c r="I44" s="26"/>
    </row>
    <row r="45" spans="1:9" ht="223.5">
      <c r="A45" s="40" t="s">
        <v>23</v>
      </c>
      <c r="B45" s="41" t="s">
        <v>38</v>
      </c>
      <c r="C45" s="42">
        <v>2900</v>
      </c>
      <c r="D45" s="27" t="s">
        <v>15</v>
      </c>
      <c r="E45" s="43">
        <v>10</v>
      </c>
      <c r="F45" s="43">
        <f>C45*E45</f>
        <v>29000</v>
      </c>
      <c r="G45" s="27" t="s">
        <v>15</v>
      </c>
      <c r="H45" s="27" t="s">
        <v>15</v>
      </c>
      <c r="I45" s="27"/>
    </row>
    <row r="46" spans="1:9" ht="75">
      <c r="A46" s="26" t="s">
        <v>101</v>
      </c>
      <c r="B46" s="44" t="s">
        <v>78</v>
      </c>
      <c r="C46" s="26" t="s">
        <v>15</v>
      </c>
      <c r="D46" s="26" t="s">
        <v>15</v>
      </c>
      <c r="E46" s="26" t="s">
        <v>15</v>
      </c>
      <c r="F46" s="26" t="s">
        <v>15</v>
      </c>
      <c r="G46" s="26" t="s">
        <v>15</v>
      </c>
      <c r="H46" s="26" t="s">
        <v>15</v>
      </c>
      <c r="I46" s="26"/>
    </row>
    <row r="47" spans="1:9" ht="30">
      <c r="A47" s="26" t="s">
        <v>102</v>
      </c>
      <c r="B47" s="44" t="s">
        <v>71</v>
      </c>
      <c r="C47" s="26" t="s">
        <v>15</v>
      </c>
      <c r="D47" s="21">
        <v>2900</v>
      </c>
      <c r="E47" s="21" t="s">
        <v>15</v>
      </c>
      <c r="F47" s="21" t="s">
        <v>15</v>
      </c>
      <c r="G47" s="21" t="s">
        <v>72</v>
      </c>
      <c r="H47" s="21" t="s">
        <v>53</v>
      </c>
      <c r="I47" s="26"/>
    </row>
    <row r="48" spans="1:9" ht="30">
      <c r="A48" s="26" t="s">
        <v>103</v>
      </c>
      <c r="B48" s="44" t="s">
        <v>73</v>
      </c>
      <c r="C48" s="26" t="s">
        <v>15</v>
      </c>
      <c r="D48" s="21">
        <v>31</v>
      </c>
      <c r="E48" s="21" t="s">
        <v>15</v>
      </c>
      <c r="F48" s="21" t="s">
        <v>15</v>
      </c>
      <c r="G48" s="21" t="s">
        <v>42</v>
      </c>
      <c r="H48" s="21" t="s">
        <v>55</v>
      </c>
      <c r="I48" s="26"/>
    </row>
    <row r="49" spans="1:9" ht="45">
      <c r="A49" s="26" t="s">
        <v>104</v>
      </c>
      <c r="B49" s="44" t="s">
        <v>74</v>
      </c>
      <c r="C49" s="26" t="s">
        <v>15</v>
      </c>
      <c r="D49" s="21">
        <v>2900</v>
      </c>
      <c r="E49" s="21" t="s">
        <v>15</v>
      </c>
      <c r="F49" s="21" t="s">
        <v>15</v>
      </c>
      <c r="G49" s="21" t="s">
        <v>44</v>
      </c>
      <c r="H49" s="21" t="s">
        <v>56</v>
      </c>
      <c r="I49" s="26"/>
    </row>
    <row r="50" spans="1:9" ht="45">
      <c r="A50" s="26" t="s">
        <v>105</v>
      </c>
      <c r="B50" s="44" t="s">
        <v>45</v>
      </c>
      <c r="C50" s="26" t="s">
        <v>15</v>
      </c>
      <c r="D50" s="21">
        <v>17400</v>
      </c>
      <c r="E50" s="21" t="s">
        <v>15</v>
      </c>
      <c r="F50" s="21" t="s">
        <v>15</v>
      </c>
      <c r="G50" s="21" t="s">
        <v>75</v>
      </c>
      <c r="H50" s="21" t="s">
        <v>56</v>
      </c>
      <c r="I50" s="26"/>
    </row>
    <row r="51" spans="1:9" ht="30">
      <c r="A51" s="26" t="s">
        <v>106</v>
      </c>
      <c r="B51" s="44" t="s">
        <v>47</v>
      </c>
      <c r="C51" s="26" t="s">
        <v>15</v>
      </c>
      <c r="D51" s="21">
        <v>50</v>
      </c>
      <c r="E51" s="21" t="s">
        <v>15</v>
      </c>
      <c r="F51" s="21" t="s">
        <v>15</v>
      </c>
      <c r="G51" s="21" t="s">
        <v>48</v>
      </c>
      <c r="H51" s="21" t="s">
        <v>55</v>
      </c>
      <c r="I51" s="26"/>
    </row>
    <row r="52" spans="1:9" ht="75">
      <c r="A52" s="26"/>
      <c r="B52" s="44" t="s">
        <v>85</v>
      </c>
      <c r="C52" s="26"/>
      <c r="D52" s="21"/>
      <c r="E52" s="21"/>
      <c r="F52" s="21"/>
      <c r="G52" s="21"/>
      <c r="H52" s="21"/>
      <c r="I52" s="26"/>
    </row>
    <row r="53" spans="1:9" ht="30">
      <c r="A53" s="26" t="s">
        <v>107</v>
      </c>
      <c r="B53" s="44" t="s">
        <v>110</v>
      </c>
      <c r="C53" s="26" t="s">
        <v>15</v>
      </c>
      <c r="D53" s="21">
        <v>2962</v>
      </c>
      <c r="E53" s="21" t="s">
        <v>15</v>
      </c>
      <c r="F53" s="21" t="s">
        <v>15</v>
      </c>
      <c r="G53" s="21" t="s">
        <v>111</v>
      </c>
      <c r="H53" s="21" t="s">
        <v>53</v>
      </c>
      <c r="I53" s="26"/>
    </row>
    <row r="54" spans="1:9">
      <c r="A54" s="26" t="s">
        <v>108</v>
      </c>
      <c r="B54" s="44" t="s">
        <v>69</v>
      </c>
      <c r="C54" s="26" t="s">
        <v>15</v>
      </c>
      <c r="D54" s="21">
        <v>31</v>
      </c>
      <c r="E54" s="21" t="s">
        <v>15</v>
      </c>
      <c r="F54" s="21" t="s">
        <v>15</v>
      </c>
      <c r="G54" s="21" t="s">
        <v>77</v>
      </c>
      <c r="H54" s="21" t="s">
        <v>67</v>
      </c>
      <c r="I54" s="26"/>
    </row>
    <row r="55" spans="1:9" ht="30">
      <c r="A55" s="26" t="s">
        <v>109</v>
      </c>
      <c r="B55" s="44" t="s">
        <v>70</v>
      </c>
      <c r="C55" s="26" t="s">
        <v>15</v>
      </c>
      <c r="D55" s="21">
        <v>31</v>
      </c>
      <c r="E55" s="21" t="s">
        <v>15</v>
      </c>
      <c r="F55" s="21" t="s">
        <v>15</v>
      </c>
      <c r="G55" s="21" t="s">
        <v>49</v>
      </c>
      <c r="H55" s="21" t="s">
        <v>67</v>
      </c>
      <c r="I55" s="26"/>
    </row>
    <row r="56" spans="1:9" ht="151.5" customHeight="1">
      <c r="A56" s="40" t="s">
        <v>24</v>
      </c>
      <c r="B56" s="41" t="s">
        <v>126</v>
      </c>
      <c r="C56" s="42">
        <v>50</v>
      </c>
      <c r="D56" s="27" t="s">
        <v>15</v>
      </c>
      <c r="E56" s="43">
        <v>12</v>
      </c>
      <c r="F56" s="43">
        <f>C56*E56</f>
        <v>600</v>
      </c>
      <c r="G56" s="27" t="s">
        <v>15</v>
      </c>
      <c r="H56" s="27" t="s">
        <v>15</v>
      </c>
      <c r="I56" s="27"/>
    </row>
    <row r="57" spans="1:9" ht="75">
      <c r="A57" s="26" t="s">
        <v>112</v>
      </c>
      <c r="B57" s="44" t="s">
        <v>78</v>
      </c>
      <c r="C57" s="26" t="s">
        <v>15</v>
      </c>
      <c r="D57" s="26" t="s">
        <v>15</v>
      </c>
      <c r="E57" s="26" t="s">
        <v>15</v>
      </c>
      <c r="F57" s="26" t="s">
        <v>15</v>
      </c>
      <c r="G57" s="26" t="s">
        <v>15</v>
      </c>
      <c r="H57" s="26" t="s">
        <v>15</v>
      </c>
      <c r="I57" s="26"/>
    </row>
    <row r="58" spans="1:9" ht="30">
      <c r="A58" s="26" t="s">
        <v>113</v>
      </c>
      <c r="B58" s="44" t="s">
        <v>71</v>
      </c>
      <c r="C58" s="26" t="s">
        <v>15</v>
      </c>
      <c r="D58" s="21">
        <v>2900</v>
      </c>
      <c r="E58" s="21" t="s">
        <v>15</v>
      </c>
      <c r="F58" s="21" t="s">
        <v>15</v>
      </c>
      <c r="G58" s="21" t="s">
        <v>72</v>
      </c>
      <c r="H58" s="21" t="s">
        <v>53</v>
      </c>
      <c r="I58" s="26"/>
    </row>
    <row r="59" spans="1:9" ht="30">
      <c r="A59" s="26" t="s">
        <v>114</v>
      </c>
      <c r="B59" s="44" t="s">
        <v>73</v>
      </c>
      <c r="C59" s="26" t="s">
        <v>15</v>
      </c>
      <c r="D59" s="21">
        <v>31</v>
      </c>
      <c r="E59" s="21" t="s">
        <v>15</v>
      </c>
      <c r="F59" s="21" t="s">
        <v>15</v>
      </c>
      <c r="G59" s="21" t="s">
        <v>42</v>
      </c>
      <c r="H59" s="21" t="s">
        <v>55</v>
      </c>
      <c r="I59" s="26"/>
    </row>
    <row r="60" spans="1:9" ht="45">
      <c r="A60" s="26" t="s">
        <v>115</v>
      </c>
      <c r="B60" s="44" t="s">
        <v>74</v>
      </c>
      <c r="C60" s="26" t="s">
        <v>15</v>
      </c>
      <c r="D60" s="21">
        <v>2900</v>
      </c>
      <c r="E60" s="21" t="s">
        <v>15</v>
      </c>
      <c r="F60" s="21" t="s">
        <v>15</v>
      </c>
      <c r="G60" s="21" t="s">
        <v>44</v>
      </c>
      <c r="H60" s="21" t="s">
        <v>56</v>
      </c>
      <c r="I60" s="26"/>
    </row>
    <row r="61" spans="1:9" ht="45">
      <c r="A61" s="26" t="s">
        <v>116</v>
      </c>
      <c r="B61" s="44" t="s">
        <v>45</v>
      </c>
      <c r="C61" s="26" t="s">
        <v>15</v>
      </c>
      <c r="D61" s="21">
        <v>17400</v>
      </c>
      <c r="E61" s="21" t="s">
        <v>15</v>
      </c>
      <c r="F61" s="21" t="s">
        <v>15</v>
      </c>
      <c r="G61" s="21" t="s">
        <v>75</v>
      </c>
      <c r="H61" s="21" t="s">
        <v>56</v>
      </c>
      <c r="I61" s="26"/>
    </row>
    <row r="62" spans="1:9" ht="30">
      <c r="A62" s="26" t="s">
        <v>117</v>
      </c>
      <c r="B62" s="44" t="s">
        <v>47</v>
      </c>
      <c r="C62" s="26" t="s">
        <v>15</v>
      </c>
      <c r="D62" s="21">
        <v>50</v>
      </c>
      <c r="E62" s="21" t="s">
        <v>15</v>
      </c>
      <c r="F62" s="21" t="s">
        <v>15</v>
      </c>
      <c r="G62" s="21" t="s">
        <v>48</v>
      </c>
      <c r="H62" s="21" t="s">
        <v>55</v>
      </c>
      <c r="I62" s="26"/>
    </row>
    <row r="63" spans="1:9" ht="75">
      <c r="A63" s="26" t="s">
        <v>118</v>
      </c>
      <c r="B63" s="44" t="s">
        <v>85</v>
      </c>
      <c r="C63" s="26"/>
      <c r="D63" s="21"/>
      <c r="E63" s="21"/>
      <c r="F63" s="21"/>
      <c r="G63" s="21"/>
      <c r="H63" s="21"/>
      <c r="I63" s="26"/>
    </row>
    <row r="64" spans="1:9" ht="30">
      <c r="A64" s="26" t="s">
        <v>119</v>
      </c>
      <c r="B64" s="44" t="s">
        <v>122</v>
      </c>
      <c r="C64" s="26" t="s">
        <v>15</v>
      </c>
      <c r="D64" s="21">
        <v>2962</v>
      </c>
      <c r="E64" s="21" t="s">
        <v>15</v>
      </c>
      <c r="F64" s="21" t="s">
        <v>15</v>
      </c>
      <c r="G64" s="21" t="s">
        <v>123</v>
      </c>
      <c r="H64" s="21" t="s">
        <v>53</v>
      </c>
      <c r="I64" s="26"/>
    </row>
    <row r="65" spans="1:9">
      <c r="A65" s="26" t="s">
        <v>120</v>
      </c>
      <c r="B65" s="44" t="s">
        <v>69</v>
      </c>
      <c r="C65" s="26" t="s">
        <v>15</v>
      </c>
      <c r="D65" s="21">
        <v>31</v>
      </c>
      <c r="E65" s="21" t="s">
        <v>15</v>
      </c>
      <c r="F65" s="21" t="s">
        <v>15</v>
      </c>
      <c r="G65" s="21" t="s">
        <v>77</v>
      </c>
      <c r="H65" s="21" t="s">
        <v>67</v>
      </c>
      <c r="I65" s="26"/>
    </row>
    <row r="66" spans="1:9" ht="63" customHeight="1">
      <c r="A66" s="26" t="s">
        <v>121</v>
      </c>
      <c r="B66" s="44" t="s">
        <v>70</v>
      </c>
      <c r="C66" s="26" t="s">
        <v>15</v>
      </c>
      <c r="D66" s="21">
        <v>31</v>
      </c>
      <c r="E66" s="21" t="s">
        <v>15</v>
      </c>
      <c r="F66" s="21" t="s">
        <v>15</v>
      </c>
      <c r="G66" s="21" t="s">
        <v>49</v>
      </c>
      <c r="H66" s="21" t="s">
        <v>67</v>
      </c>
      <c r="I66" s="26"/>
    </row>
    <row r="67" spans="1:9" ht="23.25" customHeight="1">
      <c r="A67" s="50" t="s">
        <v>25</v>
      </c>
      <c r="B67" s="50"/>
      <c r="C67" s="50"/>
      <c r="D67" s="50"/>
      <c r="E67" s="50"/>
      <c r="F67" s="48">
        <f>F56+F45+F33+F22+F10</f>
        <v>208700</v>
      </c>
      <c r="G67" s="26" t="s">
        <v>15</v>
      </c>
      <c r="H67" s="26" t="s">
        <v>15</v>
      </c>
      <c r="I67" s="26"/>
    </row>
    <row r="68" spans="1:9" ht="21" customHeight="1">
      <c r="A68" s="50" t="s">
        <v>124</v>
      </c>
      <c r="B68" s="50"/>
      <c r="C68" s="50"/>
      <c r="D68" s="50"/>
      <c r="E68" s="50"/>
      <c r="F68" s="48">
        <f>F69-F67</f>
        <v>10435</v>
      </c>
      <c r="G68" s="26" t="s">
        <v>15</v>
      </c>
      <c r="H68" s="26" t="s">
        <v>15</v>
      </c>
      <c r="I68" s="26"/>
    </row>
    <row r="69" spans="1:9" ht="20.25" customHeight="1">
      <c r="A69" s="50" t="s">
        <v>26</v>
      </c>
      <c r="B69" s="50"/>
      <c r="C69" s="50"/>
      <c r="D69" s="50"/>
      <c r="E69" s="50"/>
      <c r="F69" s="48">
        <f>F67+F67*5%</f>
        <v>219135</v>
      </c>
      <c r="G69" s="26" t="s">
        <v>15</v>
      </c>
      <c r="H69" s="26" t="s">
        <v>15</v>
      </c>
      <c r="I69" s="51">
        <v>220500</v>
      </c>
    </row>
    <row r="70" spans="1:9" ht="18.75" customHeight="1">
      <c r="A70" s="52" t="s">
        <v>27</v>
      </c>
      <c r="B70" s="52"/>
      <c r="C70" s="52"/>
      <c r="D70" s="52"/>
      <c r="E70" s="52"/>
      <c r="F70" s="52"/>
      <c r="G70" s="52"/>
      <c r="H70" s="52"/>
      <c r="I70" s="52"/>
    </row>
    <row r="71" spans="1:9">
      <c r="A71" s="23"/>
      <c r="B71" s="23"/>
      <c r="C71" s="23"/>
      <c r="D71" s="23"/>
      <c r="E71" s="23"/>
      <c r="F71" s="23"/>
      <c r="G71" s="23"/>
      <c r="H71" s="23"/>
      <c r="I71" s="23"/>
    </row>
    <row r="72" spans="1:9">
      <c r="A72" s="53" t="s">
        <v>28</v>
      </c>
      <c r="B72" s="53"/>
      <c r="C72" s="53"/>
      <c r="D72" s="53"/>
      <c r="E72" s="53"/>
      <c r="F72" s="53"/>
      <c r="G72" s="53"/>
      <c r="H72" s="23"/>
      <c r="I72" s="23"/>
    </row>
    <row r="73" spans="1:9" ht="36" customHeight="1">
      <c r="A73" s="2" t="s">
        <v>29</v>
      </c>
      <c r="B73" s="5" t="s">
        <v>30</v>
      </c>
      <c r="C73" s="6"/>
      <c r="D73" s="6"/>
      <c r="E73" s="6"/>
      <c r="F73" s="6"/>
      <c r="G73" s="7"/>
      <c r="H73" s="23"/>
      <c r="I73" s="23"/>
    </row>
    <row r="74" spans="1:9" ht="64.5" customHeight="1">
      <c r="A74" s="2">
        <v>2</v>
      </c>
      <c r="B74" s="5" t="s">
        <v>37</v>
      </c>
      <c r="C74" s="6"/>
      <c r="D74" s="6"/>
      <c r="E74" s="6"/>
      <c r="F74" s="6"/>
      <c r="G74" s="7"/>
      <c r="H74" s="23"/>
      <c r="I74" s="23"/>
    </row>
    <row r="75" spans="1:9" ht="36" customHeight="1">
      <c r="A75" s="3" t="s">
        <v>31</v>
      </c>
      <c r="B75" s="12" t="s">
        <v>32</v>
      </c>
      <c r="C75" s="13"/>
      <c r="D75" s="13"/>
      <c r="E75" s="13"/>
      <c r="F75" s="13"/>
      <c r="G75" s="14"/>
      <c r="H75" s="23"/>
      <c r="I75" s="23"/>
    </row>
    <row r="76" spans="1:9" ht="22.5" customHeight="1">
      <c r="A76" s="3" t="s">
        <v>33</v>
      </c>
      <c r="B76" s="9" t="s">
        <v>34</v>
      </c>
      <c r="C76" s="10"/>
      <c r="D76" s="10"/>
      <c r="E76" s="10"/>
      <c r="F76" s="10"/>
      <c r="G76" s="11"/>
      <c r="H76" s="23"/>
      <c r="I76" s="23"/>
    </row>
    <row r="77" spans="1:9" ht="67.5" customHeight="1">
      <c r="A77" s="3" t="s">
        <v>35</v>
      </c>
      <c r="B77" s="9" t="s">
        <v>36</v>
      </c>
      <c r="C77" s="10"/>
      <c r="D77" s="10"/>
      <c r="E77" s="10"/>
      <c r="F77" s="10"/>
      <c r="G77" s="11"/>
      <c r="H77" s="23"/>
      <c r="I77" s="23"/>
    </row>
    <row r="78" spans="1:9" ht="11.25" customHeight="1">
      <c r="A78" s="1"/>
      <c r="B78" s="1"/>
      <c r="C78" s="1"/>
      <c r="D78" s="1"/>
      <c r="E78" s="1"/>
      <c r="F78" s="1"/>
      <c r="G78" s="1"/>
      <c r="H78" s="1"/>
    </row>
    <row r="79" spans="1:9">
      <c r="A79" s="1"/>
      <c r="B79" s="1"/>
      <c r="C79" s="1"/>
      <c r="D79" s="1"/>
      <c r="E79" s="1"/>
      <c r="F79" s="1"/>
      <c r="G79" s="1"/>
      <c r="H79" s="1"/>
    </row>
    <row r="80" spans="1:9">
      <c r="A80" s="8"/>
      <c r="B80" s="8"/>
      <c r="C80" s="8"/>
      <c r="D80" s="8"/>
      <c r="E80" s="8"/>
      <c r="F80" s="8"/>
      <c r="G80" s="8"/>
      <c r="H80" s="1"/>
    </row>
    <row r="81" spans="1:8">
      <c r="A81" s="1"/>
      <c r="B81" s="1"/>
      <c r="C81" s="1"/>
      <c r="D81" s="1"/>
      <c r="E81" s="1"/>
      <c r="F81" s="1"/>
      <c r="G81" s="1"/>
      <c r="H81" s="1"/>
    </row>
  </sheetData>
  <mergeCells count="29">
    <mergeCell ref="B74:G74"/>
    <mergeCell ref="A80:G80"/>
    <mergeCell ref="A1:G1"/>
    <mergeCell ref="A67:E67"/>
    <mergeCell ref="A68:E68"/>
    <mergeCell ref="A69:E69"/>
    <mergeCell ref="B76:G76"/>
    <mergeCell ref="A72:G72"/>
    <mergeCell ref="B75:G75"/>
    <mergeCell ref="B77:G77"/>
    <mergeCell ref="B73:G73"/>
    <mergeCell ref="A2:I3"/>
    <mergeCell ref="A5:I5"/>
    <mergeCell ref="A70:I70"/>
    <mergeCell ref="H17:H18"/>
    <mergeCell ref="A17:A18"/>
    <mergeCell ref="B17:B18"/>
    <mergeCell ref="C17:C18"/>
    <mergeCell ref="D17:D18"/>
    <mergeCell ref="E17:E18"/>
    <mergeCell ref="F17:F18"/>
    <mergeCell ref="G17:G18"/>
    <mergeCell ref="G40:G41"/>
    <mergeCell ref="H40:H41"/>
    <mergeCell ref="A40:A41"/>
    <mergeCell ref="C40:C41"/>
    <mergeCell ref="D40:D41"/>
    <mergeCell ref="E40:E41"/>
    <mergeCell ref="F40:F41"/>
  </mergeCells>
  <pageMargins left="0.70866141732283472" right="0.70866141732283472" top="0.74803149606299213" bottom="0.74803149606299213" header="0.31496062992125984" footer="0.31496062992125984"/>
  <pageSetup paperSize="9" scale="70"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4aba02-29a2-496d-8bf3-6c1a8cc45ff5" xsi:nil="true"/>
    <lcf76f155ced4ddcb4097134ff3c332f xmlns="07254a45-8beb-40bf-8089-d9c1fbed01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9" ma:contentTypeDescription="Create a new document." ma:contentTypeScope="" ma:versionID="15f4225d929a94683d95172e7e293709">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9c421076293fcda011ef777d0e32c353"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19F070-D41C-4E1C-A8B0-2AD6B681AFDB}">
  <ds:schemaRefs>
    <ds:schemaRef ds:uri="http://schemas.microsoft.com/office/2006/metadata/properties"/>
    <ds:schemaRef ds:uri="http://schemas.microsoft.com/office/infopath/2007/PartnerControls"/>
    <ds:schemaRef ds:uri="07609231-acae-40b1-8992-26d1ec8f8073"/>
    <ds:schemaRef ds:uri="bd76807b-7035-44a2-93ee-9bb18f0b649c"/>
    <ds:schemaRef ds:uri="2a4aba02-29a2-496d-8bf3-6c1a8cc45ff5"/>
    <ds:schemaRef ds:uri="07254a45-8beb-40bf-8089-d9c1fbed0123"/>
  </ds:schemaRefs>
</ds:datastoreItem>
</file>

<file path=customXml/itemProps2.xml><?xml version="1.0" encoding="utf-8"?>
<ds:datastoreItem xmlns:ds="http://schemas.openxmlformats.org/officeDocument/2006/customXml" ds:itemID="{6ED46D08-E7F2-458C-8CA1-A79DC9468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972125-B43C-4707-BD3E-08C2432B69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Diamedica | Konkursai</cp:lastModifiedBy>
  <cp:revision/>
  <dcterms:created xsi:type="dcterms:W3CDTF">2022-03-23T04:46:26Z</dcterms:created>
  <dcterms:modified xsi:type="dcterms:W3CDTF">2025-04-24T11:01:45Z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