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Z:\Konkursai\2020\Radviliskio ligonine_482207\Dokumentai pasiulymui\"/>
    </mc:Choice>
  </mc:AlternateContent>
  <xr:revisionPtr revIDLastSave="0" documentId="13_ncr:1_{2B633459-8692-4C68-9722-D7DB7A7BD12C}" xr6:coauthVersionLast="45" xr6:coauthVersionMax="45" xr10:uidLastSave="{00000000-0000-0000-0000-000000000000}"/>
  <bookViews>
    <workbookView xWindow="-120" yWindow="-120" windowWidth="20730" windowHeight="11160" tabRatio="500" xr2:uid="{00000000-000D-0000-FFFF-FFFF00000000}"/>
  </bookViews>
  <sheets>
    <sheet name="Sheet1" sheetId="1" r:id="rId1"/>
  </sheets>
  <definedNames>
    <definedName name="_xlnm._FilterDatabase" localSheetId="0">Sheet1!$A$6:$L$111</definedName>
    <definedName name="_FilterDatabase_0" localSheetId="0">Sheet1!$A$112:$N$112</definedName>
    <definedName name="_FilterDatabase_0_0" localSheetId="0">#REF!</definedName>
    <definedName name="_FilterDatabase_0_0_0" localSheetId="0">#REF!</definedName>
    <definedName name="_Hlk505684544" localSheetId="0">#REF!</definedName>
    <definedName name="OLE_LINK10" localSheetId="0">#REF!</definedName>
    <definedName name="OLE_LINK12" localSheetId="0">#REF!</definedName>
    <definedName name="OLE_LINK15" localSheetId="0">#REF!</definedName>
    <definedName name="OLE_LINK17" localSheetId="0">#REF!</definedName>
    <definedName name="OLE_LINK19" localSheetId="0">#REF!</definedName>
    <definedName name="OLE_LINK5" localSheetId="0">#REF!</definedName>
    <definedName name="OLE_LINK6" localSheetId="0">#REF!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11" i="1" l="1"/>
  <c r="K110" i="1"/>
  <c r="K109" i="1"/>
  <c r="K108" i="1"/>
  <c r="J104" i="1" l="1"/>
  <c r="I104" i="1"/>
  <c r="K104" i="1" s="1"/>
  <c r="J99" i="1"/>
  <c r="I99" i="1"/>
  <c r="K99" i="1" s="1"/>
  <c r="J94" i="1"/>
  <c r="I94" i="1"/>
  <c r="K94" i="1" s="1"/>
  <c r="J89" i="1"/>
  <c r="I89" i="1"/>
  <c r="K89" i="1" s="1"/>
  <c r="J84" i="1"/>
  <c r="I84" i="1"/>
  <c r="K84" i="1" s="1"/>
  <c r="J79" i="1"/>
  <c r="I79" i="1"/>
  <c r="K79" i="1" s="1"/>
  <c r="J74" i="1"/>
  <c r="I74" i="1"/>
  <c r="K74" i="1" s="1"/>
  <c r="J69" i="1"/>
  <c r="I69" i="1"/>
  <c r="K69" i="1" s="1"/>
  <c r="J64" i="1"/>
  <c r="I64" i="1"/>
  <c r="K64" i="1" s="1"/>
  <c r="K59" i="1"/>
  <c r="J59" i="1"/>
  <c r="I59" i="1"/>
  <c r="J54" i="1"/>
  <c r="I54" i="1"/>
  <c r="K54" i="1" s="1"/>
  <c r="J49" i="1"/>
  <c r="I49" i="1"/>
  <c r="K49" i="1" s="1"/>
  <c r="J44" i="1"/>
  <c r="I44" i="1"/>
  <c r="K44" i="1" s="1"/>
  <c r="J39" i="1"/>
  <c r="I39" i="1"/>
  <c r="K39" i="1" s="1"/>
  <c r="J34" i="1"/>
  <c r="I34" i="1"/>
  <c r="K34" i="1" s="1"/>
  <c r="J29" i="1"/>
  <c r="I29" i="1"/>
  <c r="K29" i="1" s="1"/>
  <c r="J24" i="1"/>
  <c r="I24" i="1"/>
  <c r="K24" i="1" s="1"/>
  <c r="J19" i="1"/>
  <c r="I19" i="1"/>
  <c r="K19" i="1" s="1"/>
  <c r="J14" i="1"/>
  <c r="I14" i="1"/>
  <c r="K14" i="1" s="1"/>
  <c r="J9" i="1"/>
  <c r="I9" i="1"/>
  <c r="K9" i="1" s="1"/>
  <c r="J107" i="1"/>
  <c r="I107" i="1"/>
  <c r="K107" i="1" s="1"/>
  <c r="J106" i="1"/>
  <c r="I106" i="1"/>
  <c r="K106" i="1" s="1"/>
  <c r="J105" i="1"/>
  <c r="I105" i="1"/>
  <c r="K105" i="1" s="1"/>
  <c r="K102" i="1"/>
  <c r="J102" i="1"/>
  <c r="I102" i="1"/>
  <c r="J101" i="1"/>
  <c r="I101" i="1"/>
  <c r="K101" i="1" s="1"/>
  <c r="J100" i="1"/>
  <c r="I100" i="1"/>
  <c r="K100" i="1" s="1"/>
  <c r="J97" i="1"/>
  <c r="I97" i="1"/>
  <c r="K97" i="1" s="1"/>
  <c r="J96" i="1"/>
  <c r="I96" i="1"/>
  <c r="K96" i="1" s="1"/>
  <c r="J95" i="1"/>
  <c r="I95" i="1"/>
  <c r="K95" i="1" s="1"/>
  <c r="J92" i="1"/>
  <c r="I92" i="1"/>
  <c r="K92" i="1" s="1"/>
  <c r="J91" i="1"/>
  <c r="I91" i="1"/>
  <c r="K91" i="1" s="1"/>
  <c r="J90" i="1"/>
  <c r="I90" i="1"/>
  <c r="K90" i="1" s="1"/>
  <c r="J87" i="1"/>
  <c r="I87" i="1"/>
  <c r="K87" i="1" s="1"/>
  <c r="J86" i="1"/>
  <c r="I86" i="1"/>
  <c r="K86" i="1" s="1"/>
  <c r="J85" i="1"/>
  <c r="I85" i="1"/>
  <c r="K85" i="1" s="1"/>
  <c r="K82" i="1"/>
  <c r="J82" i="1"/>
  <c r="I82" i="1"/>
  <c r="J81" i="1"/>
  <c r="I81" i="1"/>
  <c r="K81" i="1" s="1"/>
  <c r="J80" i="1"/>
  <c r="I80" i="1"/>
  <c r="K80" i="1" s="1"/>
  <c r="J77" i="1"/>
  <c r="I77" i="1"/>
  <c r="K77" i="1" s="1"/>
  <c r="J76" i="1"/>
  <c r="I76" i="1"/>
  <c r="K76" i="1" s="1"/>
  <c r="J75" i="1"/>
  <c r="I75" i="1"/>
  <c r="K75" i="1" s="1"/>
  <c r="J72" i="1"/>
  <c r="I72" i="1"/>
  <c r="K72" i="1" s="1"/>
  <c r="J71" i="1"/>
  <c r="I71" i="1"/>
  <c r="K71" i="1" s="1"/>
  <c r="J70" i="1"/>
  <c r="I70" i="1"/>
  <c r="K70" i="1" s="1"/>
  <c r="J67" i="1"/>
  <c r="I67" i="1"/>
  <c r="K67" i="1" s="1"/>
  <c r="J66" i="1"/>
  <c r="I66" i="1"/>
  <c r="K66" i="1" s="1"/>
  <c r="J65" i="1"/>
  <c r="I65" i="1"/>
  <c r="K65" i="1" s="1"/>
  <c r="J62" i="1"/>
  <c r="I62" i="1"/>
  <c r="K62" i="1" s="1"/>
  <c r="J61" i="1"/>
  <c r="I61" i="1"/>
  <c r="K61" i="1" s="1"/>
  <c r="J60" i="1"/>
  <c r="I60" i="1"/>
  <c r="K60" i="1" s="1"/>
  <c r="J57" i="1"/>
  <c r="I57" i="1"/>
  <c r="K57" i="1" s="1"/>
  <c r="J56" i="1"/>
  <c r="I56" i="1"/>
  <c r="K56" i="1" s="1"/>
  <c r="J55" i="1"/>
  <c r="I55" i="1"/>
  <c r="K55" i="1" s="1"/>
  <c r="J52" i="1"/>
  <c r="I52" i="1"/>
  <c r="K52" i="1" s="1"/>
  <c r="J51" i="1"/>
  <c r="I51" i="1"/>
  <c r="K51" i="1" s="1"/>
  <c r="J50" i="1"/>
  <c r="I50" i="1"/>
  <c r="K50" i="1" s="1"/>
  <c r="J47" i="1"/>
  <c r="I47" i="1"/>
  <c r="K47" i="1" s="1"/>
  <c r="J46" i="1"/>
  <c r="I46" i="1"/>
  <c r="K46" i="1" s="1"/>
  <c r="J45" i="1"/>
  <c r="I45" i="1"/>
  <c r="K45" i="1" s="1"/>
  <c r="J42" i="1"/>
  <c r="I42" i="1"/>
  <c r="K42" i="1" s="1"/>
  <c r="J41" i="1"/>
  <c r="I41" i="1"/>
  <c r="K41" i="1" s="1"/>
  <c r="J40" i="1"/>
  <c r="I40" i="1"/>
  <c r="K40" i="1" s="1"/>
  <c r="J37" i="1"/>
  <c r="I37" i="1"/>
  <c r="K37" i="1" s="1"/>
  <c r="J36" i="1"/>
  <c r="I36" i="1"/>
  <c r="K36" i="1" s="1"/>
  <c r="J35" i="1"/>
  <c r="I35" i="1"/>
  <c r="K35" i="1" s="1"/>
  <c r="J32" i="1"/>
  <c r="I32" i="1"/>
  <c r="K32" i="1" s="1"/>
  <c r="J31" i="1"/>
  <c r="I31" i="1"/>
  <c r="K31" i="1" s="1"/>
  <c r="J30" i="1"/>
  <c r="I30" i="1"/>
  <c r="K30" i="1" s="1"/>
  <c r="J27" i="1"/>
  <c r="I27" i="1"/>
  <c r="K27" i="1" s="1"/>
  <c r="J26" i="1"/>
  <c r="I26" i="1"/>
  <c r="K26" i="1" s="1"/>
  <c r="J25" i="1"/>
  <c r="I25" i="1"/>
  <c r="K25" i="1" s="1"/>
  <c r="K22" i="1"/>
  <c r="J22" i="1"/>
  <c r="I22" i="1"/>
  <c r="J21" i="1"/>
  <c r="I21" i="1"/>
  <c r="K21" i="1" s="1"/>
  <c r="J20" i="1"/>
  <c r="I20" i="1"/>
  <c r="K20" i="1" s="1"/>
  <c r="K17" i="1"/>
  <c r="J17" i="1"/>
  <c r="I17" i="1"/>
  <c r="J16" i="1"/>
  <c r="I16" i="1"/>
  <c r="K16" i="1" s="1"/>
  <c r="J15" i="1"/>
  <c r="I15" i="1"/>
  <c r="K15" i="1" s="1"/>
  <c r="J12" i="1"/>
  <c r="I12" i="1"/>
  <c r="K12" i="1" s="1"/>
  <c r="J11" i="1"/>
  <c r="I11" i="1"/>
  <c r="K11" i="1" s="1"/>
  <c r="J10" i="1"/>
  <c r="I10" i="1"/>
  <c r="K10" i="1" s="1"/>
</calcChain>
</file>

<file path=xl/sharedStrings.xml><?xml version="1.0" encoding="utf-8"?>
<sst xmlns="http://schemas.openxmlformats.org/spreadsheetml/2006/main" count="302" uniqueCount="112">
  <si>
    <t>4 PIRKIMO DALIS. REAGENTAI IR PAPILDOMOS PRIEMONĖS AUTOMATINIAM  IMUNOLOGINIAM ANALIZATORIUI mini VIDAS ir LYGIAVERČIUI- 2 vnt.</t>
  </si>
  <si>
    <t>Eil. Nr.</t>
  </si>
  <si>
    <t>Diagnostinių reagentų, medžiagų pavadinimai</t>
  </si>
  <si>
    <t>Kokybiniai ir techniniai reikalavimai</t>
  </si>
  <si>
    <t>Reagentų ir eksploatacinių medžiagų kiekis (ml./vnt.) nurodytam tyrimų skaičiui</t>
  </si>
  <si>
    <t>Siūloma pakuotė</t>
  </si>
  <si>
    <t>Siūlomos pakuotės kaina, Eur be PVM</t>
  </si>
  <si>
    <t>PVM, %</t>
  </si>
  <si>
    <t>Siūlomos pakuotės kaina, Eur su PVM</t>
  </si>
  <si>
    <t>Suma Eur be PVM</t>
  </si>
  <si>
    <t>Suma Eur su PVM</t>
  </si>
  <si>
    <t>Gamintojas, komercinis prekės pavadinimas</t>
  </si>
  <si>
    <t>1.1.</t>
  </si>
  <si>
    <t>TSH</t>
  </si>
  <si>
    <t>VIDAS TSH</t>
  </si>
  <si>
    <t>60 testų</t>
  </si>
  <si>
    <t>Biomerieux, VIDAS TSH, 30400</t>
  </si>
  <si>
    <t>VIDAS QCV</t>
  </si>
  <si>
    <t>Biomerieux, VIDAS QCV, 30706</t>
  </si>
  <si>
    <t>VIDAS OPT</t>
  </si>
  <si>
    <t>rink.</t>
  </si>
  <si>
    <t>Biomerieux, VIDAS OPT, 30529</t>
  </si>
  <si>
    <t>Termo popierius</t>
  </si>
  <si>
    <t>vnt.</t>
  </si>
  <si>
    <t>Biomerieux, Termo popierius, 110 mm</t>
  </si>
  <si>
    <t>1.2.</t>
  </si>
  <si>
    <t>TPSA</t>
  </si>
  <si>
    <t>VIDAS TPSA</t>
  </si>
  <si>
    <t>Biomerieux, VIDAS TPSA, 30428</t>
  </si>
  <si>
    <t>1.3.</t>
  </si>
  <si>
    <t>FT4</t>
  </si>
  <si>
    <t>VIDAS FT4</t>
  </si>
  <si>
    <t>Biomerieux, VIDAS FT4, 30459</t>
  </si>
  <si>
    <t>1.4.</t>
  </si>
  <si>
    <t>CK-MB</t>
  </si>
  <si>
    <t>VIDAS CK-MB</t>
  </si>
  <si>
    <t>30 testų</t>
  </si>
  <si>
    <t>Biomerieux, VIDAS CK-MB, 30421</t>
  </si>
  <si>
    <t>1.5.</t>
  </si>
  <si>
    <t>VIDAS HS Troponin I</t>
  </si>
  <si>
    <t>Biomerieux, VIDAS HS Troponin I, 415386</t>
  </si>
  <si>
    <t>1.6.</t>
  </si>
  <si>
    <t>Anti-TPO</t>
  </si>
  <si>
    <t>VIDAS Anti-TPO</t>
  </si>
  <si>
    <t>Biomerieux, VIDAS Anti-TPO, 30461</t>
  </si>
  <si>
    <t>1.7.</t>
  </si>
  <si>
    <t>CA 125</t>
  </si>
  <si>
    <t>VIDAS CA 125 II</t>
  </si>
  <si>
    <t>Biomerieux, VIDAS CA 125 II, 30426</t>
  </si>
  <si>
    <t>1.8.</t>
  </si>
  <si>
    <t>D-Dimerai</t>
  </si>
  <si>
    <t>VIDAS D-Dimer Exclusion II</t>
  </si>
  <si>
    <t>Biomerieux, VIDAS D-Dimer Exclusion II, 30455</t>
  </si>
  <si>
    <t>1.9.</t>
  </si>
  <si>
    <t>Prokalcitoninas</t>
  </si>
  <si>
    <t>VIDAS BRAHMS Procalcitonin</t>
  </si>
  <si>
    <t>Biomerieux, VIDAS BRAHMS Procalcitonin, 30450</t>
  </si>
  <si>
    <t>1.10.</t>
  </si>
  <si>
    <t>Vitaminas D</t>
  </si>
  <si>
    <t>VIDAS 25 OH Vitamin D Total</t>
  </si>
  <si>
    <t>Biomerieux, VIDAS 25 OH Vitamin D Total, 30463</t>
  </si>
  <si>
    <t>1.11.</t>
  </si>
  <si>
    <t>Feritinas</t>
  </si>
  <si>
    <t>VIDAS Ferritin</t>
  </si>
  <si>
    <t>Biomerieux, VIDAS Ferritin, 30411</t>
  </si>
  <si>
    <t>1.12.</t>
  </si>
  <si>
    <t>H.pylori IgG</t>
  </si>
  <si>
    <t>VIDAS H.pylori IgG</t>
  </si>
  <si>
    <t>Biomerieux, VIDAS H.pylori IgG, 30192</t>
  </si>
  <si>
    <t>1.13.</t>
  </si>
  <si>
    <t>NT-proBNP</t>
  </si>
  <si>
    <t>VIDAS NT-proBNP2</t>
  </si>
  <si>
    <t>Biomerieux, VIDAS NT-proBNP II, 30458</t>
  </si>
  <si>
    <t>1.14.</t>
  </si>
  <si>
    <t>LH</t>
  </si>
  <si>
    <t>VIDAS LH</t>
  </si>
  <si>
    <t>Biomerieux, VIDAS LH, 30406</t>
  </si>
  <si>
    <t>1.15.</t>
  </si>
  <si>
    <t>FSH</t>
  </si>
  <si>
    <t>VIDAS FSH</t>
  </si>
  <si>
    <t>Biomerieux, VIDAS FSH, 30407</t>
  </si>
  <si>
    <t>1.16.</t>
  </si>
  <si>
    <t>Estradiolis</t>
  </si>
  <si>
    <t>VIDAS Estradiol II</t>
  </si>
  <si>
    <t>Biomerieux, VIDAS Estradiol II, 30431</t>
  </si>
  <si>
    <t>1.17.</t>
  </si>
  <si>
    <t>Prolaktinas</t>
  </si>
  <si>
    <t>VIDAS Prolactin</t>
  </si>
  <si>
    <t>Biomerieux, VIDAS Prolactin, 30410</t>
  </si>
  <si>
    <t>1.18.</t>
  </si>
  <si>
    <t>Progesteronas</t>
  </si>
  <si>
    <t>VIDAS Progesterone</t>
  </si>
  <si>
    <t>Biomerieux, VIDAS Progesterone, 30409</t>
  </si>
  <si>
    <t>1.19.</t>
  </si>
  <si>
    <t>Borelliozes (Laimo ligos) IgG antikūnai</t>
  </si>
  <si>
    <t>VIDAS Lyme IgG</t>
  </si>
  <si>
    <t>Biomerieux, VIDAS Lyme IgG, 30320</t>
  </si>
  <si>
    <t>1.20.</t>
  </si>
  <si>
    <t>Borelliozes (Laimo ligos) IgM antikūnai</t>
  </si>
  <si>
    <t>VIDAS Lyme IgM</t>
  </si>
  <si>
    <t>Biomerieux, VIDAS Lyme IgM, 30319</t>
  </si>
  <si>
    <r>
      <t>Analizatorius yra įstaigos nuosavybė.</t>
    </r>
    <r>
      <rPr>
        <sz val="10"/>
        <color rgb="FF000000"/>
        <rFont val="Times New Roman"/>
        <family val="1"/>
        <charset val="186"/>
      </rPr>
      <t xml:space="preserve"> Siūlomi reagentai ir eksploatacinės priemonės turi būti originalūs  analizatoriaus gamintojo. Jei siūlomas lygiavertis analizatorius, kurio minimalūs reikalavimai pateikiami  lentelėje, reagentai ir eksploatacinės priemonės turi būti siūlomo analizatoriaus gamintojo ir atitinkantys kokybinius ir techninius reikalavimus. Vertinama tik pilna pirkimo dalis, atitinkanti bendrinius kokybinius bei techninius reikalavimus.</t>
    </r>
  </si>
  <si>
    <r>
      <t>Preliminarus tyrimų skaičius (2 analizatorių)</t>
    </r>
    <r>
      <rPr>
        <b/>
        <sz val="10"/>
        <color rgb="FFFF0000"/>
        <rFont val="Times New Roman"/>
        <family val="1"/>
        <charset val="186"/>
      </rPr>
      <t xml:space="preserve"> </t>
    </r>
    <r>
      <rPr>
        <b/>
        <sz val="10"/>
        <color rgb="FF000000"/>
        <rFont val="Times New Roman"/>
        <family val="1"/>
        <charset val="186"/>
      </rPr>
      <t>per 12 mėnesių*</t>
    </r>
  </si>
  <si>
    <r>
      <t xml:space="preserve">Didelio jautrumo troponinas I  </t>
    </r>
    <r>
      <rPr>
        <sz val="10"/>
        <color rgb="FF000000"/>
        <rFont val="Times New Roman"/>
        <family val="1"/>
        <charset val="186"/>
      </rPr>
      <t>(CV&lt;10% esant 99 procentilei)</t>
    </r>
  </si>
  <si>
    <t>Bendra orientacinė pasiūlymo kaina 12 mėn. Eur su PVM</t>
  </si>
  <si>
    <t>Bendra orientacinė pasiūlymo kaina 12 mėn. Eur be PVM</t>
  </si>
  <si>
    <t>Bendra orientacinė pasiūlymo kaina 36 mėn. Eur su PVM (12 mėn. x 3)</t>
  </si>
  <si>
    <t>Bendra orientacinė pasiūlymo kaina 36 mėn. Eur be PVM (12 mėn. x 3)</t>
  </si>
  <si>
    <t>Trisdešimt šeši tūkstančiai aštuoni šimtai trisdešimt keturi eurai ir 00 centų</t>
  </si>
  <si>
    <t>Trisdešimt aštuoni tūkstančiai septyni šimtai keturiasdešimt šeši eurai ir dešimt centų</t>
  </si>
  <si>
    <t>Vienas šimtas dešimt tūkstančių penki šimtai du eurai ir 00 centų</t>
  </si>
  <si>
    <t>Vienas šimtas šešiolika tūkstančių du šimtai trisdešimt aštuoni eurai ir trisdešimt centų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</si>
</sst>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 %"/>
  </numFmts>
  <fonts count="9" x14ac:knownFonts="1">
    <font>
      <sz val="11"/>
      <color rgb="FF000000"/>
      <name val="Calibri"/>
      <family val="2"/>
      <charset val="1"/>
    </font>
    <font>
      <sz val="10"/>
      <color rgb="FF000000"/>
      <name val="Times New Roman"/>
      <family val="1"/>
      <charset val="1"/>
    </font>
    <font>
      <sz val="10"/>
      <color rgb="FF000000"/>
      <name val="Times New Roman"/>
      <family val="1"/>
      <charset val="186"/>
    </font>
    <font>
      <sz val="11"/>
      <color rgb="FF000000"/>
      <name val="Calibri"/>
      <family val="2"/>
      <charset val="1"/>
    </font>
    <font>
      <b/>
      <sz val="10"/>
      <color rgb="FF000000"/>
      <name val="Times New Roman"/>
      <family val="1"/>
      <charset val="186"/>
    </font>
    <font>
      <b/>
      <u/>
      <sz val="10"/>
      <color rgb="FF000000"/>
      <name val="Times New Roman"/>
      <family val="1"/>
      <charset val="186"/>
    </font>
    <font>
      <b/>
      <sz val="10"/>
      <color rgb="FFFF0000"/>
      <name val="Times New Roman"/>
      <family val="1"/>
      <charset val="186"/>
    </font>
    <font>
      <sz val="10"/>
      <color rgb="FFFF0000"/>
      <name val="Times New Roman"/>
      <family val="1"/>
      <charset val="186"/>
    </font>
    <font>
      <i/>
      <sz val="10"/>
      <color rgb="FF000000"/>
      <name val="Times New Roman"/>
      <family val="1"/>
      <charset val="186"/>
    </font>
  </fonts>
  <fills count="5">
    <fill>
      <patternFill patternType="none"/>
    </fill>
    <fill>
      <patternFill patternType="gray125"/>
    </fill>
    <fill>
      <patternFill patternType="solid">
        <fgColor rgb="FFE7E6E6"/>
        <bgColor rgb="FFFFFFCC"/>
      </patternFill>
    </fill>
    <fill>
      <patternFill patternType="solid">
        <fgColor theme="0"/>
        <bgColor indexed="64"/>
      </patternFill>
    </fill>
    <fill>
      <patternFill patternType="solid">
        <fgColor theme="0"/>
        <bgColor rgb="FFFFFF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5" fontId="3" fillId="0" borderId="0" applyBorder="0" applyProtection="0"/>
  </cellStyleXfs>
  <cellXfs count="39">
    <xf numFmtId="0" fontId="0" fillId="0" borderId="0" xfId="0"/>
    <xf numFmtId="0" fontId="1" fillId="0" borderId="0" xfId="0" applyFont="1" applyAlignment="1">
      <alignmen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2" fontId="1" fillId="0" borderId="0" xfId="0" applyNumberFormat="1" applyFont="1" applyAlignment="1">
      <alignment vertical="center"/>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2" fontId="2" fillId="3"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2" fillId="4" borderId="0" xfId="0" applyFont="1" applyFill="1" applyAlignment="1">
      <alignment wrapText="1"/>
    </xf>
    <xf numFmtId="0" fontId="2" fillId="4" borderId="0" xfId="0" applyFont="1" applyFill="1" applyAlignment="1">
      <alignment horizontal="center" wrapText="1"/>
    </xf>
    <xf numFmtId="164" fontId="2" fillId="4" borderId="0" xfId="0" applyNumberFormat="1" applyFont="1" applyFill="1" applyAlignment="1">
      <alignment horizontal="center" wrapText="1"/>
    </xf>
    <xf numFmtId="2"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justify" vertical="center" wrapText="1"/>
    </xf>
    <xf numFmtId="0" fontId="4" fillId="4"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165" fontId="2" fillId="4" borderId="1" xfId="1" applyFont="1" applyFill="1" applyBorder="1" applyAlignment="1" applyProtection="1">
      <alignment horizontal="center"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8" fillId="4" borderId="1" xfId="0" applyFont="1" applyFill="1" applyBorder="1" applyAlignment="1">
      <alignment horizontal="justify" vertical="center" wrapText="1"/>
    </xf>
    <xf numFmtId="0" fontId="4"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4" borderId="1" xfId="0" applyFont="1" applyFill="1" applyBorder="1" applyAlignment="1">
      <alignment horizontal="right" vertical="center" wrapText="1"/>
    </xf>
    <xf numFmtId="2" fontId="4"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cellXfs>
  <cellStyles count="2">
    <cellStyle name="Įprastas" xfId="0" builtinId="0"/>
    <cellStyle name="Procentai" xfId="1" builtinId="5"/>
  </cellStyles>
  <dxfs count="0"/>
  <tableStyles count="0" defaultTableStyle="TableStyleMedium2" defaultPivotStyle="PivotStyleLight16"/>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11"/>
  <sheetViews>
    <sheetView tabSelected="1" topLeftCell="A105" zoomScaleNormal="100" workbookViewId="0">
      <selection activeCell="J113" sqref="J113"/>
    </sheetView>
  </sheetViews>
  <sheetFormatPr defaultRowHeight="15" x14ac:dyDescent="0.25"/>
  <cols>
    <col min="1" max="1" width="9.140625" style="1" customWidth="1"/>
    <col min="2" max="2" width="30.28515625" style="1" customWidth="1"/>
    <col min="3" max="3" width="15.28515625" style="1" customWidth="1"/>
    <col min="4" max="4" width="13.140625" style="1" customWidth="1"/>
    <col min="5" max="5" width="14.85546875" style="2" customWidth="1"/>
    <col min="6" max="6" width="11.140625" style="2" customWidth="1"/>
    <col min="7" max="7" width="9.140625" style="3" customWidth="1"/>
    <col min="8" max="8" width="10.28515625" style="2" customWidth="1"/>
    <col min="9" max="9" width="9.140625" style="2" customWidth="1"/>
    <col min="10" max="10" width="9.42578125" style="4" customWidth="1"/>
    <col min="11" max="11" width="11" style="3" customWidth="1"/>
    <col min="12" max="12" width="40.5703125" style="1" customWidth="1"/>
    <col min="13" max="13" width="9.140625" style="1" customWidth="1"/>
    <col min="14" max="14" width="9.140625" style="5" customWidth="1"/>
    <col min="15" max="1025" width="9.140625" style="1" customWidth="1"/>
  </cols>
  <sheetData>
    <row r="1" spans="1:12" x14ac:dyDescent="0.25">
      <c r="A1" s="10"/>
      <c r="B1" s="10"/>
      <c r="C1" s="10"/>
      <c r="D1" s="10"/>
      <c r="E1" s="11"/>
      <c r="F1" s="11"/>
      <c r="G1" s="12"/>
      <c r="H1" s="11"/>
      <c r="I1" s="11"/>
      <c r="J1" s="13"/>
      <c r="K1" s="12"/>
      <c r="L1" s="10"/>
    </row>
    <row r="2" spans="1:12" ht="15" customHeight="1" x14ac:dyDescent="0.25">
      <c r="A2" s="34" t="s">
        <v>0</v>
      </c>
      <c r="B2" s="34"/>
      <c r="C2" s="34"/>
      <c r="D2" s="34"/>
      <c r="E2" s="34"/>
      <c r="F2" s="34"/>
      <c r="G2" s="34"/>
      <c r="H2" s="34"/>
      <c r="I2" s="34"/>
      <c r="J2" s="34"/>
      <c r="K2" s="34"/>
      <c r="L2" s="34"/>
    </row>
    <row r="3" spans="1:12" x14ac:dyDescent="0.25">
      <c r="A3" s="14"/>
      <c r="B3" s="15"/>
      <c r="C3" s="15"/>
      <c r="D3" s="15"/>
      <c r="E3" s="16"/>
      <c r="F3" s="16"/>
      <c r="G3" s="16"/>
      <c r="H3" s="16"/>
      <c r="I3" s="16"/>
      <c r="J3" s="17"/>
      <c r="K3" s="18"/>
      <c r="L3" s="19"/>
    </row>
    <row r="4" spans="1:12" ht="30.75" customHeight="1" x14ac:dyDescent="0.25">
      <c r="A4" s="35" t="s">
        <v>101</v>
      </c>
      <c r="B4" s="35"/>
      <c r="C4" s="35"/>
      <c r="D4" s="35"/>
      <c r="E4" s="35"/>
      <c r="F4" s="35"/>
      <c r="G4" s="35"/>
      <c r="H4" s="35"/>
      <c r="I4" s="35"/>
      <c r="J4" s="35"/>
      <c r="K4" s="35"/>
      <c r="L4" s="35"/>
    </row>
    <row r="5" spans="1:12" x14ac:dyDescent="0.25">
      <c r="A5" s="20"/>
      <c r="B5" s="15"/>
      <c r="C5" s="15"/>
      <c r="D5" s="15"/>
      <c r="E5" s="16"/>
      <c r="F5" s="16"/>
      <c r="G5" s="16"/>
      <c r="H5" s="16"/>
      <c r="I5" s="16"/>
      <c r="J5" s="17"/>
      <c r="K5" s="18"/>
      <c r="L5" s="19"/>
    </row>
    <row r="6" spans="1:12" ht="76.5" x14ac:dyDescent="0.25">
      <c r="A6" s="6" t="s">
        <v>1</v>
      </c>
      <c r="B6" s="6" t="s">
        <v>2</v>
      </c>
      <c r="C6" s="6" t="s">
        <v>3</v>
      </c>
      <c r="D6" s="6" t="s">
        <v>102</v>
      </c>
      <c r="E6" s="6" t="s">
        <v>4</v>
      </c>
      <c r="F6" s="6" t="s">
        <v>5</v>
      </c>
      <c r="G6" s="7" t="s">
        <v>6</v>
      </c>
      <c r="H6" s="6" t="s">
        <v>7</v>
      </c>
      <c r="I6" s="6" t="s">
        <v>8</v>
      </c>
      <c r="J6" s="8" t="s">
        <v>9</v>
      </c>
      <c r="K6" s="7" t="s">
        <v>10</v>
      </c>
      <c r="L6" s="9" t="s">
        <v>11</v>
      </c>
    </row>
    <row r="7" spans="1:12" x14ac:dyDescent="0.25">
      <c r="A7" s="21">
        <v>1</v>
      </c>
      <c r="B7" s="21">
        <v>2</v>
      </c>
      <c r="C7" s="21">
        <v>3</v>
      </c>
      <c r="D7" s="21">
        <v>4</v>
      </c>
      <c r="E7" s="21">
        <v>5</v>
      </c>
      <c r="F7" s="21">
        <v>6</v>
      </c>
      <c r="G7" s="21">
        <v>7</v>
      </c>
      <c r="H7" s="21">
        <v>8</v>
      </c>
      <c r="I7" s="21">
        <v>9</v>
      </c>
      <c r="J7" s="22">
        <v>10</v>
      </c>
      <c r="K7" s="22">
        <v>11</v>
      </c>
      <c r="L7" s="21">
        <v>12</v>
      </c>
    </row>
    <row r="8" spans="1:12" x14ac:dyDescent="0.25">
      <c r="A8" s="23" t="s">
        <v>12</v>
      </c>
      <c r="B8" s="24" t="s">
        <v>13</v>
      </c>
      <c r="C8" s="25"/>
      <c r="D8" s="23">
        <v>360</v>
      </c>
      <c r="E8" s="23"/>
      <c r="F8" s="23"/>
      <c r="G8" s="26"/>
      <c r="H8" s="27"/>
      <c r="I8" s="23"/>
      <c r="J8" s="28"/>
      <c r="K8" s="26"/>
      <c r="L8" s="29"/>
    </row>
    <row r="9" spans="1:12" x14ac:dyDescent="0.25">
      <c r="A9" s="32"/>
      <c r="B9" s="30" t="s">
        <v>14</v>
      </c>
      <c r="C9" s="33"/>
      <c r="D9" s="33"/>
      <c r="E9" s="23">
        <v>8</v>
      </c>
      <c r="F9" s="23" t="s">
        <v>15</v>
      </c>
      <c r="G9" s="26">
        <v>118</v>
      </c>
      <c r="H9" s="27">
        <v>0.05</v>
      </c>
      <c r="I9" s="26">
        <f>G9+G9*H9</f>
        <v>123.9</v>
      </c>
      <c r="J9" s="26">
        <f>G9*E9</f>
        <v>944</v>
      </c>
      <c r="K9" s="26">
        <f>I9*E9</f>
        <v>991.2</v>
      </c>
      <c r="L9" s="29" t="s">
        <v>16</v>
      </c>
    </row>
    <row r="10" spans="1:12" x14ac:dyDescent="0.25">
      <c r="A10" s="32"/>
      <c r="B10" s="30" t="s">
        <v>17</v>
      </c>
      <c r="C10" s="33"/>
      <c r="D10" s="33"/>
      <c r="E10" s="23">
        <v>0.2</v>
      </c>
      <c r="F10" s="23" t="s">
        <v>15</v>
      </c>
      <c r="G10" s="26">
        <v>76</v>
      </c>
      <c r="H10" s="27">
        <v>0.05</v>
      </c>
      <c r="I10" s="26">
        <f>G10+G10*H10</f>
        <v>79.8</v>
      </c>
      <c r="J10" s="26">
        <f>G10*E10</f>
        <v>15.200000000000001</v>
      </c>
      <c r="K10" s="26">
        <f>I10*E10</f>
        <v>15.96</v>
      </c>
      <c r="L10" s="29" t="s">
        <v>18</v>
      </c>
    </row>
    <row r="11" spans="1:12" x14ac:dyDescent="0.25">
      <c r="A11" s="32"/>
      <c r="B11" s="30" t="s">
        <v>19</v>
      </c>
      <c r="C11" s="33"/>
      <c r="D11" s="33"/>
      <c r="E11" s="23">
        <v>0.05</v>
      </c>
      <c r="F11" s="23" t="s">
        <v>20</v>
      </c>
      <c r="G11" s="26">
        <v>400</v>
      </c>
      <c r="H11" s="27">
        <v>0.21</v>
      </c>
      <c r="I11" s="26">
        <f>G11+G11*H11</f>
        <v>484</v>
      </c>
      <c r="J11" s="26">
        <f>G11*E11</f>
        <v>20</v>
      </c>
      <c r="K11" s="26">
        <f>I11*E11</f>
        <v>24.200000000000003</v>
      </c>
      <c r="L11" s="29" t="s">
        <v>21</v>
      </c>
    </row>
    <row r="12" spans="1:12" x14ac:dyDescent="0.25">
      <c r="A12" s="32"/>
      <c r="B12" s="30" t="s">
        <v>22</v>
      </c>
      <c r="C12" s="33"/>
      <c r="D12" s="33"/>
      <c r="E12" s="23">
        <v>1</v>
      </c>
      <c r="F12" s="23" t="s">
        <v>23</v>
      </c>
      <c r="G12" s="26">
        <v>2</v>
      </c>
      <c r="H12" s="27">
        <v>0.21</v>
      </c>
      <c r="I12" s="26">
        <f>G12+G12*H12</f>
        <v>2.42</v>
      </c>
      <c r="J12" s="26">
        <f>G12*E12</f>
        <v>2</v>
      </c>
      <c r="K12" s="26">
        <f>I12*E12</f>
        <v>2.42</v>
      </c>
      <c r="L12" s="29" t="s">
        <v>24</v>
      </c>
    </row>
    <row r="13" spans="1:12" x14ac:dyDescent="0.25">
      <c r="A13" s="23" t="s">
        <v>25</v>
      </c>
      <c r="B13" s="24" t="s">
        <v>26</v>
      </c>
      <c r="C13" s="25"/>
      <c r="D13" s="23">
        <v>180</v>
      </c>
      <c r="E13" s="23"/>
      <c r="F13" s="23"/>
      <c r="G13" s="26"/>
      <c r="H13" s="27"/>
      <c r="I13" s="26"/>
      <c r="J13" s="28"/>
      <c r="K13" s="26"/>
      <c r="L13" s="29"/>
    </row>
    <row r="14" spans="1:12" x14ac:dyDescent="0.25">
      <c r="A14" s="32"/>
      <c r="B14" s="30" t="s">
        <v>27</v>
      </c>
      <c r="C14" s="33"/>
      <c r="D14" s="32"/>
      <c r="E14" s="23">
        <v>5</v>
      </c>
      <c r="F14" s="23" t="s">
        <v>15</v>
      </c>
      <c r="G14" s="26">
        <v>140</v>
      </c>
      <c r="H14" s="27">
        <v>0.05</v>
      </c>
      <c r="I14" s="26">
        <f>G14+G14*H14</f>
        <v>147</v>
      </c>
      <c r="J14" s="26">
        <f>G14*E14</f>
        <v>700</v>
      </c>
      <c r="K14" s="26">
        <f>I14*E14</f>
        <v>735</v>
      </c>
      <c r="L14" s="29" t="s">
        <v>28</v>
      </c>
    </row>
    <row r="15" spans="1:12" x14ac:dyDescent="0.25">
      <c r="A15" s="32"/>
      <c r="B15" s="30" t="s">
        <v>17</v>
      </c>
      <c r="C15" s="33"/>
      <c r="D15" s="32"/>
      <c r="E15" s="23">
        <v>0.2</v>
      </c>
      <c r="F15" s="23" t="s">
        <v>15</v>
      </c>
      <c r="G15" s="26">
        <v>76</v>
      </c>
      <c r="H15" s="27">
        <v>0.05</v>
      </c>
      <c r="I15" s="26">
        <f>G15+G15*H15</f>
        <v>79.8</v>
      </c>
      <c r="J15" s="26">
        <f>G15*E15</f>
        <v>15.200000000000001</v>
      </c>
      <c r="K15" s="26">
        <f>I15*E15</f>
        <v>15.96</v>
      </c>
      <c r="L15" s="29" t="s">
        <v>18</v>
      </c>
    </row>
    <row r="16" spans="1:12" x14ac:dyDescent="0.25">
      <c r="A16" s="32"/>
      <c r="B16" s="30" t="s">
        <v>19</v>
      </c>
      <c r="C16" s="33"/>
      <c r="D16" s="32"/>
      <c r="E16" s="23">
        <v>0.05</v>
      </c>
      <c r="F16" s="23" t="s">
        <v>20</v>
      </c>
      <c r="G16" s="26">
        <v>400</v>
      </c>
      <c r="H16" s="27">
        <v>0.21</v>
      </c>
      <c r="I16" s="26">
        <f>G16+G16*H16</f>
        <v>484</v>
      </c>
      <c r="J16" s="26">
        <f>G16*E16</f>
        <v>20</v>
      </c>
      <c r="K16" s="26">
        <f>I16*E16</f>
        <v>24.200000000000003</v>
      </c>
      <c r="L16" s="29" t="s">
        <v>21</v>
      </c>
    </row>
    <row r="17" spans="1:12" x14ac:dyDescent="0.25">
      <c r="A17" s="32"/>
      <c r="B17" s="30" t="s">
        <v>22</v>
      </c>
      <c r="C17" s="33"/>
      <c r="D17" s="32"/>
      <c r="E17" s="23">
        <v>1</v>
      </c>
      <c r="F17" s="23" t="s">
        <v>23</v>
      </c>
      <c r="G17" s="26">
        <v>2</v>
      </c>
      <c r="H17" s="27">
        <v>0.21</v>
      </c>
      <c r="I17" s="26">
        <f>G17+G17*H17</f>
        <v>2.42</v>
      </c>
      <c r="J17" s="26">
        <f>G17*E17</f>
        <v>2</v>
      </c>
      <c r="K17" s="26">
        <f>I17*E17</f>
        <v>2.42</v>
      </c>
      <c r="L17" s="29" t="s">
        <v>24</v>
      </c>
    </row>
    <row r="18" spans="1:12" x14ac:dyDescent="0.25">
      <c r="A18" s="23" t="s">
        <v>29</v>
      </c>
      <c r="B18" s="24" t="s">
        <v>30</v>
      </c>
      <c r="C18" s="25"/>
      <c r="D18" s="23">
        <v>120</v>
      </c>
      <c r="E18" s="23"/>
      <c r="F18" s="23"/>
      <c r="G18" s="26"/>
      <c r="H18" s="27"/>
      <c r="I18" s="26"/>
      <c r="J18" s="28"/>
      <c r="K18" s="26"/>
      <c r="L18" s="29"/>
    </row>
    <row r="19" spans="1:12" x14ac:dyDescent="0.25">
      <c r="A19" s="32"/>
      <c r="B19" s="30" t="s">
        <v>31</v>
      </c>
      <c r="C19" s="33"/>
      <c r="D19" s="32"/>
      <c r="E19" s="23">
        <v>4</v>
      </c>
      <c r="F19" s="23" t="s">
        <v>15</v>
      </c>
      <c r="G19" s="26">
        <v>126</v>
      </c>
      <c r="H19" s="27">
        <v>0.05</v>
      </c>
      <c r="I19" s="26">
        <f>G19+G19*H19</f>
        <v>132.30000000000001</v>
      </c>
      <c r="J19" s="26">
        <f>G19*E19</f>
        <v>504</v>
      </c>
      <c r="K19" s="26">
        <f>I19*E19</f>
        <v>529.20000000000005</v>
      </c>
      <c r="L19" s="29" t="s">
        <v>32</v>
      </c>
    </row>
    <row r="20" spans="1:12" x14ac:dyDescent="0.25">
      <c r="A20" s="32"/>
      <c r="B20" s="30" t="s">
        <v>17</v>
      </c>
      <c r="C20" s="33"/>
      <c r="D20" s="32"/>
      <c r="E20" s="23">
        <v>0.1</v>
      </c>
      <c r="F20" s="23" t="s">
        <v>15</v>
      </c>
      <c r="G20" s="26">
        <v>76</v>
      </c>
      <c r="H20" s="27">
        <v>0.05</v>
      </c>
      <c r="I20" s="26">
        <f>G20+G20*H20</f>
        <v>79.8</v>
      </c>
      <c r="J20" s="26">
        <f>G20*E20</f>
        <v>7.6000000000000005</v>
      </c>
      <c r="K20" s="26">
        <f>I20*E20</f>
        <v>7.98</v>
      </c>
      <c r="L20" s="29" t="s">
        <v>18</v>
      </c>
    </row>
    <row r="21" spans="1:12" x14ac:dyDescent="0.25">
      <c r="A21" s="32"/>
      <c r="B21" s="30" t="s">
        <v>19</v>
      </c>
      <c r="C21" s="33"/>
      <c r="D21" s="32"/>
      <c r="E21" s="23">
        <v>0.05</v>
      </c>
      <c r="F21" s="23" t="s">
        <v>20</v>
      </c>
      <c r="G21" s="26">
        <v>400</v>
      </c>
      <c r="H21" s="27">
        <v>0.21</v>
      </c>
      <c r="I21" s="26">
        <f>G21+G21*H21</f>
        <v>484</v>
      </c>
      <c r="J21" s="26">
        <f>G21*E21</f>
        <v>20</v>
      </c>
      <c r="K21" s="26">
        <f>I21*E21</f>
        <v>24.200000000000003</v>
      </c>
      <c r="L21" s="29" t="s">
        <v>21</v>
      </c>
    </row>
    <row r="22" spans="1:12" x14ac:dyDescent="0.25">
      <c r="A22" s="32"/>
      <c r="B22" s="30" t="s">
        <v>22</v>
      </c>
      <c r="C22" s="33"/>
      <c r="D22" s="32"/>
      <c r="E22" s="23">
        <v>1</v>
      </c>
      <c r="F22" s="23" t="s">
        <v>23</v>
      </c>
      <c r="G22" s="26">
        <v>2</v>
      </c>
      <c r="H22" s="27">
        <v>0.21</v>
      </c>
      <c r="I22" s="26">
        <f>G22+G22*H22</f>
        <v>2.42</v>
      </c>
      <c r="J22" s="26">
        <f>G22*E22</f>
        <v>2</v>
      </c>
      <c r="K22" s="26">
        <f>I22*E22</f>
        <v>2.42</v>
      </c>
      <c r="L22" s="29" t="s">
        <v>24</v>
      </c>
    </row>
    <row r="23" spans="1:12" x14ac:dyDescent="0.25">
      <c r="A23" s="23" t="s">
        <v>33</v>
      </c>
      <c r="B23" s="24" t="s">
        <v>34</v>
      </c>
      <c r="C23" s="25"/>
      <c r="D23" s="23">
        <v>30</v>
      </c>
      <c r="E23" s="23"/>
      <c r="F23" s="23"/>
      <c r="G23" s="26"/>
      <c r="H23" s="27"/>
      <c r="I23" s="26"/>
      <c r="J23" s="28"/>
      <c r="K23" s="26"/>
      <c r="L23" s="29"/>
    </row>
    <row r="24" spans="1:12" x14ac:dyDescent="0.25">
      <c r="A24" s="32"/>
      <c r="B24" s="30" t="s">
        <v>35</v>
      </c>
      <c r="C24" s="33"/>
      <c r="D24" s="32"/>
      <c r="E24" s="23">
        <v>2</v>
      </c>
      <c r="F24" s="23" t="s">
        <v>36</v>
      </c>
      <c r="G24" s="26">
        <v>132</v>
      </c>
      <c r="H24" s="27">
        <v>0.05</v>
      </c>
      <c r="I24" s="26">
        <f>G24+G24*H24</f>
        <v>138.6</v>
      </c>
      <c r="J24" s="26">
        <f>G24*E24</f>
        <v>264</v>
      </c>
      <c r="K24" s="26">
        <f>I24*E24</f>
        <v>277.2</v>
      </c>
      <c r="L24" s="29" t="s">
        <v>37</v>
      </c>
    </row>
    <row r="25" spans="1:12" x14ac:dyDescent="0.25">
      <c r="A25" s="32"/>
      <c r="B25" s="30" t="s">
        <v>17</v>
      </c>
      <c r="C25" s="33"/>
      <c r="D25" s="32"/>
      <c r="E25" s="23">
        <v>0.1</v>
      </c>
      <c r="F25" s="23" t="s">
        <v>15</v>
      </c>
      <c r="G25" s="26">
        <v>76</v>
      </c>
      <c r="H25" s="27">
        <v>0.05</v>
      </c>
      <c r="I25" s="26">
        <f>G25+G25*H25</f>
        <v>79.8</v>
      </c>
      <c r="J25" s="26">
        <f>G25*E25</f>
        <v>7.6000000000000005</v>
      </c>
      <c r="K25" s="26">
        <f>I25*E25</f>
        <v>7.98</v>
      </c>
      <c r="L25" s="29" t="s">
        <v>18</v>
      </c>
    </row>
    <row r="26" spans="1:12" x14ac:dyDescent="0.25">
      <c r="A26" s="32"/>
      <c r="B26" s="30" t="s">
        <v>19</v>
      </c>
      <c r="C26" s="33"/>
      <c r="D26" s="32"/>
      <c r="E26" s="23">
        <v>0.05</v>
      </c>
      <c r="F26" s="23" t="s">
        <v>20</v>
      </c>
      <c r="G26" s="26">
        <v>400</v>
      </c>
      <c r="H26" s="27">
        <v>0.21</v>
      </c>
      <c r="I26" s="26">
        <f>G26+G26*H26</f>
        <v>484</v>
      </c>
      <c r="J26" s="26">
        <f>G26*E26</f>
        <v>20</v>
      </c>
      <c r="K26" s="26">
        <f>I26*E26</f>
        <v>24.200000000000003</v>
      </c>
      <c r="L26" s="29" t="s">
        <v>21</v>
      </c>
    </row>
    <row r="27" spans="1:12" x14ac:dyDescent="0.25">
      <c r="A27" s="32"/>
      <c r="B27" s="30" t="s">
        <v>22</v>
      </c>
      <c r="C27" s="33"/>
      <c r="D27" s="32"/>
      <c r="E27" s="23">
        <v>1</v>
      </c>
      <c r="F27" s="23" t="s">
        <v>23</v>
      </c>
      <c r="G27" s="26">
        <v>2</v>
      </c>
      <c r="H27" s="27">
        <v>0.21</v>
      </c>
      <c r="I27" s="26">
        <f>G27+G27*H27</f>
        <v>2.42</v>
      </c>
      <c r="J27" s="26">
        <f>G27*E27</f>
        <v>2</v>
      </c>
      <c r="K27" s="26">
        <f>I27*E27</f>
        <v>2.42</v>
      </c>
      <c r="L27" s="29" t="s">
        <v>24</v>
      </c>
    </row>
    <row r="28" spans="1:12" ht="30" customHeight="1" x14ac:dyDescent="0.25">
      <c r="A28" s="23" t="s">
        <v>38</v>
      </c>
      <c r="B28" s="31" t="s">
        <v>103</v>
      </c>
      <c r="C28" s="25"/>
      <c r="D28" s="23">
        <v>2880</v>
      </c>
      <c r="E28" s="23"/>
      <c r="F28" s="23"/>
      <c r="G28" s="26"/>
      <c r="H28" s="27"/>
      <c r="I28" s="26"/>
      <c r="J28" s="28"/>
      <c r="K28" s="26"/>
      <c r="L28" s="29"/>
    </row>
    <row r="29" spans="1:12" x14ac:dyDescent="0.25">
      <c r="A29" s="32"/>
      <c r="B29" s="30" t="s">
        <v>39</v>
      </c>
      <c r="C29" s="33"/>
      <c r="D29" s="32"/>
      <c r="E29" s="23">
        <v>48</v>
      </c>
      <c r="F29" s="23" t="s">
        <v>15</v>
      </c>
      <c r="G29" s="26">
        <v>330</v>
      </c>
      <c r="H29" s="27">
        <v>0.05</v>
      </c>
      <c r="I29" s="26">
        <f>G29+G29*H29</f>
        <v>346.5</v>
      </c>
      <c r="J29" s="26">
        <f>G29*E29</f>
        <v>15840</v>
      </c>
      <c r="K29" s="26">
        <f>I29*E29</f>
        <v>16632</v>
      </c>
      <c r="L29" s="29" t="s">
        <v>40</v>
      </c>
    </row>
    <row r="30" spans="1:12" x14ac:dyDescent="0.25">
      <c r="A30" s="32"/>
      <c r="B30" s="30" t="s">
        <v>17</v>
      </c>
      <c r="C30" s="33"/>
      <c r="D30" s="32"/>
      <c r="E30" s="23">
        <v>0.5</v>
      </c>
      <c r="F30" s="23" t="s">
        <v>15</v>
      </c>
      <c r="G30" s="26">
        <v>76</v>
      </c>
      <c r="H30" s="27">
        <v>0.05</v>
      </c>
      <c r="I30" s="26">
        <f>G30+G30*H30</f>
        <v>79.8</v>
      </c>
      <c r="J30" s="26">
        <f>G30*E30</f>
        <v>38</v>
      </c>
      <c r="K30" s="26">
        <f>I30*E30</f>
        <v>39.9</v>
      </c>
      <c r="L30" s="29" t="s">
        <v>18</v>
      </c>
    </row>
    <row r="31" spans="1:12" x14ac:dyDescent="0.25">
      <c r="A31" s="32"/>
      <c r="B31" s="30" t="s">
        <v>19</v>
      </c>
      <c r="C31" s="33"/>
      <c r="D31" s="32"/>
      <c r="E31" s="23">
        <v>0.05</v>
      </c>
      <c r="F31" s="23" t="s">
        <v>20</v>
      </c>
      <c r="G31" s="26">
        <v>400</v>
      </c>
      <c r="H31" s="27">
        <v>0.21</v>
      </c>
      <c r="I31" s="26">
        <f>G31+G31*H31</f>
        <v>484</v>
      </c>
      <c r="J31" s="26">
        <f>G31*E31</f>
        <v>20</v>
      </c>
      <c r="K31" s="26">
        <f>I31*E31</f>
        <v>24.200000000000003</v>
      </c>
      <c r="L31" s="29" t="s">
        <v>21</v>
      </c>
    </row>
    <row r="32" spans="1:12" x14ac:dyDescent="0.25">
      <c r="A32" s="32"/>
      <c r="B32" s="30" t="s">
        <v>22</v>
      </c>
      <c r="C32" s="33"/>
      <c r="D32" s="32"/>
      <c r="E32" s="23">
        <v>1</v>
      </c>
      <c r="F32" s="23" t="s">
        <v>23</v>
      </c>
      <c r="G32" s="26">
        <v>2</v>
      </c>
      <c r="H32" s="27">
        <v>0.21</v>
      </c>
      <c r="I32" s="26">
        <f>G32+G32*H32</f>
        <v>2.42</v>
      </c>
      <c r="J32" s="26">
        <f>G32*E32</f>
        <v>2</v>
      </c>
      <c r="K32" s="26">
        <f>I32*E32</f>
        <v>2.42</v>
      </c>
      <c r="L32" s="29" t="s">
        <v>24</v>
      </c>
    </row>
    <row r="33" spans="1:12" x14ac:dyDescent="0.25">
      <c r="A33" s="23" t="s">
        <v>41</v>
      </c>
      <c r="B33" s="24" t="s">
        <v>42</v>
      </c>
      <c r="C33" s="25"/>
      <c r="D33" s="23">
        <v>90</v>
      </c>
      <c r="E33" s="23"/>
      <c r="F33" s="23"/>
      <c r="G33" s="26"/>
      <c r="H33" s="27"/>
      <c r="I33" s="26"/>
      <c r="J33" s="28"/>
      <c r="K33" s="26"/>
      <c r="L33" s="29"/>
    </row>
    <row r="34" spans="1:12" x14ac:dyDescent="0.25">
      <c r="A34" s="32"/>
      <c r="B34" s="30" t="s">
        <v>43</v>
      </c>
      <c r="C34" s="33"/>
      <c r="D34" s="32"/>
      <c r="E34" s="23">
        <v>5</v>
      </c>
      <c r="F34" s="23" t="s">
        <v>36</v>
      </c>
      <c r="G34" s="26">
        <v>104</v>
      </c>
      <c r="H34" s="27">
        <v>0.05</v>
      </c>
      <c r="I34" s="26">
        <f>G34+G34*H34</f>
        <v>109.2</v>
      </c>
      <c r="J34" s="26">
        <f>G34*E34</f>
        <v>520</v>
      </c>
      <c r="K34" s="26">
        <f>I34*E34</f>
        <v>546</v>
      </c>
      <c r="L34" s="29" t="s">
        <v>44</v>
      </c>
    </row>
    <row r="35" spans="1:12" x14ac:dyDescent="0.25">
      <c r="A35" s="32"/>
      <c r="B35" s="30" t="s">
        <v>17</v>
      </c>
      <c r="C35" s="33"/>
      <c r="D35" s="32"/>
      <c r="E35" s="23">
        <v>0.1</v>
      </c>
      <c r="F35" s="23" t="s">
        <v>15</v>
      </c>
      <c r="G35" s="26">
        <v>76</v>
      </c>
      <c r="H35" s="27">
        <v>0.05</v>
      </c>
      <c r="I35" s="26">
        <f>G35+G35*H35</f>
        <v>79.8</v>
      </c>
      <c r="J35" s="26">
        <f>G35*E35</f>
        <v>7.6000000000000005</v>
      </c>
      <c r="K35" s="26">
        <f>I35*E35</f>
        <v>7.98</v>
      </c>
      <c r="L35" s="29" t="s">
        <v>18</v>
      </c>
    </row>
    <row r="36" spans="1:12" x14ac:dyDescent="0.25">
      <c r="A36" s="32"/>
      <c r="B36" s="30" t="s">
        <v>19</v>
      </c>
      <c r="C36" s="33"/>
      <c r="D36" s="32"/>
      <c r="E36" s="23">
        <v>0.05</v>
      </c>
      <c r="F36" s="23" t="s">
        <v>20</v>
      </c>
      <c r="G36" s="26">
        <v>400</v>
      </c>
      <c r="H36" s="27">
        <v>0.21</v>
      </c>
      <c r="I36" s="26">
        <f>G36+G36*H36</f>
        <v>484</v>
      </c>
      <c r="J36" s="26">
        <f>G36*E36</f>
        <v>20</v>
      </c>
      <c r="K36" s="26">
        <f>I36*E36</f>
        <v>24.200000000000003</v>
      </c>
      <c r="L36" s="29" t="s">
        <v>21</v>
      </c>
    </row>
    <row r="37" spans="1:12" x14ac:dyDescent="0.25">
      <c r="A37" s="32"/>
      <c r="B37" s="30" t="s">
        <v>22</v>
      </c>
      <c r="C37" s="33"/>
      <c r="D37" s="32"/>
      <c r="E37" s="23">
        <v>1</v>
      </c>
      <c r="F37" s="23" t="s">
        <v>23</v>
      </c>
      <c r="G37" s="26">
        <v>2</v>
      </c>
      <c r="H37" s="27">
        <v>0.21</v>
      </c>
      <c r="I37" s="26">
        <f>G37+G37*H37</f>
        <v>2.42</v>
      </c>
      <c r="J37" s="26">
        <f>G37*E37</f>
        <v>2</v>
      </c>
      <c r="K37" s="26">
        <f>I37*E37</f>
        <v>2.42</v>
      </c>
      <c r="L37" s="29" t="s">
        <v>24</v>
      </c>
    </row>
    <row r="38" spans="1:12" x14ac:dyDescent="0.25">
      <c r="A38" s="23" t="s">
        <v>45</v>
      </c>
      <c r="B38" s="24" t="s">
        <v>46</v>
      </c>
      <c r="C38" s="25"/>
      <c r="D38" s="23">
        <v>60</v>
      </c>
      <c r="E38" s="23"/>
      <c r="F38" s="23"/>
      <c r="G38" s="26"/>
      <c r="H38" s="27"/>
      <c r="I38" s="26"/>
      <c r="J38" s="28"/>
      <c r="K38" s="26"/>
      <c r="L38" s="29"/>
    </row>
    <row r="39" spans="1:12" x14ac:dyDescent="0.25">
      <c r="A39" s="32"/>
      <c r="B39" s="30" t="s">
        <v>47</v>
      </c>
      <c r="C39" s="33"/>
      <c r="D39" s="32"/>
      <c r="E39" s="23">
        <v>4</v>
      </c>
      <c r="F39" s="23" t="s">
        <v>36</v>
      </c>
      <c r="G39" s="26">
        <v>186</v>
      </c>
      <c r="H39" s="27">
        <v>0.05</v>
      </c>
      <c r="I39" s="26">
        <f>G39+G39*H39</f>
        <v>195.3</v>
      </c>
      <c r="J39" s="26">
        <f>G39*E39</f>
        <v>744</v>
      </c>
      <c r="K39" s="26">
        <f>I39*E39</f>
        <v>781.2</v>
      </c>
      <c r="L39" s="29" t="s">
        <v>48</v>
      </c>
    </row>
    <row r="40" spans="1:12" x14ac:dyDescent="0.25">
      <c r="A40" s="32"/>
      <c r="B40" s="30" t="s">
        <v>17</v>
      </c>
      <c r="C40" s="33"/>
      <c r="D40" s="32"/>
      <c r="E40" s="23">
        <v>0.1</v>
      </c>
      <c r="F40" s="23" t="s">
        <v>15</v>
      </c>
      <c r="G40" s="26">
        <v>76</v>
      </c>
      <c r="H40" s="27">
        <v>0.05</v>
      </c>
      <c r="I40" s="26">
        <f>G40+G40*H40</f>
        <v>79.8</v>
      </c>
      <c r="J40" s="26">
        <f>G40*E40</f>
        <v>7.6000000000000005</v>
      </c>
      <c r="K40" s="26">
        <f>I40*E40</f>
        <v>7.98</v>
      </c>
      <c r="L40" s="29" t="s">
        <v>18</v>
      </c>
    </row>
    <row r="41" spans="1:12" x14ac:dyDescent="0.25">
      <c r="A41" s="32"/>
      <c r="B41" s="30" t="s">
        <v>19</v>
      </c>
      <c r="C41" s="33"/>
      <c r="D41" s="32"/>
      <c r="E41" s="23">
        <v>0.05</v>
      </c>
      <c r="F41" s="23" t="s">
        <v>20</v>
      </c>
      <c r="G41" s="26">
        <v>400</v>
      </c>
      <c r="H41" s="27">
        <v>0.21</v>
      </c>
      <c r="I41" s="26">
        <f>G41+G41*H41</f>
        <v>484</v>
      </c>
      <c r="J41" s="26">
        <f>G41*E41</f>
        <v>20</v>
      </c>
      <c r="K41" s="26">
        <f>I41*E41</f>
        <v>24.200000000000003</v>
      </c>
      <c r="L41" s="29" t="s">
        <v>21</v>
      </c>
    </row>
    <row r="42" spans="1:12" x14ac:dyDescent="0.25">
      <c r="A42" s="32"/>
      <c r="B42" s="30" t="s">
        <v>22</v>
      </c>
      <c r="C42" s="33"/>
      <c r="D42" s="32"/>
      <c r="E42" s="23">
        <v>1</v>
      </c>
      <c r="F42" s="23" t="s">
        <v>23</v>
      </c>
      <c r="G42" s="26">
        <v>2</v>
      </c>
      <c r="H42" s="27">
        <v>0.21</v>
      </c>
      <c r="I42" s="26">
        <f>G42+G42*H42</f>
        <v>2.42</v>
      </c>
      <c r="J42" s="26">
        <f>G42*E42</f>
        <v>2</v>
      </c>
      <c r="K42" s="26">
        <f>I42*E42</f>
        <v>2.42</v>
      </c>
      <c r="L42" s="29" t="s">
        <v>24</v>
      </c>
    </row>
    <row r="43" spans="1:12" x14ac:dyDescent="0.25">
      <c r="A43" s="23" t="s">
        <v>49</v>
      </c>
      <c r="B43" s="24" t="s">
        <v>50</v>
      </c>
      <c r="C43" s="25"/>
      <c r="D43" s="23">
        <v>420</v>
      </c>
      <c r="E43" s="23"/>
      <c r="F43" s="23"/>
      <c r="G43" s="26"/>
      <c r="H43" s="27"/>
      <c r="I43" s="26"/>
      <c r="J43" s="28"/>
      <c r="K43" s="26"/>
      <c r="L43" s="29"/>
    </row>
    <row r="44" spans="1:12" x14ac:dyDescent="0.25">
      <c r="A44" s="32"/>
      <c r="B44" s="30" t="s">
        <v>51</v>
      </c>
      <c r="C44" s="33"/>
      <c r="D44" s="32"/>
      <c r="E44" s="23">
        <v>8</v>
      </c>
      <c r="F44" s="23" t="s">
        <v>15</v>
      </c>
      <c r="G44" s="26">
        <v>480</v>
      </c>
      <c r="H44" s="27">
        <v>0.05</v>
      </c>
      <c r="I44" s="26">
        <f>G44+G44*H44</f>
        <v>504</v>
      </c>
      <c r="J44" s="26">
        <f>G44*E44</f>
        <v>3840</v>
      </c>
      <c r="K44" s="26">
        <f>I44*E44</f>
        <v>4032</v>
      </c>
      <c r="L44" s="29" t="s">
        <v>52</v>
      </c>
    </row>
    <row r="45" spans="1:12" x14ac:dyDescent="0.25">
      <c r="A45" s="32"/>
      <c r="B45" s="30" t="s">
        <v>17</v>
      </c>
      <c r="C45" s="33"/>
      <c r="D45" s="32"/>
      <c r="E45" s="23">
        <v>0.3</v>
      </c>
      <c r="F45" s="23" t="s">
        <v>15</v>
      </c>
      <c r="G45" s="26">
        <v>76</v>
      </c>
      <c r="H45" s="27">
        <v>0.05</v>
      </c>
      <c r="I45" s="26">
        <f>G45+G45*H45</f>
        <v>79.8</v>
      </c>
      <c r="J45" s="26">
        <f>G45*E45</f>
        <v>22.8</v>
      </c>
      <c r="K45" s="26">
        <f>I45*E45</f>
        <v>23.939999999999998</v>
      </c>
      <c r="L45" s="29" t="s">
        <v>18</v>
      </c>
    </row>
    <row r="46" spans="1:12" x14ac:dyDescent="0.25">
      <c r="A46" s="32"/>
      <c r="B46" s="30" t="s">
        <v>19</v>
      </c>
      <c r="C46" s="33"/>
      <c r="D46" s="32"/>
      <c r="E46" s="23">
        <v>0.05</v>
      </c>
      <c r="F46" s="23" t="s">
        <v>20</v>
      </c>
      <c r="G46" s="26">
        <v>400</v>
      </c>
      <c r="H46" s="27">
        <v>0.21</v>
      </c>
      <c r="I46" s="26">
        <f>G46+G46*H46</f>
        <v>484</v>
      </c>
      <c r="J46" s="26">
        <f>G46*E46</f>
        <v>20</v>
      </c>
      <c r="K46" s="26">
        <f>I46*E46</f>
        <v>24.200000000000003</v>
      </c>
      <c r="L46" s="29" t="s">
        <v>21</v>
      </c>
    </row>
    <row r="47" spans="1:12" x14ac:dyDescent="0.25">
      <c r="A47" s="32"/>
      <c r="B47" s="30" t="s">
        <v>22</v>
      </c>
      <c r="C47" s="33"/>
      <c r="D47" s="32"/>
      <c r="E47" s="23">
        <v>1</v>
      </c>
      <c r="F47" s="23" t="s">
        <v>23</v>
      </c>
      <c r="G47" s="26">
        <v>2</v>
      </c>
      <c r="H47" s="27">
        <v>0.21</v>
      </c>
      <c r="I47" s="26">
        <f>G47+G47*H47</f>
        <v>2.42</v>
      </c>
      <c r="J47" s="26">
        <f>G47*E47</f>
        <v>2</v>
      </c>
      <c r="K47" s="26">
        <f>I47*E47</f>
        <v>2.42</v>
      </c>
      <c r="L47" s="29" t="s">
        <v>24</v>
      </c>
    </row>
    <row r="48" spans="1:12" x14ac:dyDescent="0.25">
      <c r="A48" s="23" t="s">
        <v>53</v>
      </c>
      <c r="B48" s="24" t="s">
        <v>54</v>
      </c>
      <c r="C48" s="25"/>
      <c r="D48" s="23">
        <v>420</v>
      </c>
      <c r="E48" s="23"/>
      <c r="F48" s="23"/>
      <c r="G48" s="26"/>
      <c r="H48" s="27"/>
      <c r="I48" s="26"/>
      <c r="J48" s="28"/>
      <c r="K48" s="26"/>
      <c r="L48" s="29"/>
    </row>
    <row r="49" spans="1:12" x14ac:dyDescent="0.25">
      <c r="A49" s="32"/>
      <c r="B49" s="30" t="s">
        <v>55</v>
      </c>
      <c r="C49" s="33"/>
      <c r="D49" s="32"/>
      <c r="E49" s="23">
        <v>8</v>
      </c>
      <c r="F49" s="23" t="s">
        <v>15</v>
      </c>
      <c r="G49" s="26">
        <v>510</v>
      </c>
      <c r="H49" s="27">
        <v>0.05</v>
      </c>
      <c r="I49" s="26">
        <f>G49+G49*H49</f>
        <v>535.5</v>
      </c>
      <c r="J49" s="26">
        <f>G49*E49</f>
        <v>4080</v>
      </c>
      <c r="K49" s="26">
        <f>I49*E49</f>
        <v>4284</v>
      </c>
      <c r="L49" s="29" t="s">
        <v>56</v>
      </c>
    </row>
    <row r="50" spans="1:12" x14ac:dyDescent="0.25">
      <c r="A50" s="32"/>
      <c r="B50" s="30" t="s">
        <v>17</v>
      </c>
      <c r="C50" s="33"/>
      <c r="D50" s="32"/>
      <c r="E50" s="23">
        <v>0.3</v>
      </c>
      <c r="F50" s="23" t="s">
        <v>15</v>
      </c>
      <c r="G50" s="26">
        <v>76</v>
      </c>
      <c r="H50" s="27">
        <v>0.05</v>
      </c>
      <c r="I50" s="26">
        <f>G50+G50*H50</f>
        <v>79.8</v>
      </c>
      <c r="J50" s="26">
        <f>G50*E50</f>
        <v>22.8</v>
      </c>
      <c r="K50" s="26">
        <f>I50*E50</f>
        <v>23.939999999999998</v>
      </c>
      <c r="L50" s="29" t="s">
        <v>18</v>
      </c>
    </row>
    <row r="51" spans="1:12" x14ac:dyDescent="0.25">
      <c r="A51" s="32"/>
      <c r="B51" s="30" t="s">
        <v>19</v>
      </c>
      <c r="C51" s="33"/>
      <c r="D51" s="32"/>
      <c r="E51" s="23">
        <v>0.05</v>
      </c>
      <c r="F51" s="23" t="s">
        <v>20</v>
      </c>
      <c r="G51" s="26">
        <v>400</v>
      </c>
      <c r="H51" s="27">
        <v>0.21</v>
      </c>
      <c r="I51" s="26">
        <f>G51+G51*H51</f>
        <v>484</v>
      </c>
      <c r="J51" s="26">
        <f>G51*E51</f>
        <v>20</v>
      </c>
      <c r="K51" s="26">
        <f>I51*E51</f>
        <v>24.200000000000003</v>
      </c>
      <c r="L51" s="29" t="s">
        <v>21</v>
      </c>
    </row>
    <row r="52" spans="1:12" x14ac:dyDescent="0.25">
      <c r="A52" s="32"/>
      <c r="B52" s="30" t="s">
        <v>22</v>
      </c>
      <c r="C52" s="33"/>
      <c r="D52" s="32"/>
      <c r="E52" s="23">
        <v>1</v>
      </c>
      <c r="F52" s="23" t="s">
        <v>23</v>
      </c>
      <c r="G52" s="26">
        <v>2</v>
      </c>
      <c r="H52" s="27">
        <v>0.21</v>
      </c>
      <c r="I52" s="26">
        <f>G52+G52*H52</f>
        <v>2.42</v>
      </c>
      <c r="J52" s="26">
        <f>G52*E52</f>
        <v>2</v>
      </c>
      <c r="K52" s="26">
        <f>I52*E52</f>
        <v>2.42</v>
      </c>
      <c r="L52" s="29" t="s">
        <v>24</v>
      </c>
    </row>
    <row r="53" spans="1:12" x14ac:dyDescent="0.25">
      <c r="A53" s="23" t="s">
        <v>57</v>
      </c>
      <c r="B53" s="24" t="s">
        <v>58</v>
      </c>
      <c r="C53" s="25"/>
      <c r="D53" s="23">
        <v>240</v>
      </c>
      <c r="E53" s="23"/>
      <c r="F53" s="23"/>
      <c r="G53" s="26"/>
      <c r="H53" s="27"/>
      <c r="I53" s="26"/>
      <c r="J53" s="28"/>
      <c r="K53" s="26"/>
      <c r="L53" s="29"/>
    </row>
    <row r="54" spans="1:12" x14ac:dyDescent="0.25">
      <c r="A54" s="32"/>
      <c r="B54" s="30" t="s">
        <v>59</v>
      </c>
      <c r="C54" s="33"/>
      <c r="D54" s="32"/>
      <c r="E54" s="23">
        <v>5</v>
      </c>
      <c r="F54" s="23" t="s">
        <v>15</v>
      </c>
      <c r="G54" s="26">
        <v>220</v>
      </c>
      <c r="H54" s="27">
        <v>0.05</v>
      </c>
      <c r="I54" s="26">
        <f>G54+G54*H54</f>
        <v>231</v>
      </c>
      <c r="J54" s="26">
        <f>G54*E54</f>
        <v>1100</v>
      </c>
      <c r="K54" s="26">
        <f>I54*E54</f>
        <v>1155</v>
      </c>
      <c r="L54" s="29" t="s">
        <v>60</v>
      </c>
    </row>
    <row r="55" spans="1:12" x14ac:dyDescent="0.25">
      <c r="A55" s="32"/>
      <c r="B55" s="30" t="s">
        <v>17</v>
      </c>
      <c r="C55" s="33"/>
      <c r="D55" s="32"/>
      <c r="E55" s="23">
        <v>0.1</v>
      </c>
      <c r="F55" s="23" t="s">
        <v>15</v>
      </c>
      <c r="G55" s="26">
        <v>76</v>
      </c>
      <c r="H55" s="27">
        <v>0.05</v>
      </c>
      <c r="I55" s="26">
        <f>G55+G55*H55</f>
        <v>79.8</v>
      </c>
      <c r="J55" s="26">
        <f>G55*E55</f>
        <v>7.6000000000000005</v>
      </c>
      <c r="K55" s="26">
        <f>I55*E55</f>
        <v>7.98</v>
      </c>
      <c r="L55" s="29" t="s">
        <v>18</v>
      </c>
    </row>
    <row r="56" spans="1:12" x14ac:dyDescent="0.25">
      <c r="A56" s="32"/>
      <c r="B56" s="30" t="s">
        <v>19</v>
      </c>
      <c r="C56" s="33"/>
      <c r="D56" s="32"/>
      <c r="E56" s="23">
        <v>0.05</v>
      </c>
      <c r="F56" s="23" t="s">
        <v>20</v>
      </c>
      <c r="G56" s="26">
        <v>400</v>
      </c>
      <c r="H56" s="27">
        <v>0.21</v>
      </c>
      <c r="I56" s="26">
        <f>G56+G56*H56</f>
        <v>484</v>
      </c>
      <c r="J56" s="26">
        <f>G56*E56</f>
        <v>20</v>
      </c>
      <c r="K56" s="26">
        <f>I56*E56</f>
        <v>24.200000000000003</v>
      </c>
      <c r="L56" s="29" t="s">
        <v>21</v>
      </c>
    </row>
    <row r="57" spans="1:12" x14ac:dyDescent="0.25">
      <c r="A57" s="32"/>
      <c r="B57" s="30" t="s">
        <v>22</v>
      </c>
      <c r="C57" s="33"/>
      <c r="D57" s="32"/>
      <c r="E57" s="23">
        <v>1</v>
      </c>
      <c r="F57" s="23" t="s">
        <v>23</v>
      </c>
      <c r="G57" s="26">
        <v>2</v>
      </c>
      <c r="H57" s="27">
        <v>0.21</v>
      </c>
      <c r="I57" s="26">
        <f>G57+G57*H57</f>
        <v>2.42</v>
      </c>
      <c r="J57" s="26">
        <f>G57*E57</f>
        <v>2</v>
      </c>
      <c r="K57" s="26">
        <f>I57*E57</f>
        <v>2.42</v>
      </c>
      <c r="L57" s="29" t="s">
        <v>24</v>
      </c>
    </row>
    <row r="58" spans="1:12" x14ac:dyDescent="0.25">
      <c r="A58" s="23" t="s">
        <v>61</v>
      </c>
      <c r="B58" s="24" t="s">
        <v>62</v>
      </c>
      <c r="C58" s="25"/>
      <c r="D58" s="23">
        <v>240</v>
      </c>
      <c r="E58" s="23"/>
      <c r="F58" s="23"/>
      <c r="G58" s="26"/>
      <c r="H58" s="27"/>
      <c r="I58" s="26"/>
      <c r="J58" s="28"/>
      <c r="K58" s="26"/>
      <c r="L58" s="29"/>
    </row>
    <row r="59" spans="1:12" x14ac:dyDescent="0.25">
      <c r="A59" s="32"/>
      <c r="B59" s="30" t="s">
        <v>63</v>
      </c>
      <c r="C59" s="33"/>
      <c r="D59" s="32"/>
      <c r="E59" s="23">
        <v>5</v>
      </c>
      <c r="F59" s="23" t="s">
        <v>15</v>
      </c>
      <c r="G59" s="26">
        <v>244</v>
      </c>
      <c r="H59" s="27">
        <v>0.05</v>
      </c>
      <c r="I59" s="26">
        <f>G59+G59*H59</f>
        <v>256.2</v>
      </c>
      <c r="J59" s="26">
        <f>G59*E59</f>
        <v>1220</v>
      </c>
      <c r="K59" s="26">
        <f>I59*E59</f>
        <v>1281</v>
      </c>
      <c r="L59" s="29" t="s">
        <v>64</v>
      </c>
    </row>
    <row r="60" spans="1:12" x14ac:dyDescent="0.25">
      <c r="A60" s="32"/>
      <c r="B60" s="30" t="s">
        <v>17</v>
      </c>
      <c r="C60" s="33"/>
      <c r="D60" s="32"/>
      <c r="E60" s="23">
        <v>0.1</v>
      </c>
      <c r="F60" s="23" t="s">
        <v>15</v>
      </c>
      <c r="G60" s="26">
        <v>76</v>
      </c>
      <c r="H60" s="27">
        <v>0.05</v>
      </c>
      <c r="I60" s="26">
        <f>G60+G60*H60</f>
        <v>79.8</v>
      </c>
      <c r="J60" s="26">
        <f>G60*E60</f>
        <v>7.6000000000000005</v>
      </c>
      <c r="K60" s="26">
        <f>I60*E60</f>
        <v>7.98</v>
      </c>
      <c r="L60" s="29" t="s">
        <v>18</v>
      </c>
    </row>
    <row r="61" spans="1:12" x14ac:dyDescent="0.25">
      <c r="A61" s="32"/>
      <c r="B61" s="30" t="s">
        <v>19</v>
      </c>
      <c r="C61" s="33"/>
      <c r="D61" s="32"/>
      <c r="E61" s="23">
        <v>0.05</v>
      </c>
      <c r="F61" s="23" t="s">
        <v>20</v>
      </c>
      <c r="G61" s="26">
        <v>400</v>
      </c>
      <c r="H61" s="27">
        <v>0.21</v>
      </c>
      <c r="I61" s="26">
        <f>G61+G61*H61</f>
        <v>484</v>
      </c>
      <c r="J61" s="26">
        <f>G61*E61</f>
        <v>20</v>
      </c>
      <c r="K61" s="26">
        <f>I61*E61</f>
        <v>24.200000000000003</v>
      </c>
      <c r="L61" s="29" t="s">
        <v>21</v>
      </c>
    </row>
    <row r="62" spans="1:12" x14ac:dyDescent="0.25">
      <c r="A62" s="32"/>
      <c r="B62" s="30" t="s">
        <v>22</v>
      </c>
      <c r="C62" s="33"/>
      <c r="D62" s="32"/>
      <c r="E62" s="23">
        <v>1</v>
      </c>
      <c r="F62" s="23" t="s">
        <v>23</v>
      </c>
      <c r="G62" s="26">
        <v>2</v>
      </c>
      <c r="H62" s="27">
        <v>0.21</v>
      </c>
      <c r="I62" s="26">
        <f>G62+G62*H62</f>
        <v>2.42</v>
      </c>
      <c r="J62" s="26">
        <f>G62*E62</f>
        <v>2</v>
      </c>
      <c r="K62" s="26">
        <f>I62*E62</f>
        <v>2.42</v>
      </c>
      <c r="L62" s="29" t="s">
        <v>24</v>
      </c>
    </row>
    <row r="63" spans="1:12" x14ac:dyDescent="0.25">
      <c r="A63" s="23" t="s">
        <v>65</v>
      </c>
      <c r="B63" s="24" t="s">
        <v>66</v>
      </c>
      <c r="C63" s="25"/>
      <c r="D63" s="23">
        <v>90</v>
      </c>
      <c r="E63" s="23"/>
      <c r="F63" s="23"/>
      <c r="G63" s="26"/>
      <c r="H63" s="27"/>
      <c r="I63" s="26"/>
      <c r="J63" s="28"/>
      <c r="K63" s="26"/>
      <c r="L63" s="29"/>
    </row>
    <row r="64" spans="1:12" x14ac:dyDescent="0.25">
      <c r="A64" s="32"/>
      <c r="B64" s="30" t="s">
        <v>67</v>
      </c>
      <c r="C64" s="33"/>
      <c r="D64" s="33"/>
      <c r="E64" s="23">
        <v>5</v>
      </c>
      <c r="F64" s="23" t="s">
        <v>36</v>
      </c>
      <c r="G64" s="26">
        <v>150</v>
      </c>
      <c r="H64" s="27">
        <v>0.05</v>
      </c>
      <c r="I64" s="26">
        <f>G64+G64*H64</f>
        <v>157.5</v>
      </c>
      <c r="J64" s="26">
        <f>G64*E64</f>
        <v>750</v>
      </c>
      <c r="K64" s="26">
        <f>I64*E64</f>
        <v>787.5</v>
      </c>
      <c r="L64" s="29" t="s">
        <v>68</v>
      </c>
    </row>
    <row r="65" spans="1:12" x14ac:dyDescent="0.25">
      <c r="A65" s="32"/>
      <c r="B65" s="30" t="s">
        <v>17</v>
      </c>
      <c r="C65" s="33"/>
      <c r="D65" s="33"/>
      <c r="E65" s="23">
        <v>0.1</v>
      </c>
      <c r="F65" s="23" t="s">
        <v>15</v>
      </c>
      <c r="G65" s="26">
        <v>76</v>
      </c>
      <c r="H65" s="27">
        <v>0.05</v>
      </c>
      <c r="I65" s="26">
        <f>G65+G65*H65</f>
        <v>79.8</v>
      </c>
      <c r="J65" s="26">
        <f>G65*E65</f>
        <v>7.6000000000000005</v>
      </c>
      <c r="K65" s="26">
        <f>I65*E65</f>
        <v>7.98</v>
      </c>
      <c r="L65" s="29" t="s">
        <v>18</v>
      </c>
    </row>
    <row r="66" spans="1:12" x14ac:dyDescent="0.25">
      <c r="A66" s="32"/>
      <c r="B66" s="30" t="s">
        <v>19</v>
      </c>
      <c r="C66" s="33"/>
      <c r="D66" s="33"/>
      <c r="E66" s="23">
        <v>0.05</v>
      </c>
      <c r="F66" s="23" t="s">
        <v>20</v>
      </c>
      <c r="G66" s="26">
        <v>400</v>
      </c>
      <c r="H66" s="27">
        <v>0.21</v>
      </c>
      <c r="I66" s="26">
        <f>G66+G66*H66</f>
        <v>484</v>
      </c>
      <c r="J66" s="26">
        <f>G66*E66</f>
        <v>20</v>
      </c>
      <c r="K66" s="26">
        <f>I66*E66</f>
        <v>24.200000000000003</v>
      </c>
      <c r="L66" s="29" t="s">
        <v>21</v>
      </c>
    </row>
    <row r="67" spans="1:12" x14ac:dyDescent="0.25">
      <c r="A67" s="32"/>
      <c r="B67" s="30" t="s">
        <v>22</v>
      </c>
      <c r="C67" s="33"/>
      <c r="D67" s="33"/>
      <c r="E67" s="23">
        <v>1</v>
      </c>
      <c r="F67" s="23" t="s">
        <v>23</v>
      </c>
      <c r="G67" s="26">
        <v>2</v>
      </c>
      <c r="H67" s="27">
        <v>0.21</v>
      </c>
      <c r="I67" s="26">
        <f>G67+G67*H67</f>
        <v>2.42</v>
      </c>
      <c r="J67" s="26">
        <f>G67*E67</f>
        <v>2</v>
      </c>
      <c r="K67" s="26">
        <f>I67*E67</f>
        <v>2.42</v>
      </c>
      <c r="L67" s="29" t="s">
        <v>24</v>
      </c>
    </row>
    <row r="68" spans="1:12" x14ac:dyDescent="0.25">
      <c r="A68" s="23" t="s">
        <v>69</v>
      </c>
      <c r="B68" s="24" t="s">
        <v>70</v>
      </c>
      <c r="C68" s="25"/>
      <c r="D68" s="23">
        <v>360</v>
      </c>
      <c r="E68" s="23"/>
      <c r="F68" s="23"/>
      <c r="G68" s="26"/>
      <c r="H68" s="27"/>
      <c r="I68" s="26"/>
      <c r="J68" s="28"/>
      <c r="K68" s="26"/>
      <c r="L68" s="29"/>
    </row>
    <row r="69" spans="1:12" x14ac:dyDescent="0.25">
      <c r="A69" s="32"/>
      <c r="B69" s="30" t="s">
        <v>71</v>
      </c>
      <c r="C69" s="33"/>
      <c r="D69" s="32"/>
      <c r="E69" s="23">
        <v>7</v>
      </c>
      <c r="F69" s="23" t="s">
        <v>15</v>
      </c>
      <c r="G69" s="26">
        <v>380</v>
      </c>
      <c r="H69" s="27">
        <v>0.05</v>
      </c>
      <c r="I69" s="26">
        <f>G69+G69*H69</f>
        <v>399</v>
      </c>
      <c r="J69" s="26">
        <f>G69*E69</f>
        <v>2660</v>
      </c>
      <c r="K69" s="26">
        <f>I69*E69</f>
        <v>2793</v>
      </c>
      <c r="L69" s="29" t="s">
        <v>72</v>
      </c>
    </row>
    <row r="70" spans="1:12" x14ac:dyDescent="0.25">
      <c r="A70" s="32"/>
      <c r="B70" s="30" t="s">
        <v>17</v>
      </c>
      <c r="C70" s="33"/>
      <c r="D70" s="32"/>
      <c r="E70" s="23">
        <v>0.1</v>
      </c>
      <c r="F70" s="23" t="s">
        <v>15</v>
      </c>
      <c r="G70" s="26">
        <v>76</v>
      </c>
      <c r="H70" s="27">
        <v>0.05</v>
      </c>
      <c r="I70" s="26">
        <f>G70+G70*H70</f>
        <v>79.8</v>
      </c>
      <c r="J70" s="26">
        <f>G70*E70</f>
        <v>7.6000000000000005</v>
      </c>
      <c r="K70" s="26">
        <f>I70*E70</f>
        <v>7.98</v>
      </c>
      <c r="L70" s="29" t="s">
        <v>18</v>
      </c>
    </row>
    <row r="71" spans="1:12" x14ac:dyDescent="0.25">
      <c r="A71" s="32"/>
      <c r="B71" s="30" t="s">
        <v>19</v>
      </c>
      <c r="C71" s="33"/>
      <c r="D71" s="32"/>
      <c r="E71" s="23">
        <v>0.05</v>
      </c>
      <c r="F71" s="23" t="s">
        <v>20</v>
      </c>
      <c r="G71" s="26">
        <v>400</v>
      </c>
      <c r="H71" s="27">
        <v>0.21</v>
      </c>
      <c r="I71" s="26">
        <f>G71+G71*H71</f>
        <v>484</v>
      </c>
      <c r="J71" s="26">
        <f>G71*E71</f>
        <v>20</v>
      </c>
      <c r="K71" s="26">
        <f>I71*E71</f>
        <v>24.200000000000003</v>
      </c>
      <c r="L71" s="29" t="s">
        <v>21</v>
      </c>
    </row>
    <row r="72" spans="1:12" x14ac:dyDescent="0.25">
      <c r="A72" s="32"/>
      <c r="B72" s="30" t="s">
        <v>22</v>
      </c>
      <c r="C72" s="33"/>
      <c r="D72" s="32"/>
      <c r="E72" s="23">
        <v>1</v>
      </c>
      <c r="F72" s="23" t="s">
        <v>23</v>
      </c>
      <c r="G72" s="26">
        <v>2</v>
      </c>
      <c r="H72" s="27">
        <v>0.21</v>
      </c>
      <c r="I72" s="26">
        <f>G72+G72*H72</f>
        <v>2.42</v>
      </c>
      <c r="J72" s="26">
        <f>G72*E72</f>
        <v>2</v>
      </c>
      <c r="K72" s="26">
        <f>I72*E72</f>
        <v>2.42</v>
      </c>
      <c r="L72" s="29" t="s">
        <v>24</v>
      </c>
    </row>
    <row r="73" spans="1:12" x14ac:dyDescent="0.25">
      <c r="A73" s="23" t="s">
        <v>73</v>
      </c>
      <c r="B73" s="24" t="s">
        <v>74</v>
      </c>
      <c r="C73" s="25"/>
      <c r="D73" s="23">
        <v>60</v>
      </c>
      <c r="E73" s="23"/>
      <c r="F73" s="23"/>
      <c r="G73" s="26"/>
      <c r="H73" s="27"/>
      <c r="I73" s="26"/>
      <c r="J73" s="28"/>
      <c r="K73" s="26"/>
      <c r="L73" s="29"/>
    </row>
    <row r="74" spans="1:12" x14ac:dyDescent="0.25">
      <c r="A74" s="32"/>
      <c r="B74" s="30" t="s">
        <v>75</v>
      </c>
      <c r="C74" s="33"/>
      <c r="D74" s="33"/>
      <c r="E74" s="23">
        <v>2</v>
      </c>
      <c r="F74" s="23" t="s">
        <v>15</v>
      </c>
      <c r="G74" s="26">
        <v>180</v>
      </c>
      <c r="H74" s="27">
        <v>0.05</v>
      </c>
      <c r="I74" s="26">
        <f>G74+G74*H74</f>
        <v>189</v>
      </c>
      <c r="J74" s="26">
        <f>G74*E74</f>
        <v>360</v>
      </c>
      <c r="K74" s="26">
        <f>I74*E74</f>
        <v>378</v>
      </c>
      <c r="L74" s="29" t="s">
        <v>76</v>
      </c>
    </row>
    <row r="75" spans="1:12" x14ac:dyDescent="0.25">
      <c r="A75" s="32"/>
      <c r="B75" s="30" t="s">
        <v>17</v>
      </c>
      <c r="C75" s="33"/>
      <c r="D75" s="33"/>
      <c r="E75" s="23">
        <v>0.1</v>
      </c>
      <c r="F75" s="23" t="s">
        <v>15</v>
      </c>
      <c r="G75" s="26">
        <v>76</v>
      </c>
      <c r="H75" s="27">
        <v>0.05</v>
      </c>
      <c r="I75" s="26">
        <f>G75+G75*H75</f>
        <v>79.8</v>
      </c>
      <c r="J75" s="26">
        <f>G75*E75</f>
        <v>7.6000000000000005</v>
      </c>
      <c r="K75" s="26">
        <f>I75*E75</f>
        <v>7.98</v>
      </c>
      <c r="L75" s="29" t="s">
        <v>18</v>
      </c>
    </row>
    <row r="76" spans="1:12" x14ac:dyDescent="0.25">
      <c r="A76" s="32"/>
      <c r="B76" s="30" t="s">
        <v>19</v>
      </c>
      <c r="C76" s="33"/>
      <c r="D76" s="33"/>
      <c r="E76" s="23">
        <v>0.05</v>
      </c>
      <c r="F76" s="23" t="s">
        <v>20</v>
      </c>
      <c r="G76" s="26">
        <v>400</v>
      </c>
      <c r="H76" s="27">
        <v>0.21</v>
      </c>
      <c r="I76" s="26">
        <f>G76+G76*H76</f>
        <v>484</v>
      </c>
      <c r="J76" s="26">
        <f>G76*E76</f>
        <v>20</v>
      </c>
      <c r="K76" s="26">
        <f>I76*E76</f>
        <v>24.200000000000003</v>
      </c>
      <c r="L76" s="29" t="s">
        <v>21</v>
      </c>
    </row>
    <row r="77" spans="1:12" x14ac:dyDescent="0.25">
      <c r="A77" s="32"/>
      <c r="B77" s="30" t="s">
        <v>22</v>
      </c>
      <c r="C77" s="33"/>
      <c r="D77" s="33"/>
      <c r="E77" s="23">
        <v>1</v>
      </c>
      <c r="F77" s="23" t="s">
        <v>23</v>
      </c>
      <c r="G77" s="26">
        <v>2</v>
      </c>
      <c r="H77" s="27">
        <v>0.21</v>
      </c>
      <c r="I77" s="26">
        <f>G77+G77*H77</f>
        <v>2.42</v>
      </c>
      <c r="J77" s="26">
        <f>G77*E77</f>
        <v>2</v>
      </c>
      <c r="K77" s="26">
        <f>I77*E77</f>
        <v>2.42</v>
      </c>
      <c r="L77" s="29" t="s">
        <v>24</v>
      </c>
    </row>
    <row r="78" spans="1:12" x14ac:dyDescent="0.25">
      <c r="A78" s="23" t="s">
        <v>77</v>
      </c>
      <c r="B78" s="24" t="s">
        <v>78</v>
      </c>
      <c r="C78" s="25"/>
      <c r="D78" s="23">
        <v>60</v>
      </c>
      <c r="E78" s="23"/>
      <c r="F78" s="23"/>
      <c r="G78" s="26"/>
      <c r="H78" s="27"/>
      <c r="I78" s="26"/>
      <c r="J78" s="28"/>
      <c r="K78" s="26"/>
      <c r="L78" s="29"/>
    </row>
    <row r="79" spans="1:12" x14ac:dyDescent="0.25">
      <c r="A79" s="32"/>
      <c r="B79" s="30" t="s">
        <v>79</v>
      </c>
      <c r="C79" s="33"/>
      <c r="D79" s="32"/>
      <c r="E79" s="23">
        <v>2</v>
      </c>
      <c r="F79" s="23" t="s">
        <v>15</v>
      </c>
      <c r="G79" s="26">
        <v>180</v>
      </c>
      <c r="H79" s="27">
        <v>0.05</v>
      </c>
      <c r="I79" s="26">
        <f>G79+G79*H79</f>
        <v>189</v>
      </c>
      <c r="J79" s="26">
        <f>G79*E79</f>
        <v>360</v>
      </c>
      <c r="K79" s="26">
        <f>I79*E79</f>
        <v>378</v>
      </c>
      <c r="L79" s="29" t="s">
        <v>80</v>
      </c>
    </row>
    <row r="80" spans="1:12" x14ac:dyDescent="0.25">
      <c r="A80" s="32"/>
      <c r="B80" s="30" t="s">
        <v>17</v>
      </c>
      <c r="C80" s="33"/>
      <c r="D80" s="32"/>
      <c r="E80" s="23">
        <v>0.1</v>
      </c>
      <c r="F80" s="23" t="s">
        <v>15</v>
      </c>
      <c r="G80" s="26">
        <v>76</v>
      </c>
      <c r="H80" s="27">
        <v>0.05</v>
      </c>
      <c r="I80" s="26">
        <f>G80+G80*H80</f>
        <v>79.8</v>
      </c>
      <c r="J80" s="26">
        <f>G80*E80</f>
        <v>7.6000000000000005</v>
      </c>
      <c r="K80" s="26">
        <f>I80*E80</f>
        <v>7.98</v>
      </c>
      <c r="L80" s="29" t="s">
        <v>18</v>
      </c>
    </row>
    <row r="81" spans="1:12" x14ac:dyDescent="0.25">
      <c r="A81" s="32"/>
      <c r="B81" s="30" t="s">
        <v>19</v>
      </c>
      <c r="C81" s="33"/>
      <c r="D81" s="32"/>
      <c r="E81" s="23">
        <v>0.05</v>
      </c>
      <c r="F81" s="23" t="s">
        <v>20</v>
      </c>
      <c r="G81" s="26">
        <v>400</v>
      </c>
      <c r="H81" s="27">
        <v>0.21</v>
      </c>
      <c r="I81" s="26">
        <f>G81+G81*H81</f>
        <v>484</v>
      </c>
      <c r="J81" s="26">
        <f>G81*E81</f>
        <v>20</v>
      </c>
      <c r="K81" s="26">
        <f>I81*E81</f>
        <v>24.200000000000003</v>
      </c>
      <c r="L81" s="29" t="s">
        <v>21</v>
      </c>
    </row>
    <row r="82" spans="1:12" x14ac:dyDescent="0.25">
      <c r="A82" s="32"/>
      <c r="B82" s="30" t="s">
        <v>22</v>
      </c>
      <c r="C82" s="33"/>
      <c r="D82" s="32"/>
      <c r="E82" s="23">
        <v>1</v>
      </c>
      <c r="F82" s="23" t="s">
        <v>23</v>
      </c>
      <c r="G82" s="26">
        <v>2</v>
      </c>
      <c r="H82" s="27">
        <v>0.21</v>
      </c>
      <c r="I82" s="26">
        <f>G82+G82*H82</f>
        <v>2.42</v>
      </c>
      <c r="J82" s="26">
        <f>G82*E82</f>
        <v>2</v>
      </c>
      <c r="K82" s="26">
        <f>I82*E82</f>
        <v>2.42</v>
      </c>
      <c r="L82" s="29" t="s">
        <v>24</v>
      </c>
    </row>
    <row r="83" spans="1:12" x14ac:dyDescent="0.25">
      <c r="A83" s="23" t="s">
        <v>81</v>
      </c>
      <c r="B83" s="24" t="s">
        <v>82</v>
      </c>
      <c r="C83" s="25"/>
      <c r="D83" s="23">
        <v>60</v>
      </c>
      <c r="E83" s="23"/>
      <c r="F83" s="23"/>
      <c r="G83" s="26"/>
      <c r="H83" s="27"/>
      <c r="I83" s="26"/>
      <c r="J83" s="28"/>
      <c r="K83" s="26"/>
      <c r="L83" s="29"/>
    </row>
    <row r="84" spans="1:12" x14ac:dyDescent="0.25">
      <c r="A84" s="32"/>
      <c r="B84" s="30" t="s">
        <v>83</v>
      </c>
      <c r="C84" s="33"/>
      <c r="D84" s="32"/>
      <c r="E84" s="23">
        <v>2</v>
      </c>
      <c r="F84" s="23" t="s">
        <v>15</v>
      </c>
      <c r="G84" s="26">
        <v>180</v>
      </c>
      <c r="H84" s="27">
        <v>0.05</v>
      </c>
      <c r="I84" s="26">
        <f>G84+G84*H84</f>
        <v>189</v>
      </c>
      <c r="J84" s="26">
        <f>G84*E84</f>
        <v>360</v>
      </c>
      <c r="K84" s="26">
        <f>I84*E84</f>
        <v>378</v>
      </c>
      <c r="L84" s="29" t="s">
        <v>84</v>
      </c>
    </row>
    <row r="85" spans="1:12" x14ac:dyDescent="0.25">
      <c r="A85" s="32"/>
      <c r="B85" s="30" t="s">
        <v>17</v>
      </c>
      <c r="C85" s="33"/>
      <c r="D85" s="32"/>
      <c r="E85" s="23">
        <v>0.1</v>
      </c>
      <c r="F85" s="23" t="s">
        <v>15</v>
      </c>
      <c r="G85" s="26">
        <v>76</v>
      </c>
      <c r="H85" s="27">
        <v>0.05</v>
      </c>
      <c r="I85" s="26">
        <f>G85+G85*H85</f>
        <v>79.8</v>
      </c>
      <c r="J85" s="26">
        <f>G85*E85</f>
        <v>7.6000000000000005</v>
      </c>
      <c r="K85" s="26">
        <f>I85*E85</f>
        <v>7.98</v>
      </c>
      <c r="L85" s="29" t="s">
        <v>18</v>
      </c>
    </row>
    <row r="86" spans="1:12" x14ac:dyDescent="0.25">
      <c r="A86" s="32"/>
      <c r="B86" s="30" t="s">
        <v>19</v>
      </c>
      <c r="C86" s="33"/>
      <c r="D86" s="32"/>
      <c r="E86" s="23">
        <v>0.05</v>
      </c>
      <c r="F86" s="23" t="s">
        <v>20</v>
      </c>
      <c r="G86" s="26">
        <v>400</v>
      </c>
      <c r="H86" s="27">
        <v>0.21</v>
      </c>
      <c r="I86" s="26">
        <f>G86+G86*H86</f>
        <v>484</v>
      </c>
      <c r="J86" s="26">
        <f>G86*E86</f>
        <v>20</v>
      </c>
      <c r="K86" s="26">
        <f>I86*E86</f>
        <v>24.200000000000003</v>
      </c>
      <c r="L86" s="29" t="s">
        <v>21</v>
      </c>
    </row>
    <row r="87" spans="1:12" x14ac:dyDescent="0.25">
      <c r="A87" s="32"/>
      <c r="B87" s="30" t="s">
        <v>22</v>
      </c>
      <c r="C87" s="33"/>
      <c r="D87" s="32"/>
      <c r="E87" s="23">
        <v>1</v>
      </c>
      <c r="F87" s="23" t="s">
        <v>23</v>
      </c>
      <c r="G87" s="26">
        <v>2</v>
      </c>
      <c r="H87" s="27">
        <v>0.21</v>
      </c>
      <c r="I87" s="26">
        <f>G87+G87*H87</f>
        <v>2.42</v>
      </c>
      <c r="J87" s="26">
        <f>G87*E87</f>
        <v>2</v>
      </c>
      <c r="K87" s="26">
        <f>I87*E87</f>
        <v>2.42</v>
      </c>
      <c r="L87" s="29" t="s">
        <v>24</v>
      </c>
    </row>
    <row r="88" spans="1:12" x14ac:dyDescent="0.25">
      <c r="A88" s="23" t="s">
        <v>85</v>
      </c>
      <c r="B88" s="24" t="s">
        <v>86</v>
      </c>
      <c r="C88" s="25"/>
      <c r="D88" s="23">
        <v>60</v>
      </c>
      <c r="E88" s="23"/>
      <c r="F88" s="23"/>
      <c r="G88" s="26"/>
      <c r="H88" s="27"/>
      <c r="I88" s="26"/>
      <c r="J88" s="28"/>
      <c r="K88" s="26"/>
      <c r="L88" s="29"/>
    </row>
    <row r="89" spans="1:12" x14ac:dyDescent="0.25">
      <c r="A89" s="32"/>
      <c r="B89" s="30" t="s">
        <v>87</v>
      </c>
      <c r="C89" s="33"/>
      <c r="D89" s="32"/>
      <c r="E89" s="23">
        <v>2</v>
      </c>
      <c r="F89" s="23" t="s">
        <v>15</v>
      </c>
      <c r="G89" s="26">
        <v>180</v>
      </c>
      <c r="H89" s="27">
        <v>0.05</v>
      </c>
      <c r="I89" s="26">
        <f>G89+G89*H89</f>
        <v>189</v>
      </c>
      <c r="J89" s="26">
        <f>G89*E89</f>
        <v>360</v>
      </c>
      <c r="K89" s="26">
        <f>I89*E89</f>
        <v>378</v>
      </c>
      <c r="L89" s="29" t="s">
        <v>88</v>
      </c>
    </row>
    <row r="90" spans="1:12" x14ac:dyDescent="0.25">
      <c r="A90" s="32"/>
      <c r="B90" s="30" t="s">
        <v>17</v>
      </c>
      <c r="C90" s="33"/>
      <c r="D90" s="32"/>
      <c r="E90" s="23">
        <v>0.1</v>
      </c>
      <c r="F90" s="23" t="s">
        <v>15</v>
      </c>
      <c r="G90" s="26">
        <v>76</v>
      </c>
      <c r="H90" s="27">
        <v>0.05</v>
      </c>
      <c r="I90" s="26">
        <f>G90+G90*H90</f>
        <v>79.8</v>
      </c>
      <c r="J90" s="26">
        <f>G90*E90</f>
        <v>7.6000000000000005</v>
      </c>
      <c r="K90" s="26">
        <f>I90*E90</f>
        <v>7.98</v>
      </c>
      <c r="L90" s="29" t="s">
        <v>18</v>
      </c>
    </row>
    <row r="91" spans="1:12" x14ac:dyDescent="0.25">
      <c r="A91" s="32"/>
      <c r="B91" s="30" t="s">
        <v>19</v>
      </c>
      <c r="C91" s="33"/>
      <c r="D91" s="32"/>
      <c r="E91" s="23">
        <v>0.05</v>
      </c>
      <c r="F91" s="23" t="s">
        <v>20</v>
      </c>
      <c r="G91" s="26">
        <v>400</v>
      </c>
      <c r="H91" s="27">
        <v>0.21</v>
      </c>
      <c r="I91" s="26">
        <f>G91+G91*H91</f>
        <v>484</v>
      </c>
      <c r="J91" s="26">
        <f>G91*E91</f>
        <v>20</v>
      </c>
      <c r="K91" s="26">
        <f>I91*E91</f>
        <v>24.200000000000003</v>
      </c>
      <c r="L91" s="29" t="s">
        <v>21</v>
      </c>
    </row>
    <row r="92" spans="1:12" x14ac:dyDescent="0.25">
      <c r="A92" s="32"/>
      <c r="B92" s="30" t="s">
        <v>22</v>
      </c>
      <c r="C92" s="33"/>
      <c r="D92" s="32"/>
      <c r="E92" s="23">
        <v>1</v>
      </c>
      <c r="F92" s="23" t="s">
        <v>23</v>
      </c>
      <c r="G92" s="26">
        <v>2</v>
      </c>
      <c r="H92" s="27">
        <v>0.21</v>
      </c>
      <c r="I92" s="26">
        <f>G92+G92*H92</f>
        <v>2.42</v>
      </c>
      <c r="J92" s="26">
        <f>G92*E92</f>
        <v>2</v>
      </c>
      <c r="K92" s="26">
        <f>I92*E92</f>
        <v>2.42</v>
      </c>
      <c r="L92" s="29" t="s">
        <v>24</v>
      </c>
    </row>
    <row r="93" spans="1:12" x14ac:dyDescent="0.25">
      <c r="A93" s="23" t="s">
        <v>89</v>
      </c>
      <c r="B93" s="24" t="s">
        <v>90</v>
      </c>
      <c r="C93" s="25"/>
      <c r="D93" s="23">
        <v>60</v>
      </c>
      <c r="E93" s="23"/>
      <c r="F93" s="23"/>
      <c r="G93" s="26"/>
      <c r="H93" s="27"/>
      <c r="I93" s="26"/>
      <c r="J93" s="28"/>
      <c r="K93" s="26"/>
      <c r="L93" s="29"/>
    </row>
    <row r="94" spans="1:12" x14ac:dyDescent="0.25">
      <c r="A94" s="32"/>
      <c r="B94" s="30" t="s">
        <v>91</v>
      </c>
      <c r="C94" s="33"/>
      <c r="D94" s="33"/>
      <c r="E94" s="23">
        <v>2</v>
      </c>
      <c r="F94" s="23" t="s">
        <v>15</v>
      </c>
      <c r="G94" s="26">
        <v>180</v>
      </c>
      <c r="H94" s="27">
        <v>0.05</v>
      </c>
      <c r="I94" s="26">
        <f>G94+G94*H94</f>
        <v>189</v>
      </c>
      <c r="J94" s="26">
        <f>G94*E94</f>
        <v>360</v>
      </c>
      <c r="K94" s="26">
        <f>I94*E94</f>
        <v>378</v>
      </c>
      <c r="L94" s="29" t="s">
        <v>92</v>
      </c>
    </row>
    <row r="95" spans="1:12" x14ac:dyDescent="0.25">
      <c r="A95" s="32"/>
      <c r="B95" s="30" t="s">
        <v>17</v>
      </c>
      <c r="C95" s="33"/>
      <c r="D95" s="33"/>
      <c r="E95" s="23">
        <v>0.1</v>
      </c>
      <c r="F95" s="23" t="s">
        <v>15</v>
      </c>
      <c r="G95" s="26">
        <v>76</v>
      </c>
      <c r="H95" s="27">
        <v>0.05</v>
      </c>
      <c r="I95" s="26">
        <f>G95+G95*H95</f>
        <v>79.8</v>
      </c>
      <c r="J95" s="26">
        <f>G95*E95</f>
        <v>7.6000000000000005</v>
      </c>
      <c r="K95" s="26">
        <f>I95*E95</f>
        <v>7.98</v>
      </c>
      <c r="L95" s="29" t="s">
        <v>18</v>
      </c>
    </row>
    <row r="96" spans="1:12" x14ac:dyDescent="0.25">
      <c r="A96" s="32"/>
      <c r="B96" s="30" t="s">
        <v>19</v>
      </c>
      <c r="C96" s="33"/>
      <c r="D96" s="33"/>
      <c r="E96" s="23">
        <v>0.05</v>
      </c>
      <c r="F96" s="23" t="s">
        <v>20</v>
      </c>
      <c r="G96" s="26">
        <v>400</v>
      </c>
      <c r="H96" s="27">
        <v>0.21</v>
      </c>
      <c r="I96" s="26">
        <f>G96+G96*H96</f>
        <v>484</v>
      </c>
      <c r="J96" s="26">
        <f>G96*E96</f>
        <v>20</v>
      </c>
      <c r="K96" s="26">
        <f>I96*E96</f>
        <v>24.200000000000003</v>
      </c>
      <c r="L96" s="29" t="s">
        <v>21</v>
      </c>
    </row>
    <row r="97" spans="1:12" x14ac:dyDescent="0.25">
      <c r="A97" s="32"/>
      <c r="B97" s="30" t="s">
        <v>22</v>
      </c>
      <c r="C97" s="33"/>
      <c r="D97" s="33"/>
      <c r="E97" s="23">
        <v>1</v>
      </c>
      <c r="F97" s="23" t="s">
        <v>23</v>
      </c>
      <c r="G97" s="26">
        <v>2</v>
      </c>
      <c r="H97" s="27">
        <v>0.21</v>
      </c>
      <c r="I97" s="26">
        <f>G97+G97*H97</f>
        <v>2.42</v>
      </c>
      <c r="J97" s="26">
        <f>G97*E97</f>
        <v>2</v>
      </c>
      <c r="K97" s="26">
        <f>I97*E97</f>
        <v>2.42</v>
      </c>
      <c r="L97" s="29" t="s">
        <v>24</v>
      </c>
    </row>
    <row r="98" spans="1:12" ht="25.5" x14ac:dyDescent="0.25">
      <c r="A98" s="23" t="s">
        <v>93</v>
      </c>
      <c r="B98" s="24" t="s">
        <v>94</v>
      </c>
      <c r="C98" s="25"/>
      <c r="D98" s="23">
        <v>120</v>
      </c>
      <c r="E98" s="23"/>
      <c r="F98" s="23"/>
      <c r="G98" s="26"/>
      <c r="H98" s="27"/>
      <c r="I98" s="26"/>
      <c r="J98" s="28"/>
      <c r="K98" s="26"/>
      <c r="L98" s="29"/>
    </row>
    <row r="99" spans="1:12" x14ac:dyDescent="0.25">
      <c r="A99" s="32"/>
      <c r="B99" s="30" t="s">
        <v>95</v>
      </c>
      <c r="C99" s="33"/>
      <c r="D99" s="32"/>
      <c r="E99" s="23">
        <v>3</v>
      </c>
      <c r="F99" s="23" t="s">
        <v>15</v>
      </c>
      <c r="G99" s="26">
        <v>200</v>
      </c>
      <c r="H99" s="27">
        <v>0.05</v>
      </c>
      <c r="I99" s="26">
        <f>G99+G99*H99</f>
        <v>210</v>
      </c>
      <c r="J99" s="26">
        <f>G99*E99</f>
        <v>600</v>
      </c>
      <c r="K99" s="26">
        <f>I99*E99</f>
        <v>630</v>
      </c>
      <c r="L99" s="29" t="s">
        <v>96</v>
      </c>
    </row>
    <row r="100" spans="1:12" x14ac:dyDescent="0.25">
      <c r="A100" s="32"/>
      <c r="B100" s="30" t="s">
        <v>17</v>
      </c>
      <c r="C100" s="33"/>
      <c r="D100" s="32"/>
      <c r="E100" s="23">
        <v>0.1</v>
      </c>
      <c r="F100" s="23" t="s">
        <v>15</v>
      </c>
      <c r="G100" s="26">
        <v>76</v>
      </c>
      <c r="H100" s="27">
        <v>0.05</v>
      </c>
      <c r="I100" s="26">
        <f>G100+G100*H100</f>
        <v>79.8</v>
      </c>
      <c r="J100" s="26">
        <f>G100*E100</f>
        <v>7.6000000000000005</v>
      </c>
      <c r="K100" s="26">
        <f>I100*E100</f>
        <v>7.98</v>
      </c>
      <c r="L100" s="29" t="s">
        <v>18</v>
      </c>
    </row>
    <row r="101" spans="1:12" x14ac:dyDescent="0.25">
      <c r="A101" s="32"/>
      <c r="B101" s="30" t="s">
        <v>19</v>
      </c>
      <c r="C101" s="33"/>
      <c r="D101" s="32"/>
      <c r="E101" s="23">
        <v>0.05</v>
      </c>
      <c r="F101" s="23" t="s">
        <v>20</v>
      </c>
      <c r="G101" s="26">
        <v>400</v>
      </c>
      <c r="H101" s="27">
        <v>0.21</v>
      </c>
      <c r="I101" s="26">
        <f>G101+G101*H101</f>
        <v>484</v>
      </c>
      <c r="J101" s="26">
        <f>G101*E101</f>
        <v>20</v>
      </c>
      <c r="K101" s="26">
        <f>I101*E101</f>
        <v>24.200000000000003</v>
      </c>
      <c r="L101" s="29" t="s">
        <v>21</v>
      </c>
    </row>
    <row r="102" spans="1:12" x14ac:dyDescent="0.25">
      <c r="A102" s="32"/>
      <c r="B102" s="30" t="s">
        <v>22</v>
      </c>
      <c r="C102" s="33"/>
      <c r="D102" s="32"/>
      <c r="E102" s="23">
        <v>1</v>
      </c>
      <c r="F102" s="23" t="s">
        <v>23</v>
      </c>
      <c r="G102" s="26">
        <v>2</v>
      </c>
      <c r="H102" s="27">
        <v>0.21</v>
      </c>
      <c r="I102" s="26">
        <f>G102+G102*H102</f>
        <v>2.42</v>
      </c>
      <c r="J102" s="26">
        <f>G102*E102</f>
        <v>2</v>
      </c>
      <c r="K102" s="26">
        <f>I102*E102</f>
        <v>2.42</v>
      </c>
      <c r="L102" s="29" t="s">
        <v>24</v>
      </c>
    </row>
    <row r="103" spans="1:12" ht="25.5" x14ac:dyDescent="0.25">
      <c r="A103" s="23" t="s">
        <v>97</v>
      </c>
      <c r="B103" s="24" t="s">
        <v>98</v>
      </c>
      <c r="C103" s="25"/>
      <c r="D103" s="23">
        <v>120</v>
      </c>
      <c r="E103" s="23"/>
      <c r="F103" s="23"/>
      <c r="G103" s="26"/>
      <c r="H103" s="27"/>
      <c r="I103" s="26"/>
      <c r="J103" s="28"/>
      <c r="K103" s="26"/>
      <c r="L103" s="29"/>
    </row>
    <row r="104" spans="1:12" x14ac:dyDescent="0.25">
      <c r="A104" s="32"/>
      <c r="B104" s="30" t="s">
        <v>99</v>
      </c>
      <c r="C104" s="33"/>
      <c r="D104" s="33"/>
      <c r="E104" s="23">
        <v>3</v>
      </c>
      <c r="F104" s="23" t="s">
        <v>15</v>
      </c>
      <c r="G104" s="26">
        <v>200</v>
      </c>
      <c r="H104" s="27">
        <v>0.05</v>
      </c>
      <c r="I104" s="26">
        <f>G104+G104*H104</f>
        <v>210</v>
      </c>
      <c r="J104" s="26">
        <f>G104*E104</f>
        <v>600</v>
      </c>
      <c r="K104" s="26">
        <f>I104*E104</f>
        <v>630</v>
      </c>
      <c r="L104" s="29" t="s">
        <v>100</v>
      </c>
    </row>
    <row r="105" spans="1:12" x14ac:dyDescent="0.25">
      <c r="A105" s="32"/>
      <c r="B105" s="30" t="s">
        <v>17</v>
      </c>
      <c r="C105" s="33"/>
      <c r="D105" s="33"/>
      <c r="E105" s="23">
        <v>0.1</v>
      </c>
      <c r="F105" s="23" t="s">
        <v>15</v>
      </c>
      <c r="G105" s="26">
        <v>76</v>
      </c>
      <c r="H105" s="27">
        <v>0.05</v>
      </c>
      <c r="I105" s="26">
        <f>G105+G105*H105</f>
        <v>79.8</v>
      </c>
      <c r="J105" s="26">
        <f>G105*E105</f>
        <v>7.6000000000000005</v>
      </c>
      <c r="K105" s="26">
        <f>I105*E105</f>
        <v>7.98</v>
      </c>
      <c r="L105" s="29" t="s">
        <v>18</v>
      </c>
    </row>
    <row r="106" spans="1:12" x14ac:dyDescent="0.25">
      <c r="A106" s="32"/>
      <c r="B106" s="30" t="s">
        <v>19</v>
      </c>
      <c r="C106" s="33"/>
      <c r="D106" s="33"/>
      <c r="E106" s="23">
        <v>0.05</v>
      </c>
      <c r="F106" s="23" t="s">
        <v>20</v>
      </c>
      <c r="G106" s="26">
        <v>400</v>
      </c>
      <c r="H106" s="27">
        <v>0.21</v>
      </c>
      <c r="I106" s="26">
        <f>G106+G106*H106</f>
        <v>484</v>
      </c>
      <c r="J106" s="26">
        <f>G106*E106</f>
        <v>20</v>
      </c>
      <c r="K106" s="26">
        <f>I106*E106</f>
        <v>24.200000000000003</v>
      </c>
      <c r="L106" s="29" t="s">
        <v>21</v>
      </c>
    </row>
    <row r="107" spans="1:12" x14ac:dyDescent="0.25">
      <c r="A107" s="32"/>
      <c r="B107" s="30" t="s">
        <v>22</v>
      </c>
      <c r="C107" s="33"/>
      <c r="D107" s="33"/>
      <c r="E107" s="23">
        <v>1</v>
      </c>
      <c r="F107" s="23" t="s">
        <v>23</v>
      </c>
      <c r="G107" s="26">
        <v>2</v>
      </c>
      <c r="H107" s="27">
        <v>0.21</v>
      </c>
      <c r="I107" s="26">
        <f>G107+G107*H107</f>
        <v>2.42</v>
      </c>
      <c r="J107" s="26">
        <f>G107*E107</f>
        <v>2</v>
      </c>
      <c r="K107" s="26">
        <f>I107*E107</f>
        <v>2.42</v>
      </c>
      <c r="L107" s="29" t="s">
        <v>24</v>
      </c>
    </row>
    <row r="108" spans="1:12" ht="26.25" customHeight="1" x14ac:dyDescent="0.25">
      <c r="A108" s="36" t="s">
        <v>105</v>
      </c>
      <c r="B108" s="36"/>
      <c r="C108" s="36"/>
      <c r="D108" s="36"/>
      <c r="E108" s="36"/>
      <c r="F108" s="36"/>
      <c r="G108" s="36"/>
      <c r="H108" s="36"/>
      <c r="I108" s="36"/>
      <c r="J108" s="36"/>
      <c r="K108" s="37">
        <f>SUM(J9:J107)</f>
        <v>36833.999999999978</v>
      </c>
      <c r="L108" s="38" t="s">
        <v>108</v>
      </c>
    </row>
    <row r="109" spans="1:12" ht="27.75" customHeight="1" x14ac:dyDescent="0.25">
      <c r="A109" s="36" t="s">
        <v>104</v>
      </c>
      <c r="B109" s="36"/>
      <c r="C109" s="36"/>
      <c r="D109" s="36"/>
      <c r="E109" s="36"/>
      <c r="F109" s="36"/>
      <c r="G109" s="36"/>
      <c r="H109" s="36"/>
      <c r="I109" s="36"/>
      <c r="J109" s="36"/>
      <c r="K109" s="37">
        <f>SUM(K9:K107)</f>
        <v>38746.099999999977</v>
      </c>
      <c r="L109" s="38" t="s">
        <v>109</v>
      </c>
    </row>
    <row r="110" spans="1:12" ht="25.5" x14ac:dyDescent="0.25">
      <c r="A110" s="36" t="s">
        <v>107</v>
      </c>
      <c r="B110" s="36"/>
      <c r="C110" s="36"/>
      <c r="D110" s="36"/>
      <c r="E110" s="36"/>
      <c r="F110" s="36"/>
      <c r="G110" s="36"/>
      <c r="H110" s="36"/>
      <c r="I110" s="36"/>
      <c r="J110" s="36"/>
      <c r="K110" s="37">
        <f>K108*3</f>
        <v>110501.99999999994</v>
      </c>
      <c r="L110" s="38" t="s">
        <v>110</v>
      </c>
    </row>
    <row r="111" spans="1:12" ht="25.5" x14ac:dyDescent="0.25">
      <c r="A111" s="36" t="s">
        <v>106</v>
      </c>
      <c r="B111" s="36"/>
      <c r="C111" s="36"/>
      <c r="D111" s="36"/>
      <c r="E111" s="36"/>
      <c r="F111" s="36"/>
      <c r="G111" s="36"/>
      <c r="H111" s="36"/>
      <c r="I111" s="36"/>
      <c r="J111" s="36"/>
      <c r="K111" s="37">
        <f>K109*3</f>
        <v>116238.29999999993</v>
      </c>
      <c r="L111" s="38" t="s">
        <v>111</v>
      </c>
    </row>
  </sheetData>
  <mergeCells count="66">
    <mergeCell ref="A2:L2"/>
    <mergeCell ref="A4:L4"/>
    <mergeCell ref="A9:A12"/>
    <mergeCell ref="C9:C12"/>
    <mergeCell ref="D9:D12"/>
    <mergeCell ref="A14:A17"/>
    <mergeCell ref="C14:C17"/>
    <mergeCell ref="D14:D17"/>
    <mergeCell ref="A19:A22"/>
    <mergeCell ref="C19:C22"/>
    <mergeCell ref="D19:D22"/>
    <mergeCell ref="A24:A27"/>
    <mergeCell ref="C24:C27"/>
    <mergeCell ref="D24:D27"/>
    <mergeCell ref="A29:A32"/>
    <mergeCell ref="C29:C32"/>
    <mergeCell ref="D29:D32"/>
    <mergeCell ref="A34:A37"/>
    <mergeCell ref="C34:C37"/>
    <mergeCell ref="D34:D37"/>
    <mergeCell ref="A39:A42"/>
    <mergeCell ref="C39:C42"/>
    <mergeCell ref="D39:D42"/>
    <mergeCell ref="A44:A47"/>
    <mergeCell ref="C44:C47"/>
    <mergeCell ref="D44:D47"/>
    <mergeCell ref="A49:A52"/>
    <mergeCell ref="C49:C52"/>
    <mergeCell ref="D49:D52"/>
    <mergeCell ref="A54:A57"/>
    <mergeCell ref="C54:C57"/>
    <mergeCell ref="D54:D57"/>
    <mergeCell ref="A59:A62"/>
    <mergeCell ref="C59:C62"/>
    <mergeCell ref="D59:D62"/>
    <mergeCell ref="A64:A67"/>
    <mergeCell ref="C64:C67"/>
    <mergeCell ref="D64:D67"/>
    <mergeCell ref="A69:A72"/>
    <mergeCell ref="C69:C72"/>
    <mergeCell ref="D69:D72"/>
    <mergeCell ref="A74:A77"/>
    <mergeCell ref="C74:C77"/>
    <mergeCell ref="D74:D77"/>
    <mergeCell ref="A79:A82"/>
    <mergeCell ref="C79:C82"/>
    <mergeCell ref="D79:D82"/>
    <mergeCell ref="A84:A87"/>
    <mergeCell ref="C84:C87"/>
    <mergeCell ref="D84:D87"/>
    <mergeCell ref="A89:A92"/>
    <mergeCell ref="C89:C92"/>
    <mergeCell ref="D89:D92"/>
    <mergeCell ref="A94:A97"/>
    <mergeCell ref="C94:C97"/>
    <mergeCell ref="D94:D97"/>
    <mergeCell ref="A99:A102"/>
    <mergeCell ref="C99:C102"/>
    <mergeCell ref="D99:D102"/>
    <mergeCell ref="A104:A107"/>
    <mergeCell ref="C104:C107"/>
    <mergeCell ref="D104:D107"/>
    <mergeCell ref="A109:J109"/>
    <mergeCell ref="A111:J111"/>
    <mergeCell ref="A108:J108"/>
    <mergeCell ref="A110:J110"/>
  </mergeCells>
  <pageMargins left="0.70833333333333304" right="0.70833333333333304" top="0.74791666666666701" bottom="0.74791666666666701"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Sheet1</vt:lpstr>
      <vt:lpstr>Sheet1!_FilterDatabase</vt:lpstr>
      <vt:lpstr>Sheet1!_FilterDatabase_0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Linos</cp:lastModifiedBy>
  <cp:revision>7</cp:revision>
  <dcterms:created xsi:type="dcterms:W3CDTF">2006-09-16T00:00:00Z</dcterms:created>
  <dcterms:modified xsi:type="dcterms:W3CDTF">2020-05-24T17:39:01Z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