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Z:\Konkursai\2020\Radviliskio ligonine_482207\Dokumentai pasiulymui\"/>
    </mc:Choice>
  </mc:AlternateContent>
  <xr:revisionPtr revIDLastSave="0" documentId="13_ncr:1_{B88F9F27-4F8B-4420-A73F-1E46567147BE}" xr6:coauthVersionLast="45" xr6:coauthVersionMax="45" xr10:uidLastSave="{00000000-0000-0000-0000-000000000000}"/>
  <bookViews>
    <workbookView xWindow="-120" yWindow="-120" windowWidth="20730" windowHeight="11160" xr2:uid="{00000000-000D-0000-FFFF-FFFF00000000}"/>
  </bookViews>
  <sheets>
    <sheet name="Sheet1" sheetId="1" r:id="rId1"/>
  </sheets>
  <definedNames>
    <definedName name="OLE_LINK152" localSheetId="0">Sheet1!#REF!</definedName>
    <definedName name="OLE_LINK54" localSheetId="0">Sheet1!$A$6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 i="1" l="1"/>
  <c r="I18" i="1"/>
  <c r="I17" i="1"/>
  <c r="I16" i="1"/>
  <c r="J8" i="1"/>
  <c r="I8" i="1"/>
  <c r="H8" i="1"/>
  <c r="I9" i="1" l="1"/>
  <c r="I10" i="1"/>
  <c r="I11" i="1"/>
  <c r="I12" i="1"/>
  <c r="I13" i="1"/>
  <c r="I14" i="1"/>
  <c r="I15" i="1"/>
  <c r="H9" i="1"/>
  <c r="J9" i="1" s="1"/>
  <c r="H10" i="1"/>
  <c r="J10" i="1" s="1"/>
  <c r="H11" i="1"/>
  <c r="J11" i="1" s="1"/>
  <c r="H12" i="1"/>
  <c r="J12" i="1" s="1"/>
  <c r="H13" i="1"/>
  <c r="J13" i="1" s="1"/>
  <c r="H14" i="1"/>
  <c r="J14" i="1" s="1"/>
  <c r="H15" i="1"/>
  <c r="J15" i="1" s="1"/>
</calcChain>
</file>

<file path=xl/sharedStrings.xml><?xml version="1.0" encoding="utf-8"?>
<sst xmlns="http://schemas.openxmlformats.org/spreadsheetml/2006/main" count="54" uniqueCount="52">
  <si>
    <r>
      <t>Analizatorius yra įstaigos nuosavybė.</t>
    </r>
    <r>
      <rPr>
        <sz val="11"/>
        <color theme="1"/>
        <rFont val="Times New Roman"/>
        <family val="1"/>
        <charset val="186"/>
      </rPr>
      <t xml:space="preserve"> Siūlomi reagentai ir eksploatacinės priemonės turi būti originalūs  analizatoriaus gamintojo. Jei siūlomas lygiavertis analizatorius, kurio minimalūs reikalavimai pateikiami  lentelėje, reagentai ir eksploatacinės priemonės turi būti siūlomo analizatoriaus gamintojo ir atitinkantys kokybinius ir techninius reikalavimus. Vertinama tik pilna pirkimo dalis, atitinkanti bendrinius kokybinius bei techninius reikalavimus.</t>
    </r>
  </si>
  <si>
    <t>Siūloma pakuotė</t>
  </si>
  <si>
    <t>Suma, EUR su PVM</t>
  </si>
  <si>
    <t>Gliukozės  tyrimas</t>
  </si>
  <si>
    <t>PVM</t>
  </si>
  <si>
    <t>Diagnostinių reagentų,  medžiagų pavadinimai</t>
  </si>
  <si>
    <t>Reagentų ir priemonių kiekis (ml./vnt.) nurodytam tyrimų skaičiui</t>
  </si>
  <si>
    <t>Siūlomos pakuotės fiksuotas įkainis, EUR be PVM</t>
  </si>
  <si>
    <t>Siūlomos pakuotės fiksuotas įkainis, EUR su PVM</t>
  </si>
  <si>
    <t>EKF diagnostic, 5211-3015, Multi standartinis tirpalas 12 mmol/L(50x2ml)</t>
  </si>
  <si>
    <t xml:space="preserve">EKF diagnostic, 0209-0100-014, Mėgintuvėliai su kapiliarais (5x200 vnt.) </t>
  </si>
  <si>
    <t xml:space="preserve">EKF diagnostic, 5206-3011, Gliukozės sensorius Biosen C_line (typeII) </t>
  </si>
  <si>
    <t>EKF diagnostic, 0201-0002-024, Sisteminis gliukozės tirpalas 2500 ml</t>
  </si>
  <si>
    <t>EKF-diagnostic, Pompos šlangelė su fiksatoriais, 5208-1094</t>
  </si>
  <si>
    <t>EKF-diagnostic, Valymo tirpalas ir baltymų valiklis, 0201-0004-001 (5 vnt.)</t>
  </si>
  <si>
    <t>EKF diagnostic, 5130-6152, Kontrolė ReadyCon Norm (25vnt.)</t>
  </si>
  <si>
    <t>EKF diagnostic, 5130-6162 Kontrolė ReadyCon Pat (25vnt.)</t>
  </si>
  <si>
    <t>50x2ml</t>
  </si>
  <si>
    <t>5x200 vnt.</t>
  </si>
  <si>
    <t>1 vnt.</t>
  </si>
  <si>
    <t>2500 ml</t>
  </si>
  <si>
    <t>5 vnt.</t>
  </si>
  <si>
    <t>25x1ml</t>
  </si>
  <si>
    <t>Multi standartinis tirpalas 12 mmol/L(50x2ml)</t>
  </si>
  <si>
    <t xml:space="preserve">Mėgintuvėliai su kapiliarais (5x200 vnt.) </t>
  </si>
  <si>
    <t xml:space="preserve">Gliukozės sensorius Biosen C_line (typeII) </t>
  </si>
  <si>
    <t>Sisteminis gliukozės tirpalas 2500 ml</t>
  </si>
  <si>
    <t>Pompos šlangelė su fiksatoriais</t>
  </si>
  <si>
    <t>Valymo tirpalas ir baltymų valiklis</t>
  </si>
  <si>
    <t>Kontrolė ReadyCon Norm (25vnt.)</t>
  </si>
  <si>
    <t>Kontrolė ReadyCon Pat (25vnt.)</t>
  </si>
  <si>
    <t>6.1</t>
  </si>
  <si>
    <t>6.2</t>
  </si>
  <si>
    <t>6.3</t>
  </si>
  <si>
    <t>6.5</t>
  </si>
  <si>
    <t>6.4</t>
  </si>
  <si>
    <t>6.6</t>
  </si>
  <si>
    <t>6.7</t>
  </si>
  <si>
    <t>6.8</t>
  </si>
  <si>
    <t>Suma, EUR be PVM</t>
  </si>
  <si>
    <t>Siūlomos prekės  gamintojo pavadinimas</t>
  </si>
  <si>
    <t>Preliminarus tyrimų skaičius per 12 mėn.</t>
  </si>
  <si>
    <t xml:space="preserve">REAGENTAI IR PAPILDOMOS PRIEMONĖS AUTOMATINIAM GLIUKOZĖS ANALIZATORIUI BIOSEN C_line ARBA LYGIAVERČIAM – 1 vnt. </t>
  </si>
  <si>
    <t>Eil. Nr.</t>
  </si>
  <si>
    <t>Bendra orientacinė pasiūlymo kaina 12 mėn. Eur be PVM</t>
  </si>
  <si>
    <t>Bendra orientacinė pasiūlymo kaina 12 mėn. Eur su PVM</t>
  </si>
  <si>
    <t>Bendra orientacinė pasiūlymo kaina 36 mėn. Eur be PVM (12 mėn. x 3)</t>
  </si>
  <si>
    <t>Bendra orientacinė pasiūlymo kaina 36 mėn. Eur su PVM (12 mėn. x 3)</t>
  </si>
  <si>
    <t>Vienas tūkstantis du šimtai dvidešimt aštuoni eurai ir 00 centų</t>
  </si>
  <si>
    <t>Trys tūkstančiai šeši šimtai aštuoniasdešimt keturi eurai ir 00 centų</t>
  </si>
  <si>
    <t>Vienas tūkstantis trys šimtai eurų ir keturiasdešimt keturi centai</t>
  </si>
  <si>
    <t>Trys tūkstančiai devyni šimtai vienas euras ir trisdešimt du centai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</si>
</sst>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u/>
      <sz val="11"/>
      <color theme="1"/>
      <name val="Times New Roman"/>
      <family val="1"/>
      <charset val="186"/>
    </font>
    <font>
      <sz val="11"/>
      <color theme="1"/>
      <name val="Times New Roman"/>
      <family val="1"/>
      <charset val="186"/>
    </font>
    <font>
      <sz val="10"/>
      <name val="Arial"/>
      <family val="2"/>
      <charset val="186"/>
    </font>
    <font>
      <b/>
      <sz val="11"/>
      <color theme="1"/>
      <name val="Times New Roman"/>
      <family val="1"/>
      <charset val="186"/>
    </font>
    <font>
      <i/>
      <sz val="11"/>
      <color theme="1"/>
      <name val="Times New Roman"/>
      <family val="1"/>
      <charset val="186"/>
    </font>
    <font>
      <b/>
      <i/>
      <sz val="11"/>
      <color theme="1"/>
      <name val="Times New Roman"/>
      <family val="1"/>
      <charset val="186"/>
    </font>
    <font>
      <sz val="11"/>
      <name val="Times New Roman"/>
      <family val="1"/>
      <charset val="186"/>
    </font>
    <font>
      <i/>
      <sz val="11"/>
      <name val="Times New Roman"/>
      <family val="1"/>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24">
    <xf numFmtId="0" fontId="0" fillId="0" borderId="0" xfId="0"/>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9" fontId="3" fillId="2" borderId="1" xfId="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2" applyFont="1" applyFill="1" applyBorder="1" applyAlignment="1">
      <alignment horizontal="left" vertical="center" wrapText="1"/>
    </xf>
    <xf numFmtId="0" fontId="5" fillId="2" borderId="1" xfId="0" applyFont="1" applyFill="1" applyBorder="1" applyAlignment="1">
      <alignment horizontal="right" vertical="center" wrapText="1"/>
    </xf>
    <xf numFmtId="0" fontId="9" fillId="2" borderId="1" xfId="0" applyFont="1" applyFill="1" applyBorder="1" applyAlignment="1">
      <alignment horizontal="left" vertical="center" wrapText="1"/>
    </xf>
    <xf numFmtId="0" fontId="6" fillId="0" borderId="1" xfId="0" applyFont="1" applyBorder="1" applyAlignment="1">
      <alignment horizontal="left" wrapText="1"/>
    </xf>
    <xf numFmtId="0" fontId="5" fillId="0" borderId="1" xfId="0" applyFont="1" applyBorder="1" applyAlignment="1">
      <alignment horizontal="right" vertical="center" wrapText="1"/>
    </xf>
    <xf numFmtId="2" fontId="5" fillId="2" borderId="2"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2" fontId="5" fillId="0" borderId="2" xfId="0" applyNumberFormat="1" applyFont="1" applyBorder="1" applyAlignment="1">
      <alignment horizontal="center" vertical="center" wrapText="1"/>
    </xf>
    <xf numFmtId="0" fontId="6" fillId="2" borderId="1" xfId="0" applyFont="1" applyFill="1" applyBorder="1" applyAlignment="1">
      <alignment horizontal="left" vertical="center" wrapText="1"/>
    </xf>
  </cellXfs>
  <cellStyles count="3">
    <cellStyle name="Įprastas" xfId="0" builtinId="0"/>
    <cellStyle name="Normal 2" xfId="2" xr:uid="{13825FBB-D43D-4C30-80E7-95F1A5BAA84D}"/>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abSelected="1" topLeftCell="A13" zoomScale="90" zoomScaleNormal="90" workbookViewId="0">
      <selection activeCell="K20" sqref="K20"/>
    </sheetView>
  </sheetViews>
  <sheetFormatPr defaultRowHeight="15" x14ac:dyDescent="0.25"/>
  <cols>
    <col min="1" max="1" width="13.140625" customWidth="1"/>
    <col min="2" max="2" width="22.28515625" customWidth="1"/>
    <col min="3" max="3" width="15.5703125" customWidth="1"/>
    <col min="4" max="4" width="15.7109375" customWidth="1"/>
    <col min="6" max="6" width="14.28515625" customWidth="1"/>
    <col min="8" max="8" width="14.28515625" customWidth="1"/>
    <col min="9" max="10" width="10.42578125" bestFit="1" customWidth="1"/>
    <col min="11" max="11" width="38.5703125" customWidth="1"/>
  </cols>
  <sheetData>
    <row r="1" spans="1:11" x14ac:dyDescent="0.25">
      <c r="A1" s="1"/>
      <c r="B1" s="1"/>
      <c r="C1" s="1"/>
      <c r="D1" s="1"/>
      <c r="E1" s="1"/>
      <c r="F1" s="1"/>
      <c r="G1" s="1"/>
      <c r="H1" s="1"/>
      <c r="I1" s="1"/>
      <c r="J1" s="1"/>
      <c r="K1" s="1"/>
    </row>
    <row r="2" spans="1:11" x14ac:dyDescent="0.25">
      <c r="A2" s="2" t="s">
        <v>42</v>
      </c>
      <c r="B2" s="2"/>
      <c r="C2" s="2"/>
      <c r="D2" s="2"/>
      <c r="E2" s="2"/>
      <c r="F2" s="2"/>
      <c r="G2" s="2"/>
      <c r="H2" s="2"/>
      <c r="I2" s="2"/>
      <c r="J2" s="2"/>
      <c r="K2" s="2"/>
    </row>
    <row r="3" spans="1:11" x14ac:dyDescent="0.25">
      <c r="A3" s="3"/>
      <c r="B3" s="1"/>
      <c r="C3" s="1"/>
      <c r="D3" s="1"/>
      <c r="E3" s="1"/>
      <c r="F3" s="1"/>
      <c r="G3" s="1"/>
      <c r="H3" s="1"/>
      <c r="I3" s="1"/>
      <c r="J3" s="1"/>
      <c r="K3" s="1"/>
    </row>
    <row r="4" spans="1:11" ht="43.5" customHeight="1" x14ac:dyDescent="0.25">
      <c r="A4" s="4" t="s">
        <v>0</v>
      </c>
      <c r="B4" s="4"/>
      <c r="C4" s="4"/>
      <c r="D4" s="4"/>
      <c r="E4" s="4"/>
      <c r="F4" s="4"/>
      <c r="G4" s="4"/>
      <c r="H4" s="4"/>
      <c r="I4" s="4"/>
      <c r="J4" s="4"/>
      <c r="K4" s="4"/>
    </row>
    <row r="5" spans="1:11" x14ac:dyDescent="0.25">
      <c r="A5" s="3"/>
      <c r="B5" s="1"/>
      <c r="C5" s="1"/>
      <c r="D5" s="1"/>
      <c r="E5" s="1"/>
      <c r="F5" s="1"/>
      <c r="G5" s="1"/>
      <c r="H5" s="1"/>
      <c r="I5" s="1"/>
      <c r="J5" s="1"/>
      <c r="K5" s="1"/>
    </row>
    <row r="6" spans="1:11" ht="81.75" customHeight="1" x14ac:dyDescent="0.25">
      <c r="A6" s="5" t="s">
        <v>43</v>
      </c>
      <c r="B6" s="5" t="s">
        <v>5</v>
      </c>
      <c r="C6" s="5" t="s">
        <v>41</v>
      </c>
      <c r="D6" s="5" t="s">
        <v>6</v>
      </c>
      <c r="E6" s="5" t="s">
        <v>1</v>
      </c>
      <c r="F6" s="5" t="s">
        <v>7</v>
      </c>
      <c r="G6" s="5" t="s">
        <v>4</v>
      </c>
      <c r="H6" s="5" t="s">
        <v>8</v>
      </c>
      <c r="I6" s="5" t="s">
        <v>39</v>
      </c>
      <c r="J6" s="5" t="s">
        <v>2</v>
      </c>
      <c r="K6" s="5" t="s">
        <v>40</v>
      </c>
    </row>
    <row r="7" spans="1:11" ht="24" customHeight="1" x14ac:dyDescent="0.25">
      <c r="A7" s="6">
        <v>6</v>
      </c>
      <c r="B7" s="7" t="s">
        <v>3</v>
      </c>
      <c r="C7" s="6">
        <v>2000</v>
      </c>
      <c r="D7" s="6"/>
      <c r="E7" s="6"/>
      <c r="F7" s="6"/>
      <c r="G7" s="6"/>
      <c r="H7" s="6"/>
      <c r="I7" s="6"/>
      <c r="J7" s="6"/>
      <c r="K7" s="8"/>
    </row>
    <row r="8" spans="1:11" ht="27" customHeight="1" x14ac:dyDescent="0.25">
      <c r="A8" s="6" t="s">
        <v>31</v>
      </c>
      <c r="B8" s="8" t="s">
        <v>23</v>
      </c>
      <c r="C8" s="6"/>
      <c r="D8" s="6">
        <v>8</v>
      </c>
      <c r="E8" s="9" t="s">
        <v>17</v>
      </c>
      <c r="F8" s="10">
        <v>28</v>
      </c>
      <c r="G8" s="11">
        <v>0.05</v>
      </c>
      <c r="H8" s="10">
        <f>F8+F8*G8</f>
        <v>29.4</v>
      </c>
      <c r="I8" s="10">
        <f>F8*D8</f>
        <v>224</v>
      </c>
      <c r="J8" s="10">
        <f>H8*D8</f>
        <v>235.2</v>
      </c>
      <c r="K8" s="12" t="s">
        <v>9</v>
      </c>
    </row>
    <row r="9" spans="1:11" ht="30.75" customHeight="1" x14ac:dyDescent="0.25">
      <c r="A9" s="6" t="s">
        <v>32</v>
      </c>
      <c r="B9" s="8" t="s">
        <v>24</v>
      </c>
      <c r="C9" s="6"/>
      <c r="D9" s="6">
        <v>2</v>
      </c>
      <c r="E9" s="9" t="s">
        <v>18</v>
      </c>
      <c r="F9" s="10">
        <v>170</v>
      </c>
      <c r="G9" s="11">
        <v>0.05</v>
      </c>
      <c r="H9" s="10">
        <f t="shared" ref="H9:H15" si="0">F9+F9*G9</f>
        <v>178.5</v>
      </c>
      <c r="I9" s="10">
        <f t="shared" ref="I9:I15" si="1">F9*D9</f>
        <v>340</v>
      </c>
      <c r="J9" s="10">
        <f t="shared" ref="J9:J15" si="2">H9*D9</f>
        <v>357</v>
      </c>
      <c r="K9" s="12" t="s">
        <v>10</v>
      </c>
    </row>
    <row r="10" spans="1:11" ht="30.75" customHeight="1" x14ac:dyDescent="0.25">
      <c r="A10" s="6" t="s">
        <v>33</v>
      </c>
      <c r="B10" s="8" t="s">
        <v>25</v>
      </c>
      <c r="C10" s="6"/>
      <c r="D10" s="6">
        <v>2</v>
      </c>
      <c r="E10" s="9" t="s">
        <v>19</v>
      </c>
      <c r="F10" s="10">
        <v>54</v>
      </c>
      <c r="G10" s="11">
        <v>0.05</v>
      </c>
      <c r="H10" s="10">
        <f t="shared" si="0"/>
        <v>56.7</v>
      </c>
      <c r="I10" s="10">
        <f t="shared" si="1"/>
        <v>108</v>
      </c>
      <c r="J10" s="10">
        <f t="shared" si="2"/>
        <v>113.4</v>
      </c>
      <c r="K10" s="12" t="s">
        <v>11</v>
      </c>
    </row>
    <row r="11" spans="1:11" ht="33" customHeight="1" x14ac:dyDescent="0.25">
      <c r="A11" s="6" t="s">
        <v>35</v>
      </c>
      <c r="B11" s="8" t="s">
        <v>26</v>
      </c>
      <c r="C11" s="6"/>
      <c r="D11" s="6">
        <v>2</v>
      </c>
      <c r="E11" s="9" t="s">
        <v>20</v>
      </c>
      <c r="F11" s="10">
        <v>44</v>
      </c>
      <c r="G11" s="11">
        <v>0.05</v>
      </c>
      <c r="H11" s="10">
        <f t="shared" si="0"/>
        <v>46.2</v>
      </c>
      <c r="I11" s="10">
        <f t="shared" si="1"/>
        <v>88</v>
      </c>
      <c r="J11" s="10">
        <f t="shared" si="2"/>
        <v>92.4</v>
      </c>
      <c r="K11" s="12" t="s">
        <v>12</v>
      </c>
    </row>
    <row r="12" spans="1:11" ht="26.25" customHeight="1" x14ac:dyDescent="0.25">
      <c r="A12" s="6" t="s">
        <v>34</v>
      </c>
      <c r="B12" s="8" t="s">
        <v>27</v>
      </c>
      <c r="C12" s="6"/>
      <c r="D12" s="6">
        <v>1</v>
      </c>
      <c r="E12" s="9" t="s">
        <v>19</v>
      </c>
      <c r="F12" s="10">
        <v>69</v>
      </c>
      <c r="G12" s="11">
        <v>0.21</v>
      </c>
      <c r="H12" s="10">
        <f t="shared" si="0"/>
        <v>83.49</v>
      </c>
      <c r="I12" s="10">
        <f t="shared" si="1"/>
        <v>69</v>
      </c>
      <c r="J12" s="10">
        <f t="shared" si="2"/>
        <v>83.49</v>
      </c>
      <c r="K12" s="13" t="s">
        <v>13</v>
      </c>
    </row>
    <row r="13" spans="1:11" ht="30.75" customHeight="1" x14ac:dyDescent="0.25">
      <c r="A13" s="6" t="s">
        <v>36</v>
      </c>
      <c r="B13" s="8" t="s">
        <v>28</v>
      </c>
      <c r="C13" s="6"/>
      <c r="D13" s="6">
        <v>1</v>
      </c>
      <c r="E13" s="6" t="s">
        <v>21</v>
      </c>
      <c r="F13" s="10">
        <v>15</v>
      </c>
      <c r="G13" s="11">
        <v>0.05</v>
      </c>
      <c r="H13" s="10">
        <f t="shared" si="0"/>
        <v>15.75</v>
      </c>
      <c r="I13" s="10">
        <f t="shared" si="1"/>
        <v>15</v>
      </c>
      <c r="J13" s="10">
        <f t="shared" si="2"/>
        <v>15.75</v>
      </c>
      <c r="K13" s="13" t="s">
        <v>14</v>
      </c>
    </row>
    <row r="14" spans="1:11" ht="26.25" customHeight="1" x14ac:dyDescent="0.25">
      <c r="A14" s="6" t="s">
        <v>37</v>
      </c>
      <c r="B14" s="8" t="s">
        <v>29</v>
      </c>
      <c r="C14" s="6"/>
      <c r="D14" s="6">
        <v>8</v>
      </c>
      <c r="E14" s="9" t="s">
        <v>22</v>
      </c>
      <c r="F14" s="10">
        <v>24</v>
      </c>
      <c r="G14" s="11">
        <v>0.05</v>
      </c>
      <c r="H14" s="10">
        <f t="shared" si="0"/>
        <v>25.2</v>
      </c>
      <c r="I14" s="10">
        <f t="shared" si="1"/>
        <v>192</v>
      </c>
      <c r="J14" s="10">
        <f t="shared" si="2"/>
        <v>201.6</v>
      </c>
      <c r="K14" s="12" t="s">
        <v>15</v>
      </c>
    </row>
    <row r="15" spans="1:11" ht="24.75" customHeight="1" x14ac:dyDescent="0.25">
      <c r="A15" s="6" t="s">
        <v>38</v>
      </c>
      <c r="B15" s="8" t="s">
        <v>30</v>
      </c>
      <c r="C15" s="6"/>
      <c r="D15" s="6">
        <v>8</v>
      </c>
      <c r="E15" s="9" t="s">
        <v>22</v>
      </c>
      <c r="F15" s="10">
        <v>24</v>
      </c>
      <c r="G15" s="11">
        <v>0.05</v>
      </c>
      <c r="H15" s="10">
        <f t="shared" si="0"/>
        <v>25.2</v>
      </c>
      <c r="I15" s="10">
        <f t="shared" si="1"/>
        <v>192</v>
      </c>
      <c r="J15" s="10">
        <f t="shared" si="2"/>
        <v>201.6</v>
      </c>
      <c r="K15" s="12" t="s">
        <v>16</v>
      </c>
    </row>
    <row r="16" spans="1:11" ht="24.75" customHeight="1" x14ac:dyDescent="0.25">
      <c r="A16" s="14" t="s">
        <v>44</v>
      </c>
      <c r="B16" s="14"/>
      <c r="C16" s="14"/>
      <c r="D16" s="14"/>
      <c r="E16" s="14"/>
      <c r="F16" s="14"/>
      <c r="G16" s="14"/>
      <c r="H16" s="14"/>
      <c r="I16" s="18">
        <f>SUM(I8:I15)</f>
        <v>1228</v>
      </c>
      <c r="J16" s="19"/>
      <c r="K16" s="15" t="s">
        <v>48</v>
      </c>
    </row>
    <row r="17" spans="1:11" ht="30.75" customHeight="1" x14ac:dyDescent="0.25">
      <c r="A17" s="14" t="s">
        <v>46</v>
      </c>
      <c r="B17" s="14"/>
      <c r="C17" s="14"/>
      <c r="D17" s="14"/>
      <c r="E17" s="14"/>
      <c r="F17" s="14"/>
      <c r="G17" s="14"/>
      <c r="H17" s="14"/>
      <c r="I17" s="18">
        <f>I16*3</f>
        <v>3684</v>
      </c>
      <c r="J17" s="19"/>
      <c r="K17" s="23" t="s">
        <v>49</v>
      </c>
    </row>
    <row r="18" spans="1:11" ht="30" x14ac:dyDescent="0.25">
      <c r="A18" s="17" t="s">
        <v>45</v>
      </c>
      <c r="B18" s="17"/>
      <c r="C18" s="17"/>
      <c r="D18" s="17"/>
      <c r="E18" s="17"/>
      <c r="F18" s="17"/>
      <c r="G18" s="17"/>
      <c r="H18" s="17"/>
      <c r="I18" s="22">
        <f>SUM(J8:J15)</f>
        <v>1300.4399999999998</v>
      </c>
      <c r="J18" s="21"/>
      <c r="K18" s="16" t="s">
        <v>50</v>
      </c>
    </row>
    <row r="19" spans="1:11" ht="30" x14ac:dyDescent="0.25">
      <c r="A19" s="17" t="s">
        <v>47</v>
      </c>
      <c r="B19" s="17"/>
      <c r="C19" s="17"/>
      <c r="D19" s="17"/>
      <c r="E19" s="17"/>
      <c r="F19" s="17"/>
      <c r="G19" s="17"/>
      <c r="H19" s="17"/>
      <c r="I19" s="20">
        <f>I18*3</f>
        <v>3901.3199999999997</v>
      </c>
      <c r="J19" s="21"/>
      <c r="K19" s="16" t="s">
        <v>51</v>
      </c>
    </row>
  </sheetData>
  <mergeCells count="10">
    <mergeCell ref="A2:K2"/>
    <mergeCell ref="A16:H16"/>
    <mergeCell ref="A17:H17"/>
    <mergeCell ref="A18:H18"/>
    <mergeCell ref="A19:H19"/>
    <mergeCell ref="I16:J16"/>
    <mergeCell ref="I17:J17"/>
    <mergeCell ref="I18:J18"/>
    <mergeCell ref="I19:J19"/>
    <mergeCell ref="A4:K4"/>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Sheet1!OLE_LINK54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dc:creator>
  <cp:lastModifiedBy>Linos</cp:lastModifiedBy>
  <cp:lastPrinted>2020-05-24T18:06:02Z</cp:lastPrinted>
  <dcterms:created xsi:type="dcterms:W3CDTF">2015-06-05T18:17:20Z</dcterms:created>
  <dcterms:modified xsi:type="dcterms:W3CDTF">2020-05-24T18:06:11Z</dcterms:modified>
</cp:coreProperties>
</file>