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vst1-my.sharepoint.com/personal/kkurpiene_chc_lt/Documents/Desktop/Mano pirkimai/2025 m/konkretus pagal DPS/PU-1200 ŠTT Vaduvos Umedziu/4. Pirkimo dok/3. GALUTINIAI PD/"/>
    </mc:Choice>
  </mc:AlternateContent>
  <xr:revisionPtr revIDLastSave="2" documentId="8_{3C2BB5BC-1DE8-4516-83C3-32890BC78254}" xr6:coauthVersionLast="47" xr6:coauthVersionMax="47" xr10:uidLastSave="{8AD41845-BAEF-4AA4-9A1B-7F1A586BDC63}"/>
  <bookViews>
    <workbookView xWindow="0" yWindow="0" windowWidth="14400" windowHeight="15600" xr2:uid="{816C1938-7830-47EE-8164-03A7E21ABD05}"/>
  </bookViews>
  <sheets>
    <sheet name="Sąmat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I22" i="2" l="1"/>
  <c r="I14" i="2"/>
  <c r="I13" i="2"/>
  <c r="I12" i="2"/>
  <c r="I11" i="2"/>
  <c r="I10" i="2"/>
  <c r="H22" i="2"/>
  <c r="H14" i="2"/>
  <c r="H13" i="2"/>
  <c r="H12" i="2"/>
  <c r="H11" i="2"/>
  <c r="H10" i="2"/>
  <c r="G23" i="2" l="1"/>
  <c r="I23" i="2" l="1"/>
</calcChain>
</file>

<file path=xl/sharedStrings.xml><?xml version="1.0" encoding="utf-8"?>
<sst xmlns="http://schemas.openxmlformats.org/spreadsheetml/2006/main" count="69" uniqueCount="48">
  <si>
    <t>SĄMATA</t>
  </si>
  <si>
    <t>Užsakovas: AB Vilniaus šilumos tinklai, Elektrinės g. 2, Vilnius. Įmonės kodas 124135580 PVM mokėtojo kodas LT241355811</t>
  </si>
  <si>
    <t>Eil. Nr.</t>
  </si>
  <si>
    <t>Darbų grupės pavadinimas</t>
  </si>
  <si>
    <t>Mato vnt.</t>
  </si>
  <si>
    <t>Kiekis</t>
  </si>
  <si>
    <t>Darbų grupės kaina, Eur be PVM</t>
  </si>
  <si>
    <t>PVM</t>
  </si>
  <si>
    <t>Darbų grupės kaina, Eur su PVM</t>
  </si>
  <si>
    <t>Sklypo sutvarkymo darbai</t>
  </si>
  <si>
    <t>Kompl.</t>
  </si>
  <si>
    <t xml:space="preserve">Šilumos tiekimo dalis </t>
  </si>
  <si>
    <t>Elektroninių ryšių – telekomunikacijų dalis</t>
  </si>
  <si>
    <t>5.1</t>
  </si>
  <si>
    <t>5.2</t>
  </si>
  <si>
    <t xml:space="preserve">     Darbo projekto parengimas ir suderinimas</t>
  </si>
  <si>
    <t>5.3</t>
  </si>
  <si>
    <t xml:space="preserve">     Darbo projekto dalių galutinė versija su "Taip pastatyta" </t>
  </si>
  <si>
    <t>5.4</t>
  </si>
  <si>
    <t xml:space="preserve">     Geodezinės topografinės išpildomosios nuotraukos parengimas ir suderinimas</t>
  </si>
  <si>
    <t>5.5</t>
  </si>
  <si>
    <t xml:space="preserve">     Leidimo žemės darbams gavimas, nužymėjimo darbai</t>
  </si>
  <si>
    <t>5.6</t>
  </si>
  <si>
    <t xml:space="preserve">    Kadastrinių matavimų atlikimas ir bylų parengimas</t>
  </si>
  <si>
    <t>5.7</t>
  </si>
  <si>
    <t xml:space="preserve">     VERT pažymos gavimas</t>
  </si>
  <si>
    <t xml:space="preserve">     Viešinimo priemonių įrengimas</t>
  </si>
  <si>
    <t>VISO</t>
  </si>
  <si>
    <t>PASTABOS:</t>
  </si>
  <si>
    <r>
      <t xml:space="preserve">2. Vadovaujantis rangos sutarties bendrosios dalies 5.5. punktu Rangovas ne vėliau kaip per </t>
    </r>
    <r>
      <rPr>
        <b/>
        <sz val="10"/>
        <rFont val="Calibri"/>
        <family val="2"/>
        <scheme val="minor"/>
      </rPr>
      <t>10 (dešimt) darbo dienų</t>
    </r>
    <r>
      <rPr>
        <sz val="10"/>
        <rFont val="Calibri"/>
        <family val="2"/>
        <scheme val="minor"/>
      </rPr>
      <t xml:space="preserve"> po sutarties pasirašymo parengia ir pateikia Užsakovui suderinimui Užsakovo nurodytu būdu detalizuotą (lokalinę) sąmatą, parengtą šios sąmatos pagrindu. </t>
    </r>
  </si>
  <si>
    <t>3. Kainos nurodomos, paliekant du skaitmenis po kablelio.</t>
  </si>
  <si>
    <t>4. Bendra statybos darbų kaina turi atititikti pateiktų jos sudėtinių dalių sumą.</t>
  </si>
  <si>
    <t>5. Tais atvejais, kai pagal galiojančius teisės aktus Rangovui nereikia mokėti PVM, Rangovas atitinkamų skilčių nepildo nuordydamas priežastis, dėl kurių nemoka PVM.</t>
  </si>
  <si>
    <t>6. Rangovas privalo įsivertinti visus reikalingus darbus, kurie užtikrintų, kad visos pagal Sąmatą įrengtos sistemos (mazgai, moduliai ir pan.) tinkamai, nepertraukiamai ir kokybiškai funkcionuotų, jas būtų galima naudoti pagal tikslinę jų paskirtį.</t>
  </si>
  <si>
    <t>Projektavimo ir inžinerinės paslaugos</t>
  </si>
  <si>
    <t xml:space="preserve">7. Rangos darbų priėmimas (aktavimas) ir apmokėjimas bus vykdomi periodiškai kas mėnesį vadovaujantis šia sąmata. Lentelės 1 - 6 eilutėse nurodyti darbai gali būti aktuojami dalimis. </t>
  </si>
  <si>
    <t>Projekto pavadinimas: Šilumos tiekimo tinklų nuo ŠK 92329-10 iki ŠK 92329-61  (Vaduvos g., Ūmėdžių g.) Vilniuje rekonstravimo projektas</t>
  </si>
  <si>
    <t>Projekto numeris: ME202315-TP</t>
  </si>
  <si>
    <t>1. Detalūs darbų kiekiai pateikti  "Šilumos tiekimo tinklų nuo ŠK 92329-10 iki ŠK 92329-61  (Vaduvos g., Ūmėdžių g.) Vilniuje rekonstravimo projektas“; Nr. ME202315-TP.</t>
  </si>
  <si>
    <t>Statybos užbaigimo procedūros organizavimas ir atlikimas*</t>
  </si>
  <si>
    <t xml:space="preserve">* Ir kiti Rangovo įsivertinti bendri darbai, įtraukiami į Pasiūlymo kainą </t>
  </si>
  <si>
    <t>______________________________________________________</t>
  </si>
  <si>
    <t>(Tiekėjo vadovo arba jo įgalioto asmens vardas, pavardė, parašas)</t>
  </si>
  <si>
    <t>Statybinių konstrukcijų darbai (šilumos kamerų panaikinimo darbai)</t>
  </si>
  <si>
    <t>TS-2.24</t>
  </si>
  <si>
    <t>TS-2.23</t>
  </si>
  <si>
    <t>TS-2.25</t>
  </si>
  <si>
    <t>Darbų grupės priskyrimas pagal TS punktų (2.23;2.24;2.25) terminus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</si>
</sst>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name val="Calibri"/>
      <family val="2"/>
      <charset val="186"/>
      <scheme val="minor"/>
    </font>
    <font>
      <sz val="10"/>
      <name val="Arial"/>
      <family val="2"/>
      <charset val="186"/>
    </font>
    <font>
      <b/>
      <sz val="11"/>
      <color theme="1"/>
      <name val="Calibri"/>
      <family val="2"/>
      <charset val="186"/>
      <scheme val="minor"/>
    </font>
    <font>
      <sz val="11"/>
      <name val="Calibri"/>
      <family val="2"/>
      <charset val="186"/>
      <scheme val="minor"/>
    </font>
    <font>
      <sz val="10"/>
      <color theme="1"/>
      <name val="Calibri"/>
      <family val="2"/>
      <scheme val="minor"/>
    </font>
    <font>
      <b/>
      <sz val="10"/>
      <color theme="1"/>
      <name val="Calibri"/>
      <family val="2"/>
      <scheme val="minor"/>
    </font>
    <font>
      <b/>
      <sz val="11"/>
      <name val="Calibri"/>
      <family val="2"/>
      <scheme val="minor"/>
    </font>
    <font>
      <sz val="10"/>
      <name val="Calibri"/>
      <family val="2"/>
      <scheme val="minor"/>
    </font>
    <font>
      <b/>
      <sz val="10"/>
      <name val="Calibri"/>
      <family val="2"/>
      <scheme val="minor"/>
    </font>
    <font>
      <sz val="8"/>
      <name val="Calibri"/>
      <family val="2"/>
      <scheme val="minor"/>
    </font>
    <font>
      <b/>
      <i/>
      <sz val="9"/>
      <color theme="1"/>
      <name val="Calibri"/>
      <family val="2"/>
      <scheme val="minor"/>
    </font>
    <font>
      <b/>
      <i/>
      <sz val="9"/>
      <name val="Calibri"/>
      <family val="2"/>
      <scheme val="minor"/>
    </font>
    <font>
      <b/>
      <sz val="11"/>
      <color rgb="FFFF0000"/>
      <name val="Calibri"/>
      <family val="2"/>
      <scheme val="minor"/>
    </font>
    <font>
      <b/>
      <sz val="10"/>
      <color theme="1"/>
      <name val="Calibri"/>
      <family val="2"/>
      <charset val="186"/>
      <scheme val="minor"/>
    </font>
    <font>
      <sz val="11"/>
      <color rgb="FFFF0000"/>
      <name val="Calibri"/>
      <family val="2"/>
      <scheme val="minor"/>
    </font>
  </fonts>
  <fills count="3">
    <fill>
      <patternFill patternType="none"/>
    </fill>
    <fill>
      <patternFill patternType="gray125"/>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0" fontId="3" fillId="0" borderId="0"/>
  </cellStyleXfs>
  <cellXfs count="78">
    <xf numFmtId="0" fontId="0" fillId="0" borderId="0" xfId="0"/>
    <xf numFmtId="0" fontId="1" fillId="0" borderId="0" xfId="0" applyFont="1"/>
    <xf numFmtId="0" fontId="6" fillId="0" borderId="0" xfId="0" applyFont="1"/>
    <xf numFmtId="0" fontId="1" fillId="0" borderId="1" xfId="0" applyFont="1" applyBorder="1"/>
    <xf numFmtId="0" fontId="7" fillId="0" borderId="1" xfId="0" applyFont="1"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left"/>
    </xf>
    <xf numFmtId="0" fontId="9" fillId="0" borderId="1" xfId="0" applyFont="1" applyBorder="1" applyAlignment="1">
      <alignment horizontal="left" vertical="top" wrapText="1"/>
    </xf>
    <xf numFmtId="10" fontId="0" fillId="0" borderId="0" xfId="0" applyNumberFormat="1"/>
    <xf numFmtId="49" fontId="6" fillId="0" borderId="0" xfId="0" applyNumberFormat="1" applyFont="1" applyAlignment="1">
      <alignment horizontal="center" vertical="center"/>
    </xf>
    <xf numFmtId="0" fontId="7" fillId="0" borderId="3" xfId="0" applyFont="1" applyBorder="1" applyAlignment="1">
      <alignment horizontal="center"/>
    </xf>
    <xf numFmtId="0" fontId="1" fillId="0" borderId="3" xfId="0" applyFont="1" applyBorder="1"/>
    <xf numFmtId="0" fontId="0" fillId="2" borderId="7"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8" fillId="0" borderId="0" xfId="0" applyFont="1" applyAlignment="1">
      <alignment wrapText="1"/>
    </xf>
    <xf numFmtId="0" fontId="8" fillId="2" borderId="7" xfId="0" applyFont="1" applyFill="1" applyBorder="1" applyAlignment="1">
      <alignment horizontal="center" vertical="center"/>
    </xf>
    <xf numFmtId="0" fontId="1" fillId="0" borderId="3" xfId="0" applyFont="1" applyBorder="1" applyAlignment="1">
      <alignment horizontal="left"/>
    </xf>
    <xf numFmtId="0" fontId="1" fillId="0" borderId="1" xfId="0" applyFont="1" applyBorder="1" applyAlignment="1">
      <alignment horizontal="left"/>
    </xf>
    <xf numFmtId="0" fontId="1" fillId="0" borderId="14"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0" fillId="2" borderId="12" xfId="0" applyFill="1" applyBorder="1" applyAlignment="1">
      <alignment horizontal="left"/>
    </xf>
    <xf numFmtId="0" fontId="8" fillId="0" borderId="3" xfId="0" applyFont="1" applyBorder="1" applyAlignment="1">
      <alignment horizontal="left"/>
    </xf>
    <xf numFmtId="0" fontId="8" fillId="0" borderId="1" xfId="0" applyFont="1" applyBorder="1" applyAlignment="1">
      <alignment horizontal="left"/>
    </xf>
    <xf numFmtId="0" fontId="8" fillId="0" borderId="1" xfId="0" applyFont="1" applyBorder="1" applyAlignment="1">
      <alignment vertical="center" wrapText="1"/>
    </xf>
    <xf numFmtId="0" fontId="12" fillId="0" borderId="0" xfId="0" applyFont="1" applyAlignment="1">
      <alignment horizontal="left"/>
    </xf>
    <xf numFmtId="0" fontId="6" fillId="0" borderId="18" xfId="0" applyFont="1" applyBorder="1" applyAlignment="1">
      <alignment horizontal="center"/>
    </xf>
    <xf numFmtId="0" fontId="6" fillId="0" borderId="19" xfId="0" applyFont="1" applyBorder="1" applyAlignment="1">
      <alignment horizontal="center"/>
    </xf>
    <xf numFmtId="0" fontId="0" fillId="0" borderId="0" xfId="0" applyProtection="1">
      <protection hidden="1"/>
    </xf>
    <xf numFmtId="0" fontId="8" fillId="2" borderId="7" xfId="0" applyFont="1" applyFill="1" applyBorder="1" applyAlignment="1" applyProtection="1">
      <alignment horizontal="center" vertical="center"/>
      <protection locked="0" hidden="1"/>
    </xf>
    <xf numFmtId="2" fontId="1" fillId="0" borderId="3" xfId="0" applyNumberFormat="1" applyFont="1" applyBorder="1" applyProtection="1">
      <protection locked="0" hidden="1"/>
    </xf>
    <xf numFmtId="2" fontId="1" fillId="0" borderId="3" xfId="0" applyNumberFormat="1" applyFont="1" applyBorder="1"/>
    <xf numFmtId="2" fontId="1" fillId="0" borderId="1" xfId="0" applyNumberFormat="1" applyFont="1" applyBorder="1" applyProtection="1">
      <protection locked="0" hidden="1"/>
    </xf>
    <xf numFmtId="2" fontId="1" fillId="0" borderId="1" xfId="0" applyNumberFormat="1" applyFont="1" applyBorder="1"/>
    <xf numFmtId="2" fontId="1" fillId="2" borderId="7" xfId="0" applyNumberFormat="1" applyFont="1" applyFill="1" applyBorder="1" applyProtection="1">
      <protection locked="0" hidden="1"/>
    </xf>
    <xf numFmtId="2" fontId="1" fillId="2" borderId="7" xfId="0" applyNumberFormat="1" applyFont="1" applyFill="1" applyBorder="1"/>
    <xf numFmtId="0" fontId="13" fillId="0" borderId="0" xfId="0" applyFont="1" applyAlignment="1">
      <alignment horizontal="left"/>
    </xf>
    <xf numFmtId="0" fontId="16" fillId="0" borderId="0" xfId="0" applyFont="1"/>
    <xf numFmtId="0" fontId="1" fillId="2" borderId="11" xfId="0" applyFont="1" applyFill="1" applyBorder="1" applyAlignment="1">
      <alignment horizontal="right"/>
    </xf>
    <xf numFmtId="0" fontId="14" fillId="0" borderId="0" xfId="0" applyFont="1"/>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2" fontId="1" fillId="0" borderId="2" xfId="0" applyNumberFormat="1" applyFont="1" applyBorder="1" applyAlignment="1">
      <alignment horizontal="right" vertical="center"/>
    </xf>
    <xf numFmtId="2" fontId="1" fillId="0" borderId="16" xfId="0" applyNumberFormat="1" applyFont="1" applyBorder="1" applyAlignment="1">
      <alignment horizontal="right" vertical="center"/>
    </xf>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7" xfId="0" applyFont="1" applyFill="1" applyBorder="1" applyAlignment="1">
      <alignment horizontal="right"/>
    </xf>
    <xf numFmtId="0" fontId="7" fillId="0" borderId="0" xfId="0" applyFont="1" applyAlignment="1">
      <alignment horizontal="left"/>
    </xf>
    <xf numFmtId="0" fontId="9" fillId="0" borderId="0" xfId="0" applyFont="1" applyAlignment="1">
      <alignment horizontal="left" wrapText="1"/>
    </xf>
    <xf numFmtId="0" fontId="9" fillId="0" borderId="0" xfId="0" applyFont="1" applyAlignment="1">
      <alignment horizontal="left" vertical="center" wrapText="1"/>
    </xf>
    <xf numFmtId="0" fontId="1" fillId="0" borderId="2" xfId="0" applyFont="1" applyBorder="1" applyAlignment="1">
      <alignment horizontal="right" vertical="center"/>
    </xf>
    <xf numFmtId="0" fontId="1" fillId="0" borderId="16" xfId="0" applyFont="1" applyBorder="1" applyAlignment="1">
      <alignment horizontal="right" vertical="center"/>
    </xf>
    <xf numFmtId="2" fontId="1" fillId="0" borderId="2" xfId="0" applyNumberFormat="1" applyFont="1" applyBorder="1" applyAlignment="1" applyProtection="1">
      <alignment horizontal="right" vertical="center"/>
      <protection locked="0" hidden="1"/>
    </xf>
    <xf numFmtId="2" fontId="1" fillId="0" borderId="16" xfId="0" applyNumberFormat="1" applyFont="1" applyBorder="1" applyAlignment="1" applyProtection="1">
      <alignment horizontal="right" vertical="center"/>
      <protection locked="0" hidden="1"/>
    </xf>
    <xf numFmtId="4" fontId="4" fillId="2" borderId="3" xfId="1" applyNumberFormat="1" applyFont="1" applyFill="1" applyBorder="1" applyAlignment="1" applyProtection="1">
      <alignment horizontal="center" vertical="center" wrapText="1"/>
      <protection locked="0"/>
    </xf>
    <xf numFmtId="4" fontId="4" fillId="2" borderId="6" xfId="1"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0" borderId="0" xfId="0" applyFont="1" applyAlignment="1">
      <alignment horizontal="left"/>
    </xf>
    <xf numFmtId="0" fontId="8" fillId="0" borderId="0" xfId="0" applyFont="1" applyAlignment="1">
      <alignment horizontal="left"/>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4" fontId="2" fillId="2" borderId="3" xfId="1" applyNumberFormat="1" applyFont="1" applyFill="1" applyBorder="1" applyAlignment="1" applyProtection="1">
      <alignment horizontal="center" vertical="center" wrapText="1"/>
      <protection locked="0" hidden="1"/>
    </xf>
    <xf numFmtId="4" fontId="2" fillId="2" borderId="6" xfId="1" applyNumberFormat="1" applyFont="1" applyFill="1" applyBorder="1" applyAlignment="1" applyProtection="1">
      <alignment horizontal="center" vertical="center" wrapText="1"/>
      <protection locked="0" hidden="1"/>
    </xf>
    <xf numFmtId="0" fontId="8" fillId="0" borderId="0" xfId="0" applyFont="1" applyAlignment="1">
      <alignment horizontal="left" wrapText="1"/>
    </xf>
    <xf numFmtId="0" fontId="8" fillId="2" borderId="13" xfId="0" applyFont="1" applyFill="1" applyBorder="1" applyAlignment="1">
      <alignment horizontal="center" vertical="center"/>
    </xf>
    <xf numFmtId="0" fontId="8" fillId="2" borderId="7" xfId="0" applyFont="1" applyFill="1" applyBorder="1" applyAlignment="1">
      <alignment horizontal="center" vertical="center"/>
    </xf>
    <xf numFmtId="0" fontId="15" fillId="0" borderId="0" xfId="0" applyFont="1" applyAlignment="1">
      <alignment horizontal="left" wrapText="1"/>
    </xf>
    <xf numFmtId="0" fontId="6" fillId="0" borderId="0" xfId="0" applyFont="1" applyAlignment="1">
      <alignment horizontal="left" wrapText="1"/>
    </xf>
  </cellXfs>
  <cellStyles count="2">
    <cellStyle name="Įprastas" xfId="0" builtinId="0"/>
    <cellStyle name="Normal 2" xfId="1" xr:uid="{9F1136F2-90E0-45EA-8945-FB091A9CE2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D5C0D-634B-482B-89ED-3EFEB02A6311}">
  <dimension ref="A2:N37"/>
  <sheetViews>
    <sheetView tabSelected="1" topLeftCell="A9" zoomScale="85" zoomScaleNormal="85" workbookViewId="0">
      <selection activeCell="I23" sqref="I23"/>
    </sheetView>
  </sheetViews>
  <sheetFormatPr defaultRowHeight="15" x14ac:dyDescent="0.25"/>
  <cols>
    <col min="1" max="1" width="3.85546875" customWidth="1"/>
    <col min="2" max="2" width="5.140625" style="2" customWidth="1"/>
    <col min="3" max="3" width="57.28515625" customWidth="1"/>
    <col min="4" max="4" width="15.7109375" customWidth="1"/>
    <col min="7" max="7" width="13.85546875" style="29" customWidth="1"/>
    <col min="8" max="8" width="10.85546875" customWidth="1"/>
    <col min="9" max="9" width="15.5703125" customWidth="1"/>
    <col min="10" max="10" width="21" style="8" customWidth="1"/>
  </cols>
  <sheetData>
    <row r="2" spans="1:14" x14ac:dyDescent="0.25">
      <c r="A2" s="59" t="s">
        <v>0</v>
      </c>
      <c r="B2" s="59"/>
      <c r="C2" s="59"/>
      <c r="D2" s="59"/>
      <c r="E2" s="59"/>
      <c r="F2" s="59"/>
      <c r="G2" s="59"/>
      <c r="H2" s="59"/>
      <c r="I2" s="59"/>
      <c r="J2" s="59"/>
    </row>
    <row r="4" spans="1:14" x14ac:dyDescent="0.25">
      <c r="A4" s="60" t="s">
        <v>1</v>
      </c>
      <c r="B4" s="60"/>
      <c r="C4" s="60"/>
      <c r="D4" s="60"/>
      <c r="E4" s="60"/>
      <c r="F4" s="60"/>
      <c r="G4" s="60"/>
      <c r="H4" s="60"/>
      <c r="I4" s="60"/>
      <c r="J4" s="60"/>
    </row>
    <row r="5" spans="1:14" ht="29.25" customHeight="1" x14ac:dyDescent="0.25">
      <c r="A5" s="73" t="s">
        <v>36</v>
      </c>
      <c r="B5" s="73"/>
      <c r="C5" s="73"/>
      <c r="D5" s="73"/>
      <c r="E5" s="73"/>
      <c r="F5" s="73"/>
      <c r="G5" s="73"/>
      <c r="H5" s="73"/>
      <c r="I5" s="73"/>
      <c r="J5" s="73"/>
      <c r="K5" s="15"/>
      <c r="L5" s="15"/>
      <c r="M5" s="15"/>
      <c r="N5" s="15"/>
    </row>
    <row r="6" spans="1:14" ht="15.75" thickBot="1" x14ac:dyDescent="0.3">
      <c r="A6" s="61" t="s">
        <v>37</v>
      </c>
      <c r="B6" s="61"/>
      <c r="C6" s="61"/>
      <c r="D6" s="61"/>
      <c r="E6" s="61"/>
      <c r="F6" s="61"/>
    </row>
    <row r="7" spans="1:14" ht="15.75" thickBot="1" x14ac:dyDescent="0.3">
      <c r="A7" s="74">
        <v>1</v>
      </c>
      <c r="B7" s="75"/>
      <c r="C7" s="16">
        <v>2</v>
      </c>
      <c r="D7" s="16">
        <v>3</v>
      </c>
      <c r="E7" s="16">
        <v>4</v>
      </c>
      <c r="F7" s="16">
        <v>5</v>
      </c>
      <c r="G7" s="30">
        <v>6</v>
      </c>
      <c r="H7" s="16">
        <v>7</v>
      </c>
      <c r="I7" s="16">
        <v>8</v>
      </c>
      <c r="J7"/>
    </row>
    <row r="8" spans="1:14" ht="23.45" customHeight="1" x14ac:dyDescent="0.25">
      <c r="A8" s="62" t="s">
        <v>2</v>
      </c>
      <c r="B8" s="63"/>
      <c r="C8" s="66" t="s">
        <v>3</v>
      </c>
      <c r="D8" s="66" t="s">
        <v>47</v>
      </c>
      <c r="E8" s="66" t="s">
        <v>4</v>
      </c>
      <c r="F8" s="69" t="s">
        <v>5</v>
      </c>
      <c r="G8" s="71" t="s">
        <v>6</v>
      </c>
      <c r="H8" s="57" t="s">
        <v>7</v>
      </c>
      <c r="I8" s="57" t="s">
        <v>8</v>
      </c>
      <c r="J8"/>
    </row>
    <row r="9" spans="1:14" ht="64.5" customHeight="1" thickBot="1" x14ac:dyDescent="0.3">
      <c r="A9" s="64"/>
      <c r="B9" s="65"/>
      <c r="C9" s="67"/>
      <c r="D9" s="68"/>
      <c r="E9" s="68"/>
      <c r="F9" s="70"/>
      <c r="G9" s="72"/>
      <c r="H9" s="58"/>
      <c r="I9" s="58"/>
      <c r="J9"/>
    </row>
    <row r="10" spans="1:14" s="1" customFormat="1" x14ac:dyDescent="0.25">
      <c r="A10" s="13">
        <v>1</v>
      </c>
      <c r="B10" s="10"/>
      <c r="C10" s="23" t="s">
        <v>9</v>
      </c>
      <c r="D10" s="41" t="s">
        <v>44</v>
      </c>
      <c r="E10" s="17" t="s">
        <v>10</v>
      </c>
      <c r="F10" s="11">
        <v>1</v>
      </c>
      <c r="G10" s="31"/>
      <c r="H10" s="32">
        <f>ROUND(G10*0.21,2)</f>
        <v>0</v>
      </c>
      <c r="I10" s="32">
        <f>ROUND(G10*1.21,2)</f>
        <v>0</v>
      </c>
    </row>
    <row r="11" spans="1:14" s="1" customFormat="1" x14ac:dyDescent="0.25">
      <c r="A11" s="14">
        <v>2</v>
      </c>
      <c r="B11" s="4"/>
      <c r="C11" s="24" t="s">
        <v>43</v>
      </c>
      <c r="D11" s="42" t="s">
        <v>45</v>
      </c>
      <c r="E11" s="18" t="s">
        <v>10</v>
      </c>
      <c r="F11" s="3">
        <v>1</v>
      </c>
      <c r="G11" s="33"/>
      <c r="H11" s="34">
        <f>ROUND(G11*0.21,2)</f>
        <v>0</v>
      </c>
      <c r="I11" s="34">
        <f>ROUND(G11*1.21,2)</f>
        <v>0</v>
      </c>
      <c r="J11" s="40"/>
    </row>
    <row r="12" spans="1:14" s="1" customFormat="1" x14ac:dyDescent="0.25">
      <c r="A12" s="14">
        <v>3</v>
      </c>
      <c r="B12" s="4"/>
      <c r="C12" s="25" t="s">
        <v>11</v>
      </c>
      <c r="D12" s="43" t="s">
        <v>45</v>
      </c>
      <c r="E12" s="18" t="s">
        <v>10</v>
      </c>
      <c r="F12" s="3">
        <v>1</v>
      </c>
      <c r="G12" s="31"/>
      <c r="H12" s="34">
        <f>ROUND(G12*0.21,2)</f>
        <v>0</v>
      </c>
      <c r="I12" s="34">
        <f>ROUND(G12*1.21,2)</f>
        <v>0</v>
      </c>
    </row>
    <row r="13" spans="1:14" s="1" customFormat="1" x14ac:dyDescent="0.25">
      <c r="A13" s="14">
        <v>4</v>
      </c>
      <c r="B13" s="4"/>
      <c r="C13" s="24" t="s">
        <v>12</v>
      </c>
      <c r="D13" s="43" t="s">
        <v>45</v>
      </c>
      <c r="E13" s="18" t="s">
        <v>10</v>
      </c>
      <c r="F13" s="3">
        <v>1</v>
      </c>
      <c r="G13" s="33"/>
      <c r="H13" s="34">
        <f>ROUND(G13*0.21,2)</f>
        <v>0</v>
      </c>
      <c r="I13" s="34">
        <f>ROUND(G13*1.21,2)</f>
        <v>0</v>
      </c>
    </row>
    <row r="14" spans="1:14" s="1" customFormat="1" x14ac:dyDescent="0.25">
      <c r="A14" s="14">
        <v>5</v>
      </c>
      <c r="B14" s="4"/>
      <c r="C14" s="18" t="s">
        <v>34</v>
      </c>
      <c r="D14" s="44"/>
      <c r="E14" s="18" t="s">
        <v>10</v>
      </c>
      <c r="F14" s="53">
        <v>1</v>
      </c>
      <c r="G14" s="55"/>
      <c r="H14" s="45">
        <f>ROUND(G14*0.21,2)</f>
        <v>0</v>
      </c>
      <c r="I14" s="45">
        <f>ROUND(G14*1.21,2)</f>
        <v>0</v>
      </c>
    </row>
    <row r="15" spans="1:14" s="1" customFormat="1" ht="15" customHeight="1" x14ac:dyDescent="0.25">
      <c r="A15" s="27"/>
      <c r="B15" s="5" t="s">
        <v>13</v>
      </c>
      <c r="C15" s="6" t="s">
        <v>15</v>
      </c>
      <c r="D15" s="43" t="s">
        <v>45</v>
      </c>
      <c r="E15" s="6" t="s">
        <v>10</v>
      </c>
      <c r="F15" s="54"/>
      <c r="G15" s="56"/>
      <c r="H15" s="46"/>
      <c r="I15" s="46"/>
    </row>
    <row r="16" spans="1:14" s="1" customFormat="1" ht="18" customHeight="1" x14ac:dyDescent="0.25">
      <c r="A16" s="28"/>
      <c r="B16" s="5" t="s">
        <v>14</v>
      </c>
      <c r="C16" s="7" t="s">
        <v>17</v>
      </c>
      <c r="D16" s="43" t="s">
        <v>46</v>
      </c>
      <c r="E16" s="6" t="s">
        <v>10</v>
      </c>
      <c r="F16" s="54"/>
      <c r="G16" s="56"/>
      <c r="H16" s="46"/>
      <c r="I16" s="46"/>
    </row>
    <row r="17" spans="1:10" s="2" customFormat="1" ht="28.5" customHeight="1" x14ac:dyDescent="0.2">
      <c r="A17" s="28"/>
      <c r="B17" s="5" t="s">
        <v>16</v>
      </c>
      <c r="C17" s="7" t="s">
        <v>19</v>
      </c>
      <c r="D17" s="43" t="s">
        <v>46</v>
      </c>
      <c r="E17" s="6" t="s">
        <v>10</v>
      </c>
      <c r="F17" s="54"/>
      <c r="G17" s="56"/>
      <c r="H17" s="46"/>
      <c r="I17" s="46"/>
    </row>
    <row r="18" spans="1:10" s="2" customFormat="1" ht="20.25" customHeight="1" x14ac:dyDescent="0.2">
      <c r="A18" s="28"/>
      <c r="B18" s="5" t="s">
        <v>18</v>
      </c>
      <c r="C18" s="7" t="s">
        <v>21</v>
      </c>
      <c r="D18" s="41" t="s">
        <v>44</v>
      </c>
      <c r="E18" s="6" t="s">
        <v>10</v>
      </c>
      <c r="F18" s="54"/>
      <c r="G18" s="56"/>
      <c r="H18" s="46"/>
      <c r="I18" s="46"/>
    </row>
    <row r="19" spans="1:10" s="2" customFormat="1" ht="19.5" customHeight="1" x14ac:dyDescent="0.2">
      <c r="A19" s="28"/>
      <c r="B19" s="5" t="s">
        <v>20</v>
      </c>
      <c r="C19" s="7" t="s">
        <v>23</v>
      </c>
      <c r="D19" s="43" t="s">
        <v>46</v>
      </c>
      <c r="E19" s="6" t="s">
        <v>10</v>
      </c>
      <c r="F19" s="54"/>
      <c r="G19" s="56"/>
      <c r="H19" s="46"/>
      <c r="I19" s="46"/>
    </row>
    <row r="20" spans="1:10" s="2" customFormat="1" ht="18.75" customHeight="1" x14ac:dyDescent="0.2">
      <c r="A20" s="28"/>
      <c r="B20" s="5" t="s">
        <v>22</v>
      </c>
      <c r="C20" s="7" t="s">
        <v>25</v>
      </c>
      <c r="D20" s="43" t="s">
        <v>46</v>
      </c>
      <c r="E20" s="6" t="s">
        <v>10</v>
      </c>
      <c r="F20" s="54"/>
      <c r="G20" s="56"/>
      <c r="H20" s="46"/>
      <c r="I20" s="46"/>
    </row>
    <row r="21" spans="1:10" s="2" customFormat="1" ht="19.5" customHeight="1" x14ac:dyDescent="0.2">
      <c r="A21" s="28"/>
      <c r="B21" s="5" t="s">
        <v>24</v>
      </c>
      <c r="C21" s="7" t="s">
        <v>26</v>
      </c>
      <c r="D21" s="41" t="s">
        <v>44</v>
      </c>
      <c r="E21" s="6" t="s">
        <v>10</v>
      </c>
      <c r="F21" s="54"/>
      <c r="G21" s="56"/>
      <c r="H21" s="46"/>
      <c r="I21" s="46"/>
    </row>
    <row r="22" spans="1:10" s="2" customFormat="1" ht="15.75" thickBot="1" x14ac:dyDescent="0.3">
      <c r="A22" s="19">
        <v>6</v>
      </c>
      <c r="B22" s="20"/>
      <c r="C22" s="21" t="s">
        <v>39</v>
      </c>
      <c r="D22" s="43" t="s">
        <v>46</v>
      </c>
      <c r="E22" s="6" t="s">
        <v>10</v>
      </c>
      <c r="F22" s="3">
        <v>1</v>
      </c>
      <c r="G22" s="33"/>
      <c r="H22" s="34">
        <f>ROUND(G22*0.21,2)</f>
        <v>0</v>
      </c>
      <c r="I22" s="34">
        <f>ROUND(G22*1.21,2)</f>
        <v>0</v>
      </c>
    </row>
    <row r="23" spans="1:10" ht="15.75" thickBot="1" x14ac:dyDescent="0.3">
      <c r="A23" s="47" t="s">
        <v>27</v>
      </c>
      <c r="B23" s="48"/>
      <c r="C23" s="49"/>
      <c r="D23" s="39"/>
      <c r="E23" s="22"/>
      <c r="F23" s="12"/>
      <c r="G23" s="35">
        <f>SUM(G10,G11,G12,G13,G14,G22)</f>
        <v>0</v>
      </c>
      <c r="H23" s="36">
        <f>ROUND(G23*0.21,2)</f>
        <v>0</v>
      </c>
      <c r="I23" s="36">
        <f>ROUND(G23*1.21,2)</f>
        <v>0</v>
      </c>
      <c r="J23"/>
    </row>
    <row r="24" spans="1:10" x14ac:dyDescent="0.25">
      <c r="C24" s="37" t="s">
        <v>40</v>
      </c>
      <c r="D24" s="37"/>
      <c r="I24" s="1"/>
    </row>
    <row r="25" spans="1:10" x14ac:dyDescent="0.25">
      <c r="C25" s="26"/>
      <c r="D25" s="26"/>
      <c r="I25" s="1"/>
    </row>
    <row r="27" spans="1:10" x14ac:dyDescent="0.25">
      <c r="A27" s="50" t="s">
        <v>28</v>
      </c>
      <c r="B27" s="50"/>
      <c r="C27" s="50"/>
      <c r="D27" s="50"/>
      <c r="E27" s="50"/>
      <c r="F27" s="50"/>
      <c r="G27" s="50"/>
      <c r="H27" s="50"/>
      <c r="I27" s="9"/>
    </row>
    <row r="28" spans="1:10" ht="28.5" customHeight="1" x14ac:dyDescent="0.25">
      <c r="A28" s="51" t="s">
        <v>38</v>
      </c>
      <c r="B28" s="51"/>
      <c r="C28" s="51"/>
      <c r="D28" s="51"/>
      <c r="E28" s="51"/>
      <c r="F28" s="51"/>
      <c r="G28" s="51"/>
      <c r="H28" s="51"/>
      <c r="I28" s="51"/>
    </row>
    <row r="29" spans="1:10" ht="29.45" customHeight="1" x14ac:dyDescent="0.25">
      <c r="A29" s="52" t="s">
        <v>29</v>
      </c>
      <c r="B29" s="52"/>
      <c r="C29" s="52"/>
      <c r="D29" s="52"/>
      <c r="E29" s="52"/>
      <c r="F29" s="52"/>
      <c r="G29" s="52"/>
      <c r="H29" s="52"/>
      <c r="I29" s="52"/>
    </row>
    <row r="30" spans="1:10" ht="18.75" customHeight="1" x14ac:dyDescent="0.25">
      <c r="A30" s="76" t="s">
        <v>30</v>
      </c>
      <c r="B30" s="76"/>
      <c r="C30" s="76"/>
      <c r="D30" s="76"/>
      <c r="E30" s="76"/>
      <c r="F30" s="76"/>
      <c r="G30" s="76"/>
      <c r="H30" s="76"/>
      <c r="I30" s="76"/>
    </row>
    <row r="31" spans="1:10" ht="20.25" customHeight="1" x14ac:dyDescent="0.25">
      <c r="A31" s="77" t="s">
        <v>31</v>
      </c>
      <c r="B31" s="77"/>
      <c r="C31" s="77"/>
      <c r="D31" s="77"/>
      <c r="E31" s="77"/>
      <c r="F31" s="77"/>
      <c r="G31" s="77"/>
      <c r="H31" s="77"/>
      <c r="I31" s="77"/>
    </row>
    <row r="32" spans="1:10" ht="30.75" customHeight="1" x14ac:dyDescent="0.25">
      <c r="A32" s="77" t="s">
        <v>32</v>
      </c>
      <c r="B32" s="77"/>
      <c r="C32" s="77"/>
      <c r="D32" s="77"/>
      <c r="E32" s="77"/>
      <c r="F32" s="77"/>
      <c r="G32" s="77"/>
      <c r="H32" s="77"/>
      <c r="I32" s="77"/>
    </row>
    <row r="33" spans="1:9" ht="30.75" customHeight="1" x14ac:dyDescent="0.25">
      <c r="A33" s="77" t="s">
        <v>33</v>
      </c>
      <c r="B33" s="77"/>
      <c r="C33" s="77"/>
      <c r="D33" s="77"/>
      <c r="E33" s="77"/>
      <c r="F33" s="77"/>
      <c r="G33" s="77"/>
      <c r="H33" s="77"/>
      <c r="I33" s="77"/>
    </row>
    <row r="34" spans="1:9" ht="28.5" customHeight="1" x14ac:dyDescent="0.25">
      <c r="A34" s="51" t="s">
        <v>35</v>
      </c>
      <c r="B34" s="51"/>
      <c r="C34" s="51"/>
      <c r="D34" s="51"/>
      <c r="E34" s="51"/>
      <c r="F34" s="51"/>
      <c r="G34" s="51"/>
      <c r="H34" s="51"/>
      <c r="I34" s="51"/>
    </row>
    <row r="36" spans="1:9" x14ac:dyDescent="0.25">
      <c r="C36" s="38" t="s">
        <v>41</v>
      </c>
      <c r="D36" s="38"/>
      <c r="E36" s="38"/>
    </row>
    <row r="37" spans="1:9" x14ac:dyDescent="0.25">
      <c r="C37" s="38" t="s">
        <v>42</v>
      </c>
      <c r="D37" s="38"/>
      <c r="E37" s="38"/>
    </row>
  </sheetData>
  <protectedRanges>
    <protectedRange algorithmName="SHA-512" hashValue="CDQPFfRpGhmdFQzC2IjMhz2BDdK5LpRYpuMF3kZv+jTzfP878TeqJa/18hbNUfnNNcHzGUT/Oo6/GGWS1hxAsg==" saltValue="VYrFg8kgEJdWUKPx8r0hrA==" spinCount="100000" sqref="G14" name="Diapazonas3_4"/>
    <protectedRange algorithmName="SHA-512" hashValue="FsjMHKL3VN50eYyyTHX+EroRSn4e+KCIQdlXlxuyL+IV5cUbe+Bc/3i+iBHQitc0PABx0CTIHBd7zbaadY33Nw==" saltValue="xmCjlzk6A1Uo5RKDYpexcw==" spinCount="100000" sqref="H10:I23" name="Diapazonas2_4"/>
  </protectedRanges>
  <mergeCells count="26">
    <mergeCell ref="A30:I30"/>
    <mergeCell ref="A31:I31"/>
    <mergeCell ref="A32:I32"/>
    <mergeCell ref="A33:I33"/>
    <mergeCell ref="A34:I34"/>
    <mergeCell ref="I8:I9"/>
    <mergeCell ref="A2:J2"/>
    <mergeCell ref="A4:J4"/>
    <mergeCell ref="A6:F6"/>
    <mergeCell ref="A8:B9"/>
    <mergeCell ref="C8:C9"/>
    <mergeCell ref="E8:E9"/>
    <mergeCell ref="F8:F9"/>
    <mergeCell ref="G8:G9"/>
    <mergeCell ref="H8:H9"/>
    <mergeCell ref="A5:J5"/>
    <mergeCell ref="A7:B7"/>
    <mergeCell ref="D8:D9"/>
    <mergeCell ref="I14:I21"/>
    <mergeCell ref="A23:C23"/>
    <mergeCell ref="A27:H27"/>
    <mergeCell ref="A28:I28"/>
    <mergeCell ref="A29:I29"/>
    <mergeCell ref="F14:F21"/>
    <mergeCell ref="G14:G21"/>
    <mergeCell ref="H14:H21"/>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3bd800-9cc7-4b33-bbe3-cb24f5a86244" xsi:nil="true"/>
    <lcf76f155ced4ddcb4097134ff3c332f xmlns="84441e9f-905d-4ddf-b15d-86085fd997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6B5A42C03A964F8BBE3A70ADF77F6F" ma:contentTypeVersion="13" ma:contentTypeDescription="Create a new document." ma:contentTypeScope="" ma:versionID="bd8d87612703072b490ab63408048b4f">
  <xsd:schema xmlns:xsd="http://www.w3.org/2001/XMLSchema" xmlns:xs="http://www.w3.org/2001/XMLSchema" xmlns:p="http://schemas.microsoft.com/office/2006/metadata/properties" xmlns:ns2="84441e9f-905d-4ddf-b15d-86085fd99722" xmlns:ns3="413bd800-9cc7-4b33-bbe3-cb24f5a86244" targetNamespace="http://schemas.microsoft.com/office/2006/metadata/properties" ma:root="true" ma:fieldsID="2e4263f1d086b81c010162b0cd9d5d34" ns2:_="" ns3:_="">
    <xsd:import namespace="84441e9f-905d-4ddf-b15d-86085fd99722"/>
    <xsd:import namespace="413bd800-9cc7-4b33-bbe3-cb24f5a862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441e9f-905d-4ddf-b15d-86085fd997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cf49fc-d589-43b7-a3ce-b71d214221c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3bd800-9cc7-4b33-bbe3-cb24f5a862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b0e8895-5559-4e84-9542-514622bd284b}" ma:internalName="TaxCatchAll" ma:showField="CatchAllData" ma:web="413bd800-9cc7-4b33-bbe3-cb24f5a862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936445-E940-4D87-B24D-997C5668E557}">
  <ds:schemaRefs>
    <ds:schemaRef ds:uri="http://schemas.microsoft.com/office/2006/metadata/properties"/>
    <ds:schemaRef ds:uri="http://schemas.microsoft.com/office/infopath/2007/PartnerControls"/>
    <ds:schemaRef ds:uri="413bd800-9cc7-4b33-bbe3-cb24f5a86244"/>
    <ds:schemaRef ds:uri="9a30c106-2f77-4930-89eb-4c1c4f881d6f"/>
    <ds:schemaRef ds:uri="84441e9f-905d-4ddf-b15d-86085fd99722"/>
    <ds:schemaRef ds:uri="94e07698-bc97-4aa6-92b6-0fbc9b9fdadb"/>
    <ds:schemaRef ds:uri="4c09c909-d14c-48c7-9432-14d3bd8e4af5"/>
  </ds:schemaRefs>
</ds:datastoreItem>
</file>

<file path=customXml/itemProps2.xml><?xml version="1.0" encoding="utf-8"?>
<ds:datastoreItem xmlns:ds="http://schemas.openxmlformats.org/officeDocument/2006/customXml" ds:itemID="{A9011826-CC5E-46D0-8C93-A983D36CE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441e9f-905d-4ddf-b15d-86085fd99722"/>
    <ds:schemaRef ds:uri="413bd800-9cc7-4b33-bbe3-cb24f5a862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B3EBF4-F4EE-486E-876D-C18E7D5681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Sąmata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Sigita PONELIENĖ</dc:creator>
  <cp:keywords/>
  <dc:description/>
  <cp:lastModifiedBy>Kristina Kurpienė</cp:lastModifiedBy>
  <cp:revision/>
  <dcterms:created xsi:type="dcterms:W3CDTF">2023-04-25T03:32:31Z</dcterms:created>
  <dcterms:modified xsi:type="dcterms:W3CDTF">2025-02-18T19:12:49Z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0x0101006F6B5A42C03A964F8BBE3A70ADF77F6F</vt:lpwstr>
  </property>
  <property fmtid="{D5CDD505-2E9C-101B-9397-08002B2CF9AE}" pid="3" name="MediaServiceImageTags">
    <vt:lpwstr/>
  </property>
</Properties>
</file>