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G43" i="1" s="1"/>
  <c r="F44" i="1"/>
  <c r="G44" i="1" s="1"/>
  <c r="F45" i="1"/>
  <c r="G45" i="1" s="1"/>
  <c r="F42" i="1"/>
  <c r="G42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29" i="1"/>
  <c r="G29" i="1" s="1"/>
  <c r="F8" i="1"/>
  <c r="F9" i="1"/>
  <c r="F10" i="1"/>
  <c r="G10" i="1" s="1"/>
  <c r="G11" i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G8" i="1"/>
  <c r="G9" i="1"/>
  <c r="F7" i="1"/>
  <c r="G7" i="1" s="1"/>
  <c r="G46" i="1" l="1"/>
</calcChain>
</file>

<file path=xl/sharedStrings.xml><?xml version="1.0" encoding="utf-8"?>
<sst xmlns="http://schemas.openxmlformats.org/spreadsheetml/2006/main" count="91" uniqueCount="64">
  <si>
    <t>5 Priedas</t>
  </si>
  <si>
    <t>Pavadinimas</t>
  </si>
  <si>
    <t>Mato vnt.</t>
  </si>
  <si>
    <t>Vieno mato vieneto įkainis be PVM</t>
  </si>
  <si>
    <t>Vieno mato vieneto įkainis su PVM</t>
  </si>
  <si>
    <t>Suma iš viso su PVM</t>
  </si>
  <si>
    <t>vnt.</t>
  </si>
  <si>
    <t>Bendra pasiūlymo suma su PVM:</t>
  </si>
  <si>
    <t>LSMUL Kauno klinikų gręžinio vandens filtravimo patalpos įrengimo ir remonto darbų kainų pasiūlymo lentelė</t>
  </si>
  <si>
    <t>Rangovas:</t>
  </si>
  <si>
    <t>Eil. Nr.</t>
  </si>
  <si>
    <t>Skyrius   Bendrieji darbai patalpos įrengimas</t>
  </si>
  <si>
    <t>1.</t>
  </si>
  <si>
    <t>2.</t>
  </si>
  <si>
    <t>Durų staktų demontavimas iš mūrinių sienų angų (išsaugant duris)</t>
  </si>
  <si>
    <t>Sienų atskirų vietų angų užtaisymas</t>
  </si>
  <si>
    <t>Plieninių durų blokų montavimas mūrinėse sienose, įrengiant angą (Esamos durys)</t>
  </si>
  <si>
    <t>Nedidelių gabaritų metalinių ilginių gamyba ir montavimas</t>
  </si>
  <si>
    <t>Atitvarų aptaisymas daugiasluoksnėmis termoizoliacinėmis plokštėmis</t>
  </si>
  <si>
    <t>Prieglaudų dengimas skarda, pagaminant detales, tvirtinimo pagrindas betonas arba metalas</t>
  </si>
  <si>
    <t>Betono grindų pjovimas diskiniu pjūklu</t>
  </si>
  <si>
    <t>Betono grindų ruožų išardymas</t>
  </si>
  <si>
    <t>Grindų pagrindo iš žvyro remontas, pridedant naujų medžiagų</t>
  </si>
  <si>
    <t>12 cm storio betono grindų įrengimas po inžinerinių tinklų remonto</t>
  </si>
  <si>
    <t>Cementinio bortelio (tolygiam perėjimui) įrengimas</t>
  </si>
  <si>
    <t>Trapo įrengimas patalpoje, su visais numatytais darbais ir medžiagomis</t>
  </si>
  <si>
    <t>Grindų paviršių pagrindo gruntavimas sukibimą gerinančiais gruntais teptuku</t>
  </si>
  <si>
    <t>Sienų, grindų sandūrų izoliavimas hidroizoliacine mastika</t>
  </si>
  <si>
    <t>Sienų ir lubų vidinių paviršių pagrindo gruntavimas giliai įsigeriančiais gruntais voleliu</t>
  </si>
  <si>
    <t>Lubų ir sienų paruošimas, paruoštų paviršių dažymas vandens emulsiniais dažais</t>
  </si>
  <si>
    <t>Ūkinių šiukšlių valymas iš patalpų</t>
  </si>
  <si>
    <t>Statybinių šiukšlių išvežimas 10 km atstumu automobiliais-savivarčiais, pakraunant rankiniu būdu</t>
  </si>
  <si>
    <t>m2</t>
  </si>
  <si>
    <t>m3</t>
  </si>
  <si>
    <t>t</t>
  </si>
  <si>
    <t>100 m2</t>
  </si>
  <si>
    <t>m</t>
  </si>
  <si>
    <t>100 m</t>
  </si>
  <si>
    <t>kompl.</t>
  </si>
  <si>
    <t>Kiekis</t>
  </si>
  <si>
    <t>Skyrius   Vandens įvado į skalbyklą įrengimas</t>
  </si>
  <si>
    <t>Vandentiekio vamzd. tiesimas, kurių skersmuo 50-108mm (gaminant ruošinius objekte)</t>
  </si>
  <si>
    <t>Fasoninės dalys</t>
  </si>
  <si>
    <t>Vamzdyno vamzdžių izoliavimas porėtais sintetinio kaučiuko kevalais, kai vamzdžio išorinis skersmuo 60-114 mm</t>
  </si>
  <si>
    <t>Skylių užtaisymas tinkuotose pertvarose arba sienose, užtaisant iš abiejų pusių, paklojus vamzdžius</t>
  </si>
  <si>
    <t>Pagrindinės medžiagos</t>
  </si>
  <si>
    <t>Vandentiekio ir šildymo sistemų vamzdynų praplovimas</t>
  </si>
  <si>
    <t>Vandentiekio ir šildymo sistemų vamzdynų hidraulinis bandymas</t>
  </si>
  <si>
    <t>kompl</t>
  </si>
  <si>
    <t>100 vnt.</t>
  </si>
  <si>
    <t>Skyrius   Kiti darbai</t>
  </si>
  <si>
    <t>Patalpoje esamų inžinerinių sistemų remontas/permontavimas (suspaustas oras demontavimas/montavimas).</t>
  </si>
  <si>
    <t>Patalpoje esamų šildymo sistemų remontas/permontavimas (šildymo fankoilo perkėlimas) išsaugant medžiagas panaudojant esamą fankoilą.</t>
  </si>
  <si>
    <t>Patalpoje esamų elektros sistemų remontas permontavimas (apšvietimo sistemų ir jėgos linijų permontavimas) išsaugant medžiagas panaudojant esamus šviestuvus ir kitas medžiagas.</t>
  </si>
  <si>
    <t>Patalpoje esamų inžinerinių sistemų remontas/permontavimas (vėdinimo sistemos atšakų demontavimas/montavimas) išsaugant medžiagas panaudojant esamus ortakius.</t>
  </si>
  <si>
    <t>UAB "VIKJONA"</t>
  </si>
  <si>
    <t>Grindų pagrindo paruošimas nemažiau kaip 6 mm storio išlyginančiu skiediniu (nuolydžių formavimas)</t>
  </si>
  <si>
    <t>Grindų padengimas epoksidine danga. Spalvą ir tekstūrą derinti su Užsakovu</t>
  </si>
  <si>
    <t>Vandens skaitiklio, kurio D iki 50 mm,  montavimas, skaitiklis kombinuotas DN50X20</t>
  </si>
  <si>
    <t>Nejudamų atramų įrengimas vamzdynams, kai jų skersmuo ne daugiau kaip 100 mm</t>
  </si>
  <si>
    <t>Horizontalių skylių gręžimas deimantiniais grąžtais g/b konstr., kai skylės D ne daugiau kaip 160 mm ir gylis 200 mm</t>
  </si>
  <si>
    <t>Vamzd., kurių diametras daugiau kaip 50 mm, prijung. prie veik.vid.šild.ir vandent.sist.</t>
  </si>
  <si>
    <t>Darbo pastolių įrengimas ir demontavimas (darbų aukštis 3-4m. nuo patalpų grindų).</t>
  </si>
  <si>
    <r>
      <t>Sienų atskirų vietų ne mažiau kaip 1 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ploto tinko remontas cemento-kalkių skiediniu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</si>
</sst>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17"/>
      <name val="Times New Roman"/>
      <family val="1"/>
    </font>
    <font>
      <sz val="11"/>
      <color indexed="20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86"/>
    </font>
    <font>
      <sz val="11"/>
      <color theme="3" tint="-0.499984740745262"/>
      <name val="Calibri"/>
      <family val="2"/>
      <charset val="186"/>
    </font>
    <font>
      <b/>
      <sz val="11"/>
      <name val="Times New Roman"/>
      <family val="1"/>
    </font>
    <font>
      <b/>
      <sz val="11"/>
      <name val="Times New Roman Baltic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1" fillId="2" borderId="0" xfId="0" applyFont="1" applyFill="1" applyAlignment="1">
      <alignment vertical="center" textRotation="90" wrapText="1"/>
    </xf>
    <xf numFmtId="0" fontId="7" fillId="0" borderId="1" xfId="1" applyFont="1" applyBorder="1" applyAlignment="1">
      <alignment horizontal="center" vertical="center"/>
    </xf>
    <xf numFmtId="0" fontId="1" fillId="0" borderId="0" xfId="0" applyFont="1"/>
    <xf numFmtId="0" fontId="3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2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</cellXfs>
  <cellStyles count="2">
    <cellStyle name="Normal" xfId="0" builtinId="0"/>
    <cellStyle name="Normal_SARASA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topLeftCell="A43" workbookViewId="0">
      <selection activeCell="J45" sqref="J45"/>
    </sheetView>
  </sheetViews>
  <sheetFormatPr defaultRowHeight="15" outlineLevelRow="2"/>
  <cols>
    <col min="1" max="1" width="10.7109375" style="4" customWidth="1"/>
    <col min="2" max="2" width="45.42578125" style="5" customWidth="1"/>
    <col min="3" max="3" width="7.7109375" style="6" customWidth="1"/>
    <col min="4" max="4" width="14" style="7" customWidth="1"/>
    <col min="5" max="5" width="14" style="8" customWidth="1"/>
    <col min="6" max="6" width="17.5703125" style="9" customWidth="1"/>
    <col min="7" max="7" width="13.7109375" style="4" customWidth="1"/>
    <col min="8" max="9" width="9.140625" style="4"/>
    <col min="10" max="10" width="9.42578125" style="4" bestFit="1" customWidth="1"/>
    <col min="11" max="256" width="9.140625" style="4"/>
    <col min="257" max="257" width="10.7109375" style="4" customWidth="1"/>
    <col min="258" max="258" width="45.42578125" style="4" customWidth="1"/>
    <col min="259" max="259" width="7.7109375" style="4" customWidth="1"/>
    <col min="260" max="261" width="14" style="4" customWidth="1"/>
    <col min="262" max="262" width="14.42578125" style="4" customWidth="1"/>
    <col min="263" max="263" width="13.7109375" style="4" customWidth="1"/>
    <col min="264" max="512" width="9.140625" style="4"/>
    <col min="513" max="513" width="10.7109375" style="4" customWidth="1"/>
    <col min="514" max="514" width="45.42578125" style="4" customWidth="1"/>
    <col min="515" max="515" width="7.7109375" style="4" customWidth="1"/>
    <col min="516" max="517" width="14" style="4" customWidth="1"/>
    <col min="518" max="518" width="14.42578125" style="4" customWidth="1"/>
    <col min="519" max="519" width="13.7109375" style="4" customWidth="1"/>
    <col min="520" max="768" width="9.140625" style="4"/>
    <col min="769" max="769" width="10.7109375" style="4" customWidth="1"/>
    <col min="770" max="770" width="45.42578125" style="4" customWidth="1"/>
    <col min="771" max="771" width="7.7109375" style="4" customWidth="1"/>
    <col min="772" max="773" width="14" style="4" customWidth="1"/>
    <col min="774" max="774" width="14.42578125" style="4" customWidth="1"/>
    <col min="775" max="775" width="13.7109375" style="4" customWidth="1"/>
    <col min="776" max="1024" width="9.140625" style="4"/>
    <col min="1025" max="1025" width="10.7109375" style="4" customWidth="1"/>
    <col min="1026" max="1026" width="45.42578125" style="4" customWidth="1"/>
    <col min="1027" max="1027" width="7.7109375" style="4" customWidth="1"/>
    <col min="1028" max="1029" width="14" style="4" customWidth="1"/>
    <col min="1030" max="1030" width="14.42578125" style="4" customWidth="1"/>
    <col min="1031" max="1031" width="13.7109375" style="4" customWidth="1"/>
    <col min="1032" max="1280" width="9.140625" style="4"/>
    <col min="1281" max="1281" width="10.7109375" style="4" customWidth="1"/>
    <col min="1282" max="1282" width="45.42578125" style="4" customWidth="1"/>
    <col min="1283" max="1283" width="7.7109375" style="4" customWidth="1"/>
    <col min="1284" max="1285" width="14" style="4" customWidth="1"/>
    <col min="1286" max="1286" width="14.42578125" style="4" customWidth="1"/>
    <col min="1287" max="1287" width="13.7109375" style="4" customWidth="1"/>
    <col min="1288" max="1536" width="9.140625" style="4"/>
    <col min="1537" max="1537" width="10.7109375" style="4" customWidth="1"/>
    <col min="1538" max="1538" width="45.42578125" style="4" customWidth="1"/>
    <col min="1539" max="1539" width="7.7109375" style="4" customWidth="1"/>
    <col min="1540" max="1541" width="14" style="4" customWidth="1"/>
    <col min="1542" max="1542" width="14.42578125" style="4" customWidth="1"/>
    <col min="1543" max="1543" width="13.7109375" style="4" customWidth="1"/>
    <col min="1544" max="1792" width="9.140625" style="4"/>
    <col min="1793" max="1793" width="10.7109375" style="4" customWidth="1"/>
    <col min="1794" max="1794" width="45.42578125" style="4" customWidth="1"/>
    <col min="1795" max="1795" width="7.7109375" style="4" customWidth="1"/>
    <col min="1796" max="1797" width="14" style="4" customWidth="1"/>
    <col min="1798" max="1798" width="14.42578125" style="4" customWidth="1"/>
    <col min="1799" max="1799" width="13.7109375" style="4" customWidth="1"/>
    <col min="1800" max="2048" width="9.140625" style="4"/>
    <col min="2049" max="2049" width="10.7109375" style="4" customWidth="1"/>
    <col min="2050" max="2050" width="45.42578125" style="4" customWidth="1"/>
    <col min="2051" max="2051" width="7.7109375" style="4" customWidth="1"/>
    <col min="2052" max="2053" width="14" style="4" customWidth="1"/>
    <col min="2054" max="2054" width="14.42578125" style="4" customWidth="1"/>
    <col min="2055" max="2055" width="13.7109375" style="4" customWidth="1"/>
    <col min="2056" max="2304" width="9.140625" style="4"/>
    <col min="2305" max="2305" width="10.7109375" style="4" customWidth="1"/>
    <col min="2306" max="2306" width="45.42578125" style="4" customWidth="1"/>
    <col min="2307" max="2307" width="7.7109375" style="4" customWidth="1"/>
    <col min="2308" max="2309" width="14" style="4" customWidth="1"/>
    <col min="2310" max="2310" width="14.42578125" style="4" customWidth="1"/>
    <col min="2311" max="2311" width="13.7109375" style="4" customWidth="1"/>
    <col min="2312" max="2560" width="9.140625" style="4"/>
    <col min="2561" max="2561" width="10.7109375" style="4" customWidth="1"/>
    <col min="2562" max="2562" width="45.42578125" style="4" customWidth="1"/>
    <col min="2563" max="2563" width="7.7109375" style="4" customWidth="1"/>
    <col min="2564" max="2565" width="14" style="4" customWidth="1"/>
    <col min="2566" max="2566" width="14.42578125" style="4" customWidth="1"/>
    <col min="2567" max="2567" width="13.7109375" style="4" customWidth="1"/>
    <col min="2568" max="2816" width="9.140625" style="4"/>
    <col min="2817" max="2817" width="10.7109375" style="4" customWidth="1"/>
    <col min="2818" max="2818" width="45.42578125" style="4" customWidth="1"/>
    <col min="2819" max="2819" width="7.7109375" style="4" customWidth="1"/>
    <col min="2820" max="2821" width="14" style="4" customWidth="1"/>
    <col min="2822" max="2822" width="14.42578125" style="4" customWidth="1"/>
    <col min="2823" max="2823" width="13.7109375" style="4" customWidth="1"/>
    <col min="2824" max="3072" width="9.140625" style="4"/>
    <col min="3073" max="3073" width="10.7109375" style="4" customWidth="1"/>
    <col min="3074" max="3074" width="45.42578125" style="4" customWidth="1"/>
    <col min="3075" max="3075" width="7.7109375" style="4" customWidth="1"/>
    <col min="3076" max="3077" width="14" style="4" customWidth="1"/>
    <col min="3078" max="3078" width="14.42578125" style="4" customWidth="1"/>
    <col min="3079" max="3079" width="13.7109375" style="4" customWidth="1"/>
    <col min="3080" max="3328" width="9.140625" style="4"/>
    <col min="3329" max="3329" width="10.7109375" style="4" customWidth="1"/>
    <col min="3330" max="3330" width="45.42578125" style="4" customWidth="1"/>
    <col min="3331" max="3331" width="7.7109375" style="4" customWidth="1"/>
    <col min="3332" max="3333" width="14" style="4" customWidth="1"/>
    <col min="3334" max="3334" width="14.42578125" style="4" customWidth="1"/>
    <col min="3335" max="3335" width="13.7109375" style="4" customWidth="1"/>
    <col min="3336" max="3584" width="9.140625" style="4"/>
    <col min="3585" max="3585" width="10.7109375" style="4" customWidth="1"/>
    <col min="3586" max="3586" width="45.42578125" style="4" customWidth="1"/>
    <col min="3587" max="3587" width="7.7109375" style="4" customWidth="1"/>
    <col min="3588" max="3589" width="14" style="4" customWidth="1"/>
    <col min="3590" max="3590" width="14.42578125" style="4" customWidth="1"/>
    <col min="3591" max="3591" width="13.7109375" style="4" customWidth="1"/>
    <col min="3592" max="3840" width="9.140625" style="4"/>
    <col min="3841" max="3841" width="10.7109375" style="4" customWidth="1"/>
    <col min="3842" max="3842" width="45.42578125" style="4" customWidth="1"/>
    <col min="3843" max="3843" width="7.7109375" style="4" customWidth="1"/>
    <col min="3844" max="3845" width="14" style="4" customWidth="1"/>
    <col min="3846" max="3846" width="14.42578125" style="4" customWidth="1"/>
    <col min="3847" max="3847" width="13.7109375" style="4" customWidth="1"/>
    <col min="3848" max="4096" width="9.140625" style="4"/>
    <col min="4097" max="4097" width="10.7109375" style="4" customWidth="1"/>
    <col min="4098" max="4098" width="45.42578125" style="4" customWidth="1"/>
    <col min="4099" max="4099" width="7.7109375" style="4" customWidth="1"/>
    <col min="4100" max="4101" width="14" style="4" customWidth="1"/>
    <col min="4102" max="4102" width="14.42578125" style="4" customWidth="1"/>
    <col min="4103" max="4103" width="13.7109375" style="4" customWidth="1"/>
    <col min="4104" max="4352" width="9.140625" style="4"/>
    <col min="4353" max="4353" width="10.7109375" style="4" customWidth="1"/>
    <col min="4354" max="4354" width="45.42578125" style="4" customWidth="1"/>
    <col min="4355" max="4355" width="7.7109375" style="4" customWidth="1"/>
    <col min="4356" max="4357" width="14" style="4" customWidth="1"/>
    <col min="4358" max="4358" width="14.42578125" style="4" customWidth="1"/>
    <col min="4359" max="4359" width="13.7109375" style="4" customWidth="1"/>
    <col min="4360" max="4608" width="9.140625" style="4"/>
    <col min="4609" max="4609" width="10.7109375" style="4" customWidth="1"/>
    <col min="4610" max="4610" width="45.42578125" style="4" customWidth="1"/>
    <col min="4611" max="4611" width="7.7109375" style="4" customWidth="1"/>
    <col min="4612" max="4613" width="14" style="4" customWidth="1"/>
    <col min="4614" max="4614" width="14.42578125" style="4" customWidth="1"/>
    <col min="4615" max="4615" width="13.7109375" style="4" customWidth="1"/>
    <col min="4616" max="4864" width="9.140625" style="4"/>
    <col min="4865" max="4865" width="10.7109375" style="4" customWidth="1"/>
    <col min="4866" max="4866" width="45.42578125" style="4" customWidth="1"/>
    <col min="4867" max="4867" width="7.7109375" style="4" customWidth="1"/>
    <col min="4868" max="4869" width="14" style="4" customWidth="1"/>
    <col min="4870" max="4870" width="14.42578125" style="4" customWidth="1"/>
    <col min="4871" max="4871" width="13.7109375" style="4" customWidth="1"/>
    <col min="4872" max="5120" width="9.140625" style="4"/>
    <col min="5121" max="5121" width="10.7109375" style="4" customWidth="1"/>
    <col min="5122" max="5122" width="45.42578125" style="4" customWidth="1"/>
    <col min="5123" max="5123" width="7.7109375" style="4" customWidth="1"/>
    <col min="5124" max="5125" width="14" style="4" customWidth="1"/>
    <col min="5126" max="5126" width="14.42578125" style="4" customWidth="1"/>
    <col min="5127" max="5127" width="13.7109375" style="4" customWidth="1"/>
    <col min="5128" max="5376" width="9.140625" style="4"/>
    <col min="5377" max="5377" width="10.7109375" style="4" customWidth="1"/>
    <col min="5378" max="5378" width="45.42578125" style="4" customWidth="1"/>
    <col min="5379" max="5379" width="7.7109375" style="4" customWidth="1"/>
    <col min="5380" max="5381" width="14" style="4" customWidth="1"/>
    <col min="5382" max="5382" width="14.42578125" style="4" customWidth="1"/>
    <col min="5383" max="5383" width="13.7109375" style="4" customWidth="1"/>
    <col min="5384" max="5632" width="9.140625" style="4"/>
    <col min="5633" max="5633" width="10.7109375" style="4" customWidth="1"/>
    <col min="5634" max="5634" width="45.42578125" style="4" customWidth="1"/>
    <col min="5635" max="5635" width="7.7109375" style="4" customWidth="1"/>
    <col min="5636" max="5637" width="14" style="4" customWidth="1"/>
    <col min="5638" max="5638" width="14.42578125" style="4" customWidth="1"/>
    <col min="5639" max="5639" width="13.7109375" style="4" customWidth="1"/>
    <col min="5640" max="5888" width="9.140625" style="4"/>
    <col min="5889" max="5889" width="10.7109375" style="4" customWidth="1"/>
    <col min="5890" max="5890" width="45.42578125" style="4" customWidth="1"/>
    <col min="5891" max="5891" width="7.7109375" style="4" customWidth="1"/>
    <col min="5892" max="5893" width="14" style="4" customWidth="1"/>
    <col min="5894" max="5894" width="14.42578125" style="4" customWidth="1"/>
    <col min="5895" max="5895" width="13.7109375" style="4" customWidth="1"/>
    <col min="5896" max="6144" width="9.140625" style="4"/>
    <col min="6145" max="6145" width="10.7109375" style="4" customWidth="1"/>
    <col min="6146" max="6146" width="45.42578125" style="4" customWidth="1"/>
    <col min="6147" max="6147" width="7.7109375" style="4" customWidth="1"/>
    <col min="6148" max="6149" width="14" style="4" customWidth="1"/>
    <col min="6150" max="6150" width="14.42578125" style="4" customWidth="1"/>
    <col min="6151" max="6151" width="13.7109375" style="4" customWidth="1"/>
    <col min="6152" max="6400" width="9.140625" style="4"/>
    <col min="6401" max="6401" width="10.7109375" style="4" customWidth="1"/>
    <col min="6402" max="6402" width="45.42578125" style="4" customWidth="1"/>
    <col min="6403" max="6403" width="7.7109375" style="4" customWidth="1"/>
    <col min="6404" max="6405" width="14" style="4" customWidth="1"/>
    <col min="6406" max="6406" width="14.42578125" style="4" customWidth="1"/>
    <col min="6407" max="6407" width="13.7109375" style="4" customWidth="1"/>
    <col min="6408" max="6656" width="9.140625" style="4"/>
    <col min="6657" max="6657" width="10.7109375" style="4" customWidth="1"/>
    <col min="6658" max="6658" width="45.42578125" style="4" customWidth="1"/>
    <col min="6659" max="6659" width="7.7109375" style="4" customWidth="1"/>
    <col min="6660" max="6661" width="14" style="4" customWidth="1"/>
    <col min="6662" max="6662" width="14.42578125" style="4" customWidth="1"/>
    <col min="6663" max="6663" width="13.7109375" style="4" customWidth="1"/>
    <col min="6664" max="6912" width="9.140625" style="4"/>
    <col min="6913" max="6913" width="10.7109375" style="4" customWidth="1"/>
    <col min="6914" max="6914" width="45.42578125" style="4" customWidth="1"/>
    <col min="6915" max="6915" width="7.7109375" style="4" customWidth="1"/>
    <col min="6916" max="6917" width="14" style="4" customWidth="1"/>
    <col min="6918" max="6918" width="14.42578125" style="4" customWidth="1"/>
    <col min="6919" max="6919" width="13.7109375" style="4" customWidth="1"/>
    <col min="6920" max="7168" width="9.140625" style="4"/>
    <col min="7169" max="7169" width="10.7109375" style="4" customWidth="1"/>
    <col min="7170" max="7170" width="45.42578125" style="4" customWidth="1"/>
    <col min="7171" max="7171" width="7.7109375" style="4" customWidth="1"/>
    <col min="7172" max="7173" width="14" style="4" customWidth="1"/>
    <col min="7174" max="7174" width="14.42578125" style="4" customWidth="1"/>
    <col min="7175" max="7175" width="13.7109375" style="4" customWidth="1"/>
    <col min="7176" max="7424" width="9.140625" style="4"/>
    <col min="7425" max="7425" width="10.7109375" style="4" customWidth="1"/>
    <col min="7426" max="7426" width="45.42578125" style="4" customWidth="1"/>
    <col min="7427" max="7427" width="7.7109375" style="4" customWidth="1"/>
    <col min="7428" max="7429" width="14" style="4" customWidth="1"/>
    <col min="7430" max="7430" width="14.42578125" style="4" customWidth="1"/>
    <col min="7431" max="7431" width="13.7109375" style="4" customWidth="1"/>
    <col min="7432" max="7680" width="9.140625" style="4"/>
    <col min="7681" max="7681" width="10.7109375" style="4" customWidth="1"/>
    <col min="7682" max="7682" width="45.42578125" style="4" customWidth="1"/>
    <col min="7683" max="7683" width="7.7109375" style="4" customWidth="1"/>
    <col min="7684" max="7685" width="14" style="4" customWidth="1"/>
    <col min="7686" max="7686" width="14.42578125" style="4" customWidth="1"/>
    <col min="7687" max="7687" width="13.7109375" style="4" customWidth="1"/>
    <col min="7688" max="7936" width="9.140625" style="4"/>
    <col min="7937" max="7937" width="10.7109375" style="4" customWidth="1"/>
    <col min="7938" max="7938" width="45.42578125" style="4" customWidth="1"/>
    <col min="7939" max="7939" width="7.7109375" style="4" customWidth="1"/>
    <col min="7940" max="7941" width="14" style="4" customWidth="1"/>
    <col min="7942" max="7942" width="14.42578125" style="4" customWidth="1"/>
    <col min="7943" max="7943" width="13.7109375" style="4" customWidth="1"/>
    <col min="7944" max="8192" width="9.140625" style="4"/>
    <col min="8193" max="8193" width="10.7109375" style="4" customWidth="1"/>
    <col min="8194" max="8194" width="45.42578125" style="4" customWidth="1"/>
    <col min="8195" max="8195" width="7.7109375" style="4" customWidth="1"/>
    <col min="8196" max="8197" width="14" style="4" customWidth="1"/>
    <col min="8198" max="8198" width="14.42578125" style="4" customWidth="1"/>
    <col min="8199" max="8199" width="13.7109375" style="4" customWidth="1"/>
    <col min="8200" max="8448" width="9.140625" style="4"/>
    <col min="8449" max="8449" width="10.7109375" style="4" customWidth="1"/>
    <col min="8450" max="8450" width="45.42578125" style="4" customWidth="1"/>
    <col min="8451" max="8451" width="7.7109375" style="4" customWidth="1"/>
    <col min="8452" max="8453" width="14" style="4" customWidth="1"/>
    <col min="8454" max="8454" width="14.42578125" style="4" customWidth="1"/>
    <col min="8455" max="8455" width="13.7109375" style="4" customWidth="1"/>
    <col min="8456" max="8704" width="9.140625" style="4"/>
    <col min="8705" max="8705" width="10.7109375" style="4" customWidth="1"/>
    <col min="8706" max="8706" width="45.42578125" style="4" customWidth="1"/>
    <col min="8707" max="8707" width="7.7109375" style="4" customWidth="1"/>
    <col min="8708" max="8709" width="14" style="4" customWidth="1"/>
    <col min="8710" max="8710" width="14.42578125" style="4" customWidth="1"/>
    <col min="8711" max="8711" width="13.7109375" style="4" customWidth="1"/>
    <col min="8712" max="8960" width="9.140625" style="4"/>
    <col min="8961" max="8961" width="10.7109375" style="4" customWidth="1"/>
    <col min="8962" max="8962" width="45.42578125" style="4" customWidth="1"/>
    <col min="8963" max="8963" width="7.7109375" style="4" customWidth="1"/>
    <col min="8964" max="8965" width="14" style="4" customWidth="1"/>
    <col min="8966" max="8966" width="14.42578125" style="4" customWidth="1"/>
    <col min="8967" max="8967" width="13.7109375" style="4" customWidth="1"/>
    <col min="8968" max="9216" width="9.140625" style="4"/>
    <col min="9217" max="9217" width="10.7109375" style="4" customWidth="1"/>
    <col min="9218" max="9218" width="45.42578125" style="4" customWidth="1"/>
    <col min="9219" max="9219" width="7.7109375" style="4" customWidth="1"/>
    <col min="9220" max="9221" width="14" style="4" customWidth="1"/>
    <col min="9222" max="9222" width="14.42578125" style="4" customWidth="1"/>
    <col min="9223" max="9223" width="13.7109375" style="4" customWidth="1"/>
    <col min="9224" max="9472" width="9.140625" style="4"/>
    <col min="9473" max="9473" width="10.7109375" style="4" customWidth="1"/>
    <col min="9474" max="9474" width="45.42578125" style="4" customWidth="1"/>
    <col min="9475" max="9475" width="7.7109375" style="4" customWidth="1"/>
    <col min="9476" max="9477" width="14" style="4" customWidth="1"/>
    <col min="9478" max="9478" width="14.42578125" style="4" customWidth="1"/>
    <col min="9479" max="9479" width="13.7109375" style="4" customWidth="1"/>
    <col min="9480" max="9728" width="9.140625" style="4"/>
    <col min="9729" max="9729" width="10.7109375" style="4" customWidth="1"/>
    <col min="9730" max="9730" width="45.42578125" style="4" customWidth="1"/>
    <col min="9731" max="9731" width="7.7109375" style="4" customWidth="1"/>
    <col min="9732" max="9733" width="14" style="4" customWidth="1"/>
    <col min="9734" max="9734" width="14.42578125" style="4" customWidth="1"/>
    <col min="9735" max="9735" width="13.7109375" style="4" customWidth="1"/>
    <col min="9736" max="9984" width="9.140625" style="4"/>
    <col min="9985" max="9985" width="10.7109375" style="4" customWidth="1"/>
    <col min="9986" max="9986" width="45.42578125" style="4" customWidth="1"/>
    <col min="9987" max="9987" width="7.7109375" style="4" customWidth="1"/>
    <col min="9988" max="9989" width="14" style="4" customWidth="1"/>
    <col min="9990" max="9990" width="14.42578125" style="4" customWidth="1"/>
    <col min="9991" max="9991" width="13.7109375" style="4" customWidth="1"/>
    <col min="9992" max="10240" width="9.140625" style="4"/>
    <col min="10241" max="10241" width="10.7109375" style="4" customWidth="1"/>
    <col min="10242" max="10242" width="45.42578125" style="4" customWidth="1"/>
    <col min="10243" max="10243" width="7.7109375" style="4" customWidth="1"/>
    <col min="10244" max="10245" width="14" style="4" customWidth="1"/>
    <col min="10246" max="10246" width="14.42578125" style="4" customWidth="1"/>
    <col min="10247" max="10247" width="13.7109375" style="4" customWidth="1"/>
    <col min="10248" max="10496" width="9.140625" style="4"/>
    <col min="10497" max="10497" width="10.7109375" style="4" customWidth="1"/>
    <col min="10498" max="10498" width="45.42578125" style="4" customWidth="1"/>
    <col min="10499" max="10499" width="7.7109375" style="4" customWidth="1"/>
    <col min="10500" max="10501" width="14" style="4" customWidth="1"/>
    <col min="10502" max="10502" width="14.42578125" style="4" customWidth="1"/>
    <col min="10503" max="10503" width="13.7109375" style="4" customWidth="1"/>
    <col min="10504" max="10752" width="9.140625" style="4"/>
    <col min="10753" max="10753" width="10.7109375" style="4" customWidth="1"/>
    <col min="10754" max="10754" width="45.42578125" style="4" customWidth="1"/>
    <col min="10755" max="10755" width="7.7109375" style="4" customWidth="1"/>
    <col min="10756" max="10757" width="14" style="4" customWidth="1"/>
    <col min="10758" max="10758" width="14.42578125" style="4" customWidth="1"/>
    <col min="10759" max="10759" width="13.7109375" style="4" customWidth="1"/>
    <col min="10760" max="11008" width="9.140625" style="4"/>
    <col min="11009" max="11009" width="10.7109375" style="4" customWidth="1"/>
    <col min="11010" max="11010" width="45.42578125" style="4" customWidth="1"/>
    <col min="11011" max="11011" width="7.7109375" style="4" customWidth="1"/>
    <col min="11012" max="11013" width="14" style="4" customWidth="1"/>
    <col min="11014" max="11014" width="14.42578125" style="4" customWidth="1"/>
    <col min="11015" max="11015" width="13.7109375" style="4" customWidth="1"/>
    <col min="11016" max="11264" width="9.140625" style="4"/>
    <col min="11265" max="11265" width="10.7109375" style="4" customWidth="1"/>
    <col min="11266" max="11266" width="45.42578125" style="4" customWidth="1"/>
    <col min="11267" max="11267" width="7.7109375" style="4" customWidth="1"/>
    <col min="11268" max="11269" width="14" style="4" customWidth="1"/>
    <col min="11270" max="11270" width="14.42578125" style="4" customWidth="1"/>
    <col min="11271" max="11271" width="13.7109375" style="4" customWidth="1"/>
    <col min="11272" max="11520" width="9.140625" style="4"/>
    <col min="11521" max="11521" width="10.7109375" style="4" customWidth="1"/>
    <col min="11522" max="11522" width="45.42578125" style="4" customWidth="1"/>
    <col min="11523" max="11523" width="7.7109375" style="4" customWidth="1"/>
    <col min="11524" max="11525" width="14" style="4" customWidth="1"/>
    <col min="11526" max="11526" width="14.42578125" style="4" customWidth="1"/>
    <col min="11527" max="11527" width="13.7109375" style="4" customWidth="1"/>
    <col min="11528" max="11776" width="9.140625" style="4"/>
    <col min="11777" max="11777" width="10.7109375" style="4" customWidth="1"/>
    <col min="11778" max="11778" width="45.42578125" style="4" customWidth="1"/>
    <col min="11779" max="11779" width="7.7109375" style="4" customWidth="1"/>
    <col min="11780" max="11781" width="14" style="4" customWidth="1"/>
    <col min="11782" max="11782" width="14.42578125" style="4" customWidth="1"/>
    <col min="11783" max="11783" width="13.7109375" style="4" customWidth="1"/>
    <col min="11784" max="12032" width="9.140625" style="4"/>
    <col min="12033" max="12033" width="10.7109375" style="4" customWidth="1"/>
    <col min="12034" max="12034" width="45.42578125" style="4" customWidth="1"/>
    <col min="12035" max="12035" width="7.7109375" style="4" customWidth="1"/>
    <col min="12036" max="12037" width="14" style="4" customWidth="1"/>
    <col min="12038" max="12038" width="14.42578125" style="4" customWidth="1"/>
    <col min="12039" max="12039" width="13.7109375" style="4" customWidth="1"/>
    <col min="12040" max="12288" width="9.140625" style="4"/>
    <col min="12289" max="12289" width="10.7109375" style="4" customWidth="1"/>
    <col min="12290" max="12290" width="45.42578125" style="4" customWidth="1"/>
    <col min="12291" max="12291" width="7.7109375" style="4" customWidth="1"/>
    <col min="12292" max="12293" width="14" style="4" customWidth="1"/>
    <col min="12294" max="12294" width="14.42578125" style="4" customWidth="1"/>
    <col min="12295" max="12295" width="13.7109375" style="4" customWidth="1"/>
    <col min="12296" max="12544" width="9.140625" style="4"/>
    <col min="12545" max="12545" width="10.7109375" style="4" customWidth="1"/>
    <col min="12546" max="12546" width="45.42578125" style="4" customWidth="1"/>
    <col min="12547" max="12547" width="7.7109375" style="4" customWidth="1"/>
    <col min="12548" max="12549" width="14" style="4" customWidth="1"/>
    <col min="12550" max="12550" width="14.42578125" style="4" customWidth="1"/>
    <col min="12551" max="12551" width="13.7109375" style="4" customWidth="1"/>
    <col min="12552" max="12800" width="9.140625" style="4"/>
    <col min="12801" max="12801" width="10.7109375" style="4" customWidth="1"/>
    <col min="12802" max="12802" width="45.42578125" style="4" customWidth="1"/>
    <col min="12803" max="12803" width="7.7109375" style="4" customWidth="1"/>
    <col min="12804" max="12805" width="14" style="4" customWidth="1"/>
    <col min="12806" max="12806" width="14.42578125" style="4" customWidth="1"/>
    <col min="12807" max="12807" width="13.7109375" style="4" customWidth="1"/>
    <col min="12808" max="13056" width="9.140625" style="4"/>
    <col min="13057" max="13057" width="10.7109375" style="4" customWidth="1"/>
    <col min="13058" max="13058" width="45.42578125" style="4" customWidth="1"/>
    <col min="13059" max="13059" width="7.7109375" style="4" customWidth="1"/>
    <col min="13060" max="13061" width="14" style="4" customWidth="1"/>
    <col min="13062" max="13062" width="14.42578125" style="4" customWidth="1"/>
    <col min="13063" max="13063" width="13.7109375" style="4" customWidth="1"/>
    <col min="13064" max="13312" width="9.140625" style="4"/>
    <col min="13313" max="13313" width="10.7109375" style="4" customWidth="1"/>
    <col min="13314" max="13314" width="45.42578125" style="4" customWidth="1"/>
    <col min="13315" max="13315" width="7.7109375" style="4" customWidth="1"/>
    <col min="13316" max="13317" width="14" style="4" customWidth="1"/>
    <col min="13318" max="13318" width="14.42578125" style="4" customWidth="1"/>
    <col min="13319" max="13319" width="13.7109375" style="4" customWidth="1"/>
    <col min="13320" max="13568" width="9.140625" style="4"/>
    <col min="13569" max="13569" width="10.7109375" style="4" customWidth="1"/>
    <col min="13570" max="13570" width="45.42578125" style="4" customWidth="1"/>
    <col min="13571" max="13571" width="7.7109375" style="4" customWidth="1"/>
    <col min="13572" max="13573" width="14" style="4" customWidth="1"/>
    <col min="13574" max="13574" width="14.42578125" style="4" customWidth="1"/>
    <col min="13575" max="13575" width="13.7109375" style="4" customWidth="1"/>
    <col min="13576" max="13824" width="9.140625" style="4"/>
    <col min="13825" max="13825" width="10.7109375" style="4" customWidth="1"/>
    <col min="13826" max="13826" width="45.42578125" style="4" customWidth="1"/>
    <col min="13827" max="13827" width="7.7109375" style="4" customWidth="1"/>
    <col min="13828" max="13829" width="14" style="4" customWidth="1"/>
    <col min="13830" max="13830" width="14.42578125" style="4" customWidth="1"/>
    <col min="13831" max="13831" width="13.7109375" style="4" customWidth="1"/>
    <col min="13832" max="14080" width="9.140625" style="4"/>
    <col min="14081" max="14081" width="10.7109375" style="4" customWidth="1"/>
    <col min="14082" max="14082" width="45.42578125" style="4" customWidth="1"/>
    <col min="14083" max="14083" width="7.7109375" style="4" customWidth="1"/>
    <col min="14084" max="14085" width="14" style="4" customWidth="1"/>
    <col min="14086" max="14086" width="14.42578125" style="4" customWidth="1"/>
    <col min="14087" max="14087" width="13.7109375" style="4" customWidth="1"/>
    <col min="14088" max="14336" width="9.140625" style="4"/>
    <col min="14337" max="14337" width="10.7109375" style="4" customWidth="1"/>
    <col min="14338" max="14338" width="45.42578125" style="4" customWidth="1"/>
    <col min="14339" max="14339" width="7.7109375" style="4" customWidth="1"/>
    <col min="14340" max="14341" width="14" style="4" customWidth="1"/>
    <col min="14342" max="14342" width="14.42578125" style="4" customWidth="1"/>
    <col min="14343" max="14343" width="13.7109375" style="4" customWidth="1"/>
    <col min="14344" max="14592" width="9.140625" style="4"/>
    <col min="14593" max="14593" width="10.7109375" style="4" customWidth="1"/>
    <col min="14594" max="14594" width="45.42578125" style="4" customWidth="1"/>
    <col min="14595" max="14595" width="7.7109375" style="4" customWidth="1"/>
    <col min="14596" max="14597" width="14" style="4" customWidth="1"/>
    <col min="14598" max="14598" width="14.42578125" style="4" customWidth="1"/>
    <col min="14599" max="14599" width="13.7109375" style="4" customWidth="1"/>
    <col min="14600" max="14848" width="9.140625" style="4"/>
    <col min="14849" max="14849" width="10.7109375" style="4" customWidth="1"/>
    <col min="14850" max="14850" width="45.42578125" style="4" customWidth="1"/>
    <col min="14851" max="14851" width="7.7109375" style="4" customWidth="1"/>
    <col min="14852" max="14853" width="14" style="4" customWidth="1"/>
    <col min="14854" max="14854" width="14.42578125" style="4" customWidth="1"/>
    <col min="14855" max="14855" width="13.7109375" style="4" customWidth="1"/>
    <col min="14856" max="15104" width="9.140625" style="4"/>
    <col min="15105" max="15105" width="10.7109375" style="4" customWidth="1"/>
    <col min="15106" max="15106" width="45.42578125" style="4" customWidth="1"/>
    <col min="15107" max="15107" width="7.7109375" style="4" customWidth="1"/>
    <col min="15108" max="15109" width="14" style="4" customWidth="1"/>
    <col min="15110" max="15110" width="14.42578125" style="4" customWidth="1"/>
    <col min="15111" max="15111" width="13.7109375" style="4" customWidth="1"/>
    <col min="15112" max="15360" width="9.140625" style="4"/>
    <col min="15361" max="15361" width="10.7109375" style="4" customWidth="1"/>
    <col min="15362" max="15362" width="45.42578125" style="4" customWidth="1"/>
    <col min="15363" max="15363" width="7.7109375" style="4" customWidth="1"/>
    <col min="15364" max="15365" width="14" style="4" customWidth="1"/>
    <col min="15366" max="15366" width="14.42578125" style="4" customWidth="1"/>
    <col min="15367" max="15367" width="13.7109375" style="4" customWidth="1"/>
    <col min="15368" max="15616" width="9.140625" style="4"/>
    <col min="15617" max="15617" width="10.7109375" style="4" customWidth="1"/>
    <col min="15618" max="15618" width="45.42578125" style="4" customWidth="1"/>
    <col min="15619" max="15619" width="7.7109375" style="4" customWidth="1"/>
    <col min="15620" max="15621" width="14" style="4" customWidth="1"/>
    <col min="15622" max="15622" width="14.42578125" style="4" customWidth="1"/>
    <col min="15623" max="15623" width="13.7109375" style="4" customWidth="1"/>
    <col min="15624" max="15872" width="9.140625" style="4"/>
    <col min="15873" max="15873" width="10.7109375" style="4" customWidth="1"/>
    <col min="15874" max="15874" width="45.42578125" style="4" customWidth="1"/>
    <col min="15875" max="15875" width="7.7109375" style="4" customWidth="1"/>
    <col min="15876" max="15877" width="14" style="4" customWidth="1"/>
    <col min="15878" max="15878" width="14.42578125" style="4" customWidth="1"/>
    <col min="15879" max="15879" width="13.7109375" style="4" customWidth="1"/>
    <col min="15880" max="16128" width="9.140625" style="4"/>
    <col min="16129" max="16129" width="10.7109375" style="4" customWidth="1"/>
    <col min="16130" max="16130" width="45.42578125" style="4" customWidth="1"/>
    <col min="16131" max="16131" width="7.7109375" style="4" customWidth="1"/>
    <col min="16132" max="16133" width="14" style="4" customWidth="1"/>
    <col min="16134" max="16134" width="14.42578125" style="4" customWidth="1"/>
    <col min="16135" max="16135" width="13.7109375" style="4" customWidth="1"/>
    <col min="16136" max="16384" width="9.140625" style="4"/>
  </cols>
  <sheetData>
    <row r="1" spans="1:9" s="1" customFormat="1">
      <c r="C1" s="2"/>
      <c r="D1" s="2"/>
      <c r="E1" s="3"/>
      <c r="F1" s="2"/>
      <c r="G1" s="1" t="s">
        <v>0</v>
      </c>
    </row>
    <row r="2" spans="1:9" s="1" customFormat="1">
      <c r="C2" s="2"/>
      <c r="D2" s="2"/>
      <c r="E2" s="3" t="s">
        <v>9</v>
      </c>
      <c r="F2" s="2" t="s">
        <v>55</v>
      </c>
    </row>
    <row r="3" spans="1:9" s="1" customFormat="1">
      <c r="A3" s="31" t="s">
        <v>8</v>
      </c>
      <c r="B3" s="31"/>
      <c r="C3" s="31"/>
      <c r="D3" s="31"/>
      <c r="E3" s="31"/>
      <c r="F3" s="31"/>
    </row>
    <row r="5" spans="1:9" s="10" customFormat="1" ht="67.5" customHeight="1">
      <c r="A5" s="14" t="s">
        <v>10</v>
      </c>
      <c r="B5" s="14" t="s">
        <v>1</v>
      </c>
      <c r="C5" s="14" t="s">
        <v>2</v>
      </c>
      <c r="D5" s="15" t="s">
        <v>39</v>
      </c>
      <c r="E5" s="16" t="s">
        <v>3</v>
      </c>
      <c r="F5" s="16" t="s">
        <v>4</v>
      </c>
      <c r="G5" s="17" t="s">
        <v>5</v>
      </c>
    </row>
    <row r="6" spans="1:9" s="10" customFormat="1" ht="21" customHeight="1">
      <c r="A6" s="22"/>
      <c r="B6" s="36" t="s">
        <v>11</v>
      </c>
      <c r="C6" s="37"/>
      <c r="D6" s="37"/>
      <c r="E6" s="37"/>
      <c r="F6" s="37"/>
      <c r="G6" s="38"/>
    </row>
    <row r="7" spans="1:9" s="12" customFormat="1" ht="28.5" customHeight="1" outlineLevel="2">
      <c r="A7" s="11" t="s">
        <v>12</v>
      </c>
      <c r="B7" s="23" t="s">
        <v>14</v>
      </c>
      <c r="C7" s="24" t="s">
        <v>32</v>
      </c>
      <c r="D7" s="24">
        <v>2.1</v>
      </c>
      <c r="E7" s="25">
        <v>18.97</v>
      </c>
      <c r="F7" s="26">
        <f>E7*1.21</f>
        <v>22.953699999999998</v>
      </c>
      <c r="G7" s="27">
        <f>D7*F7</f>
        <v>48.202769999999994</v>
      </c>
    </row>
    <row r="8" spans="1:9" s="12" customFormat="1" outlineLevel="2">
      <c r="A8" s="11" t="s">
        <v>13</v>
      </c>
      <c r="B8" s="23" t="s">
        <v>15</v>
      </c>
      <c r="C8" s="24" t="s">
        <v>33</v>
      </c>
      <c r="D8" s="24">
        <v>0.21</v>
      </c>
      <c r="E8" s="25">
        <v>1298.1300000000001</v>
      </c>
      <c r="F8" s="26">
        <f t="shared" ref="F8:F27" si="0">E8*1.21</f>
        <v>1570.7373</v>
      </c>
      <c r="G8" s="27">
        <f t="shared" ref="G8:G27" si="1">D8*F8</f>
        <v>329.85483299999999</v>
      </c>
    </row>
    <row r="9" spans="1:9" s="12" customFormat="1" ht="30" outlineLevel="2">
      <c r="A9" s="11">
        <v>3</v>
      </c>
      <c r="B9" s="23" t="s">
        <v>16</v>
      </c>
      <c r="C9" s="24" t="s">
        <v>32</v>
      </c>
      <c r="D9" s="24">
        <v>2.1</v>
      </c>
      <c r="E9" s="25">
        <v>214.92</v>
      </c>
      <c r="F9" s="26">
        <f t="shared" si="0"/>
        <v>260.0532</v>
      </c>
      <c r="G9" s="27">
        <f t="shared" si="1"/>
        <v>546.11171999999999</v>
      </c>
    </row>
    <row r="10" spans="1:9" s="12" customFormat="1" ht="30" outlineLevel="2">
      <c r="A10" s="11">
        <v>4</v>
      </c>
      <c r="B10" s="23" t="s">
        <v>17</v>
      </c>
      <c r="C10" s="24" t="s">
        <v>34</v>
      </c>
      <c r="D10" s="24">
        <v>0.1</v>
      </c>
      <c r="E10" s="25">
        <v>13383.55</v>
      </c>
      <c r="F10" s="26">
        <f t="shared" si="0"/>
        <v>16194.095499999999</v>
      </c>
      <c r="G10" s="27">
        <f t="shared" si="1"/>
        <v>1619.4095500000001</v>
      </c>
    </row>
    <row r="11" spans="1:9" s="12" customFormat="1" ht="30" outlineLevel="2">
      <c r="A11" s="19">
        <v>5</v>
      </c>
      <c r="B11" s="23" t="s">
        <v>18</v>
      </c>
      <c r="C11" s="24" t="s">
        <v>32</v>
      </c>
      <c r="D11" s="24">
        <v>46</v>
      </c>
      <c r="E11" s="25">
        <v>165.45</v>
      </c>
      <c r="F11" s="26">
        <v>139.69450000000001</v>
      </c>
      <c r="G11" s="27">
        <f t="shared" si="1"/>
        <v>6425.9470000000001</v>
      </c>
      <c r="I11" s="30"/>
    </row>
    <row r="12" spans="1:9" s="12" customFormat="1" ht="30" outlineLevel="2">
      <c r="A12" s="11">
        <v>6</v>
      </c>
      <c r="B12" s="23" t="s">
        <v>19</v>
      </c>
      <c r="C12" s="24" t="s">
        <v>35</v>
      </c>
      <c r="D12" s="24">
        <v>0.12</v>
      </c>
      <c r="E12" s="25">
        <v>4863.87</v>
      </c>
      <c r="F12" s="26">
        <f t="shared" si="0"/>
        <v>5885.2826999999997</v>
      </c>
      <c r="G12" s="27">
        <f t="shared" si="1"/>
        <v>706.23392399999989</v>
      </c>
      <c r="I12" s="30"/>
    </row>
    <row r="13" spans="1:9" s="12" customFormat="1" outlineLevel="2">
      <c r="A13" s="11">
        <v>7</v>
      </c>
      <c r="B13" s="23" t="s">
        <v>20</v>
      </c>
      <c r="C13" s="24" t="s">
        <v>36</v>
      </c>
      <c r="D13" s="24">
        <v>10</v>
      </c>
      <c r="E13" s="25">
        <v>5.68</v>
      </c>
      <c r="F13" s="26">
        <f t="shared" si="0"/>
        <v>6.8727999999999998</v>
      </c>
      <c r="G13" s="27">
        <f t="shared" si="1"/>
        <v>68.727999999999994</v>
      </c>
      <c r="I13" s="30"/>
    </row>
    <row r="14" spans="1:9" s="12" customFormat="1" ht="18.75" customHeight="1" outlineLevel="2">
      <c r="A14" s="11">
        <v>8</v>
      </c>
      <c r="B14" s="23" t="s">
        <v>21</v>
      </c>
      <c r="C14" s="24" t="s">
        <v>33</v>
      </c>
      <c r="D14" s="24">
        <v>3.5</v>
      </c>
      <c r="E14" s="25">
        <v>135.26</v>
      </c>
      <c r="F14" s="26">
        <f t="shared" si="0"/>
        <v>163.66459999999998</v>
      </c>
      <c r="G14" s="27">
        <f t="shared" si="1"/>
        <v>572.82609999999988</v>
      </c>
    </row>
    <row r="15" spans="1:9" s="12" customFormat="1" ht="30" outlineLevel="2">
      <c r="A15" s="11">
        <v>9</v>
      </c>
      <c r="B15" s="23" t="s">
        <v>22</v>
      </c>
      <c r="C15" s="24" t="s">
        <v>35</v>
      </c>
      <c r="D15" s="24">
        <v>0.05</v>
      </c>
      <c r="E15" s="25">
        <v>2294.2800000000002</v>
      </c>
      <c r="F15" s="26">
        <f t="shared" si="0"/>
        <v>2776.0788000000002</v>
      </c>
      <c r="G15" s="27">
        <f t="shared" si="1"/>
        <v>138.80394000000001</v>
      </c>
    </row>
    <row r="16" spans="1:9" s="12" customFormat="1" ht="28.5" customHeight="1" outlineLevel="2">
      <c r="A16" s="11">
        <v>10</v>
      </c>
      <c r="B16" s="23" t="s">
        <v>23</v>
      </c>
      <c r="C16" s="24" t="s">
        <v>35</v>
      </c>
      <c r="D16" s="24">
        <v>0.05</v>
      </c>
      <c r="E16" s="21">
        <v>7537.09</v>
      </c>
      <c r="F16" s="26">
        <f t="shared" si="0"/>
        <v>9119.8788999999997</v>
      </c>
      <c r="G16" s="27">
        <f t="shared" si="1"/>
        <v>455.993945</v>
      </c>
    </row>
    <row r="17" spans="1:7" s="12" customFormat="1" outlineLevel="2">
      <c r="A17" s="11">
        <v>11</v>
      </c>
      <c r="B17" s="23" t="s">
        <v>24</v>
      </c>
      <c r="C17" s="24" t="s">
        <v>37</v>
      </c>
      <c r="D17" s="24">
        <v>0.05</v>
      </c>
      <c r="E17" s="20">
        <v>2485.15</v>
      </c>
      <c r="F17" s="26">
        <f t="shared" si="0"/>
        <v>3007.0315000000001</v>
      </c>
      <c r="G17" s="27">
        <f t="shared" si="1"/>
        <v>150.351575</v>
      </c>
    </row>
    <row r="18" spans="1:7" s="12" customFormat="1" ht="30" outlineLevel="2">
      <c r="A18" s="11">
        <v>12</v>
      </c>
      <c r="B18" s="23" t="s">
        <v>25</v>
      </c>
      <c r="C18" s="24" t="s">
        <v>38</v>
      </c>
      <c r="D18" s="24">
        <v>1</v>
      </c>
      <c r="E18" s="21">
        <v>1552.21</v>
      </c>
      <c r="F18" s="26">
        <f t="shared" si="0"/>
        <v>1878.1741</v>
      </c>
      <c r="G18" s="27">
        <f t="shared" si="1"/>
        <v>1878.1741</v>
      </c>
    </row>
    <row r="19" spans="1:7" s="12" customFormat="1" ht="30" outlineLevel="2">
      <c r="A19" s="11">
        <v>13</v>
      </c>
      <c r="B19" s="23" t="s">
        <v>26</v>
      </c>
      <c r="C19" s="24" t="s">
        <v>35</v>
      </c>
      <c r="D19" s="24">
        <v>0.5</v>
      </c>
      <c r="E19" s="28">
        <v>280</v>
      </c>
      <c r="F19" s="26">
        <f t="shared" si="0"/>
        <v>338.8</v>
      </c>
      <c r="G19" s="27">
        <f t="shared" si="1"/>
        <v>169.4</v>
      </c>
    </row>
    <row r="20" spans="1:7" s="12" customFormat="1" ht="30" outlineLevel="2">
      <c r="A20" s="11">
        <v>14</v>
      </c>
      <c r="B20" s="23" t="s">
        <v>56</v>
      </c>
      <c r="C20" s="24" t="s">
        <v>32</v>
      </c>
      <c r="D20" s="24">
        <v>50</v>
      </c>
      <c r="E20" s="21">
        <v>15.95</v>
      </c>
      <c r="F20" s="26">
        <f t="shared" si="0"/>
        <v>19.299499999999998</v>
      </c>
      <c r="G20" s="27">
        <f t="shared" si="1"/>
        <v>964.97499999999991</v>
      </c>
    </row>
    <row r="21" spans="1:7" s="12" customFormat="1" ht="30" outlineLevel="2">
      <c r="A21" s="11">
        <v>15</v>
      </c>
      <c r="B21" s="23" t="s">
        <v>27</v>
      </c>
      <c r="C21" s="24" t="s">
        <v>37</v>
      </c>
      <c r="D21" s="24">
        <v>0.3</v>
      </c>
      <c r="E21" s="21">
        <v>579.66</v>
      </c>
      <c r="F21" s="26">
        <f t="shared" si="0"/>
        <v>701.3886</v>
      </c>
      <c r="G21" s="27">
        <f t="shared" si="1"/>
        <v>210.41657999999998</v>
      </c>
    </row>
    <row r="22" spans="1:7" s="12" customFormat="1" ht="30" outlineLevel="2">
      <c r="A22" s="11">
        <v>16</v>
      </c>
      <c r="B22" s="23" t="s">
        <v>57</v>
      </c>
      <c r="C22" s="24" t="s">
        <v>32</v>
      </c>
      <c r="D22" s="24">
        <v>50</v>
      </c>
      <c r="E22" s="21">
        <v>81.87</v>
      </c>
      <c r="F22" s="26">
        <f t="shared" si="0"/>
        <v>99.062700000000007</v>
      </c>
      <c r="G22" s="27">
        <f t="shared" si="1"/>
        <v>4953.1350000000002</v>
      </c>
    </row>
    <row r="23" spans="1:7" s="12" customFormat="1" ht="30" outlineLevel="2">
      <c r="A23" s="11">
        <v>17</v>
      </c>
      <c r="B23" s="23" t="s">
        <v>28</v>
      </c>
      <c r="C23" s="24" t="s">
        <v>35</v>
      </c>
      <c r="D23" s="24">
        <v>0.9</v>
      </c>
      <c r="E23" s="21">
        <v>232.54</v>
      </c>
      <c r="F23" s="26">
        <f t="shared" si="0"/>
        <v>281.3734</v>
      </c>
      <c r="G23" s="27">
        <f t="shared" si="1"/>
        <v>253.23606000000001</v>
      </c>
    </row>
    <row r="24" spans="1:7" s="12" customFormat="1" ht="33" outlineLevel="2">
      <c r="A24" s="11">
        <v>18</v>
      </c>
      <c r="B24" s="23" t="s">
        <v>63</v>
      </c>
      <c r="C24" s="24" t="s">
        <v>32</v>
      </c>
      <c r="D24" s="24">
        <v>6</v>
      </c>
      <c r="E24" s="21">
        <v>32.24</v>
      </c>
      <c r="F24" s="26">
        <f t="shared" si="0"/>
        <v>39.010400000000004</v>
      </c>
      <c r="G24" s="27">
        <f t="shared" si="1"/>
        <v>234.06240000000003</v>
      </c>
    </row>
    <row r="25" spans="1:7" s="12" customFormat="1" ht="30" outlineLevel="2">
      <c r="A25" s="11">
        <v>19</v>
      </c>
      <c r="B25" s="23" t="s">
        <v>29</v>
      </c>
      <c r="C25" s="24" t="s">
        <v>35</v>
      </c>
      <c r="D25" s="24">
        <v>0.9</v>
      </c>
      <c r="E25" s="21">
        <v>2700.39</v>
      </c>
      <c r="F25" s="26">
        <f t="shared" si="0"/>
        <v>3267.4718999999996</v>
      </c>
      <c r="G25" s="27">
        <f t="shared" si="1"/>
        <v>2940.7247099999995</v>
      </c>
    </row>
    <row r="26" spans="1:7" s="12" customFormat="1" outlineLevel="2">
      <c r="A26" s="11">
        <v>20</v>
      </c>
      <c r="B26" s="23" t="s">
        <v>30</v>
      </c>
      <c r="C26" s="24" t="s">
        <v>38</v>
      </c>
      <c r="D26" s="24">
        <v>1</v>
      </c>
      <c r="E26" s="21">
        <v>319.07</v>
      </c>
      <c r="F26" s="26">
        <f t="shared" si="0"/>
        <v>386.07470000000001</v>
      </c>
      <c r="G26" s="27">
        <f t="shared" si="1"/>
        <v>386.07470000000001</v>
      </c>
    </row>
    <row r="27" spans="1:7" s="12" customFormat="1" ht="30" outlineLevel="2">
      <c r="A27" s="11">
        <v>21</v>
      </c>
      <c r="B27" s="23" t="s">
        <v>31</v>
      </c>
      <c r="C27" s="24" t="s">
        <v>38</v>
      </c>
      <c r="D27" s="24">
        <v>1</v>
      </c>
      <c r="E27" s="21">
        <v>440.47</v>
      </c>
      <c r="F27" s="26">
        <f t="shared" si="0"/>
        <v>532.96870000000001</v>
      </c>
      <c r="G27" s="27">
        <f t="shared" si="1"/>
        <v>532.96870000000001</v>
      </c>
    </row>
    <row r="28" spans="1:7" s="12" customFormat="1" ht="15.75" customHeight="1" outlineLevel="2">
      <c r="A28" s="11"/>
      <c r="B28" s="39" t="s">
        <v>40</v>
      </c>
      <c r="C28" s="40"/>
      <c r="D28" s="40"/>
      <c r="E28" s="41"/>
      <c r="F28" s="41"/>
      <c r="G28" s="42"/>
    </row>
    <row r="29" spans="1:7" s="12" customFormat="1" ht="30" outlineLevel="2">
      <c r="A29" s="11">
        <v>22</v>
      </c>
      <c r="B29" s="23" t="s">
        <v>58</v>
      </c>
      <c r="C29" s="24" t="s">
        <v>6</v>
      </c>
      <c r="D29" s="24">
        <v>1</v>
      </c>
      <c r="E29" s="21">
        <v>1363.62</v>
      </c>
      <c r="F29" s="26">
        <f>E29*1.21</f>
        <v>1649.9801999999997</v>
      </c>
      <c r="G29" s="27">
        <f>D29*F29</f>
        <v>1649.9801999999997</v>
      </c>
    </row>
    <row r="30" spans="1:7" s="12" customFormat="1" ht="30" outlineLevel="2">
      <c r="A30" s="11">
        <v>23</v>
      </c>
      <c r="B30" s="23" t="s">
        <v>41</v>
      </c>
      <c r="C30" s="24" t="s">
        <v>36</v>
      </c>
      <c r="D30" s="24">
        <v>68</v>
      </c>
      <c r="E30" s="29">
        <v>130.54</v>
      </c>
      <c r="F30" s="26">
        <f t="shared" ref="F30:F40" si="2">E30*1.21</f>
        <v>157.95339999999999</v>
      </c>
      <c r="G30" s="27">
        <f t="shared" ref="G30:G40" si="3">D30*F30</f>
        <v>10740.831199999999</v>
      </c>
    </row>
    <row r="31" spans="1:7" s="12" customFormat="1" outlineLevel="2">
      <c r="A31" s="11">
        <v>24</v>
      </c>
      <c r="B31" s="23" t="s">
        <v>42</v>
      </c>
      <c r="C31" s="24" t="s">
        <v>48</v>
      </c>
      <c r="D31" s="24">
        <v>1</v>
      </c>
      <c r="E31" s="29">
        <v>2800.98</v>
      </c>
      <c r="F31" s="26">
        <f t="shared" si="2"/>
        <v>3389.1857999999997</v>
      </c>
      <c r="G31" s="27">
        <f t="shared" si="3"/>
        <v>3389.1857999999997</v>
      </c>
    </row>
    <row r="32" spans="1:7" s="12" customFormat="1" ht="45" outlineLevel="2">
      <c r="A32" s="11">
        <v>25</v>
      </c>
      <c r="B32" s="23" t="s">
        <v>43</v>
      </c>
      <c r="C32" s="24" t="s">
        <v>37</v>
      </c>
      <c r="D32" s="24">
        <v>0.68</v>
      </c>
      <c r="E32" s="29">
        <v>3790.88</v>
      </c>
      <c r="F32" s="26">
        <f t="shared" si="2"/>
        <v>4586.9647999999997</v>
      </c>
      <c r="G32" s="27">
        <f t="shared" si="3"/>
        <v>3119.1360640000003</v>
      </c>
    </row>
    <row r="33" spans="1:7" s="12" customFormat="1" ht="30" outlineLevel="2">
      <c r="A33" s="11">
        <v>26</v>
      </c>
      <c r="B33" s="23" t="s">
        <v>59</v>
      </c>
      <c r="C33" s="24" t="s">
        <v>6</v>
      </c>
      <c r="D33" s="24">
        <v>38</v>
      </c>
      <c r="E33" s="29">
        <v>113.57</v>
      </c>
      <c r="F33" s="26">
        <f t="shared" si="2"/>
        <v>137.41969999999998</v>
      </c>
      <c r="G33" s="27">
        <f t="shared" si="3"/>
        <v>5221.9485999999988</v>
      </c>
    </row>
    <row r="34" spans="1:7" s="12" customFormat="1" ht="45" outlineLevel="2">
      <c r="A34" s="11">
        <v>27</v>
      </c>
      <c r="B34" s="23" t="s">
        <v>60</v>
      </c>
      <c r="C34" s="24" t="s">
        <v>49</v>
      </c>
      <c r="D34" s="24">
        <v>0.03</v>
      </c>
      <c r="E34" s="29">
        <v>7953.91</v>
      </c>
      <c r="F34" s="26">
        <f t="shared" si="2"/>
        <v>9624.2310999999991</v>
      </c>
      <c r="G34" s="27">
        <f t="shared" si="3"/>
        <v>288.72693299999997</v>
      </c>
    </row>
    <row r="35" spans="1:7" s="12" customFormat="1" ht="45" outlineLevel="2">
      <c r="A35" s="11">
        <v>28</v>
      </c>
      <c r="B35" s="23" t="s">
        <v>44</v>
      </c>
      <c r="C35" s="24" t="s">
        <v>6</v>
      </c>
      <c r="D35" s="24">
        <v>3</v>
      </c>
      <c r="E35" s="29">
        <v>58.18</v>
      </c>
      <c r="F35" s="26">
        <f t="shared" si="2"/>
        <v>70.397800000000004</v>
      </c>
      <c r="G35" s="27">
        <f t="shared" si="3"/>
        <v>211.1934</v>
      </c>
    </row>
    <row r="36" spans="1:7" s="12" customFormat="1" ht="30" outlineLevel="2">
      <c r="A36" s="11">
        <v>29</v>
      </c>
      <c r="B36" s="23" t="s">
        <v>61</v>
      </c>
      <c r="C36" s="24" t="s">
        <v>6</v>
      </c>
      <c r="D36" s="24">
        <v>2</v>
      </c>
      <c r="E36" s="29">
        <v>368.02</v>
      </c>
      <c r="F36" s="26">
        <f t="shared" si="2"/>
        <v>445.30419999999998</v>
      </c>
      <c r="G36" s="27">
        <f t="shared" si="3"/>
        <v>890.60839999999996</v>
      </c>
    </row>
    <row r="37" spans="1:7" s="12" customFormat="1" outlineLevel="2">
      <c r="A37" s="11">
        <v>30</v>
      </c>
      <c r="B37" s="23" t="s">
        <v>45</v>
      </c>
      <c r="C37" s="24" t="s">
        <v>6</v>
      </c>
      <c r="D37" s="24">
        <v>1</v>
      </c>
      <c r="E37" s="29">
        <v>382.25</v>
      </c>
      <c r="F37" s="26">
        <f t="shared" si="2"/>
        <v>462.52249999999998</v>
      </c>
      <c r="G37" s="27">
        <f t="shared" si="3"/>
        <v>462.52249999999998</v>
      </c>
    </row>
    <row r="38" spans="1:7" s="12" customFormat="1" ht="30" outlineLevel="2">
      <c r="A38" s="11">
        <v>31</v>
      </c>
      <c r="B38" s="23" t="s">
        <v>46</v>
      </c>
      <c r="C38" s="24" t="s">
        <v>37</v>
      </c>
      <c r="D38" s="24">
        <v>0.68</v>
      </c>
      <c r="E38" s="29">
        <v>180</v>
      </c>
      <c r="F38" s="26">
        <f t="shared" si="2"/>
        <v>217.79999999999998</v>
      </c>
      <c r="G38" s="27">
        <f t="shared" si="3"/>
        <v>148.10399999999998</v>
      </c>
    </row>
    <row r="39" spans="1:7" s="12" customFormat="1" ht="30" outlineLevel="2">
      <c r="A39" s="11">
        <v>32</v>
      </c>
      <c r="B39" s="23" t="s">
        <v>47</v>
      </c>
      <c r="C39" s="24" t="s">
        <v>37</v>
      </c>
      <c r="D39" s="24">
        <v>0.68</v>
      </c>
      <c r="E39" s="29">
        <v>180</v>
      </c>
      <c r="F39" s="26">
        <f t="shared" si="2"/>
        <v>217.79999999999998</v>
      </c>
      <c r="G39" s="27">
        <f t="shared" si="3"/>
        <v>148.10399999999998</v>
      </c>
    </row>
    <row r="40" spans="1:7" s="12" customFormat="1" ht="30" outlineLevel="2">
      <c r="A40" s="11">
        <v>33</v>
      </c>
      <c r="B40" s="23" t="s">
        <v>62</v>
      </c>
      <c r="C40" s="24" t="s">
        <v>38</v>
      </c>
      <c r="D40" s="24">
        <v>1</v>
      </c>
      <c r="E40" s="29">
        <v>349</v>
      </c>
      <c r="F40" s="26">
        <f t="shared" si="2"/>
        <v>422.28999999999996</v>
      </c>
      <c r="G40" s="27">
        <f t="shared" si="3"/>
        <v>422.28999999999996</v>
      </c>
    </row>
    <row r="41" spans="1:7" s="12" customFormat="1" outlineLevel="2">
      <c r="A41" s="11"/>
      <c r="B41" s="39" t="s">
        <v>50</v>
      </c>
      <c r="C41" s="40"/>
      <c r="D41" s="40"/>
      <c r="E41" s="41"/>
      <c r="F41" s="41"/>
      <c r="G41" s="42"/>
    </row>
    <row r="42" spans="1:7" s="12" customFormat="1" ht="45" outlineLevel="2">
      <c r="A42" s="11">
        <v>34</v>
      </c>
      <c r="B42" s="23" t="s">
        <v>51</v>
      </c>
      <c r="C42" s="24" t="s">
        <v>38</v>
      </c>
      <c r="D42" s="24">
        <v>1</v>
      </c>
      <c r="E42" s="21">
        <v>1051.9000000000001</v>
      </c>
      <c r="F42" s="26">
        <f>E42*1.21</f>
        <v>1272.799</v>
      </c>
      <c r="G42" s="27">
        <f>D42*F42</f>
        <v>1272.799</v>
      </c>
    </row>
    <row r="43" spans="1:7" s="12" customFormat="1" ht="60" outlineLevel="2">
      <c r="A43" s="11">
        <v>35</v>
      </c>
      <c r="B43" s="23" t="s">
        <v>52</v>
      </c>
      <c r="C43" s="24" t="s">
        <v>38</v>
      </c>
      <c r="D43" s="24">
        <v>1</v>
      </c>
      <c r="E43" s="29">
        <v>1162.27</v>
      </c>
      <c r="F43" s="26">
        <f t="shared" ref="F43:F45" si="4">E43*1.21</f>
        <v>1406.3466999999998</v>
      </c>
      <c r="G43" s="27">
        <f t="shared" ref="G43:G45" si="5">D43*F43</f>
        <v>1406.3466999999998</v>
      </c>
    </row>
    <row r="44" spans="1:7" s="12" customFormat="1" ht="60" outlineLevel="2">
      <c r="A44" s="11">
        <v>36</v>
      </c>
      <c r="B44" s="23" t="s">
        <v>53</v>
      </c>
      <c r="C44" s="24" t="s">
        <v>38</v>
      </c>
      <c r="D44" s="24">
        <v>1</v>
      </c>
      <c r="E44" s="29">
        <v>420.76</v>
      </c>
      <c r="F44" s="26">
        <f t="shared" si="4"/>
        <v>509.11959999999999</v>
      </c>
      <c r="G44" s="27">
        <f t="shared" si="5"/>
        <v>509.11959999999999</v>
      </c>
    </row>
    <row r="45" spans="1:7" s="12" customFormat="1" ht="60" outlineLevel="2">
      <c r="A45" s="11">
        <v>37</v>
      </c>
      <c r="B45" s="23" t="s">
        <v>54</v>
      </c>
      <c r="C45" s="24" t="s">
        <v>38</v>
      </c>
      <c r="D45" s="24">
        <v>1</v>
      </c>
      <c r="E45" s="29">
        <v>412.79</v>
      </c>
      <c r="F45" s="26">
        <f t="shared" si="4"/>
        <v>499.47590000000002</v>
      </c>
      <c r="G45" s="27">
        <f t="shared" si="5"/>
        <v>499.47590000000002</v>
      </c>
    </row>
    <row r="46" spans="1:7" s="12" customFormat="1" outlineLevel="2">
      <c r="A46" s="13"/>
      <c r="B46" s="32" t="s">
        <v>7</v>
      </c>
      <c r="C46" s="33"/>
      <c r="D46" s="33"/>
      <c r="E46" s="34"/>
      <c r="F46" s="35"/>
      <c r="G46" s="18">
        <f>G7+G8+G9+G10+G11+G12+G13+G14+G15+G16+G17+G18+G19+G20+G21+G22+G23+G24+G25+G26+G27+G29+G30+G31+G32+G33+G34+G35+G36+G37+G38+G39+G40+G42+G43+G44+G45</f>
        <v>53966.002903999979</v>
      </c>
    </row>
    <row r="47" spans="1:7" s="12" customFormat="1" outlineLevel="2">
      <c r="A47" s="4"/>
      <c r="B47" s="5"/>
      <c r="C47" s="6"/>
      <c r="D47" s="7"/>
      <c r="E47" s="8"/>
      <c r="F47" s="9"/>
      <c r="G47" s="4"/>
    </row>
    <row r="48" spans="1:7" s="12" customFormat="1" outlineLevel="2">
      <c r="A48" s="4"/>
      <c r="B48" s="5"/>
      <c r="C48" s="6"/>
      <c r="D48" s="7"/>
      <c r="E48" s="8"/>
      <c r="F48" s="9"/>
      <c r="G48" s="4"/>
    </row>
    <row r="49" spans="1:7" s="12" customFormat="1" outlineLevel="2">
      <c r="A49" s="4"/>
      <c r="B49" s="5"/>
      <c r="C49" s="6"/>
      <c r="D49" s="7"/>
      <c r="E49" s="8"/>
      <c r="F49" s="9"/>
      <c r="G49" s="4"/>
    </row>
    <row r="50" spans="1:7" s="12" customFormat="1" outlineLevel="2">
      <c r="A50" s="4"/>
      <c r="B50" s="5"/>
      <c r="C50" s="6"/>
      <c r="D50" s="7"/>
      <c r="E50" s="8"/>
      <c r="F50" s="9"/>
      <c r="G50" s="4"/>
    </row>
    <row r="51" spans="1:7" s="12" customFormat="1" outlineLevel="2">
      <c r="A51" s="4"/>
      <c r="B51" s="5"/>
      <c r="C51" s="6"/>
      <c r="D51" s="7"/>
      <c r="E51" s="8"/>
      <c r="F51" s="9"/>
      <c r="G51" s="4"/>
    </row>
    <row r="52" spans="1:7" s="12" customFormat="1" outlineLevel="2">
      <c r="A52" s="4"/>
      <c r="B52" s="5"/>
      <c r="C52" s="6"/>
      <c r="D52" s="7"/>
      <c r="E52" s="8"/>
      <c r="F52" s="9"/>
      <c r="G52" s="4"/>
    </row>
    <row r="53" spans="1:7" s="12" customFormat="1" outlineLevel="2">
      <c r="A53" s="4"/>
      <c r="B53" s="5"/>
      <c r="C53" s="6"/>
      <c r="D53" s="7"/>
      <c r="E53" s="8"/>
      <c r="F53" s="9"/>
      <c r="G53" s="4"/>
    </row>
    <row r="54" spans="1:7" s="12" customFormat="1" outlineLevel="2">
      <c r="A54" s="4"/>
      <c r="B54" s="5"/>
      <c r="C54" s="6"/>
      <c r="D54" s="7"/>
      <c r="E54" s="8"/>
      <c r="F54" s="9"/>
      <c r="G54" s="4"/>
    </row>
    <row r="55" spans="1:7" s="12" customFormat="1" outlineLevel="2">
      <c r="A55" s="4"/>
      <c r="B55" s="5"/>
      <c r="C55" s="6"/>
      <c r="D55" s="7"/>
      <c r="E55" s="8"/>
      <c r="F55" s="9"/>
      <c r="G55" s="4"/>
    </row>
    <row r="56" spans="1:7" s="12" customFormat="1" outlineLevel="2">
      <c r="A56" s="4"/>
      <c r="B56" s="5"/>
      <c r="C56" s="6"/>
      <c r="D56" s="7"/>
      <c r="E56" s="8"/>
      <c r="F56" s="9"/>
      <c r="G56" s="4"/>
    </row>
    <row r="57" spans="1:7" s="12" customFormat="1" outlineLevel="2">
      <c r="A57" s="4"/>
      <c r="B57" s="5"/>
      <c r="C57" s="6"/>
      <c r="D57" s="7"/>
      <c r="E57" s="8"/>
      <c r="F57" s="9"/>
      <c r="G57" s="4"/>
    </row>
    <row r="58" spans="1:7" s="12" customFormat="1" outlineLevel="2">
      <c r="A58" s="4"/>
      <c r="B58" s="5"/>
      <c r="C58" s="6"/>
      <c r="D58" s="7"/>
      <c r="E58" s="8"/>
      <c r="F58" s="9"/>
      <c r="G58" s="4"/>
    </row>
    <row r="59" spans="1:7" s="12" customFormat="1" outlineLevel="2">
      <c r="A59" s="4"/>
      <c r="B59" s="5"/>
      <c r="C59" s="6"/>
      <c r="D59" s="7"/>
      <c r="E59" s="8"/>
      <c r="F59" s="9"/>
      <c r="G59" s="4"/>
    </row>
    <row r="60" spans="1:7" s="12" customFormat="1" outlineLevel="2">
      <c r="A60" s="4"/>
      <c r="B60" s="5"/>
      <c r="C60" s="6"/>
      <c r="D60" s="7"/>
      <c r="E60" s="8"/>
      <c r="F60" s="9"/>
      <c r="G60" s="4"/>
    </row>
    <row r="61" spans="1:7" s="12" customFormat="1" outlineLevel="2">
      <c r="A61" s="4"/>
      <c r="B61" s="5"/>
      <c r="C61" s="6"/>
      <c r="D61" s="7"/>
      <c r="E61" s="8"/>
      <c r="F61" s="9"/>
      <c r="G61" s="4"/>
    </row>
    <row r="62" spans="1:7" s="12" customFormat="1" outlineLevel="2">
      <c r="A62" s="4"/>
      <c r="B62" s="5"/>
      <c r="C62" s="6"/>
      <c r="D62" s="7"/>
      <c r="E62" s="8"/>
      <c r="F62" s="9"/>
      <c r="G62" s="4"/>
    </row>
    <row r="63" spans="1:7" s="12" customFormat="1" outlineLevel="2">
      <c r="A63" s="4"/>
      <c r="B63" s="5"/>
      <c r="C63" s="6"/>
      <c r="D63" s="7"/>
      <c r="E63" s="8"/>
      <c r="F63" s="9"/>
      <c r="G63" s="4"/>
    </row>
    <row r="64" spans="1:7" s="12" customFormat="1" outlineLevel="2">
      <c r="A64" s="4"/>
      <c r="B64" s="5"/>
      <c r="C64" s="6"/>
      <c r="D64" s="7"/>
      <c r="E64" s="8"/>
      <c r="F64" s="9"/>
      <c r="G64" s="4"/>
    </row>
    <row r="65" spans="1:7" s="12" customFormat="1" outlineLevel="2">
      <c r="A65" s="4"/>
      <c r="B65" s="5"/>
      <c r="C65" s="6"/>
      <c r="D65" s="7"/>
      <c r="E65" s="8"/>
      <c r="F65" s="9"/>
      <c r="G65" s="4"/>
    </row>
    <row r="66" spans="1:7" s="12" customFormat="1" outlineLevel="2">
      <c r="A66" s="4"/>
      <c r="B66" s="5"/>
      <c r="C66" s="6"/>
      <c r="D66" s="7"/>
      <c r="E66" s="8"/>
      <c r="F66" s="9"/>
      <c r="G66" s="4"/>
    </row>
    <row r="67" spans="1:7" s="12" customFormat="1" outlineLevel="2">
      <c r="A67" s="4"/>
      <c r="B67" s="5"/>
      <c r="C67" s="6"/>
      <c r="D67" s="7"/>
      <c r="E67" s="8"/>
      <c r="F67" s="9"/>
      <c r="G67" s="4"/>
    </row>
    <row r="68" spans="1:7" s="12" customFormat="1" outlineLevel="2">
      <c r="A68" s="4"/>
      <c r="B68" s="5"/>
      <c r="C68" s="6"/>
      <c r="D68" s="7"/>
      <c r="E68" s="8"/>
      <c r="F68" s="9"/>
      <c r="G68" s="4"/>
    </row>
    <row r="69" spans="1:7" s="12" customFormat="1" outlineLevel="2">
      <c r="A69" s="4"/>
      <c r="B69" s="5"/>
      <c r="C69" s="6"/>
      <c r="D69" s="7"/>
      <c r="E69" s="8"/>
      <c r="F69" s="9"/>
      <c r="G69" s="4"/>
    </row>
    <row r="70" spans="1:7" s="12" customFormat="1" outlineLevel="2">
      <c r="A70" s="4"/>
      <c r="B70" s="5"/>
      <c r="C70" s="6"/>
      <c r="D70" s="7"/>
      <c r="E70" s="8"/>
      <c r="F70" s="9"/>
      <c r="G70" s="4"/>
    </row>
    <row r="71" spans="1:7" s="12" customFormat="1" outlineLevel="2">
      <c r="A71" s="4"/>
      <c r="B71" s="5"/>
      <c r="C71" s="6"/>
      <c r="D71" s="7"/>
      <c r="E71" s="8"/>
      <c r="F71" s="9"/>
      <c r="G71" s="4"/>
    </row>
    <row r="72" spans="1:7" s="12" customFormat="1" outlineLevel="2">
      <c r="A72" s="4"/>
      <c r="B72" s="5"/>
      <c r="C72" s="6"/>
      <c r="D72" s="7"/>
      <c r="E72" s="8"/>
      <c r="F72" s="9"/>
      <c r="G72" s="4"/>
    </row>
    <row r="73" spans="1:7" ht="18" customHeight="1"/>
  </sheetData>
  <mergeCells count="5">
    <mergeCell ref="A3:F3"/>
    <mergeCell ref="B46:F46"/>
    <mergeCell ref="B6:G6"/>
    <mergeCell ref="B28:G28"/>
    <mergeCell ref="B41:G41"/>
  </mergeCells>
  <pageMargins left="0.7" right="0.31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7C97937D99B624A88E562DDABB4FAB6" ma:contentTypeVersion="3" ma:contentTypeDescription="Kurkite naują dokumentą." ma:contentTypeScope="" ma:versionID="9f91a745918cabf668e3b6d439441ac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5686c23758143c7497c29230343d5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929847-F77A-49FC-B73F-52F1CCEEE8E2}">
  <ds:schemaRefs/>
</ds:datastoreItem>
</file>

<file path=customXml/itemProps2.xml><?xml version="1.0" encoding="utf-8"?>
<ds:datastoreItem xmlns:ds="http://schemas.openxmlformats.org/officeDocument/2006/customXml" ds:itemID="{7FDDC5D1-3F36-49A6-8A7F-0BAF2E008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24FBF2-1AE8-4035-B1D9-84812D67E1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2777BF-5B10-4E5C-AFB0-A5874162B6B6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0x010100C7C97937D99B624A88E562DDABB4FAB6</vt:lpwstr>
  </property>
</Properties>
</file>