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00"/>
  </bookViews>
  <sheets>
    <sheet name="Susisiekimas" sheetId="3" r:id="rId1"/>
    <sheet name="Lauko vandentiekio ir nuotekų š" sheetId="2" r:id="rId2"/>
    <sheet name="Lauko elektrotechnika"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<sst xmlns="http://schemas.openxmlformats.org/spreadsheetml/2006/main" count="433" uniqueCount="255">
  <si>
    <r>
      <rPr>
        <b/>
        <sz val="12"/>
        <color rgb="FFFF0000"/>
        <rFont val="Times New Roman"/>
        <charset val="186"/>
      </rPr>
      <t>Prašome užpildytus Darbų kiekių žiniaraščius pateikti nekeičiant juose nurodytos informacijos, nurodytų darbų apibūdinimų (techninių specifikacijų), mato vienetų ir kiekių (!).</t>
    </r>
    <r>
      <rPr>
        <b/>
        <sz val="12"/>
        <color theme="1"/>
        <rFont val="Times New Roman"/>
        <charset val="186"/>
      </rPr>
      <t xml:space="preserve"> Kilusius klausimus dėl Darbų kiekių žiniaraščių tiekėjas turi užduoti pirkimo dokumentų 6 skyriuje „Pirkimo dokumentų paaiškinimas, papildymas ir patikslinimas“ nustatyta tvarka ir terminais.</t>
    </r>
  </si>
  <si>
    <t>Poz. Nr.</t>
  </si>
  <si>
    <t>Techninės spec.</t>
  </si>
  <si>
    <t xml:space="preserve">Pavadinimas ir techninės charakteristikos </t>
  </si>
  <si>
    <t>Mato vnt.</t>
  </si>
  <si>
    <t>Kiekis</t>
  </si>
  <si>
    <t>Pastabos</t>
  </si>
  <si>
    <r>
      <rPr>
        <b/>
        <sz val="12"/>
        <color theme="1"/>
        <rFont val="Times New Roman"/>
        <charset val="186"/>
      </rPr>
      <t>Vnt. kaina Eur be</t>
    </r>
    <r>
      <rPr>
        <sz val="12"/>
        <color theme="1"/>
        <rFont val="Times New Roman"/>
        <charset val="186"/>
      </rPr>
      <t xml:space="preserve"> </t>
    </r>
    <r>
      <rPr>
        <b/>
        <sz val="12"/>
        <color theme="1"/>
        <rFont val="Times New Roman"/>
        <charset val="186"/>
      </rPr>
      <t>PVM</t>
    </r>
  </si>
  <si>
    <t>Bendra suma Eur be PVM</t>
  </si>
  <si>
    <t>1.</t>
  </si>
  <si>
    <t>Šalinimo darbai</t>
  </si>
  <si>
    <t>1.1.</t>
  </si>
  <si>
    <t>TS-01</t>
  </si>
  <si>
    <t>Esamo asfalto dangos 0,07 m storio ardymas ir išvežimas į statybinių atliekų sąvartyną</t>
  </si>
  <si>
    <r>
      <rPr>
        <sz val="12"/>
        <color rgb="FF000000"/>
        <rFont val="Times New Roman"/>
        <charset val="186"/>
      </rPr>
      <t>m</t>
    </r>
    <r>
      <rPr>
        <vertAlign val="superscript"/>
        <sz val="12"/>
        <color rgb="FF000000"/>
        <rFont val="Times New Roman"/>
        <charset val="186"/>
      </rPr>
      <t>2</t>
    </r>
  </si>
  <si>
    <t>1.2.</t>
  </si>
  <si>
    <t>Esamų betoninių dangų ar plytelių dangos ardymas ir išvežimas į statybinių atliekų sąvartyną</t>
  </si>
  <si>
    <t>1.3.</t>
  </si>
  <si>
    <t>Esamo dirvožemio nukasimas ir išvežimas į saugojimo vietą</t>
  </si>
  <si>
    <t>1.4.</t>
  </si>
  <si>
    <t>Šalinami kelio ženklai</t>
  </si>
  <si>
    <t>vnt.</t>
  </si>
  <si>
    <t>1.5.</t>
  </si>
  <si>
    <t>TS-03</t>
  </si>
  <si>
    <t>Esamo grunto kasimas ir panaudojimas arba išvežimas į išlykį</t>
  </si>
  <si>
    <r>
      <rPr>
        <sz val="12"/>
        <color rgb="FF000000"/>
        <rFont val="Times New Roman"/>
        <charset val="186"/>
      </rPr>
      <t>m</t>
    </r>
    <r>
      <rPr>
        <vertAlign val="superscript"/>
        <sz val="12"/>
        <color rgb="FF000000"/>
        <rFont val="Times New Roman"/>
        <charset val="186"/>
      </rPr>
      <t>3</t>
    </r>
  </si>
  <si>
    <t>Kiekį tikslinti statybos metu</t>
  </si>
  <si>
    <t>1.6.</t>
  </si>
  <si>
    <t>Esamų lapuočių medžių kirtimas</t>
  </si>
  <si>
    <t>1.7.</t>
  </si>
  <si>
    <t>Esamų spygliuočių medžių kirtimas</t>
  </si>
  <si>
    <t>1.8.</t>
  </si>
  <si>
    <t>Kelmų šalinimas</t>
  </si>
  <si>
    <t>1.9.</t>
  </si>
  <si>
    <t>Krūmų šalinimas</t>
  </si>
  <si>
    <t>2.</t>
  </si>
  <si>
    <t>Kelio dangos iš asfaltbetnio įrengimas</t>
  </si>
  <si>
    <t>2.1.</t>
  </si>
  <si>
    <t>TS-04</t>
  </si>
  <si>
    <t xml:space="preserve">Atsparaus šalčiui apsauginio sluoksnio  (0,405 m) storio įrengimas iš žvyro ir smėlio mišinio bei tankinimas </t>
  </si>
  <si>
    <t>2.2.</t>
  </si>
  <si>
    <t>TS-06</t>
  </si>
  <si>
    <t>Skaldos pagrindo sluoksnio (0,20 m) storio įrengimas iš 0/32 mišinio ir  tankinimas</t>
  </si>
  <si>
    <t>2.3.</t>
  </si>
  <si>
    <t>TS-09</t>
  </si>
  <si>
    <t>Asfalto pagrindo 0,10 m storio sluoksnio iš AC 22 PN mišinio įrengimas ir tankinimas</t>
  </si>
  <si>
    <t>2.4.</t>
  </si>
  <si>
    <t>TS-10</t>
  </si>
  <si>
    <r>
      <rPr>
        <sz val="12"/>
        <color theme="1"/>
        <rFont val="Times New Roman"/>
        <charset val="186"/>
      </rPr>
      <t xml:space="preserve">Asfalto viršutinės dangos 0,04 m storio sluoksnio iš </t>
    </r>
    <r>
      <rPr>
        <sz val="12"/>
        <color rgb="FF000000"/>
        <rFont val="Times New Roman"/>
        <charset val="186"/>
      </rPr>
      <t>AC 8 VN</t>
    </r>
    <r>
      <rPr>
        <sz val="12"/>
        <color theme="1"/>
        <rFont val="Times New Roman"/>
        <charset val="186"/>
      </rPr>
      <t xml:space="preserve"> mišinio įrengimas ir tankinimas</t>
    </r>
  </si>
  <si>
    <t>2.5.</t>
  </si>
  <si>
    <t>TS-11</t>
  </si>
  <si>
    <t>Betoninių  bordiūrų (1000x300x150 mm) ant betono pagrindo įrengimas</t>
  </si>
  <si>
    <t>m</t>
  </si>
  <si>
    <t>2.6.</t>
  </si>
  <si>
    <t>Mineralinių medžiagų pagrindo sluoksnio po bordiūrų pagrindo (0,05 m) storio įrengimas iš 0/32 mišinio ir tankinimas</t>
  </si>
  <si>
    <t>2.7.</t>
  </si>
  <si>
    <t>Sandarinimo bitumnės juostos (15 mm) tarp borto ir asfalto įrengimas</t>
  </si>
  <si>
    <t>2.8.</t>
  </si>
  <si>
    <t>Suvedimas su esama danga</t>
  </si>
  <si>
    <t>3.</t>
  </si>
  <si>
    <t>Nuovažų dangų iš asfaltbetnio įrengimas</t>
  </si>
  <si>
    <t>3.1.</t>
  </si>
  <si>
    <t>Apsauginis šalčiui atsparus sluosksnio (0,23 m) storio įrengimas iš žvyro ir smėlio mišinio bei tankinimas</t>
  </si>
  <si>
    <t>3.2.</t>
  </si>
  <si>
    <t>Skaldos pagrindo sluoksnio (0,22 m) storio įrengimas iš 0/32 mišinio ir tankinimas</t>
  </si>
  <si>
    <t>3.3.</t>
  </si>
  <si>
    <t>TS-08</t>
  </si>
  <si>
    <t>Asfalto pagrindo-dangos 0,10 m storio sluoksnio iš AC 16 PD mišinio įrengimas ir tankinimas</t>
  </si>
  <si>
    <t>4.</t>
  </si>
  <si>
    <t xml:space="preserve"> Šaligatvio su trinkelių danga įrengimas</t>
  </si>
  <si>
    <t>4.1.</t>
  </si>
  <si>
    <t>Grunto (lovio dugno) tankinamas 0,55 m gylyje</t>
  </si>
  <si>
    <t>4.2.</t>
  </si>
  <si>
    <t>TS-05</t>
  </si>
  <si>
    <t>Šalčiui nejautraus sluoksnio (0,29 m) storio įrengimas iš žvyro ir smėlio mišinio bei tankinimas</t>
  </si>
  <si>
    <t>4.3.</t>
  </si>
  <si>
    <t>Mineralinių medžiagų pagrindo sluoksnio (0,15 m) storio įrengimas iš 0/32 mišinio ir tankinimas</t>
  </si>
  <si>
    <t>4.4.</t>
  </si>
  <si>
    <t>TS-07</t>
  </si>
  <si>
    <t>Išlyginamojo sluoksnio 0,03 m storio iš akmens atsijos 0/5 įrengimas ir tankinimas</t>
  </si>
  <si>
    <t>4.5.</t>
  </si>
  <si>
    <t>Betoninių trinkelių (200x100x80 mm) įrengimas ir užpylimas akmens atsijomis</t>
  </si>
  <si>
    <t>4.6.</t>
  </si>
  <si>
    <t>Neregių vedimo sistemos iš betoninių trinkelių (200x100x80 mm) su įspėjamaisiais paviršiais įrengimas</t>
  </si>
  <si>
    <t>4.7.</t>
  </si>
  <si>
    <t>Betoninių vejos bortų (1000x200x80 mm) ant betono pagrindo įrengimas</t>
  </si>
  <si>
    <t>4.8.</t>
  </si>
  <si>
    <t>Mineralinių medžiagų pagrindo sluoksnio po vejos bortų pagrindo (0,05 m) storio įrengimas iš 0/32 mišinio ir tankinimas</t>
  </si>
  <si>
    <t>5.</t>
  </si>
  <si>
    <t>Vertikalusis ir horizontalusis ženklinimas</t>
  </si>
  <si>
    <t>5.1.</t>
  </si>
  <si>
    <t>TS-12</t>
  </si>
  <si>
    <t>1.1 Horizontalus ženklinimas 0,12 m pločio balta ištisinė linija termoplastiku</t>
  </si>
  <si>
    <t>5.2.</t>
  </si>
  <si>
    <t>1.7 Horizontalus ženklinimas 0,12 m pločio balta brukšninė (1:1) linija termoplastiku</t>
  </si>
  <si>
    <t>5.3.</t>
  </si>
  <si>
    <t>1.12 Horizontalus ženklinimas iš trikampių sudaryta linija</t>
  </si>
  <si>
    <t>5.4.</t>
  </si>
  <si>
    <r>
      <rPr>
        <sz val="12"/>
        <color theme="1"/>
        <rFont val="Times New Roman"/>
        <charset val="186"/>
      </rPr>
      <t xml:space="preserve">1.13.1 </t>
    </r>
    <r>
      <rPr>
        <sz val="12"/>
        <color rgb="FF000000"/>
        <rFont val="Times New Roman"/>
        <charset val="186"/>
      </rPr>
      <t xml:space="preserve">Pėsčiųjų perėja „zebras“ </t>
    </r>
  </si>
  <si>
    <t>5.5.</t>
  </si>
  <si>
    <t>1.24 Neįgaliojo su vežimėliu simbolis</t>
  </si>
  <si>
    <t>5.6.</t>
  </si>
  <si>
    <t>Kelio ženklų vienstiebių metalinių atramų (d=76,1x2,0 mm) pastatymas</t>
  </si>
  <si>
    <t>5.7.</t>
  </si>
  <si>
    <t>Kelio ženklai, jų paviršiaus plotas</t>
  </si>
  <si>
    <r>
      <rPr>
        <sz val="12"/>
        <color theme="1"/>
        <rFont val="Times New Roman"/>
        <charset val="186"/>
      </rPr>
      <t>m</t>
    </r>
    <r>
      <rPr>
        <vertAlign val="superscript"/>
        <sz val="12"/>
        <color theme="1"/>
        <rFont val="Times New Roman"/>
        <charset val="186"/>
      </rPr>
      <t>2</t>
    </r>
  </si>
  <si>
    <t>6.</t>
  </si>
  <si>
    <t>Požeminių tinklų apsaugojimas</t>
  </si>
  <si>
    <t>6.1.</t>
  </si>
  <si>
    <t>TS-14</t>
  </si>
  <si>
    <t>110 mm Ø vamzdžiai tinklų kabeliams apsaugoti</t>
  </si>
  <si>
    <t>7.</t>
  </si>
  <si>
    <t>Kiti darbai</t>
  </si>
  <si>
    <t>7.1.</t>
  </si>
  <si>
    <t>TS-13</t>
  </si>
  <si>
    <t>Vejos įrengimas užsėjant</t>
  </si>
  <si>
    <t>7.2.</t>
  </si>
  <si>
    <t xml:space="preserve">Esamų šulinių pakėlimas iki projektinės dangos </t>
  </si>
  <si>
    <t>7.3.</t>
  </si>
  <si>
    <t xml:space="preserve">Ketinių liukų pakeitimas </t>
  </si>
  <si>
    <t>Bendra vertė Eur be PVM</t>
  </si>
  <si>
    <r>
      <t>PVM (_</t>
    </r>
    <r>
      <rPr>
        <u/>
        <sz val="12"/>
        <color theme="1"/>
        <rFont val="Times New Roman"/>
        <charset val="186"/>
      </rPr>
      <t>21%</t>
    </r>
    <r>
      <rPr>
        <sz val="12"/>
        <color theme="1"/>
        <rFont val="Times New Roman"/>
        <charset val="186"/>
      </rPr>
      <t>_ proc.)</t>
    </r>
  </si>
  <si>
    <t>Bendra vertė Eur su PVM</t>
  </si>
  <si>
    <t>Eil. Nr.</t>
  </si>
  <si>
    <t>Pavadinimas ir techninės charakteristikos</t>
  </si>
  <si>
    <t>Žymuo</t>
  </si>
  <si>
    <t>Vnt. kaina Eur be PVM</t>
  </si>
  <si>
    <t>PVC nespaudiminiai moviniai vamzdžiai, klasė N, komplekte su movinėmis fasoninėmis dalimis, vamzdžių sumontavimas. Sąlyginis skersmuo D=315mm.</t>
  </si>
  <si>
    <t>TS, P.1.1.1</t>
  </si>
  <si>
    <t>PVC nespaudiminiai moviniai vamzdžiai, klasė N, komplekte su movinėmis fasoninėmis dalimis, vamzdžių sumontavimas. Sąlyginis skersmuo D=250mm.</t>
  </si>
  <si>
    <t>PVC nespaudiminiai moviniai vamzdžiai, klasė N, komplekte su movinėmis fasoninėmis dalimis, vamzdžių sumontavimas. Sąlyginis skersmuo D=200mm.</t>
  </si>
  <si>
    <t>Plastmasiniai gofruoti drenažo vamzdžiai su geotekstilės filtru, komplekte su movinėmis fasoninėmis dalimis. Vamzdžių sumontavimas. Sąlyginis skersmuo d113/126mm.</t>
  </si>
  <si>
    <t>TS, P.1.1.2</t>
  </si>
  <si>
    <t>Plastmasinis galinis vožtuvas, montuojamas ant vamzdžio d=110mm.
Drenažo pajungimui į lietaus šulinius.</t>
  </si>
  <si>
    <t>vnt</t>
  </si>
  <si>
    <t>Tranšėjų vamzdžiams kasimas su tranšėjos šlaitų išramstymais ir užpylimas.</t>
  </si>
  <si>
    <t>TS, P.1.2.7</t>
  </si>
  <si>
    <r>
      <rPr>
        <sz val="12"/>
        <color theme="1"/>
        <rFont val="Times New Roman"/>
        <charset val="186"/>
      </rPr>
      <t>m</t>
    </r>
    <r>
      <rPr>
        <vertAlign val="superscript"/>
        <sz val="12"/>
        <color theme="1"/>
        <rFont val="Times New Roman"/>
        <charset val="186"/>
      </rPr>
      <t>3</t>
    </r>
  </si>
  <si>
    <t>Tranšėjų vamzdžiams kasimas ir užpylimas.</t>
  </si>
  <si>
    <t>Grunto kasimas rankiniu būdu šalia esamų komunikacijų.</t>
  </si>
  <si>
    <t>Smėlio pasluoksnio po vamzdynais įrengimas.</t>
  </si>
  <si>
    <t>Apvalus g/b nuotekynės šulinys d=1500mm, h=1,8m komplekte su plaukiojančio tipo ketiniu liuku, šulinio sumontavimas.  Apkrovos klasė D400.</t>
  </si>
  <si>
    <t>TS, P.1.4</t>
  </si>
  <si>
    <t>kompl.</t>
  </si>
  <si>
    <t>Apvalus g/b nuotekynės šulinys d=1500mm, h=2,1m komplekte su plaukiojančio tipo ketiniu liuku, šulinio sumontavimas.  Apkrovos klasė D400.</t>
  </si>
  <si>
    <t>Apvalus g/b nuotekynės šulinys d=1500mm, h=2,20m komplekte su plaukiojančio tipo ketiniu liuku, šulinio sumontavimas.  Apkrovos klasė D400.</t>
  </si>
  <si>
    <t>Apvalus g/b nuotekynės šulinys d=1500mm, h=2,60m komplekte su plaukiojančio tipo ketiniu liuku, šulinio sumontavimas.  Apkrovos klasė D400.</t>
  </si>
  <si>
    <t>Apvalus g/b nuotekynės šulinys d=1500mm, h=2,80m komplekte su plaukiojančio tipo ketiniu liuku, šulinio sumontavimas.  Apkrovos klasė D400.</t>
  </si>
  <si>
    <t>Apvalus g/b nuotekynės šulinys d=1500mm, h=3,0m komplekte su plaukiojančio tipo ketiniu liuku, šulinio sumontavimas.  Apkrovos klasė D400.</t>
  </si>
  <si>
    <t>Apvalus g/b nuotekynės šulinys d=1500mm, h=3,2m komplekte su plaukiojančio tipo ketiniu liuku, šulinio sumontavimas.  Apkrovos klasė D400.</t>
  </si>
  <si>
    <t>Apvalus g/b nuotekynės šulinys d=1000mm, h=1,30m komplekte su plaukiojančio tipo ketiniu liuku, šulinio sumontavimas.  Apkrovos klasė D400.</t>
  </si>
  <si>
    <t>Apvalus g/b nuotekynės šulinys d=1000mm, h=1,40m komplekte su plaukiojančio tipo ketiniu liuku, šulinio sumontavimas.  Apkrovos klasė D400.</t>
  </si>
  <si>
    <t>Apvalus g/b nuotekynės šulinys d=1000mm, h=1,60m komplekte su plaukiojančio tipo ketiniu liuku, šulinio sumontavimas.  Apkrovos klasė D400.</t>
  </si>
  <si>
    <t>Apvalus g/b nuotekynės šulinys d=1000mm, h=1,80m komplekte su plaukiojančio tipo ketiniu liuku, šulinio sumontavimas.  Apkrovos klasė D400.</t>
  </si>
  <si>
    <t>Apvalus g/b nuotekynės šulinys d=1000mm, h=1,90m komplekte su plaukiojančio tipo ketiniu liuku, šulinio sumontavimas.  Apkrovos klasė D400.</t>
  </si>
  <si>
    <t>Apvalus g/b lietaus surinkimo šulinys d=700mm, h=1,50m, su 0,5m sėsdinamąja dalimi, komplekte su bordiūrinėmis ketinėmis grotomis, šulinio sumontavimas.
Apkrovos klasė C250.</t>
  </si>
  <si>
    <t>TS, P.1.5</t>
  </si>
  <si>
    <t>Apvalus g/b lietaus surinkimo šulinys d=700mm, h=1,70m, su 0,5m sėsdinamąja dalimi, komplekte su bordiūrinėmis ketinėmis grotomis, šulinio sumontavimas.
Apkrovos klasė C250.</t>
  </si>
  <si>
    <t>Apvalus g/b lietaus surinkimo šulinys d=700mm, h=2,0m, su 0,5m sėsdinamąja dalimi, komplekte su bordiūrinėmis ketinėmis grotomis, šulinio sumontavimas.
Apkrovos klasė C250.</t>
  </si>
  <si>
    <t>Vamzdžių perkryčių įrengimas šuliniuose:
Perkryčio įrengimui:
PVC vamzdis d 200mm. – 26 m.
PVC trišakis 200x200mm. – 16 vnt.
PVC alkūnė 200mm; 900 – 16 vnt.</t>
  </si>
  <si>
    <t>Vamzdžių perkryčio įrengimas esamų šulinių išorėje.
PVC trišakis 200x200mm. – 2 vnt.
PVC alkūnė 200mm; 900 – 2vnt.
PVC vamzdis 200mm – 2 m.
Betonas 2 m3.</t>
  </si>
  <si>
    <t>TS-1, P.1.4</t>
  </si>
  <si>
    <t>Vamzdžių pajungimas į g/b šulinius. Protarpinis D=315mm.</t>
  </si>
  <si>
    <t>TS, P.1.4.7</t>
  </si>
  <si>
    <t>Vamzdžių pajungimas į g/b šulinius. Protarpinis D=250mm.</t>
  </si>
  <si>
    <t>Vamzdžių pajungimas į g/b šulinius. Protarpinis D=200mm.</t>
  </si>
  <si>
    <t>Šulinių žymėjimo ženklai.</t>
  </si>
  <si>
    <t>TS, P.1.2.12</t>
  </si>
  <si>
    <t>Sumontuotos lietaus nuotekų sistemos praplovimas ir hidraulinis išbandymas.</t>
  </si>
  <si>
    <t>TS, P.1.6</t>
  </si>
  <si>
    <t>Sumontuotų lietaus nuotekų vamzdynų televizinė diagnostika.</t>
  </si>
  <si>
    <t>Esamo lietaus nuotekų vamzdyno d315 mm praplovimas.</t>
  </si>
  <si>
    <t>Esamų šulinių latakų remontas, betonas.</t>
  </si>
  <si>
    <r>
      <rPr>
        <sz val="12"/>
        <color theme="1"/>
        <rFont val="Times New Roman"/>
        <charset val="186"/>
      </rPr>
      <t>PVM (_</t>
    </r>
    <r>
      <rPr>
        <u/>
        <sz val="12"/>
        <color theme="1"/>
        <rFont val="Times New Roman"/>
        <charset val="186"/>
      </rPr>
      <t>21%</t>
    </r>
    <r>
      <rPr>
        <sz val="12"/>
        <color theme="1"/>
        <rFont val="Times New Roman"/>
        <charset val="186"/>
      </rPr>
      <t xml:space="preserve">__ proc. </t>
    </r>
  </si>
  <si>
    <t>Pozicija/ Eil. Nr.</t>
  </si>
  <si>
    <t>Rekomenduojamas tipas, markė arba žymėjimas</t>
  </si>
  <si>
    <t>Mato Vnt.</t>
  </si>
  <si>
    <t>PASTABOS</t>
  </si>
  <si>
    <t>1. ILGOJI GATVĖ</t>
  </si>
  <si>
    <t>Apšvietimo valdymo ir reguliavimo spinta, IP44 apsaugos, pastatoma ant pamato, su užrakinamomis durimis, korpusas gaminamas iš lakštinio cinkuoto plieno, padengto milteliniais korozijai atspariais dažais, skirtas el. energijos paskirstymui 400V el. tinkle, su viduje sumontuota el. aparatūra: įvadinis tripolis modulinis kirtiklis 40A - 1vnt.; vienpolis modulinis automatinis jungiklis, atjungimo charakteristika B, 10A -9vnt.; foto relė, laikrodis, 3 vnt. mygtukų su kontaktoriais rankiniam šviestuvų valdymui, 3vnt. vienpoliai kontaktoriai (komplekte su programine ir visa kita būtina funkcionavimui užtikrinti įranga)</t>
  </si>
  <si>
    <t>AVS-1</t>
  </si>
  <si>
    <t>TS.p10</t>
  </si>
  <si>
    <t>Vienpolis modulinis automatinis jungiklis, atjungimo charakteristika C, 6A</t>
  </si>
  <si>
    <t>TS.p8</t>
  </si>
  <si>
    <t>Plieninis cinkuotas apšvietimo stulpas, 7m aukščio. Dizainą derinti su užsakovu</t>
  </si>
  <si>
    <t>TS.p3.1</t>
  </si>
  <si>
    <t>Gelžbetoninis pamatas apšvietimo stulpui</t>
  </si>
  <si>
    <t>Vienašakė gembė, 1m aukščio, 1m ilgio</t>
  </si>
  <si>
    <t>SV-15 tipo atšakojimo gnybtų komplektas ir jo sumontavimas</t>
  </si>
  <si>
    <t>TS.p3.2</t>
  </si>
  <si>
    <t>Gatvių apšvietimo šviestuvas, 62W LED, IP66 apsaugos, tvirtinamas prie gembės. Komplekte su tvirtinimo elementais. Šviestuvo spalvą ir dizainą derinti su architektu.</t>
  </si>
  <si>
    <t>TS.p2.1</t>
  </si>
  <si>
    <t>Perėjų apšvietimo šviestuvas, 79W LED, IP66 apsaugos, tvirtinamas prie gembės. Komplekte su tvirtinimo elementais. Šviestuvo spalvą ir dizainą derinti su architektu.</t>
  </si>
  <si>
    <t>TS.p2.2</t>
  </si>
  <si>
    <t>Kabelis aliuminėmis monolitinėmis gyslomis su dviguba nepalaikančia degimo izoliacija, skersp. 4x25 mm</t>
  </si>
  <si>
    <t>TS.p5</t>
  </si>
  <si>
    <t>1.10.</t>
  </si>
  <si>
    <t>Kabelis aliuminėmis monolitinėmis gyslomis su dviguba nepalaikančia degimo izoliacija, skersp. 5x16 mm2</t>
  </si>
  <si>
    <t>1.11.</t>
  </si>
  <si>
    <r>
      <rPr>
        <sz val="12"/>
        <color theme="1"/>
        <rFont val="Times New Roman"/>
        <charset val="186"/>
      </rPr>
      <t>Cu 3x1,5 mm</t>
    </r>
    <r>
      <rPr>
        <vertAlign val="superscript"/>
        <sz val="12"/>
        <color theme="1"/>
        <rFont val="Times New Roman"/>
        <charset val="186"/>
      </rPr>
      <t>2</t>
    </r>
    <r>
      <rPr>
        <sz val="12"/>
        <color theme="1"/>
        <rFont val="Times New Roman"/>
        <charset val="186"/>
      </rPr>
      <t xml:space="preserve"> ir jo įtraukimas į apšvietimo atramas</t>
    </r>
  </si>
  <si>
    <t>1.12.</t>
  </si>
  <si>
    <t>Plastikinis sustiprintas kabelių apsaugos vamzdis, Ø63</t>
  </si>
  <si>
    <t>HDPE</t>
  </si>
  <si>
    <t>TS.p 6</t>
  </si>
  <si>
    <t>1.13.</t>
  </si>
  <si>
    <r>
      <rPr>
        <sz val="12"/>
        <color theme="1"/>
        <rFont val="Times New Roman"/>
        <charset val="186"/>
      </rPr>
      <t>Galinė lauko mova su antgaliais Al 4x16/25 mm</t>
    </r>
    <r>
      <rPr>
        <vertAlign val="superscript"/>
        <sz val="12"/>
        <color theme="1"/>
        <rFont val="Times New Roman"/>
        <charset val="186"/>
      </rPr>
      <t>2</t>
    </r>
    <r>
      <rPr>
        <sz val="12"/>
        <color theme="1"/>
        <rFont val="Times New Roman"/>
        <charset val="186"/>
      </rPr>
      <t xml:space="preserve"> kabeliui ir jos sumontavimas</t>
    </r>
  </si>
  <si>
    <t>TS.p9</t>
  </si>
  <si>
    <t>1.14.</t>
  </si>
  <si>
    <t>0,5 mm storio signalinė juosta su užrašu “Dėmesio! Kabelis” ir jos paklojimas</t>
  </si>
  <si>
    <t>TS.p4</t>
  </si>
  <si>
    <t>1.15.</t>
  </si>
  <si>
    <t>Tranšėjos nužymėjimas</t>
  </si>
  <si>
    <t>TS.p20.1</t>
  </si>
  <si>
    <t>1.16.</t>
  </si>
  <si>
    <t>Išpildomoji nuotrauka</t>
  </si>
  <si>
    <t>TS.p19.1</t>
  </si>
  <si>
    <t>1.17.</t>
  </si>
  <si>
    <t>Tranšėjos iškasimas kabelio paklojimui mechanizuotai</t>
  </si>
  <si>
    <t>TS.p20.2</t>
  </si>
  <si>
    <t>1.18.</t>
  </si>
  <si>
    <t>Tranšėjos iškasimas kabelio paklojimui rankiniu būdu</t>
  </si>
  <si>
    <t>1.19.</t>
  </si>
  <si>
    <t>Apsauginio vamzdžio klojimas kryptinio gręžimo būdu</t>
  </si>
  <si>
    <t>1.20.</t>
  </si>
  <si>
    <t>Apsauginio vamzdžio paklojimas tranšėjoje</t>
  </si>
  <si>
    <t>TS.p20.3</t>
  </si>
  <si>
    <t>1.21.</t>
  </si>
  <si>
    <t>Kabelio klojimas vamzdyje</t>
  </si>
  <si>
    <t>1.22.</t>
  </si>
  <si>
    <t>Tranšėjos užpylimas mechanizuotai</t>
  </si>
  <si>
    <t>TS.p20.4</t>
  </si>
  <si>
    <t>1.23.</t>
  </si>
  <si>
    <t>Grunto sutankinimas</t>
  </si>
  <si>
    <t>1.24.</t>
  </si>
  <si>
    <t>Apšvietimo atramų su pamatu ir gembe sumontavimas</t>
  </si>
  <si>
    <t>1.25.</t>
  </si>
  <si>
    <t>Automatinių jungiklių montavimas atramose</t>
  </si>
  <si>
    <t>1.26.</t>
  </si>
  <si>
    <t>10 omų įžemintuvas iš 10 vnt. plieninių, atsparių korozijai, 1,5m ilgio, Ø 18 mm, tarpusavyje sujungiamų strypų su kalimo ir sujungimo detalėmis</t>
  </si>
  <si>
    <t>TS.p12</t>
  </si>
  <si>
    <t>1.27.</t>
  </si>
  <si>
    <t>30 omų įžemintuvas iš 4 vnt. plieninių, atsparių korozijai, 1,5m ilgio, Ø 18 mm, tarpusavyje sujungiamų strypų su kalimo ir sujungimo detalėmis</t>
  </si>
  <si>
    <t>1.28.</t>
  </si>
  <si>
    <t>Įžemintuvų įrengimas</t>
  </si>
  <si>
    <t>TS.p18</t>
  </si>
  <si>
    <t>1.29.</t>
  </si>
  <si>
    <t>Įžeminimo varžos matavimas</t>
  </si>
  <si>
    <t>1.30.</t>
  </si>
  <si>
    <t>Kabelio izoliacijos matavimas</t>
  </si>
  <si>
    <t>1.31.</t>
  </si>
  <si>
    <t>Šviestuvų montavimas</t>
  </si>
  <si>
    <t>1.32.</t>
  </si>
  <si>
    <t>Gatvės apšvietos matavimas</t>
  </si>
  <si>
    <r>
      <t xml:space="preserve">              PVM (_</t>
    </r>
    <r>
      <rPr>
        <u/>
        <sz val="12"/>
        <color theme="1"/>
        <rFont val="Times New Roman"/>
        <charset val="186"/>
      </rPr>
      <t>21%</t>
    </r>
    <r>
      <rPr>
        <sz val="12"/>
        <color theme="1"/>
        <rFont val="Times New Roman"/>
        <charset val="186"/>
      </rPr>
      <t>_ proc.)</t>
    </r>
  </si>
  <si>
    <t xml:space="preserve">                                                                                                                                                                   Bendra vertė Eur su PVM</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</si>
</sst>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29">
    <font>
      <sz val="11"/>
      <color theme="1"/>
      <name val="Calibri"/>
      <charset val="134"/>
      <scheme val="minor"/>
    </font>
    <font>
      <b/>
      <sz val="12"/>
      <color theme="1"/>
      <name val="Times New Roman"/>
      <charset val="186"/>
    </font>
    <font>
      <sz val="12"/>
      <color theme="1"/>
      <name val="Calibri"/>
      <charset val="134"/>
      <scheme val="minor"/>
    </font>
    <font>
      <sz val="12"/>
      <color theme="1"/>
      <name val="Times New Roman"/>
      <charset val="186"/>
    </font>
    <font>
      <sz val="12"/>
      <color rgb="FF000000"/>
      <name val="Times New Roman"/>
      <charset val="186"/>
    </font>
    <font>
      <b/>
      <sz val="12"/>
      <color rgb="FF000000"/>
      <name val="Times New Roman"/>
      <charset val="186"/>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12"/>
      <color rgb="FFFF0000"/>
      <name val="Times New Roman"/>
      <charset val="186"/>
    </font>
    <font>
      <vertAlign val="superscript"/>
      <sz val="12"/>
      <color rgb="FF000000"/>
      <name val="Times New Roman"/>
      <charset val="186"/>
    </font>
    <font>
      <u/>
      <sz val="12"/>
      <color theme="1"/>
      <name val="Times New Roman"/>
      <charset val="186"/>
    </font>
    <font>
      <vertAlign val="superscript"/>
      <sz val="12"/>
      <color theme="1"/>
      <name val="Times New Roman"/>
      <charset val="186"/>
    </font>
  </fonts>
  <fills count="35">
    <fill>
      <patternFill patternType="none"/>
    </fill>
    <fill>
      <patternFill patternType="gray125"/>
    </fill>
    <fill>
      <patternFill patternType="solid">
        <fgColor theme="9" tint="0.799981688894314"/>
        <bgColor indexed="64"/>
      </patternFill>
    </fill>
    <fill>
      <patternFill patternType="solid">
        <fgColor theme="0" tint="-0.0499893185216834"/>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5"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6" borderId="9" applyNumberFormat="0" applyAlignment="0" applyProtection="0">
      <alignment vertical="center"/>
    </xf>
    <xf numFmtId="0" fontId="15" fillId="7" borderId="10" applyNumberFormat="0" applyAlignment="0" applyProtection="0">
      <alignment vertical="center"/>
    </xf>
    <xf numFmtId="0" fontId="16" fillId="7" borderId="9" applyNumberFormat="0" applyAlignment="0" applyProtection="0">
      <alignment vertical="center"/>
    </xf>
    <xf numFmtId="0" fontId="17" fillId="8"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4" fillId="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45">
    <xf numFmtId="0" fontId="0" fillId="0" borderId="0" xfId="0"/>
    <xf numFmtId="0" fontId="1" fillId="2" borderId="0" xfId="0" applyFont="1" applyFill="1" applyAlignment="1">
      <alignment horizontal="center" wrapText="1"/>
    </xf>
    <xf numFmtId="0" fontId="2" fillId="2" borderId="0" xfId="0" applyFont="1" applyFill="1" applyAlignment="1">
      <alignment horizontal="center" wrapText="1"/>
    </xf>
    <xf numFmtId="0" fontId="1" fillId="3" borderId="1" xfId="0" applyFont="1" applyFill="1" applyBorder="1" applyAlignment="1">
      <alignment horizontal="center" vertical="center" wrapText="1"/>
    </xf>
    <xf numFmtId="0" fontId="1" fillId="3" borderId="1" xfId="0" applyFont="1" applyFill="1" applyBorder="1" applyAlignment="1">
      <alignment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2" fillId="0" borderId="1" xfId="0" applyFont="1" applyBorder="1"/>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2" xfId="0" applyFont="1" applyBorder="1"/>
    <xf numFmtId="0" fontId="3" fillId="0" borderId="3" xfId="0" applyFont="1" applyBorder="1"/>
    <xf numFmtId="0" fontId="3" fillId="0" borderId="3" xfId="0" applyFont="1" applyBorder="1" applyAlignment="1">
      <alignment horizontal="center"/>
    </xf>
    <xf numFmtId="0" fontId="3" fillId="0" borderId="4" xfId="0" applyFont="1" applyBorder="1" applyAlignment="1">
      <alignment horizontal="center"/>
    </xf>
    <xf numFmtId="0" fontId="3" fillId="0" borderId="2" xfId="0" applyFont="1" applyBorder="1" applyAlignment="1">
      <alignment horizontal="center"/>
    </xf>
    <xf numFmtId="0" fontId="1" fillId="2" borderId="1" xfId="0" applyFont="1" applyFill="1" applyBorder="1" applyAlignment="1">
      <alignment horizontal="center" wrapText="1"/>
    </xf>
    <xf numFmtId="0" fontId="2" fillId="2" borderId="1" xfId="0" applyFont="1" applyFill="1" applyBorder="1" applyAlignment="1">
      <alignment horizontal="center" wrapText="1"/>
    </xf>
    <xf numFmtId="0" fontId="2" fillId="0" borderId="0" xfId="0" applyFont="1"/>
    <xf numFmtId="0" fontId="1" fillId="4" borderId="0" xfId="0" applyFont="1" applyFill="1" applyAlignment="1">
      <alignment wrapText="1"/>
    </xf>
    <xf numFmtId="0" fontId="3" fillId="0" borderId="1" xfId="0" applyFont="1" applyBorder="1" applyAlignment="1">
      <alignment horizontal="justify" vertical="center" wrapText="1"/>
    </xf>
    <xf numFmtId="0" fontId="3" fillId="0" borderId="5" xfId="0" applyFont="1" applyBorder="1" applyAlignment="1">
      <alignment horizontal="center" vertical="center" wrapText="1"/>
    </xf>
    <xf numFmtId="0" fontId="3" fillId="0" borderId="5" xfId="0" applyFont="1" applyBorder="1" applyAlignment="1">
      <alignment vertical="center" wrapText="1"/>
    </xf>
    <xf numFmtId="0" fontId="3" fillId="0" borderId="1" xfId="0" applyFont="1" applyBorder="1" applyAlignment="1">
      <alignment horizontal="center" vertical="top" wrapText="1"/>
    </xf>
    <xf numFmtId="0" fontId="3" fillId="0" borderId="2" xfId="0" applyFont="1" applyBorder="1" applyAlignment="1">
      <alignment horizontal="right"/>
    </xf>
    <xf numFmtId="0" fontId="3" fillId="0" borderId="3" xfId="0" applyFont="1" applyBorder="1" applyAlignment="1">
      <alignment horizontal="right"/>
    </xf>
    <xf numFmtId="0" fontId="3" fillId="0" borderId="4" xfId="0" applyFont="1" applyBorder="1" applyAlignment="1">
      <alignment horizontal="right"/>
    </xf>
    <xf numFmtId="0" fontId="0" fillId="2" borderId="0" xfId="0" applyFill="1" applyAlignment="1">
      <alignment horizontal="center" wrapText="1"/>
    </xf>
    <xf numFmtId="0" fontId="3" fillId="3" borderId="1" xfId="0" applyFont="1" applyFill="1" applyBorder="1" applyAlignment="1">
      <alignment wrapText="1"/>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0" fillId="0" borderId="1" xfId="0" applyBorder="1"/>
    <xf numFmtId="0" fontId="4" fillId="0" borderId="1" xfId="0" applyFont="1" applyBorder="1" applyAlignment="1">
      <alignment horizontal="center" vertical="center" wrapText="1"/>
    </xf>
    <xf numFmtId="0" fontId="3" fillId="4"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 fillId="0" borderId="1" xfId="0" applyFont="1" applyBorder="1" applyAlignment="1">
      <alignment horizontal="left" vertical="center" wrapText="1"/>
    </xf>
    <xf numFmtId="0" fontId="4" fillId="4" borderId="1" xfId="0" applyFont="1" applyFill="1" applyBorder="1" applyAlignment="1">
      <alignment horizontal="center" vertical="center" wrapText="1"/>
    </xf>
    <xf numFmtId="0" fontId="3" fillId="4" borderId="1" xfId="0" applyFont="1" applyFill="1" applyBorder="1" applyAlignment="1">
      <alignment vertical="center" wrapText="1"/>
    </xf>
    <xf numFmtId="0" fontId="0" fillId="4" borderId="1" xfId="0" applyFill="1" applyBorder="1"/>
    <xf numFmtId="0" fontId="5" fillId="0" borderId="1" xfId="0" applyFont="1" applyBorder="1" applyAlignment="1">
      <alignment horizontal="left" vertical="center" wrapText="1"/>
    </xf>
    <xf numFmtId="0" fontId="4" fillId="0" borderId="1" xfId="0" applyFont="1" applyBorder="1" applyAlignment="1">
      <alignment vertical="center" wrapText="1"/>
    </xf>
    <xf numFmtId="0" fontId="5" fillId="0" borderId="1" xfId="0" applyFont="1" applyBorder="1" applyAlignment="1">
      <alignment vertical="center" wrapText="1"/>
    </xf>
    <xf numFmtId="0" fontId="1" fillId="0" borderId="1" xfId="0" applyFont="1" applyBorder="1" applyAlignment="1">
      <alignment vertical="center" wrapText="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H54"/>
  <sheetViews>
    <sheetView tabSelected="1" zoomScale="147" zoomScaleNormal="147" workbookViewId="0">
      <selection activeCell="J57" sqref="J57"/>
    </sheetView>
  </sheetViews>
  <sheetFormatPr defaultColWidth="9" defaultRowHeight="15" outlineLevelCol="7"/>
  <cols>
    <col min="2" max="2" width="11.4666666666667" customWidth="1"/>
    <col min="3" max="3" width="28" customWidth="1"/>
    <col min="4" max="4" width="9.46666666666667" customWidth="1"/>
    <col min="6" max="6" width="13.2" customWidth="1"/>
    <col min="7" max="8" width="11.2" customWidth="1"/>
    <col min="9" max="9" width="10.5714285714286"/>
  </cols>
  <sheetData>
    <row r="2" spans="1:8">
      <c r="A2" s="1" t="s">
        <v>0</v>
      </c>
      <c r="B2" s="29"/>
      <c r="C2" s="29"/>
      <c r="D2" s="29"/>
      <c r="E2" s="29"/>
      <c r="F2" s="29"/>
      <c r="G2" s="29"/>
      <c r="H2" s="29"/>
    </row>
    <row r="3" ht="52.15" customHeight="1" spans="1:8">
      <c r="A3" s="29"/>
      <c r="B3" s="29"/>
      <c r="C3" s="29"/>
      <c r="D3" s="29"/>
      <c r="E3" s="29"/>
      <c r="F3" s="29"/>
      <c r="G3" s="29"/>
      <c r="H3" s="29"/>
    </row>
    <row r="5" ht="47.25" spans="1:8">
      <c r="A5" s="3" t="s">
        <v>1</v>
      </c>
      <c r="B5" s="3" t="s">
        <v>2</v>
      </c>
      <c r="C5" s="3" t="s">
        <v>3</v>
      </c>
      <c r="D5" s="3" t="s">
        <v>4</v>
      </c>
      <c r="E5" s="3" t="s">
        <v>5</v>
      </c>
      <c r="F5" s="3" t="s">
        <v>6</v>
      </c>
      <c r="G5" s="30" t="s">
        <v>7</v>
      </c>
      <c r="H5" s="4" t="s">
        <v>8</v>
      </c>
    </row>
    <row r="6" ht="15.75" spans="1:8">
      <c r="A6" s="31" t="s">
        <v>9</v>
      </c>
      <c r="B6" s="32" t="s">
        <v>10</v>
      </c>
      <c r="C6" s="32"/>
      <c r="D6" s="32"/>
      <c r="E6" s="32"/>
      <c r="F6" s="32"/>
      <c r="G6" s="33"/>
      <c r="H6" s="33"/>
    </row>
    <row r="7" ht="47.25" spans="1:8">
      <c r="A7" s="5" t="s">
        <v>11</v>
      </c>
      <c r="B7" s="5" t="s">
        <v>12</v>
      </c>
      <c r="C7" s="12" t="s">
        <v>13</v>
      </c>
      <c r="D7" s="34" t="s">
        <v>14</v>
      </c>
      <c r="E7" s="5">
        <v>1538</v>
      </c>
      <c r="F7" s="12"/>
      <c r="G7" s="33">
        <v>3.5</v>
      </c>
      <c r="H7" s="33">
        <f t="shared" ref="H7:H15" si="0">E7*G7</f>
        <v>5383</v>
      </c>
    </row>
    <row r="8" ht="63" spans="1:8">
      <c r="A8" s="5" t="s">
        <v>15</v>
      </c>
      <c r="B8" s="5" t="s">
        <v>12</v>
      </c>
      <c r="C8" s="12" t="s">
        <v>16</v>
      </c>
      <c r="D8" s="34" t="s">
        <v>14</v>
      </c>
      <c r="E8" s="5">
        <v>1138</v>
      </c>
      <c r="F8" s="12"/>
      <c r="G8" s="33">
        <v>1.36</v>
      </c>
      <c r="H8" s="33">
        <f t="shared" si="0"/>
        <v>1547.68</v>
      </c>
    </row>
    <row r="9" ht="31.5" spans="1:8">
      <c r="A9" s="5" t="s">
        <v>17</v>
      </c>
      <c r="B9" s="5" t="s">
        <v>12</v>
      </c>
      <c r="C9" s="12" t="s">
        <v>18</v>
      </c>
      <c r="D9" s="34" t="s">
        <v>14</v>
      </c>
      <c r="E9" s="5">
        <v>3151</v>
      </c>
      <c r="F9" s="12"/>
      <c r="G9" s="33">
        <v>1.34</v>
      </c>
      <c r="H9" s="33">
        <f t="shared" si="0"/>
        <v>4222.34</v>
      </c>
    </row>
    <row r="10" ht="15.75" spans="1:8">
      <c r="A10" s="5" t="s">
        <v>19</v>
      </c>
      <c r="B10" s="5" t="s">
        <v>12</v>
      </c>
      <c r="C10" s="12" t="s">
        <v>20</v>
      </c>
      <c r="D10" s="5" t="s">
        <v>21</v>
      </c>
      <c r="E10" s="5">
        <v>3</v>
      </c>
      <c r="F10" s="12"/>
      <c r="G10" s="33">
        <v>14</v>
      </c>
      <c r="H10" s="33">
        <f t="shared" si="0"/>
        <v>42</v>
      </c>
    </row>
    <row r="11" ht="47.25" spans="1:8">
      <c r="A11" s="5" t="s">
        <v>22</v>
      </c>
      <c r="B11" s="5" t="s">
        <v>23</v>
      </c>
      <c r="C11" s="12" t="s">
        <v>24</v>
      </c>
      <c r="D11" s="34" t="s">
        <v>25</v>
      </c>
      <c r="E11" s="5">
        <v>5230</v>
      </c>
      <c r="F11" s="12" t="s">
        <v>26</v>
      </c>
      <c r="G11" s="33">
        <v>5.38</v>
      </c>
      <c r="H11" s="33">
        <f t="shared" si="0"/>
        <v>28137.4</v>
      </c>
    </row>
    <row r="12" ht="31.5" spans="1:8">
      <c r="A12" s="5" t="s">
        <v>27</v>
      </c>
      <c r="B12" s="5" t="s">
        <v>12</v>
      </c>
      <c r="C12" s="12" t="s">
        <v>28</v>
      </c>
      <c r="D12" s="35" t="s">
        <v>21</v>
      </c>
      <c r="E12" s="35">
        <v>14</v>
      </c>
      <c r="F12" s="12" t="s">
        <v>26</v>
      </c>
      <c r="G12" s="33">
        <v>1</v>
      </c>
      <c r="H12" s="33">
        <f t="shared" si="0"/>
        <v>14</v>
      </c>
    </row>
    <row r="13" ht="31.5" spans="1:8">
      <c r="A13" s="5" t="s">
        <v>29</v>
      </c>
      <c r="B13" s="5" t="s">
        <v>12</v>
      </c>
      <c r="C13" s="12" t="s">
        <v>30</v>
      </c>
      <c r="D13" s="35" t="s">
        <v>21</v>
      </c>
      <c r="E13" s="35">
        <v>22</v>
      </c>
      <c r="F13" s="12" t="s">
        <v>26</v>
      </c>
      <c r="G13" s="33">
        <v>1.68</v>
      </c>
      <c r="H13" s="33">
        <f t="shared" si="0"/>
        <v>36.96</v>
      </c>
    </row>
    <row r="14" ht="31.5" spans="1:8">
      <c r="A14" s="5" t="s">
        <v>31</v>
      </c>
      <c r="B14" s="5" t="s">
        <v>12</v>
      </c>
      <c r="C14" s="12" t="s">
        <v>32</v>
      </c>
      <c r="D14" s="35" t="s">
        <v>21</v>
      </c>
      <c r="E14" s="35">
        <v>36</v>
      </c>
      <c r="F14" s="12" t="s">
        <v>26</v>
      </c>
      <c r="G14" s="33">
        <v>4.98</v>
      </c>
      <c r="H14" s="33">
        <f t="shared" si="0"/>
        <v>179.28</v>
      </c>
    </row>
    <row r="15" ht="31.5" spans="1:8">
      <c r="A15" s="5" t="s">
        <v>33</v>
      </c>
      <c r="B15" s="5" t="s">
        <v>12</v>
      </c>
      <c r="C15" s="12" t="s">
        <v>34</v>
      </c>
      <c r="D15" s="34" t="s">
        <v>25</v>
      </c>
      <c r="E15" s="5">
        <v>18</v>
      </c>
      <c r="F15" s="12" t="s">
        <v>26</v>
      </c>
      <c r="G15" s="33">
        <v>22.3</v>
      </c>
      <c r="H15" s="33">
        <f t="shared" si="0"/>
        <v>401.4</v>
      </c>
    </row>
    <row r="16" ht="15.75" spans="1:8">
      <c r="A16" s="36" t="s">
        <v>35</v>
      </c>
      <c r="B16" s="37" t="s">
        <v>36</v>
      </c>
      <c r="C16" s="37"/>
      <c r="D16" s="37"/>
      <c r="E16" s="37"/>
      <c r="F16" s="37"/>
      <c r="G16" s="33"/>
      <c r="H16" s="33"/>
    </row>
    <row r="17" ht="63" spans="1:8">
      <c r="A17" s="34" t="s">
        <v>37</v>
      </c>
      <c r="B17" s="5" t="s">
        <v>38</v>
      </c>
      <c r="C17" s="12" t="s">
        <v>39</v>
      </c>
      <c r="D17" s="34" t="s">
        <v>25</v>
      </c>
      <c r="E17" s="5">
        <v>2965</v>
      </c>
      <c r="F17" s="12"/>
      <c r="G17" s="33">
        <v>21.8</v>
      </c>
      <c r="H17" s="33">
        <f t="shared" ref="H17:H24" si="1">E17*G17</f>
        <v>64637</v>
      </c>
    </row>
    <row r="18" ht="47.25" spans="1:8">
      <c r="A18" s="34" t="s">
        <v>40</v>
      </c>
      <c r="B18" s="5" t="s">
        <v>41</v>
      </c>
      <c r="C18" s="12" t="s">
        <v>42</v>
      </c>
      <c r="D18" s="34" t="s">
        <v>14</v>
      </c>
      <c r="E18" s="5">
        <v>5919</v>
      </c>
      <c r="F18" s="12"/>
      <c r="G18" s="33">
        <v>12.13</v>
      </c>
      <c r="H18" s="33">
        <f t="shared" si="1"/>
        <v>71797.47</v>
      </c>
    </row>
    <row r="19" ht="47.25" spans="1:8">
      <c r="A19" s="34" t="s">
        <v>43</v>
      </c>
      <c r="B19" s="34" t="s">
        <v>44</v>
      </c>
      <c r="C19" s="12" t="s">
        <v>45</v>
      </c>
      <c r="D19" s="34" t="s">
        <v>14</v>
      </c>
      <c r="E19" s="5">
        <v>5919</v>
      </c>
      <c r="F19" s="12"/>
      <c r="G19" s="33">
        <v>25.22</v>
      </c>
      <c r="H19" s="33">
        <f t="shared" si="1"/>
        <v>149277.18</v>
      </c>
    </row>
    <row r="20" ht="47.25" spans="1:8">
      <c r="A20" s="38" t="s">
        <v>46</v>
      </c>
      <c r="B20" s="38" t="s">
        <v>47</v>
      </c>
      <c r="C20" s="39" t="s">
        <v>48</v>
      </c>
      <c r="D20" s="38" t="s">
        <v>14</v>
      </c>
      <c r="E20" s="35">
        <v>5919</v>
      </c>
      <c r="F20" s="39"/>
      <c r="G20" s="40">
        <v>11.14</v>
      </c>
      <c r="H20" s="40">
        <f t="shared" si="1"/>
        <v>65937.66</v>
      </c>
    </row>
    <row r="21" ht="47.25" spans="1:8">
      <c r="A21" s="34" t="s">
        <v>49</v>
      </c>
      <c r="B21" s="34" t="s">
        <v>50</v>
      </c>
      <c r="C21" s="12" t="s">
        <v>51</v>
      </c>
      <c r="D21" s="34" t="s">
        <v>52</v>
      </c>
      <c r="E21" s="5">
        <v>1841</v>
      </c>
      <c r="F21" s="12"/>
      <c r="G21" s="33">
        <v>27.14</v>
      </c>
      <c r="H21" s="33">
        <f t="shared" si="1"/>
        <v>49964.74</v>
      </c>
    </row>
    <row r="22" ht="63" spans="1:8">
      <c r="A22" s="34" t="s">
        <v>53</v>
      </c>
      <c r="B22" s="34" t="s">
        <v>41</v>
      </c>
      <c r="C22" s="12" t="s">
        <v>54</v>
      </c>
      <c r="D22" s="34" t="s">
        <v>14</v>
      </c>
      <c r="E22" s="34">
        <v>552</v>
      </c>
      <c r="F22" s="12"/>
      <c r="G22" s="33">
        <v>3.05</v>
      </c>
      <c r="H22" s="33">
        <f t="shared" si="1"/>
        <v>1683.6</v>
      </c>
    </row>
    <row r="23" ht="47.25" spans="1:8">
      <c r="A23" s="34" t="s">
        <v>55</v>
      </c>
      <c r="B23" s="34" t="s">
        <v>50</v>
      </c>
      <c r="C23" s="12" t="s">
        <v>56</v>
      </c>
      <c r="D23" s="34" t="s">
        <v>52</v>
      </c>
      <c r="E23" s="5">
        <v>1841</v>
      </c>
      <c r="F23" s="12"/>
      <c r="G23" s="33">
        <v>3.16</v>
      </c>
      <c r="H23" s="33">
        <f t="shared" si="1"/>
        <v>5817.56</v>
      </c>
    </row>
    <row r="24" ht="18" spans="1:8">
      <c r="A24" s="34" t="s">
        <v>57</v>
      </c>
      <c r="B24" s="5"/>
      <c r="C24" s="12" t="s">
        <v>58</v>
      </c>
      <c r="D24" s="34" t="s">
        <v>14</v>
      </c>
      <c r="E24" s="5">
        <v>2.5</v>
      </c>
      <c r="F24" s="12"/>
      <c r="G24" s="33">
        <v>8</v>
      </c>
      <c r="H24" s="33">
        <f t="shared" si="1"/>
        <v>20</v>
      </c>
    </row>
    <row r="25" ht="15.75" spans="1:8">
      <c r="A25" s="36" t="s">
        <v>59</v>
      </c>
      <c r="B25" s="41" t="s">
        <v>60</v>
      </c>
      <c r="C25" s="41"/>
      <c r="D25" s="41"/>
      <c r="E25" s="41"/>
      <c r="F25" s="41"/>
      <c r="G25" s="33"/>
      <c r="H25" s="33"/>
    </row>
    <row r="26" ht="63" spans="1:8">
      <c r="A26" s="34" t="s">
        <v>61</v>
      </c>
      <c r="B26" s="34" t="s">
        <v>38</v>
      </c>
      <c r="C26" s="42" t="s">
        <v>62</v>
      </c>
      <c r="D26" s="34" t="s">
        <v>25</v>
      </c>
      <c r="E26" s="5">
        <v>64</v>
      </c>
      <c r="F26" s="12"/>
      <c r="G26" s="33">
        <v>21.8</v>
      </c>
      <c r="H26" s="33">
        <f>E26*G26</f>
        <v>1395.2</v>
      </c>
    </row>
    <row r="27" ht="47.25" spans="1:8">
      <c r="A27" s="34" t="s">
        <v>63</v>
      </c>
      <c r="B27" s="34" t="s">
        <v>41</v>
      </c>
      <c r="C27" s="12" t="s">
        <v>64</v>
      </c>
      <c r="D27" s="34" t="s">
        <v>14</v>
      </c>
      <c r="E27" s="5">
        <v>251</v>
      </c>
      <c r="F27" s="12"/>
      <c r="G27" s="33">
        <v>12.97</v>
      </c>
      <c r="H27" s="33">
        <f>E27*G27</f>
        <v>3255.47</v>
      </c>
    </row>
    <row r="28" ht="63" spans="1:8">
      <c r="A28" s="34" t="s">
        <v>65</v>
      </c>
      <c r="B28" s="5" t="s">
        <v>66</v>
      </c>
      <c r="C28" s="12" t="s">
        <v>67</v>
      </c>
      <c r="D28" s="34" t="s">
        <v>14</v>
      </c>
      <c r="E28" s="5">
        <v>251</v>
      </c>
      <c r="F28" s="12"/>
      <c r="G28" s="33">
        <v>25.37</v>
      </c>
      <c r="H28" s="33">
        <f>E28*G28</f>
        <v>6367.87</v>
      </c>
    </row>
    <row r="29" ht="15.75" spans="1:8">
      <c r="A29" s="36" t="s">
        <v>68</v>
      </c>
      <c r="B29" s="41" t="s">
        <v>69</v>
      </c>
      <c r="C29" s="41"/>
      <c r="D29" s="41"/>
      <c r="E29" s="41"/>
      <c r="F29" s="41"/>
      <c r="G29" s="33"/>
      <c r="H29" s="33"/>
    </row>
    <row r="30" ht="31.5" spans="1:8">
      <c r="A30" s="34" t="s">
        <v>70</v>
      </c>
      <c r="B30" s="34" t="s">
        <v>23</v>
      </c>
      <c r="C30" s="42" t="s">
        <v>71</v>
      </c>
      <c r="D30" s="34" t="s">
        <v>14</v>
      </c>
      <c r="E30" s="34">
        <v>2483</v>
      </c>
      <c r="F30" s="12"/>
      <c r="G30" s="33">
        <v>1.13</v>
      </c>
      <c r="H30" s="33">
        <f t="shared" ref="H30:H37" si="2">E30*G30</f>
        <v>2805.79</v>
      </c>
    </row>
    <row r="31" ht="63" spans="1:8">
      <c r="A31" s="34" t="s">
        <v>72</v>
      </c>
      <c r="B31" s="34" t="s">
        <v>73</v>
      </c>
      <c r="C31" s="42" t="s">
        <v>74</v>
      </c>
      <c r="D31" s="34" t="s">
        <v>25</v>
      </c>
      <c r="E31" s="34">
        <v>792</v>
      </c>
      <c r="F31" s="12"/>
      <c r="G31" s="33">
        <v>21.8</v>
      </c>
      <c r="H31" s="33">
        <f t="shared" si="2"/>
        <v>17265.6</v>
      </c>
    </row>
    <row r="32" ht="63" spans="1:8">
      <c r="A32" s="34" t="s">
        <v>75</v>
      </c>
      <c r="B32" s="34" t="s">
        <v>41</v>
      </c>
      <c r="C32" s="12" t="s">
        <v>76</v>
      </c>
      <c r="D32" s="34" t="s">
        <v>14</v>
      </c>
      <c r="E32" s="34">
        <v>2483</v>
      </c>
      <c r="F32" s="12"/>
      <c r="G32" s="33">
        <v>10</v>
      </c>
      <c r="H32" s="33">
        <f t="shared" si="2"/>
        <v>24830</v>
      </c>
    </row>
    <row r="33" ht="47.25" spans="1:8">
      <c r="A33" s="34" t="s">
        <v>77</v>
      </c>
      <c r="B33" s="34" t="s">
        <v>78</v>
      </c>
      <c r="C33" s="12" t="s">
        <v>79</v>
      </c>
      <c r="D33" s="34" t="s">
        <v>14</v>
      </c>
      <c r="E33" s="34">
        <v>2483</v>
      </c>
      <c r="F33" s="42"/>
      <c r="G33" s="33">
        <v>3.54</v>
      </c>
      <c r="H33" s="33">
        <f t="shared" si="2"/>
        <v>8789.82</v>
      </c>
    </row>
    <row r="34" ht="47.25" spans="1:8">
      <c r="A34" s="34" t="s">
        <v>80</v>
      </c>
      <c r="B34" s="34" t="s">
        <v>50</v>
      </c>
      <c r="C34" s="12" t="s">
        <v>81</v>
      </c>
      <c r="D34" s="34" t="s">
        <v>14</v>
      </c>
      <c r="E34" s="34">
        <v>2458</v>
      </c>
      <c r="F34" s="42"/>
      <c r="G34" s="33">
        <v>29.2</v>
      </c>
      <c r="H34" s="33">
        <f t="shared" si="2"/>
        <v>71773.6</v>
      </c>
    </row>
    <row r="35" ht="78.75" spans="1:8">
      <c r="A35" s="34" t="s">
        <v>82</v>
      </c>
      <c r="B35" s="34" t="s">
        <v>50</v>
      </c>
      <c r="C35" s="12" t="s">
        <v>83</v>
      </c>
      <c r="D35" s="34" t="s">
        <v>14</v>
      </c>
      <c r="E35" s="34">
        <v>25</v>
      </c>
      <c r="F35" s="42"/>
      <c r="G35" s="33">
        <v>36.27</v>
      </c>
      <c r="H35" s="33">
        <f t="shared" si="2"/>
        <v>906.75</v>
      </c>
    </row>
    <row r="36" ht="47.25" spans="1:8">
      <c r="A36" s="34" t="s">
        <v>84</v>
      </c>
      <c r="B36" s="34" t="s">
        <v>50</v>
      </c>
      <c r="C36" s="12" t="s">
        <v>85</v>
      </c>
      <c r="D36" s="34" t="s">
        <v>52</v>
      </c>
      <c r="E36" s="34">
        <v>1592</v>
      </c>
      <c r="F36" s="42"/>
      <c r="G36" s="33">
        <v>16</v>
      </c>
      <c r="H36" s="33">
        <f t="shared" si="2"/>
        <v>25472</v>
      </c>
    </row>
    <row r="37" ht="78.75" spans="1:8">
      <c r="A37" s="34" t="s">
        <v>86</v>
      </c>
      <c r="B37" s="34" t="s">
        <v>41</v>
      </c>
      <c r="C37" s="12" t="s">
        <v>87</v>
      </c>
      <c r="D37" s="34" t="s">
        <v>14</v>
      </c>
      <c r="E37" s="34">
        <v>287</v>
      </c>
      <c r="F37" s="42"/>
      <c r="G37" s="33">
        <v>5.78</v>
      </c>
      <c r="H37" s="33">
        <f t="shared" si="2"/>
        <v>1658.86</v>
      </c>
    </row>
    <row r="38" ht="15.75" spans="1:8">
      <c r="A38" s="36" t="s">
        <v>88</v>
      </c>
      <c r="B38" s="43" t="s">
        <v>89</v>
      </c>
      <c r="C38" s="43"/>
      <c r="D38" s="43"/>
      <c r="E38" s="43"/>
      <c r="F38" s="43"/>
      <c r="G38" s="33"/>
      <c r="H38" s="33"/>
    </row>
    <row r="39" ht="47.25" spans="1:8">
      <c r="A39" s="34" t="s">
        <v>90</v>
      </c>
      <c r="B39" s="5" t="s">
        <v>91</v>
      </c>
      <c r="C39" s="12" t="s">
        <v>92</v>
      </c>
      <c r="D39" s="5" t="s">
        <v>52</v>
      </c>
      <c r="E39" s="5">
        <v>554</v>
      </c>
      <c r="F39" s="42"/>
      <c r="G39" s="33">
        <v>2.25</v>
      </c>
      <c r="H39" s="33">
        <f t="shared" ref="H39:H45" si="3">E39*G39</f>
        <v>1246.5</v>
      </c>
    </row>
    <row r="40" ht="47.25" spans="1:8">
      <c r="A40" s="34" t="s">
        <v>93</v>
      </c>
      <c r="B40" s="5" t="s">
        <v>91</v>
      </c>
      <c r="C40" s="12" t="s">
        <v>94</v>
      </c>
      <c r="D40" s="5" t="s">
        <v>52</v>
      </c>
      <c r="E40" s="5">
        <v>203</v>
      </c>
      <c r="F40" s="42"/>
      <c r="G40" s="33">
        <v>1.17</v>
      </c>
      <c r="H40" s="33">
        <f t="shared" si="3"/>
        <v>237.51</v>
      </c>
    </row>
    <row r="41" ht="31.5" spans="1:8">
      <c r="A41" s="34" t="s">
        <v>95</v>
      </c>
      <c r="B41" s="5" t="s">
        <v>91</v>
      </c>
      <c r="C41" s="12" t="s">
        <v>96</v>
      </c>
      <c r="D41" s="5" t="s">
        <v>52</v>
      </c>
      <c r="E41" s="5">
        <v>15</v>
      </c>
      <c r="F41" s="42"/>
      <c r="G41" s="33">
        <v>3.77</v>
      </c>
      <c r="H41" s="33">
        <f t="shared" si="3"/>
        <v>56.55</v>
      </c>
    </row>
    <row r="42" ht="15.75" spans="1:8">
      <c r="A42" s="34" t="s">
        <v>97</v>
      </c>
      <c r="B42" s="5" t="s">
        <v>91</v>
      </c>
      <c r="C42" s="12" t="s">
        <v>98</v>
      </c>
      <c r="D42" s="5" t="s">
        <v>52</v>
      </c>
      <c r="E42" s="5">
        <v>92</v>
      </c>
      <c r="F42" s="42"/>
      <c r="G42" s="33">
        <v>3.77</v>
      </c>
      <c r="H42" s="33">
        <f t="shared" si="3"/>
        <v>346.84</v>
      </c>
    </row>
    <row r="43" ht="31.5" spans="1:8">
      <c r="A43" s="34" t="s">
        <v>99</v>
      </c>
      <c r="B43" s="5" t="s">
        <v>91</v>
      </c>
      <c r="C43" s="42" t="s">
        <v>100</v>
      </c>
      <c r="D43" s="5" t="s">
        <v>21</v>
      </c>
      <c r="E43" s="5">
        <v>2</v>
      </c>
      <c r="F43" s="42"/>
      <c r="G43" s="33">
        <v>31.18</v>
      </c>
      <c r="H43" s="33">
        <f t="shared" si="3"/>
        <v>62.36</v>
      </c>
    </row>
    <row r="44" ht="47.25" spans="1:8">
      <c r="A44" s="34" t="s">
        <v>101</v>
      </c>
      <c r="B44" s="5" t="s">
        <v>91</v>
      </c>
      <c r="C44" s="12" t="s">
        <v>102</v>
      </c>
      <c r="D44" s="35" t="s">
        <v>21</v>
      </c>
      <c r="E44" s="38">
        <v>15</v>
      </c>
      <c r="F44" s="42"/>
      <c r="G44" s="33">
        <v>47.96</v>
      </c>
      <c r="H44" s="33">
        <f t="shared" si="3"/>
        <v>719.4</v>
      </c>
    </row>
    <row r="45" ht="31.5" spans="1:8">
      <c r="A45" s="34" t="s">
        <v>103</v>
      </c>
      <c r="B45" s="5" t="s">
        <v>91</v>
      </c>
      <c r="C45" s="12" t="s">
        <v>104</v>
      </c>
      <c r="D45" s="35" t="s">
        <v>105</v>
      </c>
      <c r="E45" s="35">
        <v>16.96</v>
      </c>
      <c r="F45" s="42"/>
      <c r="G45" s="33">
        <v>127</v>
      </c>
      <c r="H45" s="33">
        <f t="shared" si="3"/>
        <v>2153.92</v>
      </c>
    </row>
    <row r="46" ht="15.75" spans="1:8">
      <c r="A46" s="36" t="s">
        <v>106</v>
      </c>
      <c r="B46" s="44" t="s">
        <v>107</v>
      </c>
      <c r="C46" s="44"/>
      <c r="D46" s="44"/>
      <c r="E46" s="44"/>
      <c r="F46" s="44"/>
      <c r="G46" s="33"/>
      <c r="H46" s="33"/>
    </row>
    <row r="47" ht="31.5" spans="1:8">
      <c r="A47" s="34" t="s">
        <v>108</v>
      </c>
      <c r="B47" s="5" t="s">
        <v>109</v>
      </c>
      <c r="C47" s="12" t="s">
        <v>110</v>
      </c>
      <c r="D47" s="5" t="s">
        <v>52</v>
      </c>
      <c r="E47" s="5">
        <v>135</v>
      </c>
      <c r="F47" s="42"/>
      <c r="G47" s="33">
        <v>17.96</v>
      </c>
      <c r="H47" s="33">
        <f>E47*G47</f>
        <v>2424.6</v>
      </c>
    </row>
    <row r="48" ht="15.75" spans="1:8">
      <c r="A48" s="36" t="s">
        <v>111</v>
      </c>
      <c r="B48" s="44" t="s">
        <v>112</v>
      </c>
      <c r="C48" s="12"/>
      <c r="D48" s="12"/>
      <c r="E48" s="12"/>
      <c r="F48" s="12"/>
      <c r="G48" s="33"/>
      <c r="H48" s="33"/>
    </row>
    <row r="49" ht="18" spans="1:8">
      <c r="A49" s="34" t="s">
        <v>113</v>
      </c>
      <c r="B49" s="34" t="s">
        <v>114</v>
      </c>
      <c r="C49" s="12" t="s">
        <v>115</v>
      </c>
      <c r="D49" s="5" t="s">
        <v>105</v>
      </c>
      <c r="E49" s="5">
        <v>1481</v>
      </c>
      <c r="F49" s="42"/>
      <c r="G49" s="33">
        <v>1.85</v>
      </c>
      <c r="H49" s="33">
        <f>E49*G49</f>
        <v>2739.85</v>
      </c>
    </row>
    <row r="50" ht="31.5" spans="1:8">
      <c r="A50" s="34" t="s">
        <v>116</v>
      </c>
      <c r="B50" s="34"/>
      <c r="C50" s="42" t="s">
        <v>117</v>
      </c>
      <c r="D50" s="5" t="s">
        <v>21</v>
      </c>
      <c r="E50" s="5">
        <v>16</v>
      </c>
      <c r="F50" s="12" t="s">
        <v>26</v>
      </c>
      <c r="G50" s="33">
        <v>65</v>
      </c>
      <c r="H50" s="33">
        <f>E50*G50</f>
        <v>1040</v>
      </c>
    </row>
    <row r="51" ht="31.5" spans="1:8">
      <c r="A51" s="34" t="s">
        <v>118</v>
      </c>
      <c r="B51" s="34"/>
      <c r="C51" s="42" t="s">
        <v>119</v>
      </c>
      <c r="D51" s="5" t="s">
        <v>21</v>
      </c>
      <c r="E51" s="5">
        <v>16</v>
      </c>
      <c r="F51" s="12" t="s">
        <v>26</v>
      </c>
      <c r="G51" s="33">
        <v>228</v>
      </c>
      <c r="H51" s="33">
        <f>E51*G51</f>
        <v>3648</v>
      </c>
    </row>
    <row r="52" ht="15.75" spans="1:8">
      <c r="A52" s="26" t="s">
        <v>120</v>
      </c>
      <c r="B52" s="27"/>
      <c r="C52" s="27"/>
      <c r="D52" s="27"/>
      <c r="E52" s="27"/>
      <c r="F52" s="27"/>
      <c r="G52" s="28"/>
      <c r="H52" s="33">
        <v>628295.76</v>
      </c>
    </row>
    <row r="53" ht="15.75" spans="1:8">
      <c r="A53" s="26" t="s">
        <v>121</v>
      </c>
      <c r="B53" s="27"/>
      <c r="C53" s="27"/>
      <c r="D53" s="27"/>
      <c r="E53" s="27"/>
      <c r="F53" s="27"/>
      <c r="G53" s="28"/>
      <c r="H53" s="33">
        <v>131942.11</v>
      </c>
    </row>
    <row r="54" ht="15.75" spans="1:8">
      <c r="A54" s="26" t="s">
        <v>122</v>
      </c>
      <c r="B54" s="27"/>
      <c r="C54" s="27"/>
      <c r="D54" s="27"/>
      <c r="E54" s="27"/>
      <c r="F54" s="27"/>
      <c r="G54" s="28"/>
      <c r="H54" s="33">
        <v>760237.87</v>
      </c>
    </row>
  </sheetData>
  <mergeCells count="11">
    <mergeCell ref="B6:F6"/>
    <mergeCell ref="B16:F16"/>
    <mergeCell ref="B25:F25"/>
    <mergeCell ref="B29:F29"/>
    <mergeCell ref="B38:F38"/>
    <mergeCell ref="B46:F46"/>
    <mergeCell ref="B48:F48"/>
    <mergeCell ref="A52:G52"/>
    <mergeCell ref="A53:G53"/>
    <mergeCell ref="A54:G54"/>
    <mergeCell ref="A2:H3"/>
  </mergeCells>
  <pageMargins left="0.7" right="0.7" top="0.75" bottom="0.75" header="0.3" footer="0.3"/>
  <pageSetup paperSize="9" scale="85"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H42"/>
  <sheetViews>
    <sheetView zoomScale="85" zoomScaleNormal="85" topLeftCell="A30" workbookViewId="0">
      <selection activeCell="Q36" sqref="Q36"/>
    </sheetView>
  </sheetViews>
  <sheetFormatPr defaultColWidth="9" defaultRowHeight="15" outlineLevelCol="7"/>
  <cols>
    <col min="1" max="1" width="5.46666666666667" customWidth="1"/>
    <col min="2" max="2" width="30.5333333333333" customWidth="1"/>
    <col min="3" max="3" width="11" customWidth="1"/>
    <col min="4" max="4" width="10.5333333333333" customWidth="1"/>
    <col min="5" max="5" width="11.5333333333333" customWidth="1"/>
    <col min="6" max="6" width="15.5333333333333" customWidth="1"/>
    <col min="7" max="7" width="15.2" customWidth="1"/>
    <col min="8" max="8" width="0.266666666666667" customWidth="1"/>
  </cols>
  <sheetData>
    <row r="2" spans="1:8">
      <c r="A2" s="18" t="s">
        <v>0</v>
      </c>
      <c r="B2" s="19"/>
      <c r="C2" s="19"/>
      <c r="D2" s="19"/>
      <c r="E2" s="19"/>
      <c r="F2" s="19"/>
      <c r="G2" s="19"/>
      <c r="H2" s="19"/>
    </row>
    <row r="3" ht="47.25" customHeight="1" spans="1:8">
      <c r="A3" s="19"/>
      <c r="B3" s="19"/>
      <c r="C3" s="19"/>
      <c r="D3" s="19"/>
      <c r="E3" s="19"/>
      <c r="F3" s="19"/>
      <c r="G3" s="19"/>
      <c r="H3" s="19"/>
    </row>
    <row r="4" ht="15.75" spans="1:8">
      <c r="A4" s="20"/>
      <c r="B4" s="20"/>
      <c r="C4" s="20"/>
      <c r="D4" s="20"/>
      <c r="E4" s="20"/>
      <c r="F4" s="20"/>
      <c r="G4" s="20"/>
      <c r="H4" s="20"/>
    </row>
    <row r="5" ht="31.5" spans="1:8">
      <c r="A5" s="3" t="s">
        <v>123</v>
      </c>
      <c r="B5" s="3" t="s">
        <v>124</v>
      </c>
      <c r="C5" s="3" t="s">
        <v>125</v>
      </c>
      <c r="D5" s="3" t="s">
        <v>4</v>
      </c>
      <c r="E5" s="3" t="s">
        <v>5</v>
      </c>
      <c r="F5" s="3" t="s">
        <v>126</v>
      </c>
      <c r="G5" s="4" t="s">
        <v>8</v>
      </c>
      <c r="H5" s="21"/>
    </row>
    <row r="6" ht="78.75" spans="1:8">
      <c r="A6" s="5">
        <v>1</v>
      </c>
      <c r="B6" s="11" t="s">
        <v>127</v>
      </c>
      <c r="C6" s="5" t="s">
        <v>128</v>
      </c>
      <c r="D6" s="5" t="s">
        <v>52</v>
      </c>
      <c r="E6" s="5">
        <v>132</v>
      </c>
      <c r="F6" s="22">
        <v>42.25</v>
      </c>
      <c r="G6" s="10">
        <f t="shared" ref="G6:G39" si="0">E6*F6</f>
        <v>5577</v>
      </c>
      <c r="H6" s="20"/>
    </row>
    <row r="7" ht="78.75" spans="1:8">
      <c r="A7" s="5">
        <v>2</v>
      </c>
      <c r="B7" s="11" t="s">
        <v>129</v>
      </c>
      <c r="C7" s="5" t="s">
        <v>128</v>
      </c>
      <c r="D7" s="5" t="s">
        <v>52</v>
      </c>
      <c r="E7" s="5">
        <v>678</v>
      </c>
      <c r="F7" s="22">
        <v>30.52</v>
      </c>
      <c r="G7" s="10">
        <f t="shared" si="0"/>
        <v>20692.56</v>
      </c>
      <c r="H7" s="20"/>
    </row>
    <row r="8" ht="89.65" customHeight="1" spans="1:8">
      <c r="A8" s="5">
        <v>3</v>
      </c>
      <c r="B8" s="11" t="s">
        <v>130</v>
      </c>
      <c r="C8" s="5" t="s">
        <v>128</v>
      </c>
      <c r="D8" s="5" t="s">
        <v>52</v>
      </c>
      <c r="E8" s="5">
        <v>157</v>
      </c>
      <c r="F8" s="22">
        <v>28.48</v>
      </c>
      <c r="G8" s="10">
        <f t="shared" si="0"/>
        <v>4471.36</v>
      </c>
      <c r="H8" s="20"/>
    </row>
    <row r="9" ht="94.5" spans="1:8">
      <c r="A9" s="5">
        <v>4</v>
      </c>
      <c r="B9" s="11" t="s">
        <v>131</v>
      </c>
      <c r="C9" s="5" t="s">
        <v>132</v>
      </c>
      <c r="D9" s="5" t="s">
        <v>52</v>
      </c>
      <c r="E9" s="5">
        <v>1827</v>
      </c>
      <c r="F9" s="22">
        <v>19.61</v>
      </c>
      <c r="G9" s="10">
        <f t="shared" si="0"/>
        <v>35827.47</v>
      </c>
      <c r="H9" s="20"/>
    </row>
    <row r="10" ht="84" customHeight="1" spans="1:8">
      <c r="A10" s="23">
        <v>5</v>
      </c>
      <c r="B10" s="11" t="s">
        <v>133</v>
      </c>
      <c r="C10" s="23" t="s">
        <v>132</v>
      </c>
      <c r="D10" s="23" t="s">
        <v>134</v>
      </c>
      <c r="E10" s="23">
        <v>68</v>
      </c>
      <c r="F10" s="24">
        <v>34.68</v>
      </c>
      <c r="G10" s="10">
        <f t="shared" si="0"/>
        <v>2358.24</v>
      </c>
      <c r="H10" s="20"/>
    </row>
    <row r="11" ht="47.25" spans="1:8">
      <c r="A11" s="5">
        <v>6</v>
      </c>
      <c r="B11" s="11" t="s">
        <v>135</v>
      </c>
      <c r="C11" s="5" t="s">
        <v>136</v>
      </c>
      <c r="D11" s="5" t="s">
        <v>137</v>
      </c>
      <c r="E11" s="5">
        <v>1500</v>
      </c>
      <c r="F11" s="22">
        <v>7.18</v>
      </c>
      <c r="G11" s="10">
        <f t="shared" si="0"/>
        <v>10770</v>
      </c>
      <c r="H11" s="20"/>
    </row>
    <row r="12" ht="45.75" customHeight="1" spans="1:8">
      <c r="A12" s="5">
        <v>7</v>
      </c>
      <c r="B12" s="11" t="s">
        <v>138</v>
      </c>
      <c r="C12" s="5" t="s">
        <v>136</v>
      </c>
      <c r="D12" s="5" t="s">
        <v>137</v>
      </c>
      <c r="E12" s="5">
        <v>500</v>
      </c>
      <c r="F12" s="22">
        <v>3.75</v>
      </c>
      <c r="G12" s="10">
        <f t="shared" si="0"/>
        <v>1875</v>
      </c>
      <c r="H12" s="20"/>
    </row>
    <row r="13" ht="37.9" customHeight="1" spans="1:8">
      <c r="A13" s="5">
        <v>8</v>
      </c>
      <c r="B13" s="11" t="s">
        <v>139</v>
      </c>
      <c r="C13" s="5" t="s">
        <v>136</v>
      </c>
      <c r="D13" s="5" t="s">
        <v>137</v>
      </c>
      <c r="E13" s="5">
        <v>50</v>
      </c>
      <c r="F13" s="22">
        <v>45.66</v>
      </c>
      <c r="G13" s="10">
        <f t="shared" si="0"/>
        <v>2283</v>
      </c>
      <c r="H13" s="20"/>
    </row>
    <row r="14" ht="31.5" spans="1:8">
      <c r="A14" s="5">
        <v>9</v>
      </c>
      <c r="B14" s="11" t="s">
        <v>140</v>
      </c>
      <c r="C14" s="5" t="s">
        <v>136</v>
      </c>
      <c r="D14" s="5" t="s">
        <v>137</v>
      </c>
      <c r="E14" s="5">
        <v>48</v>
      </c>
      <c r="F14" s="22">
        <v>51.06</v>
      </c>
      <c r="G14" s="10">
        <f t="shared" si="0"/>
        <v>2450.88</v>
      </c>
      <c r="H14" s="20"/>
    </row>
    <row r="15" ht="78.75" spans="1:8">
      <c r="A15" s="5">
        <v>10</v>
      </c>
      <c r="B15" s="11" t="s">
        <v>141</v>
      </c>
      <c r="C15" s="5" t="s">
        <v>142</v>
      </c>
      <c r="D15" s="5" t="s">
        <v>143</v>
      </c>
      <c r="E15" s="5">
        <v>1</v>
      </c>
      <c r="F15" s="12">
        <v>1500</v>
      </c>
      <c r="G15" s="10">
        <f t="shared" si="0"/>
        <v>1500</v>
      </c>
      <c r="H15" s="20"/>
    </row>
    <row r="16" ht="89.65" customHeight="1" spans="1:8">
      <c r="A16" s="5">
        <v>11</v>
      </c>
      <c r="B16" s="11" t="s">
        <v>144</v>
      </c>
      <c r="C16" s="5" t="s">
        <v>142</v>
      </c>
      <c r="D16" s="5" t="s">
        <v>143</v>
      </c>
      <c r="E16" s="5">
        <v>1</v>
      </c>
      <c r="F16" s="22">
        <v>1550</v>
      </c>
      <c r="G16" s="10">
        <f t="shared" si="0"/>
        <v>1550</v>
      </c>
      <c r="H16" s="20"/>
    </row>
    <row r="17" ht="78.75" spans="1:8">
      <c r="A17" s="5">
        <v>12</v>
      </c>
      <c r="B17" s="11" t="s">
        <v>145</v>
      </c>
      <c r="C17" s="5" t="s">
        <v>142</v>
      </c>
      <c r="D17" s="5" t="s">
        <v>143</v>
      </c>
      <c r="E17" s="5">
        <v>1</v>
      </c>
      <c r="F17" s="22">
        <v>1600</v>
      </c>
      <c r="G17" s="10">
        <f t="shared" si="0"/>
        <v>1600</v>
      </c>
      <c r="H17" s="20"/>
    </row>
    <row r="18" ht="87.4" customHeight="1" spans="1:8">
      <c r="A18" s="5">
        <v>13</v>
      </c>
      <c r="B18" s="11" t="s">
        <v>146</v>
      </c>
      <c r="C18" s="5" t="s">
        <v>142</v>
      </c>
      <c r="D18" s="5" t="s">
        <v>143</v>
      </c>
      <c r="E18" s="5">
        <v>5</v>
      </c>
      <c r="F18" s="22">
        <v>1650</v>
      </c>
      <c r="G18" s="10">
        <f t="shared" si="0"/>
        <v>8250</v>
      </c>
      <c r="H18" s="20"/>
    </row>
    <row r="19" ht="81.75" customHeight="1" spans="1:8">
      <c r="A19" s="5">
        <v>14</v>
      </c>
      <c r="B19" s="11" t="s">
        <v>147</v>
      </c>
      <c r="C19" s="5" t="s">
        <v>142</v>
      </c>
      <c r="D19" s="5" t="s">
        <v>143</v>
      </c>
      <c r="E19" s="5">
        <v>1</v>
      </c>
      <c r="F19" s="22">
        <v>1680</v>
      </c>
      <c r="G19" s="10">
        <f t="shared" si="0"/>
        <v>1680</v>
      </c>
      <c r="H19" s="20"/>
    </row>
    <row r="20" ht="78.75" spans="1:8">
      <c r="A20" s="5">
        <v>15</v>
      </c>
      <c r="B20" s="11" t="s">
        <v>148</v>
      </c>
      <c r="C20" s="5" t="s">
        <v>142</v>
      </c>
      <c r="D20" s="5" t="s">
        <v>143</v>
      </c>
      <c r="E20" s="5">
        <v>2</v>
      </c>
      <c r="F20" s="22">
        <v>1720</v>
      </c>
      <c r="G20" s="10">
        <f t="shared" si="0"/>
        <v>3440</v>
      </c>
      <c r="H20" s="20"/>
    </row>
    <row r="21" ht="78.75" spans="1:8">
      <c r="A21" s="5">
        <v>16</v>
      </c>
      <c r="B21" s="11" t="s">
        <v>149</v>
      </c>
      <c r="C21" s="5" t="s">
        <v>142</v>
      </c>
      <c r="D21" s="5" t="s">
        <v>143</v>
      </c>
      <c r="E21" s="5">
        <v>1</v>
      </c>
      <c r="F21" s="22">
        <v>1800</v>
      </c>
      <c r="G21" s="10">
        <f t="shared" si="0"/>
        <v>1800</v>
      </c>
      <c r="H21" s="20"/>
    </row>
    <row r="22" ht="78.75" spans="1:8">
      <c r="A22" s="5">
        <v>17</v>
      </c>
      <c r="B22" s="11" t="s">
        <v>150</v>
      </c>
      <c r="C22" s="5" t="s">
        <v>142</v>
      </c>
      <c r="D22" s="5" t="s">
        <v>143</v>
      </c>
      <c r="E22" s="5">
        <v>1</v>
      </c>
      <c r="F22" s="22">
        <v>677</v>
      </c>
      <c r="G22" s="10">
        <f t="shared" si="0"/>
        <v>677</v>
      </c>
      <c r="H22" s="20"/>
    </row>
    <row r="23" ht="78.75" spans="1:8">
      <c r="A23" s="5">
        <v>18</v>
      </c>
      <c r="B23" s="11" t="s">
        <v>151</v>
      </c>
      <c r="C23" s="5" t="s">
        <v>142</v>
      </c>
      <c r="D23" s="5" t="s">
        <v>143</v>
      </c>
      <c r="E23" s="5">
        <v>3</v>
      </c>
      <c r="F23" s="22">
        <v>690</v>
      </c>
      <c r="G23" s="10">
        <f t="shared" si="0"/>
        <v>2070</v>
      </c>
      <c r="H23" s="20"/>
    </row>
    <row r="24" ht="78.75" spans="1:8">
      <c r="A24" s="5">
        <v>19</v>
      </c>
      <c r="B24" s="11" t="s">
        <v>152</v>
      </c>
      <c r="C24" s="5" t="s">
        <v>142</v>
      </c>
      <c r="D24" s="5" t="s">
        <v>143</v>
      </c>
      <c r="E24" s="5">
        <v>2</v>
      </c>
      <c r="F24" s="22">
        <v>730</v>
      </c>
      <c r="G24" s="10">
        <f t="shared" si="0"/>
        <v>1460</v>
      </c>
      <c r="H24" s="20"/>
    </row>
    <row r="25" ht="78.75" spans="1:8">
      <c r="A25" s="5">
        <v>20</v>
      </c>
      <c r="B25" s="11" t="s">
        <v>153</v>
      </c>
      <c r="C25" s="5" t="s">
        <v>142</v>
      </c>
      <c r="D25" s="5" t="s">
        <v>143</v>
      </c>
      <c r="E25" s="5">
        <v>1</v>
      </c>
      <c r="F25" s="22">
        <v>750</v>
      </c>
      <c r="G25" s="10">
        <f t="shared" si="0"/>
        <v>750</v>
      </c>
      <c r="H25" s="20"/>
    </row>
    <row r="26" ht="78.75" spans="1:8">
      <c r="A26" s="5">
        <v>21</v>
      </c>
      <c r="B26" s="11" t="s">
        <v>154</v>
      </c>
      <c r="C26" s="5" t="s">
        <v>142</v>
      </c>
      <c r="D26" s="5" t="s">
        <v>143</v>
      </c>
      <c r="E26" s="5">
        <v>1</v>
      </c>
      <c r="F26" s="22">
        <v>780</v>
      </c>
      <c r="G26" s="10">
        <f t="shared" si="0"/>
        <v>780</v>
      </c>
      <c r="H26" s="20"/>
    </row>
    <row r="27" ht="110.25" spans="1:8">
      <c r="A27" s="5">
        <v>22</v>
      </c>
      <c r="B27" s="11" t="s">
        <v>155</v>
      </c>
      <c r="C27" s="5" t="s">
        <v>156</v>
      </c>
      <c r="D27" s="5" t="s">
        <v>143</v>
      </c>
      <c r="E27" s="5">
        <v>5</v>
      </c>
      <c r="F27" s="12">
        <v>532</v>
      </c>
      <c r="G27" s="10">
        <f t="shared" si="0"/>
        <v>2660</v>
      </c>
      <c r="H27" s="20"/>
    </row>
    <row r="28" ht="116.65" customHeight="1" spans="1:8">
      <c r="A28" s="5">
        <v>23</v>
      </c>
      <c r="B28" s="11" t="s">
        <v>157</v>
      </c>
      <c r="C28" s="25" t="s">
        <v>156</v>
      </c>
      <c r="D28" s="25" t="s">
        <v>143</v>
      </c>
      <c r="E28" s="25">
        <v>29</v>
      </c>
      <c r="F28" s="12">
        <v>583</v>
      </c>
      <c r="G28" s="10">
        <f t="shared" si="0"/>
        <v>16907</v>
      </c>
      <c r="H28" s="20"/>
    </row>
    <row r="29" ht="112.5" customHeight="1" spans="1:8">
      <c r="A29" s="5">
        <v>24</v>
      </c>
      <c r="B29" s="11" t="s">
        <v>158</v>
      </c>
      <c r="C29" s="25" t="s">
        <v>156</v>
      </c>
      <c r="D29" s="25" t="s">
        <v>143</v>
      </c>
      <c r="E29" s="25">
        <v>4</v>
      </c>
      <c r="F29" s="12">
        <v>605</v>
      </c>
      <c r="G29" s="10">
        <f t="shared" si="0"/>
        <v>2420</v>
      </c>
      <c r="H29" s="20"/>
    </row>
    <row r="30" ht="126" spans="1:8">
      <c r="A30" s="5">
        <v>25</v>
      </c>
      <c r="B30" s="11" t="s">
        <v>159</v>
      </c>
      <c r="C30" s="12"/>
      <c r="D30" s="25" t="s">
        <v>143</v>
      </c>
      <c r="E30" s="25">
        <v>1</v>
      </c>
      <c r="F30" s="12">
        <v>820</v>
      </c>
      <c r="G30" s="10">
        <f t="shared" si="0"/>
        <v>820</v>
      </c>
      <c r="H30" s="20"/>
    </row>
    <row r="31" ht="105.75" customHeight="1" spans="1:8">
      <c r="A31" s="5">
        <v>26</v>
      </c>
      <c r="B31" s="11" t="s">
        <v>160</v>
      </c>
      <c r="C31" s="25" t="s">
        <v>161</v>
      </c>
      <c r="D31" s="25" t="s">
        <v>143</v>
      </c>
      <c r="E31" s="25">
        <v>1</v>
      </c>
      <c r="F31" s="12">
        <v>930</v>
      </c>
      <c r="G31" s="10">
        <f t="shared" si="0"/>
        <v>930</v>
      </c>
      <c r="H31" s="20"/>
    </row>
    <row r="32" ht="36.75" customHeight="1" spans="1:8">
      <c r="A32" s="5">
        <v>27</v>
      </c>
      <c r="B32" s="11" t="s">
        <v>162</v>
      </c>
      <c r="C32" s="5" t="s">
        <v>163</v>
      </c>
      <c r="D32" s="5" t="s">
        <v>134</v>
      </c>
      <c r="E32" s="5">
        <v>10</v>
      </c>
      <c r="F32" s="22">
        <v>300</v>
      </c>
      <c r="G32" s="10">
        <f t="shared" si="0"/>
        <v>3000</v>
      </c>
      <c r="H32" s="20"/>
    </row>
    <row r="33" ht="31.5" spans="1:8">
      <c r="A33" s="5">
        <v>28</v>
      </c>
      <c r="B33" s="11" t="s">
        <v>164</v>
      </c>
      <c r="C33" s="5" t="s">
        <v>163</v>
      </c>
      <c r="D33" s="5" t="s">
        <v>134</v>
      </c>
      <c r="E33" s="5">
        <v>30</v>
      </c>
      <c r="F33" s="22">
        <v>300</v>
      </c>
      <c r="G33" s="10">
        <f t="shared" si="0"/>
        <v>9000</v>
      </c>
      <c r="H33" s="20"/>
    </row>
    <row r="34" ht="31.5" spans="1:8">
      <c r="A34" s="5">
        <v>29</v>
      </c>
      <c r="B34" s="11" t="s">
        <v>165</v>
      </c>
      <c r="C34" s="5" t="s">
        <v>163</v>
      </c>
      <c r="D34" s="5" t="s">
        <v>134</v>
      </c>
      <c r="E34" s="5">
        <v>74</v>
      </c>
      <c r="F34" s="22">
        <v>94</v>
      </c>
      <c r="G34" s="10">
        <f t="shared" si="0"/>
        <v>6956</v>
      </c>
      <c r="H34" s="20"/>
    </row>
    <row r="35" ht="31.5" spans="1:8">
      <c r="A35" s="5">
        <v>30</v>
      </c>
      <c r="B35" s="11" t="s">
        <v>166</v>
      </c>
      <c r="C35" s="5" t="s">
        <v>167</v>
      </c>
      <c r="D35" s="5" t="s">
        <v>134</v>
      </c>
      <c r="E35" s="5">
        <v>58</v>
      </c>
      <c r="F35" s="22">
        <v>39</v>
      </c>
      <c r="G35" s="10">
        <f t="shared" si="0"/>
        <v>2262</v>
      </c>
      <c r="H35" s="20"/>
    </row>
    <row r="36" ht="48" customHeight="1" spans="1:8">
      <c r="A36" s="5">
        <v>31</v>
      </c>
      <c r="B36" s="11" t="s">
        <v>168</v>
      </c>
      <c r="C36" s="5" t="s">
        <v>169</v>
      </c>
      <c r="D36" s="5" t="s">
        <v>52</v>
      </c>
      <c r="E36" s="5">
        <v>967</v>
      </c>
      <c r="F36" s="22">
        <v>2.98</v>
      </c>
      <c r="G36" s="10">
        <f t="shared" si="0"/>
        <v>2881.66</v>
      </c>
      <c r="H36" s="20"/>
    </row>
    <row r="37" ht="31.5" spans="1:8">
      <c r="A37" s="5">
        <v>32</v>
      </c>
      <c r="B37" s="11" t="s">
        <v>170</v>
      </c>
      <c r="C37" s="5" t="s">
        <v>169</v>
      </c>
      <c r="D37" s="5" t="s">
        <v>52</v>
      </c>
      <c r="E37" s="5">
        <v>967</v>
      </c>
      <c r="F37" s="22">
        <v>2.76</v>
      </c>
      <c r="G37" s="10">
        <f t="shared" si="0"/>
        <v>2668.92</v>
      </c>
      <c r="H37" s="20"/>
    </row>
    <row r="38" ht="31.5" spans="1:8">
      <c r="A38" s="5">
        <v>33</v>
      </c>
      <c r="B38" s="11" t="s">
        <v>171</v>
      </c>
      <c r="C38" s="5" t="s">
        <v>169</v>
      </c>
      <c r="D38" s="5" t="s">
        <v>52</v>
      </c>
      <c r="E38" s="5">
        <v>16</v>
      </c>
      <c r="F38" s="22">
        <v>1.23</v>
      </c>
      <c r="G38" s="10">
        <f t="shared" si="0"/>
        <v>19.68</v>
      </c>
      <c r="H38" s="20"/>
    </row>
    <row r="39" ht="31.5" spans="1:8">
      <c r="A39" s="5">
        <v>34</v>
      </c>
      <c r="B39" s="11" t="s">
        <v>172</v>
      </c>
      <c r="C39" s="5"/>
      <c r="D39" s="5" t="s">
        <v>137</v>
      </c>
      <c r="E39" s="5">
        <v>2</v>
      </c>
      <c r="F39" s="22">
        <v>575</v>
      </c>
      <c r="G39" s="10">
        <f t="shared" si="0"/>
        <v>1150</v>
      </c>
      <c r="H39" s="20"/>
    </row>
    <row r="40" ht="15.75" spans="1:8">
      <c r="A40" s="26" t="s">
        <v>120</v>
      </c>
      <c r="B40" s="27"/>
      <c r="C40" s="27"/>
      <c r="D40" s="27"/>
      <c r="E40" s="27"/>
      <c r="F40" s="28"/>
      <c r="G40" s="10">
        <f>SUM(G6:G39)</f>
        <v>163537.77</v>
      </c>
      <c r="H40" s="20"/>
    </row>
    <row r="41" ht="15.75" spans="1:8">
      <c r="A41" s="26" t="s">
        <v>173</v>
      </c>
      <c r="B41" s="27"/>
      <c r="C41" s="27"/>
      <c r="D41" s="27"/>
      <c r="E41" s="27"/>
      <c r="F41" s="28"/>
      <c r="G41" s="10">
        <v>34342.93</v>
      </c>
      <c r="H41" s="20"/>
    </row>
    <row r="42" ht="15.75" spans="1:8">
      <c r="A42" s="26" t="s">
        <v>122</v>
      </c>
      <c r="B42" s="27"/>
      <c r="C42" s="27"/>
      <c r="D42" s="27"/>
      <c r="E42" s="27"/>
      <c r="F42" s="28"/>
      <c r="G42" s="10">
        <v>197880.7</v>
      </c>
      <c r="H42" s="20"/>
    </row>
  </sheetData>
  <mergeCells count="4">
    <mergeCell ref="A40:F40"/>
    <mergeCell ref="A41:F41"/>
    <mergeCell ref="A42:F42"/>
    <mergeCell ref="A2:H3"/>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H41"/>
  <sheetViews>
    <sheetView topLeftCell="A30" workbookViewId="0">
      <selection activeCell="K43" sqref="K43"/>
    </sheetView>
  </sheetViews>
  <sheetFormatPr defaultColWidth="9" defaultRowHeight="15" outlineLevelCol="7"/>
  <cols>
    <col min="1" max="1" width="7.53333333333333" customWidth="1"/>
    <col min="2" max="2" width="46.2" customWidth="1"/>
    <col min="3" max="3" width="13" customWidth="1"/>
    <col min="4" max="4" width="12.8" customWidth="1"/>
    <col min="5" max="5" width="10.2" customWidth="1"/>
    <col min="6" max="6" width="12.4666666666667" customWidth="1"/>
    <col min="7" max="7" width="11.2666666666667" customWidth="1"/>
    <col min="8" max="8" width="14" customWidth="1"/>
    <col min="9" max="9" width="9.57142857142857"/>
  </cols>
  <sheetData>
    <row r="2" spans="1:8">
      <c r="A2" s="1" t="s">
        <v>0</v>
      </c>
      <c r="B2" s="2"/>
      <c r="C2" s="2"/>
      <c r="D2" s="2"/>
      <c r="E2" s="2"/>
      <c r="F2" s="2"/>
      <c r="G2" s="2"/>
      <c r="H2" s="2"/>
    </row>
    <row r="3" ht="36.75" customHeight="1" spans="1:8">
      <c r="A3" s="2"/>
      <c r="B3" s="2"/>
      <c r="C3" s="2"/>
      <c r="D3" s="2"/>
      <c r="E3" s="2"/>
      <c r="F3" s="2"/>
      <c r="G3" s="2"/>
      <c r="H3" s="2"/>
    </row>
    <row r="5" ht="60.75" customHeight="1" spans="1:8">
      <c r="A5" s="3" t="s">
        <v>174</v>
      </c>
      <c r="B5" s="3" t="s">
        <v>124</v>
      </c>
      <c r="C5" s="3" t="s">
        <v>175</v>
      </c>
      <c r="D5" s="3" t="s">
        <v>176</v>
      </c>
      <c r="E5" s="3" t="s">
        <v>5</v>
      </c>
      <c r="F5" s="3" t="s">
        <v>177</v>
      </c>
      <c r="G5" s="4" t="s">
        <v>126</v>
      </c>
      <c r="H5" s="4" t="s">
        <v>8</v>
      </c>
    </row>
    <row r="6" ht="14.65" customHeight="1" spans="1:8">
      <c r="A6" s="5"/>
      <c r="B6" s="6" t="s">
        <v>178</v>
      </c>
      <c r="C6" s="7"/>
      <c r="D6" s="8"/>
      <c r="E6" s="8"/>
      <c r="F6" s="9"/>
      <c r="G6" s="10"/>
      <c r="H6" s="10"/>
    </row>
    <row r="7" ht="210.75" customHeight="1" spans="1:8">
      <c r="A7" s="5" t="s">
        <v>11</v>
      </c>
      <c r="B7" s="11" t="s">
        <v>179</v>
      </c>
      <c r="C7" s="5" t="s">
        <v>180</v>
      </c>
      <c r="D7" s="5" t="s">
        <v>143</v>
      </c>
      <c r="E7" s="5">
        <v>1</v>
      </c>
      <c r="F7" s="5" t="s">
        <v>181</v>
      </c>
      <c r="G7" s="10">
        <v>3368.56</v>
      </c>
      <c r="H7" s="10">
        <f t="shared" ref="H7:H38" si="0">E7*G7</f>
        <v>3368.56</v>
      </c>
    </row>
    <row r="8" ht="35.65" customHeight="1" spans="1:8">
      <c r="A8" s="5" t="s">
        <v>15</v>
      </c>
      <c r="B8" s="11" t="s">
        <v>182</v>
      </c>
      <c r="C8" s="5"/>
      <c r="D8" s="5" t="s">
        <v>21</v>
      </c>
      <c r="E8" s="5">
        <v>39</v>
      </c>
      <c r="F8" s="5" t="s">
        <v>183</v>
      </c>
      <c r="G8" s="10">
        <v>2.1</v>
      </c>
      <c r="H8" s="10">
        <f t="shared" si="0"/>
        <v>81.9</v>
      </c>
    </row>
    <row r="9" ht="31.5" spans="1:8">
      <c r="A9" s="5" t="s">
        <v>17</v>
      </c>
      <c r="B9" s="11" t="s">
        <v>184</v>
      </c>
      <c r="C9" s="5"/>
      <c r="D9" s="5" t="s">
        <v>21</v>
      </c>
      <c r="E9" s="5">
        <v>39</v>
      </c>
      <c r="F9" s="5" t="s">
        <v>185</v>
      </c>
      <c r="G9" s="10">
        <v>192</v>
      </c>
      <c r="H9" s="10">
        <f t="shared" si="0"/>
        <v>7488</v>
      </c>
    </row>
    <row r="10" ht="15.75" spans="1:8">
      <c r="A10" s="5" t="s">
        <v>19</v>
      </c>
      <c r="B10" s="11" t="s">
        <v>186</v>
      </c>
      <c r="C10" s="5"/>
      <c r="D10" s="5" t="s">
        <v>21</v>
      </c>
      <c r="E10" s="5">
        <v>39</v>
      </c>
      <c r="F10" s="5" t="s">
        <v>185</v>
      </c>
      <c r="G10" s="10">
        <v>118.4</v>
      </c>
      <c r="H10" s="10">
        <f t="shared" si="0"/>
        <v>4617.6</v>
      </c>
    </row>
    <row r="11" ht="15.75" spans="1:8">
      <c r="A11" s="5" t="s">
        <v>22</v>
      </c>
      <c r="B11" s="11" t="s">
        <v>187</v>
      </c>
      <c r="C11" s="5"/>
      <c r="D11" s="5" t="s">
        <v>143</v>
      </c>
      <c r="E11" s="5">
        <v>31</v>
      </c>
      <c r="F11" s="5" t="s">
        <v>185</v>
      </c>
      <c r="G11" s="10">
        <v>55.2</v>
      </c>
      <c r="H11" s="10">
        <f t="shared" si="0"/>
        <v>1711.2</v>
      </c>
    </row>
    <row r="12" ht="31.5" spans="1:8">
      <c r="A12" s="5" t="s">
        <v>27</v>
      </c>
      <c r="B12" s="11" t="s">
        <v>188</v>
      </c>
      <c r="C12" s="5"/>
      <c r="D12" s="5" t="s">
        <v>143</v>
      </c>
      <c r="E12" s="5">
        <v>39</v>
      </c>
      <c r="F12" s="5" t="s">
        <v>189</v>
      </c>
      <c r="G12" s="10">
        <v>30.12</v>
      </c>
      <c r="H12" s="10">
        <f t="shared" si="0"/>
        <v>1174.68</v>
      </c>
    </row>
    <row r="13" ht="63" spans="1:8">
      <c r="A13" s="5" t="s">
        <v>29</v>
      </c>
      <c r="B13" s="11" t="s">
        <v>190</v>
      </c>
      <c r="C13" s="5"/>
      <c r="D13" s="5" t="s">
        <v>143</v>
      </c>
      <c r="E13" s="5">
        <v>31</v>
      </c>
      <c r="F13" s="5" t="s">
        <v>191</v>
      </c>
      <c r="G13" s="10">
        <v>419.65</v>
      </c>
      <c r="H13" s="10">
        <f t="shared" si="0"/>
        <v>13009.15</v>
      </c>
    </row>
    <row r="14" ht="67.5" customHeight="1" spans="1:8">
      <c r="A14" s="5" t="s">
        <v>31</v>
      </c>
      <c r="B14" s="11" t="s">
        <v>192</v>
      </c>
      <c r="C14" s="5"/>
      <c r="D14" s="5" t="s">
        <v>143</v>
      </c>
      <c r="E14" s="5">
        <v>8</v>
      </c>
      <c r="F14" s="5" t="s">
        <v>193</v>
      </c>
      <c r="G14" s="10">
        <v>331.72</v>
      </c>
      <c r="H14" s="10">
        <f t="shared" si="0"/>
        <v>2653.76</v>
      </c>
    </row>
    <row r="15" ht="54" customHeight="1" spans="1:8">
      <c r="A15" s="5" t="s">
        <v>33</v>
      </c>
      <c r="B15" s="11" t="s">
        <v>194</v>
      </c>
      <c r="C15" s="5"/>
      <c r="D15" s="5" t="s">
        <v>52</v>
      </c>
      <c r="E15" s="5">
        <v>1154</v>
      </c>
      <c r="F15" s="5" t="s">
        <v>195</v>
      </c>
      <c r="G15" s="10">
        <v>2.52</v>
      </c>
      <c r="H15" s="10">
        <f t="shared" si="0"/>
        <v>2908.08</v>
      </c>
    </row>
    <row r="16" ht="47.25" spans="1:8">
      <c r="A16" s="5" t="s">
        <v>196</v>
      </c>
      <c r="B16" s="11" t="s">
        <v>197</v>
      </c>
      <c r="C16" s="5"/>
      <c r="D16" s="5" t="s">
        <v>52</v>
      </c>
      <c r="E16" s="5">
        <v>36</v>
      </c>
      <c r="F16" s="5" t="s">
        <v>195</v>
      </c>
      <c r="G16" s="10">
        <v>2.77</v>
      </c>
      <c r="H16" s="10">
        <f t="shared" si="0"/>
        <v>99.72</v>
      </c>
    </row>
    <row r="17" ht="18" spans="1:8">
      <c r="A17" s="5" t="s">
        <v>198</v>
      </c>
      <c r="B17" s="11" t="s">
        <v>199</v>
      </c>
      <c r="C17" s="5"/>
      <c r="D17" s="5" t="s">
        <v>52</v>
      </c>
      <c r="E17" s="5">
        <v>335</v>
      </c>
      <c r="F17" s="5" t="s">
        <v>195</v>
      </c>
      <c r="G17" s="10">
        <v>2.5</v>
      </c>
      <c r="H17" s="10">
        <f t="shared" si="0"/>
        <v>837.5</v>
      </c>
    </row>
    <row r="18" ht="31.5" spans="1:8">
      <c r="A18" s="5" t="s">
        <v>200</v>
      </c>
      <c r="B18" s="11" t="s">
        <v>201</v>
      </c>
      <c r="C18" s="5" t="s">
        <v>202</v>
      </c>
      <c r="D18" s="5" t="s">
        <v>52</v>
      </c>
      <c r="E18" s="5">
        <v>1190</v>
      </c>
      <c r="F18" s="5" t="s">
        <v>203</v>
      </c>
      <c r="G18" s="10">
        <v>1.26</v>
      </c>
      <c r="H18" s="10">
        <f t="shared" si="0"/>
        <v>1499.4</v>
      </c>
    </row>
    <row r="19" ht="33.75" spans="1:8">
      <c r="A19" s="5" t="s">
        <v>204</v>
      </c>
      <c r="B19" s="11" t="s">
        <v>205</v>
      </c>
      <c r="C19" s="5"/>
      <c r="D19" s="5" t="s">
        <v>143</v>
      </c>
      <c r="E19" s="5">
        <v>75</v>
      </c>
      <c r="F19" s="5" t="s">
        <v>206</v>
      </c>
      <c r="G19" s="10">
        <v>33.65</v>
      </c>
      <c r="H19" s="10">
        <f t="shared" si="0"/>
        <v>2523.75</v>
      </c>
    </row>
    <row r="20" ht="33" customHeight="1" spans="1:8">
      <c r="A20" s="5" t="s">
        <v>207</v>
      </c>
      <c r="B20" s="11" t="s">
        <v>208</v>
      </c>
      <c r="C20" s="5"/>
      <c r="D20" s="5" t="s">
        <v>137</v>
      </c>
      <c r="E20" s="5">
        <v>965</v>
      </c>
      <c r="F20" s="5" t="s">
        <v>209</v>
      </c>
      <c r="G20" s="10">
        <v>0.47</v>
      </c>
      <c r="H20" s="10">
        <f t="shared" si="0"/>
        <v>453.55</v>
      </c>
    </row>
    <row r="21" ht="15.75" spans="1:8">
      <c r="A21" s="5" t="s">
        <v>210</v>
      </c>
      <c r="B21" s="11" t="s">
        <v>211</v>
      </c>
      <c r="C21" s="5"/>
      <c r="D21" s="5" t="s">
        <v>143</v>
      </c>
      <c r="E21" s="5">
        <v>1</v>
      </c>
      <c r="F21" s="5" t="s">
        <v>212</v>
      </c>
      <c r="G21" s="10">
        <v>187.5</v>
      </c>
      <c r="H21" s="10">
        <f t="shared" si="0"/>
        <v>187.5</v>
      </c>
    </row>
    <row r="22" ht="15.75" spans="1:8">
      <c r="A22" s="5" t="s">
        <v>213</v>
      </c>
      <c r="B22" s="11" t="s">
        <v>214</v>
      </c>
      <c r="C22" s="5"/>
      <c r="D22" s="5" t="s">
        <v>143</v>
      </c>
      <c r="E22" s="5">
        <v>1</v>
      </c>
      <c r="F22" s="5" t="s">
        <v>215</v>
      </c>
      <c r="G22" s="10">
        <v>250</v>
      </c>
      <c r="H22" s="10">
        <f t="shared" si="0"/>
        <v>250</v>
      </c>
    </row>
    <row r="23" ht="31.5" spans="1:8">
      <c r="A23" s="5" t="s">
        <v>216</v>
      </c>
      <c r="B23" s="12" t="s">
        <v>217</v>
      </c>
      <c r="C23" s="5"/>
      <c r="D23" s="5" t="s">
        <v>52</v>
      </c>
      <c r="E23" s="5">
        <v>876</v>
      </c>
      <c r="F23" s="5" t="s">
        <v>218</v>
      </c>
      <c r="G23" s="10">
        <v>7.5</v>
      </c>
      <c r="H23" s="10">
        <f t="shared" si="0"/>
        <v>6570</v>
      </c>
    </row>
    <row r="24" ht="31.5" spans="1:8">
      <c r="A24" s="5" t="s">
        <v>219</v>
      </c>
      <c r="B24" s="12" t="s">
        <v>220</v>
      </c>
      <c r="C24" s="5"/>
      <c r="D24" s="5" t="s">
        <v>52</v>
      </c>
      <c r="E24" s="5">
        <v>89</v>
      </c>
      <c r="F24" s="5" t="s">
        <v>218</v>
      </c>
      <c r="G24" s="10">
        <v>10</v>
      </c>
      <c r="H24" s="10">
        <f t="shared" si="0"/>
        <v>890</v>
      </c>
    </row>
    <row r="25" ht="31.5" spans="1:8">
      <c r="A25" s="5" t="s">
        <v>221</v>
      </c>
      <c r="B25" s="12" t="s">
        <v>222</v>
      </c>
      <c r="C25" s="5"/>
      <c r="D25" s="5" t="s">
        <v>52</v>
      </c>
      <c r="E25" s="5">
        <v>30</v>
      </c>
      <c r="F25" s="5" t="s">
        <v>218</v>
      </c>
      <c r="G25" s="10">
        <v>43.75</v>
      </c>
      <c r="H25" s="10">
        <f t="shared" si="0"/>
        <v>1312.5</v>
      </c>
    </row>
    <row r="26" ht="15.75" spans="1:8">
      <c r="A26" s="5" t="s">
        <v>223</v>
      </c>
      <c r="B26" s="12" t="s">
        <v>224</v>
      </c>
      <c r="C26" s="5"/>
      <c r="D26" s="5" t="s">
        <v>52</v>
      </c>
      <c r="E26" s="5">
        <v>965</v>
      </c>
      <c r="F26" s="5" t="s">
        <v>225</v>
      </c>
      <c r="G26" s="10">
        <v>2.31</v>
      </c>
      <c r="H26" s="10">
        <f t="shared" si="0"/>
        <v>2229.15</v>
      </c>
    </row>
    <row r="27" ht="15.75" spans="1:8">
      <c r="A27" s="5" t="s">
        <v>226</v>
      </c>
      <c r="B27" s="12" t="s">
        <v>227</v>
      </c>
      <c r="C27" s="5"/>
      <c r="D27" s="5" t="s">
        <v>52</v>
      </c>
      <c r="E27" s="5">
        <v>1190</v>
      </c>
      <c r="F27" s="5" t="s">
        <v>225</v>
      </c>
      <c r="G27" s="10">
        <v>1.88</v>
      </c>
      <c r="H27" s="10">
        <f t="shared" si="0"/>
        <v>2237.2</v>
      </c>
    </row>
    <row r="28" ht="15.75" spans="1:8">
      <c r="A28" s="5" t="s">
        <v>228</v>
      </c>
      <c r="B28" s="12" t="s">
        <v>229</v>
      </c>
      <c r="C28" s="5"/>
      <c r="D28" s="5" t="s">
        <v>52</v>
      </c>
      <c r="E28" s="5">
        <v>965</v>
      </c>
      <c r="F28" s="5" t="s">
        <v>230</v>
      </c>
      <c r="G28" s="10">
        <v>2.5</v>
      </c>
      <c r="H28" s="10">
        <f t="shared" si="0"/>
        <v>2412.5</v>
      </c>
    </row>
    <row r="29" ht="15.75" spans="1:8">
      <c r="A29" s="5" t="s">
        <v>231</v>
      </c>
      <c r="B29" s="12" t="s">
        <v>232</v>
      </c>
      <c r="C29" s="5"/>
      <c r="D29" s="5" t="s">
        <v>52</v>
      </c>
      <c r="E29" s="5">
        <v>463</v>
      </c>
      <c r="F29" s="5"/>
      <c r="G29" s="10">
        <v>2.5</v>
      </c>
      <c r="H29" s="10">
        <f t="shared" si="0"/>
        <v>1157.5</v>
      </c>
    </row>
    <row r="30" ht="33" customHeight="1" spans="1:8">
      <c r="A30" s="5" t="s">
        <v>233</v>
      </c>
      <c r="B30" s="12" t="s">
        <v>234</v>
      </c>
      <c r="C30" s="5"/>
      <c r="D30" s="5" t="s">
        <v>143</v>
      </c>
      <c r="E30" s="5">
        <v>39</v>
      </c>
      <c r="F30" s="5"/>
      <c r="G30" s="10">
        <v>81.25</v>
      </c>
      <c r="H30" s="10">
        <f t="shared" si="0"/>
        <v>3168.75</v>
      </c>
    </row>
    <row r="31" ht="28.5" customHeight="1" spans="1:8">
      <c r="A31" s="5" t="s">
        <v>235</v>
      </c>
      <c r="B31" s="12" t="s">
        <v>236</v>
      </c>
      <c r="C31" s="5"/>
      <c r="D31" s="5" t="s">
        <v>21</v>
      </c>
      <c r="E31" s="5">
        <v>39</v>
      </c>
      <c r="F31" s="5"/>
      <c r="G31" s="10">
        <v>15</v>
      </c>
      <c r="H31" s="10">
        <f t="shared" si="0"/>
        <v>585</v>
      </c>
    </row>
    <row r="32" ht="47.25" spans="1:8">
      <c r="A32" s="5" t="s">
        <v>237</v>
      </c>
      <c r="B32" s="12" t="s">
        <v>238</v>
      </c>
      <c r="C32" s="5"/>
      <c r="D32" s="5" t="s">
        <v>143</v>
      </c>
      <c r="E32" s="5">
        <v>1</v>
      </c>
      <c r="F32" s="5" t="s">
        <v>239</v>
      </c>
      <c r="G32" s="10">
        <v>106.38</v>
      </c>
      <c r="H32" s="10">
        <f t="shared" si="0"/>
        <v>106.38</v>
      </c>
    </row>
    <row r="33" ht="47.25" spans="1:8">
      <c r="A33" s="5" t="s">
        <v>240</v>
      </c>
      <c r="B33" s="12" t="s">
        <v>241</v>
      </c>
      <c r="C33" s="5"/>
      <c r="D33" s="5" t="s">
        <v>143</v>
      </c>
      <c r="E33" s="5">
        <v>39</v>
      </c>
      <c r="F33" s="5" t="s">
        <v>239</v>
      </c>
      <c r="G33" s="10">
        <v>58.78</v>
      </c>
      <c r="H33" s="10">
        <f t="shared" si="0"/>
        <v>2292.42</v>
      </c>
    </row>
    <row r="34" ht="15.75" spans="1:8">
      <c r="A34" s="5" t="s">
        <v>242</v>
      </c>
      <c r="B34" s="12" t="s">
        <v>243</v>
      </c>
      <c r="C34" s="5"/>
      <c r="D34" s="5" t="s">
        <v>143</v>
      </c>
      <c r="E34" s="5">
        <v>40</v>
      </c>
      <c r="F34" s="5" t="s">
        <v>244</v>
      </c>
      <c r="G34" s="10">
        <v>37.5</v>
      </c>
      <c r="H34" s="10">
        <f t="shared" si="0"/>
        <v>1500</v>
      </c>
    </row>
    <row r="35" ht="15.75" spans="1:8">
      <c r="A35" s="5" t="s">
        <v>245</v>
      </c>
      <c r="B35" s="12" t="s">
        <v>246</v>
      </c>
      <c r="C35" s="5"/>
      <c r="D35" s="5" t="s">
        <v>143</v>
      </c>
      <c r="E35" s="5">
        <v>40</v>
      </c>
      <c r="F35" s="5"/>
      <c r="G35" s="10">
        <v>6.25</v>
      </c>
      <c r="H35" s="10">
        <f t="shared" si="0"/>
        <v>250</v>
      </c>
    </row>
    <row r="36" ht="15.75" spans="1:8">
      <c r="A36" s="5" t="s">
        <v>247</v>
      </c>
      <c r="B36" s="12" t="s">
        <v>248</v>
      </c>
      <c r="C36" s="5"/>
      <c r="D36" s="5" t="s">
        <v>143</v>
      </c>
      <c r="E36" s="5">
        <v>1</v>
      </c>
      <c r="F36" s="5"/>
      <c r="G36" s="10">
        <v>187.5</v>
      </c>
      <c r="H36" s="10">
        <f t="shared" si="0"/>
        <v>187.5</v>
      </c>
    </row>
    <row r="37" ht="15.75" spans="1:8">
      <c r="A37" s="5" t="s">
        <v>249</v>
      </c>
      <c r="B37" s="12" t="s">
        <v>250</v>
      </c>
      <c r="C37" s="5"/>
      <c r="D37" s="5" t="s">
        <v>143</v>
      </c>
      <c r="E37" s="5">
        <v>39</v>
      </c>
      <c r="F37" s="5"/>
      <c r="G37" s="10">
        <v>15</v>
      </c>
      <c r="H37" s="10">
        <f t="shared" si="0"/>
        <v>585</v>
      </c>
    </row>
    <row r="38" ht="15.75" spans="1:8">
      <c r="A38" s="5" t="s">
        <v>251</v>
      </c>
      <c r="B38" s="12" t="s">
        <v>252</v>
      </c>
      <c r="C38" s="5"/>
      <c r="D38" s="5" t="s">
        <v>143</v>
      </c>
      <c r="E38" s="5">
        <v>1</v>
      </c>
      <c r="F38" s="5"/>
      <c r="G38" s="10">
        <v>1125</v>
      </c>
      <c r="H38" s="10">
        <f t="shared" si="0"/>
        <v>1125</v>
      </c>
    </row>
    <row r="39" ht="15.75" spans="1:8">
      <c r="A39" s="13"/>
      <c r="B39" s="14"/>
      <c r="C39" s="14"/>
      <c r="D39" s="14"/>
      <c r="E39" s="14"/>
      <c r="F39" s="15" t="s">
        <v>120</v>
      </c>
      <c r="G39" s="16"/>
      <c r="H39" s="10">
        <f>SUM(H7:H38)</f>
        <v>69473.25</v>
      </c>
    </row>
    <row r="40" ht="15.75" spans="1:8">
      <c r="A40" s="13"/>
      <c r="B40" s="14"/>
      <c r="C40" s="14"/>
      <c r="D40" s="14"/>
      <c r="E40" s="15" t="s">
        <v>253</v>
      </c>
      <c r="F40" s="15"/>
      <c r="G40" s="16"/>
      <c r="H40" s="10">
        <v>14589.38</v>
      </c>
    </row>
    <row r="41" ht="15.75" spans="1:8">
      <c r="A41" s="17" t="s">
        <v>254</v>
      </c>
      <c r="B41" s="15"/>
      <c r="C41" s="15"/>
      <c r="D41" s="15"/>
      <c r="E41" s="15"/>
      <c r="F41" s="15"/>
      <c r="G41" s="16"/>
      <c r="H41" s="10">
        <v>84062.63</v>
      </c>
    </row>
  </sheetData>
  <mergeCells count="5">
    <mergeCell ref="C6:F6"/>
    <mergeCell ref="F39:G39"/>
    <mergeCell ref="E40:G40"/>
    <mergeCell ref="A41:G41"/>
    <mergeCell ref="A2:H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Susisiekimas</vt:lpstr>
      <vt:lpstr>Lauko vandentiekio ir nuotekų š</vt:lpstr>
      <vt:lpstr>Lauko elektrotechnika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Lukas Gritis</dc:creator>
  <cp:lastModifiedBy>E202415</cp:lastModifiedBy>
  <dcterms:created xsi:type="dcterms:W3CDTF">2015-06-05T18:19:00Z</dcterms:created>
  <cp:lastPrinted>2025-02-21T12:36:00Z</cp:lastPrinted>
  <dcterms:modified xsi:type="dcterms:W3CDTF">2025-03-07T13:14:31Z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B2C670A2271A4913AD8FE96D643967F5_13</vt:lpwstr>
  </property>
  <property fmtid="{D5CDD505-2E9C-101B-9397-08002B2CF9AE}" pid="3" name="KSOProductBuildVer">
    <vt:lpwstr>1033-12.2.0.20326</vt:lpwstr>
  </property>
</Properties>
</file>