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S:\Konkursu_dokumentacija_2020\Klaipėdos Universitetinė ligoninė\05.28 vienkartines med. priemone 1dalis 482972\"/>
    </mc:Choice>
  </mc:AlternateContent>
  <xr:revisionPtr revIDLastSave="0" documentId="13_ncr:1_{4253759E-61ED-43A1-A470-A6746F62EB32}" xr6:coauthVersionLast="45" xr6:coauthVersionMax="45" xr10:uidLastSave="{00000000-0000-0000-0000-000000000000}"/>
  <bookViews>
    <workbookView xWindow="-110" yWindow="-110" windowWidth="19420" windowHeight="10420" tabRatio="728" activeTab="7" xr2:uid="{00000000-000D-0000-FFFF-FFFF00000000}"/>
  </bookViews>
  <sheets>
    <sheet name="1 gr." sheetId="1" r:id="rId1"/>
    <sheet name="2 gr." sheetId="2" r:id="rId2"/>
    <sheet name="3 gr." sheetId="3" r:id="rId3"/>
    <sheet name="4 gr." sheetId="4" r:id="rId4"/>
    <sheet name="5 gr." sheetId="5" r:id="rId5"/>
    <sheet name="pirstines 6, 7, 8" sheetId="6" r:id="rId6"/>
    <sheet name="indiv.pr.9, 10 gr." sheetId="7" r:id="rId7"/>
    <sheet name="11 gr." sheetId="13" r:id="rId8"/>
    <sheet name="12 gr." sheetId="14"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5" i="13" l="1"/>
  <c r="N34" i="13"/>
  <c r="N33" i="13"/>
  <c r="N32" i="13"/>
  <c r="N30" i="13"/>
  <c r="N29" i="13"/>
  <c r="N28" i="13"/>
  <c r="N27" i="13"/>
  <c r="N26" i="13"/>
  <c r="N25" i="13"/>
  <c r="N24" i="13"/>
  <c r="N23" i="13"/>
  <c r="N22" i="13"/>
  <c r="N21" i="13"/>
  <c r="N20" i="13"/>
  <c r="N19" i="13"/>
  <c r="N13" i="13"/>
  <c r="N14" i="13"/>
  <c r="N12" i="13"/>
  <c r="N44" i="13" l="1"/>
</calcChain>
</file>

<file path=xl/sharedStrings.xml><?xml version="1.0" encoding="utf-8"?>
<sst xmlns="http://schemas.openxmlformats.org/spreadsheetml/2006/main" count="1412" uniqueCount="1001">
  <si>
    <t>iki 800 vnt</t>
  </si>
  <si>
    <t>iki 400 vnt</t>
  </si>
  <si>
    <t>iki 500 vnt</t>
  </si>
  <si>
    <t>iki 10 vnt</t>
  </si>
  <si>
    <t>2.1.1</t>
  </si>
  <si>
    <t>16G adatos diametras       1,5 x 1,6</t>
  </si>
  <si>
    <t>iki 600 vnt</t>
  </si>
  <si>
    <t>2.1.2</t>
  </si>
  <si>
    <t>18G  adatos diametras      0,9 x 1,3</t>
  </si>
  <si>
    <t>2.1.3</t>
  </si>
  <si>
    <t>20G  adatos diametras      0,7 x 1,1</t>
  </si>
  <si>
    <t>2.1.4</t>
  </si>
  <si>
    <t>22G  adatos diametras      0,6 x 0,9</t>
  </si>
  <si>
    <t>2.1.5</t>
  </si>
  <si>
    <t>24G adatos diametras       0,4 x 0,7</t>
  </si>
  <si>
    <t>iki 6000 vnt</t>
  </si>
  <si>
    <t>2.2</t>
  </si>
  <si>
    <t>Intraarteriniai kateteriai:</t>
  </si>
  <si>
    <t>- prailginimo kateteris nuo intraarterinio kateterio iki arterinio kraujo spaudimo matavimo kameros</t>
  </si>
  <si>
    <t>2.2.1</t>
  </si>
  <si>
    <t>20G x 45 mm</t>
  </si>
  <si>
    <t>iki 120 vnt</t>
  </si>
  <si>
    <t>2.3</t>
  </si>
  <si>
    <t>Centrinės venos kateteriai:</t>
  </si>
  <si>
    <t>2.3.1</t>
  </si>
  <si>
    <t>16G</t>
  </si>
  <si>
    <t>2.3.2</t>
  </si>
  <si>
    <t>20G</t>
  </si>
  <si>
    <t>iki 12 vnt</t>
  </si>
  <si>
    <t>2.3.3</t>
  </si>
  <si>
    <t>22G</t>
  </si>
  <si>
    <t>2.4</t>
  </si>
  <si>
    <t>Rinkinys venos punkcijai "Drugelis" su luer adapteriu prisukamas prie infuzinės sistemos</t>
  </si>
  <si>
    <t xml:space="preserve">  -    vamzdelio ilgis 29 cm</t>
  </si>
  <si>
    <t xml:space="preserve">  -    sterilus (EN 552 med. Prietaisų sterilumo direktyva)</t>
  </si>
  <si>
    <t>2.4.1</t>
  </si>
  <si>
    <t>21G</t>
  </si>
  <si>
    <t>2.4.2</t>
  </si>
  <si>
    <t>23G</t>
  </si>
  <si>
    <t>Viso 2 grupė</t>
  </si>
  <si>
    <t>3. Grupė</t>
  </si>
  <si>
    <t>Urologinės priemonės</t>
  </si>
  <si>
    <t>3.1</t>
  </si>
  <si>
    <t>Šlapimo surinkėjai 2 l; su kokybišku vožtuvu, jungties ilgis 90 cm sterilūs</t>
  </si>
  <si>
    <t>iki 20000 vnt</t>
  </si>
  <si>
    <t>3.2</t>
  </si>
  <si>
    <t>Šlapimo surinkėjai 2 l, su kokybišku  vožtuvu, jungties ilgis 90 cm. Sterilūs, įpakuoti blisteryje arba lygiavertėje pakuotje         </t>
  </si>
  <si>
    <t>iki 5000 vnt</t>
  </si>
  <si>
    <t>3.3</t>
  </si>
  <si>
    <t xml:space="preserve">Nelatono kateteriai </t>
  </si>
  <si>
    <t>3.3.1</t>
  </si>
  <si>
    <t>Nr. 6</t>
  </si>
  <si>
    <t>3.3.2</t>
  </si>
  <si>
    <t>Nr. 8</t>
  </si>
  <si>
    <t>3.3.3</t>
  </si>
  <si>
    <t>Nr. 10</t>
  </si>
  <si>
    <t>3.3.4</t>
  </si>
  <si>
    <t>Nr. 12</t>
  </si>
  <si>
    <t>3.3.5</t>
  </si>
  <si>
    <t>Nr. 14</t>
  </si>
  <si>
    <t>3.3.6</t>
  </si>
  <si>
    <t>Nr. 16</t>
  </si>
  <si>
    <t>3.3.7</t>
  </si>
  <si>
    <t>Nr. 18</t>
  </si>
  <si>
    <t>3.3.8</t>
  </si>
  <si>
    <t>Nr. 20</t>
  </si>
  <si>
    <t>3.3.9</t>
  </si>
  <si>
    <t>Nr. 22</t>
  </si>
  <si>
    <t>3.3.10</t>
  </si>
  <si>
    <t>Nr. 24</t>
  </si>
  <si>
    <t>3.3.11</t>
  </si>
  <si>
    <t>Nr. 26</t>
  </si>
  <si>
    <t>3.3.12</t>
  </si>
  <si>
    <t>Nr. 28</t>
  </si>
  <si>
    <t>3.3.13</t>
  </si>
  <si>
    <t>Nr. 30</t>
  </si>
  <si>
    <t>Nr. 32</t>
  </si>
  <si>
    <t>3.4</t>
  </si>
  <si>
    <t xml:space="preserve">Kateteris (šlapimo) moteriškas su šonine skylute Ch </t>
  </si>
  <si>
    <t>3.4.1</t>
  </si>
  <si>
    <t>Ch 12</t>
  </si>
  <si>
    <t>3.4.2</t>
  </si>
  <si>
    <t>Ch 14</t>
  </si>
  <si>
    <t>3.4.3</t>
  </si>
  <si>
    <t>Ch 16</t>
  </si>
  <si>
    <t>3.4.4</t>
  </si>
  <si>
    <t>Ch 18</t>
  </si>
  <si>
    <t>3.5</t>
  </si>
  <si>
    <t>Foley kateteriai, silikonizuoti dvikanaliai su balionėliu 5-15 ml</t>
  </si>
  <si>
    <t>3.5.1</t>
  </si>
  <si>
    <t>Ch 8</t>
  </si>
  <si>
    <t xml:space="preserve">iki 60 vnt </t>
  </si>
  <si>
    <t>3.5.2</t>
  </si>
  <si>
    <t>Ch 10</t>
  </si>
  <si>
    <t>3.5.3</t>
  </si>
  <si>
    <t>3.5.4</t>
  </si>
  <si>
    <t>3.5.5</t>
  </si>
  <si>
    <t>3.5.6</t>
  </si>
  <si>
    <t>3.5.7</t>
  </si>
  <si>
    <t>Ch 20</t>
  </si>
  <si>
    <t>3.5.8</t>
  </si>
  <si>
    <t>Ch 22</t>
  </si>
  <si>
    <t>iki 240 vnt</t>
  </si>
  <si>
    <t>3.5.9</t>
  </si>
  <si>
    <t>Ch 24</t>
  </si>
  <si>
    <t>3.5.10</t>
  </si>
  <si>
    <t>Ch 26</t>
  </si>
  <si>
    <t>3.5.11</t>
  </si>
  <si>
    <t>Ch 28</t>
  </si>
  <si>
    <t>3.5.12</t>
  </si>
  <si>
    <t>Ch 30</t>
  </si>
  <si>
    <t>3.6</t>
  </si>
  <si>
    <t>Foley kateteriai, silikonizuoti, trikanaliai, su balionėliu, Fr balionėlis 50ml</t>
  </si>
  <si>
    <t>3.6.1</t>
  </si>
  <si>
    <t xml:space="preserve">Ch16  </t>
  </si>
  <si>
    <t>iki 40 vnt</t>
  </si>
  <si>
    <t>3.6.2</t>
  </si>
  <si>
    <t xml:space="preserve">Ch18  </t>
  </si>
  <si>
    <t>3.6.3</t>
  </si>
  <si>
    <t>3.6.4</t>
  </si>
  <si>
    <t>Foley kateteris dvikanalis silikoninis skirtas prostaktomijai su armuotu balionėliu 50ml (gamintojo patvirtinimas)</t>
  </si>
  <si>
    <t>3.7.1</t>
  </si>
  <si>
    <t>3.7.2</t>
  </si>
  <si>
    <t>3.7.3</t>
  </si>
  <si>
    <t>Ch20</t>
  </si>
  <si>
    <t>3.7.4</t>
  </si>
  <si>
    <t>Ch22</t>
  </si>
  <si>
    <t>3.8</t>
  </si>
  <si>
    <t>iki 30 vnt</t>
  </si>
  <si>
    <t>3.9</t>
  </si>
  <si>
    <t>Ureteriniai kateteriai, atvirais galais, steriliai įpakuoti, ilgis-70cm</t>
  </si>
  <si>
    <t>3.9.1</t>
  </si>
  <si>
    <t>Nr. 4</t>
  </si>
  <si>
    <t>3.9.2</t>
  </si>
  <si>
    <t>Nr. 5</t>
  </si>
  <si>
    <t>3.9.3</t>
  </si>
  <si>
    <t>3.9.4</t>
  </si>
  <si>
    <t>Nr. 7</t>
  </si>
  <si>
    <t>3.10</t>
  </si>
  <si>
    <t>Viso 3 grupė</t>
  </si>
  <si>
    <t xml:space="preserve">Ch16 </t>
  </si>
  <si>
    <t xml:space="preserve">Ch18 </t>
  </si>
  <si>
    <t>Adata 18G, delta-cut, 200mm, tinkanti APBS ligoninėje turimai "pajunk" šaudyklei</t>
  </si>
  <si>
    <t>4. Grupė</t>
  </si>
  <si>
    <t>Gastroenterologinės priemonės</t>
  </si>
  <si>
    <t>4.1</t>
  </si>
  <si>
    <t>4.1.1</t>
  </si>
  <si>
    <t>4.1.2</t>
  </si>
  <si>
    <t xml:space="preserve">iki 5 vnt </t>
  </si>
  <si>
    <t>4.2</t>
  </si>
  <si>
    <t>4.2.1</t>
  </si>
  <si>
    <t>iki 50 vnt</t>
  </si>
  <si>
    <t>4.2.2</t>
  </si>
  <si>
    <t>4.2.3</t>
  </si>
  <si>
    <t>4.2.4</t>
  </si>
  <si>
    <t>4.3</t>
  </si>
  <si>
    <t xml:space="preserve">Duodenaliniai zondai 125 cm, </t>
  </si>
  <si>
    <t>4.3.1</t>
  </si>
  <si>
    <t>4.3.2</t>
  </si>
  <si>
    <t>4.3.3</t>
  </si>
  <si>
    <t>4.3.4</t>
  </si>
  <si>
    <t>4.4</t>
  </si>
  <si>
    <t>Skrandžio zondai (praplovimui) 80cm</t>
  </si>
  <si>
    <t xml:space="preserve"> - sterilūs</t>
  </si>
  <si>
    <t xml:space="preserve"> - rentgenokontrastinis</t>
  </si>
  <si>
    <t xml:space="preserve"> - minkštas</t>
  </si>
  <si>
    <t xml:space="preserve"> - su skylutėmis šonuose</t>
  </si>
  <si>
    <t>su ilgio atžymomis ir jungikliu</t>
  </si>
  <si>
    <t>4.4.1</t>
  </si>
  <si>
    <t>Nr. 35</t>
  </si>
  <si>
    <t>4.5</t>
  </si>
  <si>
    <t>Vienkartiniai  rinkiniai  klizmoms  suaugusiems:</t>
  </si>
  <si>
    <t>iki 3000 vnt</t>
  </si>
  <si>
    <t>Liubrikatorius</t>
  </si>
  <si>
    <t>Koncentruotas  muilo tirpalas</t>
  </si>
  <si>
    <t>Pirštinės</t>
  </si>
  <si>
    <t>Servetėlė</t>
  </si>
  <si>
    <t>4.6</t>
  </si>
  <si>
    <t>Rektaliniai zondai: sterilūs, apie 36 cm ilgio (rektaliniai dujų vamzdeliai)</t>
  </si>
  <si>
    <t>4.6.1</t>
  </si>
  <si>
    <t>4.6.2</t>
  </si>
  <si>
    <t>4.7</t>
  </si>
  <si>
    <t>Zondai enterinei mitybai, su viena ar dviem ampulėmis</t>
  </si>
  <si>
    <t>4.8</t>
  </si>
  <si>
    <t>Zondas maitinimui į plonają žarną iš poliuretano "Kangaroo"  arba lygiavertis 4mm diametras 110cm</t>
  </si>
  <si>
    <t>4.9</t>
  </si>
  <si>
    <t>Enterinės mitybos sistema nuo butelio tinkanti  ligoninės turimai B/Braun maitinimo pompai "Enteromat"</t>
  </si>
  <si>
    <t xml:space="preserve">iki 10 vnt </t>
  </si>
  <si>
    <t>4.10</t>
  </si>
  <si>
    <t>Enterinės mitybos sistema: graduotas maišas 1300ml, lašinimo sistema nuo graduoto maišo iki "Kaugaroo" arba lygiaverčio  zondo</t>
  </si>
  <si>
    <t>iki 20 vnt</t>
  </si>
  <si>
    <t>4.11</t>
  </si>
  <si>
    <t>4.12</t>
  </si>
  <si>
    <t>Vienkartiniai rinkiniai kasos biopsijai atlikti</t>
  </si>
  <si>
    <t>G21 08x100mm</t>
  </si>
  <si>
    <t>G21 08x160mm</t>
  </si>
  <si>
    <t>Sifoninės klizmos (vienkartinė) rinkinys: liubrikatorius; pirštinės; graduotas maišelis 2ltr su uždaromu dangteliu; kateteris 150cm; servetėlės</t>
  </si>
  <si>
    <t>Viso 4 grupė</t>
  </si>
  <si>
    <t>Zondas "Blekmoro tipo" arba lygiavertis, kraujavimui iš stemplės venų stabdyti</t>
  </si>
  <si>
    <t>Nasogastriniai kateteriai  (maitinimui) 120-125 cm</t>
  </si>
  <si>
    <t>Graduotas maišas 1750 ml</t>
  </si>
  <si>
    <t>Kateteris 130 cm</t>
  </si>
  <si>
    <t>5. Grupė</t>
  </si>
  <si>
    <t>Priemonės drenažui</t>
  </si>
  <si>
    <t>5.1</t>
  </si>
  <si>
    <t>Pleuros punkcijos rinkinys:</t>
  </si>
  <si>
    <t>5.2</t>
  </si>
  <si>
    <t>Aktyvaus drenažo talpa 200 ml su jungiamuoju vamzdeliu, sterili, gofruota,drenu CH 14</t>
  </si>
  <si>
    <t>5.3</t>
  </si>
  <si>
    <t>5.4</t>
  </si>
  <si>
    <t>Aktyvaus drenažo talpa 50 ml su jungiamuoju vamzdeliu, sterili, gofruota</t>
  </si>
  <si>
    <t>5.5</t>
  </si>
  <si>
    <t xml:space="preserve">Žarnelės silikoninės įvairių diametrų </t>
  </si>
  <si>
    <t>5.5.1</t>
  </si>
  <si>
    <t>2x4mm</t>
  </si>
  <si>
    <t>iki 6 m</t>
  </si>
  <si>
    <t>5.5.2</t>
  </si>
  <si>
    <t>3x5mm</t>
  </si>
  <si>
    <t>5.5.3</t>
  </si>
  <si>
    <t xml:space="preserve">4x6mm </t>
  </si>
  <si>
    <t>5.5.4</t>
  </si>
  <si>
    <t xml:space="preserve">4x7mm </t>
  </si>
  <si>
    <t>5.5.5</t>
  </si>
  <si>
    <t xml:space="preserve">5x7mm </t>
  </si>
  <si>
    <t>iki 300 m</t>
  </si>
  <si>
    <t>5.5.6</t>
  </si>
  <si>
    <t xml:space="preserve">5x8mm </t>
  </si>
  <si>
    <t>5.5.7</t>
  </si>
  <si>
    <t>5x9mm</t>
  </si>
  <si>
    <t>5.5.8</t>
  </si>
  <si>
    <t>6x9mm</t>
  </si>
  <si>
    <t>5.5.9</t>
  </si>
  <si>
    <t xml:space="preserve">6x10mm </t>
  </si>
  <si>
    <t>iki 60 m</t>
  </si>
  <si>
    <t>5.5.10</t>
  </si>
  <si>
    <t>7x10mm</t>
  </si>
  <si>
    <t>5.5.11</t>
  </si>
  <si>
    <t xml:space="preserve">8x12mm </t>
  </si>
  <si>
    <t>5.5.12</t>
  </si>
  <si>
    <t xml:space="preserve">9x12mm                                                         </t>
  </si>
  <si>
    <t>iki 800 m</t>
  </si>
  <si>
    <t>5.6</t>
  </si>
  <si>
    <t>Sterili torakalinė drenažo sistema sudaryta iš stiklinio, graduoto 2ltr butelio, 38mm diametro kakleliu su vamzdelių rinkiniu iš ypač lankstaus 8mm Ø vamzdelio pacientui su jungtimi, kurioje įmontuotas apsauginis kamštelis ir šviežių mėginių paėmimo antgalis, vamzdelis vakuuminei sistemai 40cm ilgio 7mm Ø, 10cm ilgio vamzdelio vandens įvedimui arba kaskadiniam drenavimui</t>
  </si>
  <si>
    <t>5.7</t>
  </si>
  <si>
    <t>5.7.1</t>
  </si>
  <si>
    <t>- 8mm diametras</t>
  </si>
  <si>
    <t>5.7.2</t>
  </si>
  <si>
    <t>- 9mm diametras</t>
  </si>
  <si>
    <t>5.8</t>
  </si>
  <si>
    <t>Drenai Kero T tulžies latakams drenuoti iš silkolatekso</t>
  </si>
  <si>
    <t>5.8.1</t>
  </si>
  <si>
    <t>5.8.2</t>
  </si>
  <si>
    <t>5.8.3</t>
  </si>
  <si>
    <t>5.9</t>
  </si>
  <si>
    <t>Gleivių atsiurbėjas pasėlių paėmimui, vienkartinis, 25ml talpos, sterilus Nr. 14</t>
  </si>
  <si>
    <t>iki 1500 vnt</t>
  </si>
  <si>
    <t>5.11</t>
  </si>
  <si>
    <t>iki 80 vnt</t>
  </si>
  <si>
    <t>iki 3500 vnt</t>
  </si>
  <si>
    <t>iki 700 vnt</t>
  </si>
  <si>
    <t>L, delno plotis 106±5mm</t>
  </si>
  <si>
    <t>7.6.3</t>
  </si>
  <si>
    <t>XL, delno plotis 116±5mm</t>
  </si>
  <si>
    <t>Viso 7 grupė</t>
  </si>
  <si>
    <t>8. grupė</t>
  </si>
  <si>
    <t>8.1</t>
  </si>
  <si>
    <t>8.1.1</t>
  </si>
  <si>
    <t>6.5</t>
  </si>
  <si>
    <t>8.1.2</t>
  </si>
  <si>
    <t>iki 1200 porų</t>
  </si>
  <si>
    <t>8.1.3</t>
  </si>
  <si>
    <t>8.1.4</t>
  </si>
  <si>
    <t>8.1.5</t>
  </si>
  <si>
    <t>8.5</t>
  </si>
  <si>
    <t>8.1.6</t>
  </si>
  <si>
    <t>9</t>
  </si>
  <si>
    <t>8.2</t>
  </si>
  <si>
    <t>8.2.1</t>
  </si>
  <si>
    <t>8.2.2</t>
  </si>
  <si>
    <t>8.2.3</t>
  </si>
  <si>
    <t>8.2.4</t>
  </si>
  <si>
    <t>8.2.5</t>
  </si>
  <si>
    <t>8.2.6</t>
  </si>
  <si>
    <t>Viso 8 grupė</t>
  </si>
  <si>
    <t>Latex diagnostinės pirštinės be pudros nesterilios, viekartinės, atlenktu kraštu lengvam užsimovimui ir apsaugai nuo vyniojimosi atgal, mikroreljefinis paviršius, vidinis paviršius padengtas medžiaga, palengvinančia rankos slydimą, ilgis ne mažiau 240mm, supakuotos ne mažiau 100 vnt. pakuotėje</t>
  </si>
  <si>
    <t>Vienkartinės polietileninės pirštinės, supakuotos ne mažiau 100 vnt. pakuotėje</t>
  </si>
  <si>
    <t>Nitrilinės pirštinės: nitrilinės atlenktu krašteliu lengvam užsimovimui ir apsaugai nuo vyniojimosi atgal; sudėtyje neturi būti akceleratorių ir pudros; turi atitikti EN374-2:2008, EN374-3:2008, EN388:2008 ir class/MDD93/42/EEC direktyva; turi būti atlikti tyrimai dėl nelaidumo citostatikams, cheminėms medžiagoms ir virusams (pateikti tyrimų ataskaitas ir atsparumo cheminėms medžiagoms lentelę) supakuotos  ne mažiau 100 vnt. pakuotėje</t>
  </si>
  <si>
    <t>6 grupė</t>
  </si>
  <si>
    <t>7 grupė</t>
  </si>
  <si>
    <t>8 grupė</t>
  </si>
  <si>
    <t>9. Grupė</t>
  </si>
  <si>
    <t>Vienkartinės individualios apsaugos priemonės</t>
  </si>
  <si>
    <t>9.1</t>
  </si>
  <si>
    <t>9.1.1</t>
  </si>
  <si>
    <t>L dydžio</t>
  </si>
  <si>
    <t>9.1.2</t>
  </si>
  <si>
    <t>XL dydžio</t>
  </si>
  <si>
    <t>52cm</t>
  </si>
  <si>
    <t>9.3.3</t>
  </si>
  <si>
    <t>55cm</t>
  </si>
  <si>
    <t>9.3.4</t>
  </si>
  <si>
    <t>59cm</t>
  </si>
  <si>
    <t>9.4</t>
  </si>
  <si>
    <t>9.5</t>
  </si>
  <si>
    <t>iki 6000 porų</t>
  </si>
  <si>
    <t>9.6</t>
  </si>
  <si>
    <t>Prezervatyvai, sudrėkinti, Nr. 2-3, supakuoti po 1vnt</t>
  </si>
  <si>
    <t>9.7</t>
  </si>
  <si>
    <t>9.7.1</t>
  </si>
  <si>
    <t>9.7.2</t>
  </si>
  <si>
    <t>15x240cm (perforuotu galu)</t>
  </si>
  <si>
    <t>17x240cm (su elastine anga)</t>
  </si>
  <si>
    <t>9.8</t>
  </si>
  <si>
    <t>Vienkartiniai nesterilūs polietileniniai chalatai</t>
  </si>
  <si>
    <t>9.8.1</t>
  </si>
  <si>
    <t>9.8.2</t>
  </si>
  <si>
    <t>XL, ilgis ne mažiau 140cm</t>
  </si>
  <si>
    <t>9.9</t>
  </si>
  <si>
    <t>Vienkartiniai nesterilūs chalatai iš neaustinės medžiagos</t>
  </si>
  <si>
    <t>9.9.1</t>
  </si>
  <si>
    <t>M, ilgis ne mažiau 120cm</t>
  </si>
  <si>
    <t>9.9.2</t>
  </si>
  <si>
    <t>L, ilgis ne mažiau 130cm</t>
  </si>
  <si>
    <t>9.10</t>
  </si>
  <si>
    <t>9.11</t>
  </si>
  <si>
    <t>Prijuostės vienkartinės, pagamintos iš plastikinės plėvelės, su krūtinėle, nesterilios, ilgiai:</t>
  </si>
  <si>
    <t>1,2m</t>
  </si>
  <si>
    <t>1,4m</t>
  </si>
  <si>
    <t>1,6m</t>
  </si>
  <si>
    <t>9.12</t>
  </si>
  <si>
    <t>Chirurginės vienkartinės kaukės: aukštas bakterinės filtracijos efektyvumas (virš 98% 3,2 mikrono dalelėmis); filtracijos efektyvumas ne mažiau kaip 2 valandos; sudėtyje neturi būti formaldehido, latekso, nikelio; trijų sluoksnių, viršutinis kraštas su lanksčia vielute. Patogi pakuotė išimti kaukes po vieną vienetą</t>
  </si>
  <si>
    <t>su raišteliais</t>
  </si>
  <si>
    <t>su gumytėmis</t>
  </si>
  <si>
    <t>9.13</t>
  </si>
  <si>
    <t>9.14</t>
  </si>
  <si>
    <t>Specialios vienkartinės kaukės, chirurginės, 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</si>
  <si>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9.15</t>
  </si>
  <si>
    <t>Apsauginė chirurginė lipni plėvelė, sterili, operaciniam laukui</t>
  </si>
  <si>
    <t>9.16</t>
  </si>
  <si>
    <t>9.17</t>
  </si>
  <si>
    <t>9.18</t>
  </si>
  <si>
    <t>9.19</t>
  </si>
  <si>
    <t>Polietileninės rankovės vienkartinės, nesterilios su gumelėmis, apie 40 cm ilgio</t>
  </si>
  <si>
    <t>9.20</t>
  </si>
  <si>
    <t xml:space="preserve">Apsauginiai akiniai: aukščiausios (1) klasės, skaidrūs lęšiai, nekinta spalvų suvokimas, padengti, nerasojančia ir nesibraižančia apsauga. Paženklinti CE. Labai lengvi, ergonomiški, nosies balnelis silikoninis, reguliuojamo ilgio ir pakilimo kampo kojelės su silikoniniais paminkštinimais, nesudarantys nuospaudų. Lęšiai dengia smilkinkaulių srtitį. Apsaugo nuo ultravioletinių spindulių. </t>
  </si>
  <si>
    <t>9.21</t>
  </si>
  <si>
    <t>1 ml 100 U su adata (0.33 x 2.7mm) insulininiai</t>
  </si>
  <si>
    <t>1.4</t>
  </si>
  <si>
    <t>Vienkartiniai švirkštai ilgu plastmasiniu kateteriniu galu, skirti maitinimui per zondą supakuoti blistertyje arba lygevertėje pakuotėje.</t>
  </si>
  <si>
    <t>1.4.1</t>
  </si>
  <si>
    <t>50 ml</t>
  </si>
  <si>
    <t>iki 12000 vnt</t>
  </si>
  <si>
    <t>1.5</t>
  </si>
  <si>
    <t>Adatos injekcijoms:</t>
  </si>
  <si>
    <t>-      gerai permatomas, spalva koduotas antgalis,</t>
  </si>
  <si>
    <t>1.5.1</t>
  </si>
  <si>
    <t>Nr. 0,4 x 19</t>
  </si>
  <si>
    <t>iki 1200 vnt</t>
  </si>
  <si>
    <t>1.5.2</t>
  </si>
  <si>
    <t>1.5.3</t>
  </si>
  <si>
    <t>1.5.4</t>
  </si>
  <si>
    <t>Nr. 0,8 x 40</t>
  </si>
  <si>
    <t>1.5.5</t>
  </si>
  <si>
    <t>Nr. 1,1 x 40</t>
  </si>
  <si>
    <t>1.5.6</t>
  </si>
  <si>
    <t>Nr. 1,2 x 40</t>
  </si>
  <si>
    <t>iki 60 vnt</t>
  </si>
  <si>
    <t>1.6</t>
  </si>
  <si>
    <t>iki 2400 vnt</t>
  </si>
  <si>
    <t>Viso 1 grupė</t>
  </si>
  <si>
    <t>skaidraus korpuso su gerai įskaitomu gradavimu;</t>
  </si>
  <si>
    <t>50 ml supakuoti blisteryje ar lygiavertėje pakluotėje (su plastmasiniu “luer-lock“ galu), perfuziniai</t>
  </si>
  <si>
    <t>Trijų dalių vienkartiniai, sterilūs 1ml švirkštai su integruota 10-15mm ilgio adata, stūmoklis su gumyte. Skalės graduotė nuo 10-100 veikimo vnt. Supakuoti blisteryje ar lygiavertėje pakuotėje.</t>
  </si>
  <si>
    <t>Nr. 0,45 x 22</t>
  </si>
  <si>
    <t>Nr. 0,6 x 30</t>
  </si>
  <si>
    <t>Priedas Nr. 2</t>
  </si>
  <si>
    <t>iki 100000 vnt</t>
  </si>
  <si>
    <t>įpakuoti blisteryje ar lygiavertėje pakuotėje kartu su šalia esančia atitinkamo dydžio adata, atskirose dėžutėse, ne daugiau kaip po 100 vnt.</t>
  </si>
  <si>
    <t>2 ml (adatos diametras 0,4x19)</t>
  </si>
  <si>
    <t>5 ml (adatos diametras 0,6x30)</t>
  </si>
  <si>
    <t>10 ml (adatos diametras 0,8x 40)</t>
  </si>
  <si>
    <t>20 ml (adatos diametras 0,8x40)</t>
  </si>
  <si>
    <t>10 ml (adatos diametras 0,8x40)</t>
  </si>
  <si>
    <t>1.3.3</t>
  </si>
  <si>
    <t>5 ml supakuoti blisteryje ar lygiavertėje pakluotėje (su plastmasiniu “luer-lock“ galu)</t>
  </si>
  <si>
    <t>iki 100 vnt</t>
  </si>
  <si>
    <t>2. Grupė</t>
  </si>
  <si>
    <t>Intraveniniai ir intraarteriniai kateteriai</t>
  </si>
  <si>
    <t>2.1</t>
  </si>
  <si>
    <t>Intraveniniai kateteriai:</t>
  </si>
  <si>
    <t>Paklotai:</t>
  </si>
  <si>
    <t>Paklotėlis sugeriantis skysčius (citostatinių vaistų pasiruošimui). Vienkartinio naudojimo, iš vienos pusės padengtas plastiku, iš kitos sugeriamu popieriu. Dydis 38x45cm, sterilus</t>
  </si>
  <si>
    <t>10.2</t>
  </si>
  <si>
    <t>10.3</t>
  </si>
  <si>
    <t>10.4</t>
  </si>
  <si>
    <t>10.5</t>
  </si>
  <si>
    <t>10.6</t>
  </si>
  <si>
    <t>Viso 10 grupė</t>
  </si>
  <si>
    <t>Priemonės regioninei anestezijai</t>
  </si>
  <si>
    <t>Adatos spinalinės</t>
  </si>
  <si>
    <t xml:space="preserve"> - sterilios,</t>
  </si>
  <si>
    <t xml:space="preserve"> - plieninė adata,</t>
  </si>
  <si>
    <t xml:space="preserve"> - gerai permatomas antgalis</t>
  </si>
  <si>
    <t>Apklotas (sterilus) 75x90cm dydžio, su anga (6x8cm) centre lipniais kraštais</t>
  </si>
  <si>
    <t>130x150 cm ( pakuotė po 100 lapų  ± 10 lapų)</t>
  </si>
  <si>
    <t>75mm  ±5mm</t>
  </si>
  <si>
    <t>100mm  ±10mm</t>
  </si>
  <si>
    <t>150mm  ±10mm</t>
  </si>
  <si>
    <t>210mm  ±10mm</t>
  </si>
  <si>
    <t>250mm  ±10mm</t>
  </si>
  <si>
    <t>300mm  ±10mm</t>
  </si>
  <si>
    <t>Apsaugos aštriems instrumentams: skirtos pakuotei apsaugoti nuo pažeidimų, pagamintos iš dezinfekcinei medžiagai ir plovikliams atsparaus plastiko, skirtos sterilizacijai sočiaisiais vandens garais, netrukdo sterilizacijos agentui (garams) prasiskverbti prie instrumentų dengiamų dalių, ženklintos CE (pagal MDD 93/42 EEB), apsaugos dedamos ant instrumentų, jų rinkinių. Išmatavimai:</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</si>
  <si>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</si>
  <si>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Chirurginės pirštinės, sterilios, natūralaus latekso, anatominės konfigūracijos chirurginės pirštinės, be pudros, be dažančių pigmentų; pirštinių ilgis ne mažiau 280mm; pirštinių vidus suteptas specialia antialergine medžiaga, dėl to itin lengvai maunasi; pirštinės storis ties pirštų galais - 0,22mm  ±0,01mm; sterili pakuotė lengvai atplėšiama, su laisvu nepriklijuotu kraštu; rankogalis su susisukusiu krašteliu, gerai priglunda prie riešo ir neatsiraitoja darbo metu</t>
  </si>
  <si>
    <t>iki 150 vnt</t>
  </si>
  <si>
    <t>iki 2000 vnt</t>
  </si>
  <si>
    <t>iki 18000 vnt</t>
  </si>
  <si>
    <t>iki 300 vnt</t>
  </si>
  <si>
    <t>Sterilus drenas krūtinės ląstos drenažui atviru galu, su pravedėju, graduotas kas 2cm, rentgenokontrastiškas</t>
  </si>
  <si>
    <t>Ch 32</t>
  </si>
  <si>
    <t>5.12</t>
  </si>
  <si>
    <t>5.13</t>
  </si>
  <si>
    <t>5.13.1</t>
  </si>
  <si>
    <t>5.13.2</t>
  </si>
  <si>
    <t>5.13.3</t>
  </si>
  <si>
    <t>5.14</t>
  </si>
  <si>
    <t>Sterilus torakalinės drenavimo sistemos vamzdelių pakeitimo rinkinys susidedantis iš: ypač lankstaus 8mm Ø vamzdelio pacientui su jungtimi, kurioje įmontuotas apsauginis kamštelis ir šviežių mėginių paėmimo antgalis; vamzdelis vakuuminei sistemai 40cm ilgio 7mm Ø; 10cm ilgio vamzdelio vandens įvedimui arba kaskadiniam drenavimui</t>
  </si>
  <si>
    <t>5.15</t>
  </si>
  <si>
    <t>Sterilus žaizdų atsiurbimo antgalis su  1 centrine anga ir 4 šoninėmis angelėmis.Yankauer tipo arba lygiavertis. Dydžiai:</t>
  </si>
  <si>
    <t>4 mm</t>
  </si>
  <si>
    <t>6 mm</t>
  </si>
  <si>
    <t>8 mm</t>
  </si>
  <si>
    <t>10 mm</t>
  </si>
  <si>
    <t xml:space="preserve">Sterilus žaizdų atsiurbimo antgalis Ileus/Pool tipo arba lygiagretus lenktas Ch30 </t>
  </si>
  <si>
    <t xml:space="preserve">Sterilus žaizdų atsiurbimo antgalis Ileus/Pool tipo arba lygiagretus tiesus Ch30 </t>
  </si>
  <si>
    <t>Viso 5 grupė</t>
  </si>
  <si>
    <t>Aktyvaus drenažo  talpa 500 ml (vakuuminis siurblys-armonika”) su jungiamuoju vamzdeliu, korektoriumi, drenu ch 18, sterili, gofruota</t>
  </si>
  <si>
    <t>Y formos konektorius (trišakiai  perjungėjai) prie torakalinės drenažo sistemos, sterilūs</t>
  </si>
  <si>
    <t>Sterilus žaizdų atsiurbimo antgalis su  1 centrine anga. Yankauer tipo arba lygiavertis. Dydžiai:</t>
  </si>
  <si>
    <t>6. Grupė</t>
  </si>
  <si>
    <t>Lateksinės pirštinės</t>
  </si>
  <si>
    <t>6.1</t>
  </si>
  <si>
    <t>Latex chirurginės pirštinės, figurinės anatominės konfiguracijos, ilgis ne mažiau 280mm, su tvirtu kanteliu,tvirtos, patogios, mikroreljefinio paviršiaus, be pudros, elektrostatinės, hipoalerginės, sterilios, vienkartinės supakuotos poromis, lengvai atplėšiama, medicininio plastiko pakuotė, iš pakuotės išsiurbtas oras.</t>
  </si>
  <si>
    <t>6.1.1</t>
  </si>
  <si>
    <t>Nr. 6,5</t>
  </si>
  <si>
    <t>iki 14400 porų</t>
  </si>
  <si>
    <t>6.1.2</t>
  </si>
  <si>
    <t>iki 24000 porų</t>
  </si>
  <si>
    <t>6.1.3</t>
  </si>
  <si>
    <t>Nr. 7,5</t>
  </si>
  <si>
    <t>6.1.4</t>
  </si>
  <si>
    <t>6.1.5</t>
  </si>
  <si>
    <t>Nr. 8,5</t>
  </si>
  <si>
    <t>6.1.6</t>
  </si>
  <si>
    <t>Nr. 9</t>
  </si>
  <si>
    <t>iki 2400 porų</t>
  </si>
  <si>
    <t>6.2</t>
  </si>
  <si>
    <t>Lateksinės ginekologinės pirštinės, sterilios, ilgos,  48-50 cm ilgio, be pudros</t>
  </si>
  <si>
    <t>6.2.1</t>
  </si>
  <si>
    <t>M</t>
  </si>
  <si>
    <t>iki 200 porų</t>
  </si>
  <si>
    <t>6.2.2</t>
  </si>
  <si>
    <t>L</t>
  </si>
  <si>
    <t>6.3</t>
  </si>
  <si>
    <t>6.3.1</t>
  </si>
  <si>
    <t>6.3.2</t>
  </si>
  <si>
    <t>6.3.3</t>
  </si>
  <si>
    <t>6.3.4</t>
  </si>
  <si>
    <t>6.3.5</t>
  </si>
  <si>
    <t>iki 600 porų</t>
  </si>
  <si>
    <t>6.3.6</t>
  </si>
  <si>
    <t>Viso 6 grupė</t>
  </si>
  <si>
    <t>7. grupė</t>
  </si>
  <si>
    <t>Diagnostinės, buitinės pirštinės</t>
  </si>
  <si>
    <t>7.1</t>
  </si>
  <si>
    <t>7.1.1</t>
  </si>
  <si>
    <t>XS</t>
  </si>
  <si>
    <t>7.1.2</t>
  </si>
  <si>
    <t>S</t>
  </si>
  <si>
    <t>7.1.3</t>
  </si>
  <si>
    <t>iki 12000 pak</t>
  </si>
  <si>
    <t>7.1.4</t>
  </si>
  <si>
    <t>7.2</t>
  </si>
  <si>
    <t>Pirštinės storos, guminės, buitinės, nesterilios, supakuotos poromis</t>
  </si>
  <si>
    <t>7.2.1</t>
  </si>
  <si>
    <t>iki 150 porų</t>
  </si>
  <si>
    <t>7.2.2</t>
  </si>
  <si>
    <t>7.2.3</t>
  </si>
  <si>
    <t>7.3</t>
  </si>
  <si>
    <t>7.3.1</t>
  </si>
  <si>
    <t>7.3.2</t>
  </si>
  <si>
    <t>7.3.3</t>
  </si>
  <si>
    <t>7.4</t>
  </si>
  <si>
    <t>7.4.1</t>
  </si>
  <si>
    <t>7.4.2</t>
  </si>
  <si>
    <t>7.4.3</t>
  </si>
  <si>
    <t>XL</t>
  </si>
  <si>
    <t>7.5</t>
  </si>
  <si>
    <t>7.5.1</t>
  </si>
  <si>
    <t>iki 12 pak</t>
  </si>
  <si>
    <t>7.5.2</t>
  </si>
  <si>
    <t>7.5.3</t>
  </si>
  <si>
    <t>7.5.4</t>
  </si>
  <si>
    <t>7.6</t>
  </si>
  <si>
    <t>7.6.1</t>
  </si>
  <si>
    <t>M, delno plotis 95±5mm</t>
  </si>
  <si>
    <t>7.6.2</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</si>
  <si>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</si>
  <si>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Apsaugos aštriems instrumentams: skirtos pakuotei apsaugoti nuo pažeidimų, pagamintos iš popieriaus, skirtos sterilizacijai sočiaisiais vandens garais, netrukdo sterilizacijos agentui (garams) prasiskverbti prie instrumentų dengiamų dalių, ženklintos CE (pagal MDD 93/42 EEB), apsaugos dedamos ant instrumentų, jų rinkinių. Išmatavimai:</t>
  </si>
  <si>
    <t xml:space="preserve">iki 1000 vnt </t>
  </si>
  <si>
    <t xml:space="preserve">Vienkartinis, apsauginis seilinukas, užtikrinantis higienišką apsaugą valgio metu. Pagamintas iš dviejų sluoksnių: viršutinis sluoksnis pagamintas iš minkšto sugeriamojo popieriaus, apatinis sluoksnis - nepralaidus skysčiams. Surišama raištelių pagalba.  Seilinuko apatinėje dalyje integruota priekinė kišenėlė, nepralaidi skysčiams, kurioje surenkamas krintantis maistas ar skystis. Plotis ne mažiau 37 cm. Ilgis nuo 45cm. iki 60 cm.
</t>
  </si>
  <si>
    <t xml:space="preserve"> Hipoalerginės chirurginės pirštinės</t>
  </si>
  <si>
    <t xml:space="preserve">Sterilios, anatominės konfigūracijos, pagamintos iš natūralaus latekso ir nitrilo, be pudros, pirštinių ilgis ne mažiau 280mm; išorinis sluoksnis - lateksas, vidurinis - latekso ir nitrilo mišinys, vidinis sluoksnis - sintetinis (nitrilinis); vidinis sluoksnis lubrikuotas , lengvai maunasi, didelis pirštų galų jautrumas - pirštinės storis ties pirštų galais - 0,17mm ± 0,01 mm.  Sterili pakuotė lengvai atplėšiama, rankogalis su susisukusiu krašteliu, turi išilginius įspaudus, todėl gerai priglunda prie riešo ir neatsiraitoja darbo metu. </t>
  </si>
  <si>
    <t>iki 500 porų</t>
  </si>
  <si>
    <t>iki 300 porų</t>
  </si>
  <si>
    <t>iki 5 vnt</t>
  </si>
  <si>
    <t xml:space="preserve">             Perkamų vienkartinių medicininių priemonių sąrašas</t>
  </si>
  <si>
    <t>Eil. Nr.</t>
  </si>
  <si>
    <t>Priemonės pavadinimas</t>
  </si>
  <si>
    <t>Orientacinis kiekis metams</t>
  </si>
  <si>
    <t>PVM tarifas %</t>
  </si>
  <si>
    <t>Gamintojas</t>
  </si>
  <si>
    <t>1. Grupė</t>
  </si>
  <si>
    <t>Švirkštai ir adatos</t>
  </si>
  <si>
    <t>1.1</t>
  </si>
  <si>
    <t>Trijų dalių vienkartiniai švirkštai Luer sleep galu:</t>
  </si>
  <si>
    <t>- hermetiški, sterilūs, netoksiški, nepirogeniški (gamintojo patvirtinimas);</t>
  </si>
  <si>
    <t>- neturintys latekso komponentų (gamintojo patvirtinimas);</t>
  </si>
  <si>
    <t>- skaidraus korpuso su gerai įskaitomu gradavimu;</t>
  </si>
  <si>
    <t>1.1.1</t>
  </si>
  <si>
    <t xml:space="preserve"> iki 68000 vnt</t>
  </si>
  <si>
    <t>1.1.2</t>
  </si>
  <si>
    <t>1.1.3</t>
  </si>
  <si>
    <t>iki 360000 vnt</t>
  </si>
  <si>
    <t>1.1.4</t>
  </si>
  <si>
    <t>1.2</t>
  </si>
  <si>
    <t>Dviejų dalių vienkartiniai švirkštai Luer sleep galu</t>
  </si>
  <si>
    <t>1.2.1</t>
  </si>
  <si>
    <t>1.2.2</t>
  </si>
  <si>
    <t>1.2.3</t>
  </si>
  <si>
    <t>1.2.4</t>
  </si>
  <si>
    <t>1.3</t>
  </si>
  <si>
    <t>Trijų dalių vienkartiniai švirkštai:</t>
  </si>
  <si>
    <t>1.3.1</t>
  </si>
  <si>
    <t>1.3.2</t>
  </si>
  <si>
    <t xml:space="preserve">Kaukė 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</si>
  <si>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lipni dalis 10x20cm ±2cm</t>
  </si>
  <si>
    <t>lipni dalis 28x25cm ±2cm</t>
  </si>
  <si>
    <t>lipni dalis 28x41cm ±2cm</t>
  </si>
  <si>
    <t>lipni dalis 50x45cm ±2cm</t>
  </si>
  <si>
    <t>lipni dalis 60x60cm ±2cm</t>
  </si>
  <si>
    <t>5.13.4</t>
  </si>
  <si>
    <t>Vnt. kaina EUR (su PVM)</t>
  </si>
  <si>
    <t>Viso kaina EUR (su PVM)</t>
  </si>
  <si>
    <t>4.11.1</t>
  </si>
  <si>
    <t>4.11.2</t>
  </si>
  <si>
    <t>Patologinės anatominės pirštinės: pirštinių medžiaga -  lateksas; atsparios, nepralaidžios cheminėms medžiagoms (formalinui), be talko, ilgis ne mažiau 300mm, storis delno srityje ne mažiau 0,40mm</t>
  </si>
  <si>
    <t>Sterilios vienkartinės individualios apsaugos priemonės</t>
  </si>
  <si>
    <t>iki 2500 vnt</t>
  </si>
  <si>
    <t xml:space="preserve">Apsauginiai akiniai skaidrūs, tinkantys naudoti su optiniais akiniais. Ypač lengvi. Sertifikuoti EN 166, ženklinti CE. Patikimai apsaugo nuo lekiančių dalelių ir purslų, optinio cheminio poveikio. Mechaninio atsparumo žymėjimas F pagal EN166. Akiniai be metalinių detalių. Apsaugo nuo visų UV spindulių, nerasojantys, nesibraižantys, aukščiausia optinė klasė (1). Rėmelis spiruoklinis, pagamintas iš lankstaus polimero. Kojelės bei auselės pagamintos soft pad technologija, neslystančio paviršiaus. Lęšiai dengia antakius, skruostus.  </t>
  </si>
  <si>
    <t>Kvėpavimo takų apsauga: filtruojantis respiratorius (kaukė), apsaugantis nuo dalelių, oro keliu plintančių mikroorganizmų; tipas FFP3; filtracijos efektyvumas 99,97%; vienkartinis; prie galvos tvirtinamas gumelėmis; tvirtai priglundantis, kad oras nepraeitų pro respiratoriaus kraštus; gali būti naudojamas kaip chirurginė kaukė, apsauganti nuo kraujo, biologinių skysčių, dulkių, TBC</t>
  </si>
  <si>
    <t>Paklotėlis sugeriantis skysčius. Vienkartinio naudojimo, iš vienos pusės padengtas plastiku, iš kitos sugeriamu popieriu. Dydis apie 80x140cm</t>
  </si>
  <si>
    <t>50x60cm</t>
  </si>
  <si>
    <t>75x90cm</t>
  </si>
  <si>
    <t>50x60cm su lipniu kraštu</t>
  </si>
  <si>
    <t>75x90cm su lipniu kraštu</t>
  </si>
  <si>
    <t>120x150cm su lipnia 5x7cm anga</t>
  </si>
  <si>
    <t>150x180cm su lipnia 5x7cm anga</t>
  </si>
  <si>
    <t xml:space="preserve">50x60 su lipnia 5x7 anga </t>
  </si>
  <si>
    <t>Viso 9 grupė</t>
  </si>
  <si>
    <t>iki 1000 vnt</t>
  </si>
  <si>
    <t>Filtrai 6075/EN141A1 + formaldehidai, tinkantys 3M6000 serijos puskaukėms respiratoriams</t>
  </si>
  <si>
    <t>10. Grupė</t>
  </si>
  <si>
    <t>10.1</t>
  </si>
  <si>
    <t>10.1.1</t>
  </si>
  <si>
    <t>10.1.2</t>
  </si>
  <si>
    <t>10.1.3</t>
  </si>
  <si>
    <t xml:space="preserve"> - reikalavimai gamybos kokybei - visi produktai turi būti pagaminti laikantis ISO 9001/EN 46001 kokybės sistemų kontrolės standartų</t>
  </si>
  <si>
    <t xml:space="preserve"> - turi turėti CE sertifikatus (su ženklą suteikusios institucijos kodu)</t>
  </si>
  <si>
    <t>16Gx90mm</t>
  </si>
  <si>
    <t>25Gx75 mm, ID 0,6mm</t>
  </si>
  <si>
    <t>Quincke tipo (arba analogiški) 18Gx90mm</t>
  </si>
  <si>
    <t>Quincke tipo (arba analogiški) 19Gx90mm</t>
  </si>
  <si>
    <t>Quincke tipo (arba analogiški) 20Gx90mm</t>
  </si>
  <si>
    <t>Quincke tipo (arba analogiški) 22Gx90mm</t>
  </si>
  <si>
    <t>Quincke tipo (arba analogiški) 22Gx40mm</t>
  </si>
  <si>
    <t>Quincke tipo (arba analogiški) 23Gx90mm</t>
  </si>
  <si>
    <t>Quincke tipo (arba analogiški) 25Gx90mm</t>
  </si>
  <si>
    <t>Quincke tipo (arba analogiški) 25Gx120mm</t>
  </si>
  <si>
    <t>Quincke tipo (arba analogiški) 26Gx90mm</t>
  </si>
  <si>
    <t>Quincke tipo (arba analogiški) 26Gx120mm</t>
  </si>
  <si>
    <t>Quincke tipo (arba analogiški) 27Gx90mm</t>
  </si>
  <si>
    <t>Atraucan tipo (arba analogiški) 26Gx90mm</t>
  </si>
  <si>
    <t>Adatos laidinei anestezijai tinkančios Stimuplex aparatui</t>
  </si>
  <si>
    <t>150 a-0,7x150mm</t>
  </si>
  <si>
    <t>100 a-0,7x100mm</t>
  </si>
  <si>
    <t>50 a-0,7x50mm</t>
  </si>
  <si>
    <t>Epidūriniai rinkiniai Nr. 18</t>
  </si>
  <si>
    <t xml:space="preserve"> - adata metalinė su sparneliais Tuochy-Weiss su plastikiniu mandrenu</t>
  </si>
  <si>
    <t xml:space="preserve"> - kateteris iš poliamido, graduotas, su užapvalintu, atraumatiniu galu, su šoninėmis skylutėmis, rentgenokontrastinis</t>
  </si>
  <si>
    <t xml:space="preserve"> - kateteris elastingas be "atminties",</t>
  </si>
  <si>
    <t xml:space="preserve"> - kateterio sujungiklis "click" tipo, be latekso komponentų, kateterio nukreipėjas</t>
  </si>
  <si>
    <t xml:space="preserve"> - 10ml LOR švirkštas paraboline gradacija</t>
  </si>
  <si>
    <t xml:space="preserve"> - antibakterinis plokščias filtras</t>
  </si>
  <si>
    <t xml:space="preserve"> - filtro fiksatorius</t>
  </si>
  <si>
    <t xml:space="preserve"> - sterilūs, vienkartiniai</t>
  </si>
  <si>
    <t>Priemonės sterilizacijai</t>
  </si>
  <si>
    <t>60x60cm (pakuotė po 500 lapų ± 10 lapų)</t>
  </si>
  <si>
    <t>75x75cm (pakuotė po 250 lapų ± 10 lapų)</t>
  </si>
  <si>
    <t>100x100cm (pakuotė po 250 lapų ± 10 lapų)</t>
  </si>
  <si>
    <t>120x120cm (pakuotė po 100 lapų ± 10 lapų)</t>
  </si>
  <si>
    <t>9.2</t>
  </si>
  <si>
    <t>Chirurginė kepuraitė šalmo tipo: audinys neaustinio pluošto viskozinė medžiaga, pralaidi orui, kepurė su prakaitą sugeriančia juostele prie kaktos, be formaldehido ir latekso</t>
  </si>
  <si>
    <t>iki 200 vnt</t>
  </si>
  <si>
    <t>9.3</t>
  </si>
  <si>
    <t>Kepuraitė 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t>
  </si>
  <si>
    <t>9.3.1</t>
  </si>
  <si>
    <t>48cm</t>
  </si>
  <si>
    <t>9.3.2</t>
  </si>
  <si>
    <t xml:space="preserve">iki 50 vnt </t>
  </si>
  <si>
    <t>iki 70 pak</t>
  </si>
  <si>
    <t>iki 1500 pak</t>
  </si>
  <si>
    <t>iki 100 porų</t>
  </si>
  <si>
    <t>iki 250 vnt</t>
  </si>
  <si>
    <t>raudona</t>
  </si>
  <si>
    <t>juoda</t>
  </si>
  <si>
    <t>mėlyna</t>
  </si>
  <si>
    <t>Žymekliai ant sterilizuojamų paketų atžymų atlikimui, turi būti skirtingų spalvų.  Rašalas atsparus garų sterilizacijai bei plovimui automatiniuose plautuvuose, tinka rašyti ant automatiniuose plautuvuose plaunamų krepšelių</t>
  </si>
  <si>
    <t>iki 40000 vnt</t>
  </si>
  <si>
    <t>3.3.14</t>
  </si>
  <si>
    <t>3.7</t>
  </si>
  <si>
    <t>5.10</t>
  </si>
  <si>
    <t>5.10.1</t>
  </si>
  <si>
    <t>5.10.2</t>
  </si>
  <si>
    <t>5.12.1</t>
  </si>
  <si>
    <t>5.12.2</t>
  </si>
  <si>
    <t>5.12.3</t>
  </si>
  <si>
    <t>5.12.4</t>
  </si>
  <si>
    <t>9.8.3</t>
  </si>
  <si>
    <t>10.3.1</t>
  </si>
  <si>
    <t>10.3.2</t>
  </si>
  <si>
    <t>10.3.3</t>
  </si>
  <si>
    <t>10.3.4</t>
  </si>
  <si>
    <t>10.3.5</t>
  </si>
  <si>
    <t>10.3.6</t>
  </si>
  <si>
    <t>10.7</t>
  </si>
  <si>
    <t>10.11</t>
  </si>
  <si>
    <t>10.12</t>
  </si>
  <si>
    <t>10.13</t>
  </si>
  <si>
    <t>10.14</t>
  </si>
  <si>
    <t>10.15</t>
  </si>
  <si>
    <t>10.16</t>
  </si>
  <si>
    <t>1.3.4</t>
  </si>
  <si>
    <t>10 ml supakuoti blisteryje ar lygiavertėje pakluotėje (su plastmasiniu “luer-lock“ galu)</t>
  </si>
  <si>
    <t>3.11</t>
  </si>
  <si>
    <t xml:space="preserve">Nelatono kateteriai, įpakuoti blisteryje arba lygiavertėje pakuotėje </t>
  </si>
  <si>
    <t>3.11.1</t>
  </si>
  <si>
    <t>3.11.2</t>
  </si>
  <si>
    <t>3.11.3</t>
  </si>
  <si>
    <t>3.11.4</t>
  </si>
  <si>
    <t>3.11.5</t>
  </si>
  <si>
    <t>3.11.6</t>
  </si>
  <si>
    <t>3.11.7</t>
  </si>
  <si>
    <t>3.11.8</t>
  </si>
  <si>
    <t>3.11.9</t>
  </si>
  <si>
    <t>3.11.10</t>
  </si>
  <si>
    <t>3.11.11</t>
  </si>
  <si>
    <t>3.11.12</t>
  </si>
  <si>
    <t>3.11.13</t>
  </si>
  <si>
    <t>3.11.14</t>
  </si>
  <si>
    <t>iki 30 vnt.</t>
  </si>
  <si>
    <t>M dydžio</t>
  </si>
  <si>
    <t>9.1.3</t>
  </si>
  <si>
    <t>Universali kepurė su guminiu krašteliu aplink, neklostuota,  neaustinės medžiagos, didelio oro laidumo, skirtingo dydžio, skirtinga spalva</t>
  </si>
  <si>
    <t xml:space="preserve">Chirurginės kaukės: 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</si>
  <si>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7.6.4</t>
  </si>
  <si>
    <t>S, delno plotis 90±5mm</t>
  </si>
  <si>
    <t>1.7.</t>
  </si>
  <si>
    <t>Adata lenkta kampu, tinkanti PORTO sistemai, vaistų įvedimui. Su prailginimo linija 20-25 mm. Įpakuota bliseryje arba lygiavertėje pakuotėje. Būtinas CE sertifikatas.</t>
  </si>
  <si>
    <t>1.7.1.</t>
  </si>
  <si>
    <t>Storis 20G (0,9,mm), ilgis 20 mm</t>
  </si>
  <si>
    <t>iki 400000 vnt</t>
  </si>
  <si>
    <t>iki 300000 vnt</t>
  </si>
  <si>
    <t>Medicininis krepuotas popierius sterilizacijai turi būti lygaus paviršiaus, kad  pakuojant medicinos prietaisus nesukeltų odos pažeidimų, mikrotraumų, supjaustytas lakštais, svoris ne mažiau 60 g/m2. Skirtas sterilizacijai garais, FO ir etileno oksido dujomis. Turi atitikti HN 47-1:2012 p. 82.5,  LST EN ISO 11607-1, LST EN 868-2  reikalavimus, turi būti ženklintas „CE“ pagal medicinos prietaisų direktyvą 93/42/EEB.  Pateikti naudojimo instrukciją, techninių duomenų lapus ir atitikties 93/42/EEB deklaraciją, atitikties standartams kopijas. Paprašius pateikti pavyzdžius  ne mažiau kaip po 3 vnt. kiekvieno dydžio</t>
  </si>
  <si>
    <t>Medicininė neaustinio pluošto  pakavimo medžiaga sterilizacijai sunkių instrumentų iki 15 kg paketams. Skirtas sterilizacijai garais, FO, EO dujomis, užtikrina tiek sausą tiek drėgną bakterinį barjerą, dėžėse supakuotas aseptiškai.  Medžiaga turi būti pagaminta iš sintetikos pluoštų, 1 kv.m. svoris ne mažiau kaip 50 g. Turi atitikti HN 47-1:2012 p. 82.5, LST EN ISO 11607-1, LST EN 868-2 standarto reikalavimus, medicinos prietaisų direktyvą 93/42/EEB ir turėti  turėti CE ženklą. Pateikti naudojimo instrukciją, techninių duomenų lapą, atitikties direktyvai 93/42/EEB deklaraciją, atitikties standartams kopijas, leidžiamo maksimalaus paketo svorio deklaraciją. Paprašius pateikti pavyzdžius  ne mažiau kaip po 3 vnt. kiekvieno dydžio</t>
  </si>
  <si>
    <t>iki 6 pak</t>
  </si>
  <si>
    <t>iki 40 000 vnt</t>
  </si>
  <si>
    <t>Sterilizacijos juosta plokščia. Turi atitikti HN 47-1:2012 p. 82.3, LST EN ISO 11607 ir LST EN ISO 868-5 reikalavimus, turi turėti CE ženklą ir atitikti 93/42 EEB direktyvą. Pagaminta iš sustiprinto krepinio popieriaus, kurio svoris ne mažesnis kaip 70 g/m2  ir skaidraus plastiko (matomas paketo turinys) iš kitos pusės, turi tikti sterilizacijai garais 121 0 C ir 1340 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Rulono ilgis 200 metrų, plotis:       
Rulono ilgis 200 metrų, plotis:</t>
  </si>
  <si>
    <r>
      <t xml:space="preserve">50mm </t>
    </r>
    <r>
      <rPr>
        <sz val="10"/>
        <rFont val="Calibri"/>
        <family val="2"/>
      </rPr>
      <t>±5</t>
    </r>
    <r>
      <rPr>
        <sz val="10"/>
        <rFont val="Times New Roman"/>
        <family val="1"/>
      </rPr>
      <t>mm</t>
    </r>
  </si>
  <si>
    <t>380mmx ±10mm</t>
  </si>
  <si>
    <t>Popieriaus - plastiko saviklijai maišeliai chirurginių instrumentų sterilizacijai. Užlenktas, tvirtas apatinis kraštas, kokybiškas užlydymas: ištisinis be tarpų, neatsilydo sterilizacijos metu, trigyslė užlydymo siūlė, kurios plotis ne mažiau 1 cm ; popierius atsparus pradūrimams, neplyšta atidarant, nėra aseptinės rizikos; uždarymui nereikalinga pakuočių užlitavimo mašina (maišeliai uždaromi rankomis); turi išorinius integruotus indikatorius (garų ir etileno oksido). Turi atitikti HN 47-1:2012 p. 82.3, LST EN ISO 11607 ir LST EN ISO 868-5 reikalavimus, turi turėti CE ženklą ir atitikti 93/42 EEB direktyvą.Dydžiai:</t>
  </si>
  <si>
    <t>20cm ±0,5cm(plotis) x 33cm ±0,5cm(ilgis) x 9,5cm±0,5cm (išsiplėtimo aukštis)</t>
  </si>
  <si>
    <t>iki 450 vnt</t>
  </si>
  <si>
    <t xml:space="preserve">Sterilizacijos juosta su kloste. 
Turi atitikti HN 47-1:2012 p. 82.3, LST EN ISO 11607 ir LST EN ISO 868-5 reikalavimus, turi turėti CE ženklą ir atitikti 93/42 EEB direktyvą. 
Pagaminta iš sustiprinto krepinio popieriaus, kurio svoris ne mažesnis kaip 70 g/m2  ir skaidraus plastiko (matomas paketo turinys) iš kitos pusės, turi tikti sterilizacijai garais 121 0 C ir 1340 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t>
  </si>
  <si>
    <t>100mmx50mmx100m  ±5mm</t>
  </si>
  <si>
    <t>iki 3 rul</t>
  </si>
  <si>
    <t>150mmx50mmx100m  ±5mm</t>
  </si>
  <si>
    <t>200mmx50mmx100m  ±10mm</t>
  </si>
  <si>
    <t>250mmx65mmx100m  ±10mm</t>
  </si>
  <si>
    <t>300mmx65mmx100m  ±10mm</t>
  </si>
  <si>
    <r>
      <t>1,0x6,0cm (</t>
    </r>
    <r>
      <rPr>
        <sz val="10"/>
        <rFont val="Calibri"/>
        <family val="2"/>
      </rPr>
      <t>±</t>
    </r>
    <r>
      <rPr>
        <sz val="10"/>
        <rFont val="Times New Roman"/>
        <family val="1"/>
      </rPr>
      <t>0,5cm)</t>
    </r>
  </si>
  <si>
    <t>2,5x10,5cm (±0,5cm)</t>
  </si>
  <si>
    <t>5,0x14,0cm (±0,5cm)</t>
  </si>
  <si>
    <t>Identifikacijos-atsekamumo etiketės: poliesterio etiketės atsekamumui plovimo-sterilizacijos procesuose, atsparios plovikliams ir karštai temperatūrai ne mažiau 134 laipsnių. Įvairių spalvų (ne mažiau 7 spalvų), vieta informacijai užrašyti, supakuotos perforuotoje juostoje, storis - ne mažiau 175 mikronai</t>
  </si>
  <si>
    <t xml:space="preserve"> 35mmx160mm ±2mm</t>
  </si>
  <si>
    <t xml:space="preserve"> 50mmx236mm ±2mm</t>
  </si>
  <si>
    <t xml:space="preserve"> 110mmx206mm ±2mm</t>
  </si>
  <si>
    <t>Popieriaus - plastiko užlydomi maišeliai chirurginių instrumentų sterilizacijai. Šonuose  trigyslė užlydymo siūlė, kurios plotis ne mažiau 1,2 cm ± 1 mm; popierius atsparus pradūrimams,turi  kokybiškai atsidaryti naudojant, nėra aseptinės rizikos; uždarymui reikalinga pakuočių užlitavimo mašina (sutarties galiojimo metu NEMOKAMAI pateikti maišelių užlydymo aparatą (siūlėtuvą) pagal panaudos sutartį, kuris galėtų užlydyti iki 45 cm pločio maišelius); turi išorinius integruotus indikatorius (garų, FO ir etileno oksido). Turi atitikti HN 47-1:2012 p. 82.3, LST EN ISO 11607 ir LST EN ISO 868-5 reikalavimus, turi turėti CE ženklą ir atitikti 93/42 EEB direktyvą. Dydžiai:</t>
  </si>
  <si>
    <t xml:space="preserve"> 100mmx250mm ±2mm</t>
  </si>
  <si>
    <t xml:space="preserve"> 150mmx300mm ±2mm</t>
  </si>
  <si>
    <t xml:space="preserve"> 125mmx250mm ±2mm</t>
  </si>
  <si>
    <t xml:space="preserve"> 250mmx380mm ±2mm</t>
  </si>
  <si>
    <t xml:space="preserve"> 420mmx500mm ±2mm</t>
  </si>
  <si>
    <t xml:space="preserve"> 150mmx50mmx400mm ±2mm</t>
  </si>
  <si>
    <t xml:space="preserve"> 200mmx50mmx400mm ±2mm</t>
  </si>
  <si>
    <t>Silikoninės žymėjimo juostelės instrumentams žymėti. Silikoniniai dirželiai medicinos prietaisų identifikavimui ar surišimui. Privalo atitikti/turėti CE ženklinimą pagal medicinos prietaisų direktyvą 93/42/EEB. Atsparūs  aukštai    temperatūrai, sterilizuojant sočiais vandens garais (iki+135C), etileno oksido garais, žemos temperatūros vandens garų ir formaldehido mišiniu. Neturi trukdyti sterilizacijos veiksniui prasiskverbti prie sterilizuojamų paviršių. Atsparūs cheminių medžiagų poveikiui, plaunant automatinėse plovimo-dezinfekavimo mašinose. Įvairių spalvų (ne mažiau 7 spalvų) ir ilgių (60 mm, 110 mm, 190 mm, 210 mm).  Pateikti pavyzdžius kiekvienos rūšies ilgio ne mažiau kaip po 2 vnt. Kartu su pasiūlymu privalo pateikti: naudojimo instrukciją, atitikties medicinos prietaisų direktyvai 93/42/EEB dokumento kopiją</t>
  </si>
  <si>
    <t>60 mm</t>
  </si>
  <si>
    <t>110 mm</t>
  </si>
  <si>
    <t>190 mm</t>
  </si>
  <si>
    <t>210 mm</t>
  </si>
  <si>
    <t>Medicininis krepuotas popierius sterilizacijai sunkių instrumentų iki 12 kg paketams. Skirtas sterilizacijai garais, FO, EO dujomis, užtikrina tiek sausą tiek drėgną bakterinį barjerą, dėžėse supakuotas komplektais po du lapus (vidinis pagamintas iš sustiprintos celiuliozės, išorinis lapas pagamintas iš sintetikos pluoštų). Turi atitikti  HN 47-1:2012 p. 82.5, LST EN ISO 11607-1, LST EN 868-2 standarto reikalavimus, medicinos prietaisų direktyvą 93/42/EEB ir turi  turėti CE ženklą. Pateikti naudojimo instrukciją, techninių duomenų lapą, atitikties direktyvai 93/42/EEB deklaraciją, atitikties standartams kopijas, leidžiamo maksimalaus paketo svorio deklaraciją. Paprašius pateikti pavyzdžius  ne mažiau kaip po 3 vnt. kiekvieno dydžio</t>
  </si>
  <si>
    <t xml:space="preserve">Apsauginės pirštinės darbui su sterilizatoriais. Minkštos, lanksčios, pralaidžios orui, be siūlių (medžiaga: medvilnės ir poliesterio mišinys) Atsparios aukštoms temperatūroms iki +250 C. Turi būti pritaikytos skalbimui., įvairių dydžių (M, L). Komfortiškos dėvėjimui. Pateikti  aprašymą ar katalogą. Paprašius pateikti pavyzdžius  </t>
  </si>
  <si>
    <t>iki 500 pak</t>
  </si>
  <si>
    <t>BENDRIEJI REIKALAVIMAI PRIEMONĖMS. Vienai/visai pozicijai siūlyti produktą tik iš vieno gamintojo.</t>
  </si>
  <si>
    <t>Integralumo testas. Atitinka ISO 11607 standarto reikalavimus; testas skirtas užlydytų pakuočių sandarumui nustatyti; rezultatai vertinami ne ilgiau kaip po 20 sek.; kiekvienas testas supakuotas individualiai, folijoje turi buti lengvai plyštantis naudojant. Komplekte turi būti spalvinis rezultatų paaiškinimas su teigiamų ir neigiamų reikšmių paaiškinimais; rezultatų registracijos kortelė</t>
  </si>
  <si>
    <t>Plokštelės plovimo mašinų krepšeliams (komplekte su silikoninėmis kniedėmis). Plastikinės, įvairių šviesių spalvų ( ne mažiau 7 spalvų), išmatavimai 90 mm x 30 mm (±3 mm).Skirtos naudoti automatinėse plovimo mašinose, krepšelių ženklinimui.Privalo atitikti/turėti CE ženklinimą pagal medicinos prietaisų direktyvą 93/42/EEB. Pagaminta iš kieto, nelankstaus plastiko. Plokštelės tvirtinamos prie metalinių krepšelių silikoninėmis tvirtinimo detalėmis (kniedėmis), kurios tvirtai fiksuoja plokštelę prie krepšelio, nenukrenta po plovimo automatinėse plovimo-dezinfekavimo mašinose (kniedės turi įeiti į komplektą). Plokštelė pritaikyta rašymui vandeniui atspariu rašikliu.Turi būti atsparios aukštai temperatūrai (iki +135C). Paprašius pateikti ne mažiau kaip 3 pavyzdžius įvairių spalvų. Kartu su pasiūlymu privalo pateikti: naudojimo instrukciją bei  atitikties medicinos prietaisų direktyvai 93/42/EEB dokumento kopiją.</t>
  </si>
  <si>
    <t>Sterilizacijos multi – maišelių juosta.  Maišeliai pagaminti iš neaustinio pluošto ir skaidraus plastiko. Maišelyje turi būti 10-11 kišenėlių instrumentams. Skirti laikyti atskirą rinkinį sudarančias priemones, bei apsaugoti nuo pakuotės pažeidimų. Turi atitikti LST EN ISO 11607-1.Turi būti skirti sterilizuoti vandens garų ir formaldehido tirpalu. Išmatavimai: 52x20 (±2 mm). Paprašius pateikti ne mažiau kaip 2 vnt. pavyzdžių.</t>
  </si>
  <si>
    <t>Kampai popieriniai konteineriams. Pagaminti iš balto kartono (popieriaus svoris ne mažesnis kaip 270 g/m2). Skirti apsaugoti pakuotes nuo pažeidimų, naudojant sterilizacijai metalinius tinklelius. Lengvai sulankstoma konstrukcija, kampų apsaugai prieš sterilizaciją, naudojant krepinį popierių. Tinka naudoti aukštoje temperatūroje (1340C). Kampų išmatavimai: 100x100x50 mm (±5 mm). Paprašius pateikti pavyzdžius ne mažiau kaip  4.</t>
  </si>
  <si>
    <t>Prekių kokybė turi atitikti Europos Sąjungos ar tarptautinius standartus. Pateikiami: CE sertifikatai arba lygiaverčiai dokumentai. Pateikiama skaitmeninė dokumento kopija.</t>
  </si>
  <si>
    <t>9.22</t>
  </si>
  <si>
    <t>Iki 50 vnt</t>
  </si>
  <si>
    <t>iki 2500 m</t>
  </si>
  <si>
    <t>iki 1500 porų</t>
  </si>
  <si>
    <t>iki 2000 porų</t>
  </si>
  <si>
    <t>iki  6000 vnt</t>
  </si>
  <si>
    <t>iki 35000 vnt</t>
  </si>
  <si>
    <t>iki 20 vnt.</t>
  </si>
  <si>
    <t>Paklotai. Sugeriamų sluoksnių skaičius 6, išmatavimai 40x60cm. Sugeriamasis pagrindas pagamintas iš natūralaus išilginio pluošto skysčiams atspari apatinė pakloto dalis, bei sutvirtinti kraštai apsaugai nuo pratekėjimo</t>
  </si>
  <si>
    <t>iki 6500 vnt</t>
  </si>
  <si>
    <t>lipni dalis 10x15cm ±2cm</t>
  </si>
  <si>
    <t xml:space="preserve"> iki 1000 vnt</t>
  </si>
  <si>
    <t>1.3.5</t>
  </si>
  <si>
    <t>Švirkštas rankiniam kontrastinės medžiagos suleidimui: sterilus, skirtas prijungti prie kateterių ir vamzdelių, skirtas rankiniam kontrasto, heparino,tirpalų suleidimui. Korpusas pagamintas iš polikarbonato, skaidrus. Tūris 10 ml. Stūmoklis spalvotas, užsukama “luer-lock“ jungtis.  Supakuoti blisteryje ar lygiavertėje pakluotėje</t>
  </si>
  <si>
    <t>Nr. 0,9 x 70</t>
  </si>
  <si>
    <t>1.5.7</t>
  </si>
  <si>
    <t>iki 350 vnt</t>
  </si>
  <si>
    <t>4.13</t>
  </si>
  <si>
    <t>Enterinio maitinimo sistema naudojant "Flokare Infinity" pompą. Jungiama prie pakuotės per aštų antgalį, su nusukamu antagiu vaistams suleisti ir sistemai praplauti, su nusukamu En-Fit antagliu, skirtu sujungti su zondu.</t>
  </si>
  <si>
    <t>iki 150 pak</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</si>
  <si>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</si>
  <si>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11. Grupė</t>
  </si>
  <si>
    <t>11.1</t>
  </si>
  <si>
    <t>11.1.1</t>
  </si>
  <si>
    <t>11.1.2</t>
  </si>
  <si>
    <t>11.1.3</t>
  </si>
  <si>
    <t>11.2</t>
  </si>
  <si>
    <t>11.2.1</t>
  </si>
  <si>
    <t>11.2.2</t>
  </si>
  <si>
    <t>11.2.3</t>
  </si>
  <si>
    <t>11.2.4</t>
  </si>
  <si>
    <t>11.2.5</t>
  </si>
  <si>
    <t>11.2.6</t>
  </si>
  <si>
    <t>11.2.7</t>
  </si>
  <si>
    <t>11.2.8</t>
  </si>
  <si>
    <t>11.2.9</t>
  </si>
  <si>
    <t>11.2.10</t>
  </si>
  <si>
    <t>11.2.11</t>
  </si>
  <si>
    <t>11.3</t>
  </si>
  <si>
    <t>11.4</t>
  </si>
  <si>
    <t>11.4.1</t>
  </si>
  <si>
    <t>11.4.2</t>
  </si>
  <si>
    <t>11.4.3</t>
  </si>
  <si>
    <t>11.5</t>
  </si>
  <si>
    <t>Viso 11 grupė</t>
  </si>
  <si>
    <t>12 grupė</t>
  </si>
  <si>
    <t>12.1</t>
  </si>
  <si>
    <t>12.1.1</t>
  </si>
  <si>
    <t>12.2</t>
  </si>
  <si>
    <t>12.2.1</t>
  </si>
  <si>
    <t>12.2.2</t>
  </si>
  <si>
    <t>12.3</t>
  </si>
  <si>
    <t>12.4</t>
  </si>
  <si>
    <t>12.4.1</t>
  </si>
  <si>
    <t>12.4.2</t>
  </si>
  <si>
    <t>12.4.3</t>
  </si>
  <si>
    <t>12.4.4</t>
  </si>
  <si>
    <t>12.4.5</t>
  </si>
  <si>
    <t>12.4.6</t>
  </si>
  <si>
    <t>12.4.7</t>
  </si>
  <si>
    <t>12.4.8</t>
  </si>
  <si>
    <t>12.4.9</t>
  </si>
  <si>
    <t>12.5</t>
  </si>
  <si>
    <t>12.5.1</t>
  </si>
  <si>
    <t>12.6</t>
  </si>
  <si>
    <t>12.6.1</t>
  </si>
  <si>
    <t>12.6.2</t>
  </si>
  <si>
    <t>12.6.3</t>
  </si>
  <si>
    <t>12.7</t>
  </si>
  <si>
    <t>12.7.1</t>
  </si>
  <si>
    <t>12.7.2</t>
  </si>
  <si>
    <t>12.7.3</t>
  </si>
  <si>
    <t>12.7.4</t>
  </si>
  <si>
    <t>12.7.5</t>
  </si>
  <si>
    <t>12.7.6</t>
  </si>
  <si>
    <t>12.8</t>
  </si>
  <si>
    <t>12.8.1</t>
  </si>
  <si>
    <t>12.8.2</t>
  </si>
  <si>
    <t>12.8.3</t>
  </si>
  <si>
    <t>12.9</t>
  </si>
  <si>
    <t>12.9.1</t>
  </si>
  <si>
    <t>12.9.2</t>
  </si>
  <si>
    <t>12.9.3</t>
  </si>
  <si>
    <t>12.10</t>
  </si>
  <si>
    <t>12.10.1</t>
  </si>
  <si>
    <t>12.11</t>
  </si>
  <si>
    <t>12.11.1</t>
  </si>
  <si>
    <t>12.11.2</t>
  </si>
  <si>
    <t>12.11.3</t>
  </si>
  <si>
    <t>12.11.4</t>
  </si>
  <si>
    <t>12.11.5</t>
  </si>
  <si>
    <t>12.11.6</t>
  </si>
  <si>
    <t>12.11.7</t>
  </si>
  <si>
    <t>12.12</t>
  </si>
  <si>
    <t>12.13</t>
  </si>
  <si>
    <t>12.13.1</t>
  </si>
  <si>
    <t>12.13.2</t>
  </si>
  <si>
    <t>12.13.3</t>
  </si>
  <si>
    <t>12.13.4</t>
  </si>
  <si>
    <t>12.14</t>
  </si>
  <si>
    <t>12.15</t>
  </si>
  <si>
    <t>12.16</t>
  </si>
  <si>
    <t>12.17</t>
  </si>
  <si>
    <t>12.18</t>
  </si>
  <si>
    <t>12.18.1</t>
  </si>
  <si>
    <t>12.18.2</t>
  </si>
  <si>
    <t>Viso 12 grupė</t>
  </si>
  <si>
    <t>iki 250 pak</t>
  </si>
  <si>
    <t>iki 450 pak</t>
  </si>
  <si>
    <t>iki 15 pak</t>
  </si>
  <si>
    <t>iki 5 rul</t>
  </si>
  <si>
    <t>iki  50 vnt</t>
  </si>
  <si>
    <t>iki 70 vnt</t>
  </si>
  <si>
    <t>Paklotai. Sugeriamų sluoksnių skaičius 6, išmatavimai 60x60cm. Sugeriamasis pagrindas pagamintas iš natūralaus išilginio pluošto skysčiams atspari apatinė pakloto dalis, bei sutvirtinti kraštai apsaugai nuo pratekėjimo</t>
  </si>
  <si>
    <t xml:space="preserve">M </t>
  </si>
  <si>
    <t xml:space="preserve">L  </t>
  </si>
  <si>
    <t xml:space="preserve">XL  </t>
  </si>
  <si>
    <t xml:space="preserve">XXL </t>
  </si>
  <si>
    <t>Bachilai paprasti, higieniški, vienkartinio naudojimo, padidinto atsparumo, pagaminti iš neaustinės medžiagos polipropileno, su anti paslydimo sluoksniu, pagamintu iš titano dioksido ir latekso mišinio. Ištempimo ilgis ne mažiau 38cm, aukštis ne mažiau 17cm, galimybė pasirinkti spalvą</t>
  </si>
  <si>
    <t>Kelnaitės kolonoskopiniams tyrimams. Vienkartinės, pagamintos iš polipropileno, juosmeninis ilgis ištempus ne mažiaus 130cm,  ilgis ne mažiaus 60cm, vienos pusės klešnės plotis  ne mažiau 35cm, angos vertikalus ilgis nugarinėje dalyje ne mažiau 15cm.</t>
  </si>
  <si>
    <t>9.6.1</t>
  </si>
  <si>
    <t>9.6.2</t>
  </si>
  <si>
    <t>9.7.3</t>
  </si>
  <si>
    <t>9.19.1</t>
  </si>
  <si>
    <t>9.19.2</t>
  </si>
  <si>
    <t>9.19.3</t>
  </si>
  <si>
    <t>9.19.4</t>
  </si>
  <si>
    <t>9.21.1</t>
  </si>
  <si>
    <t>9.21.2</t>
  </si>
  <si>
    <t>9.21.3</t>
  </si>
  <si>
    <t>9.21.4</t>
  </si>
  <si>
    <t>iki 16000 vnt</t>
  </si>
  <si>
    <t xml:space="preserve">iki 6000 vnt </t>
  </si>
  <si>
    <t>iki 10000 vnt</t>
  </si>
  <si>
    <t>iki 197000 vnt</t>
  </si>
  <si>
    <t>iki 65000 vnt</t>
  </si>
  <si>
    <t>iki 31000 vnt</t>
  </si>
  <si>
    <t>iki 12400 vnt</t>
  </si>
  <si>
    <t>iki 1100 vnt</t>
  </si>
  <si>
    <t>iki 4000 vnt</t>
  </si>
  <si>
    <t xml:space="preserve">iki 200 vnt </t>
  </si>
  <si>
    <t>iki 30 m</t>
  </si>
  <si>
    <t>iki 30000 porų</t>
  </si>
  <si>
    <t>iki 35000 porų</t>
  </si>
  <si>
    <t>iki 3000 porų</t>
  </si>
  <si>
    <t>iki 7000 pak</t>
  </si>
  <si>
    <t>iki 250 porų</t>
  </si>
  <si>
    <t>iki 3000 pak</t>
  </si>
  <si>
    <t>iki 1000 pak</t>
  </si>
  <si>
    <t>7.7</t>
  </si>
  <si>
    <t>Nitrilinės pirštinės: nitrilinės atlenktu krašteliu lengvam užsimovimui ir apsaugai nuo vyniojimosi atgal, be pudros. Turi atitikti EN374-2:2008, EN374-3:2008, EN388:2008 ir class/MDD93/42/EEC direktyva; turi būti atlikti tyrimai dėl nelaidumo citostatikams, cheminėms medžiagoms ir virusams (pateikti tyrimų ataskaitas ir atsparumo cheminėms medžiagoms lentelę) supakuotos  ne mažiau 100 vnt. pakuotėje. Pirštinių ilgis 290 - 300 mm.</t>
  </si>
  <si>
    <t>7.7.1</t>
  </si>
  <si>
    <t>7.7.2</t>
  </si>
  <si>
    <t>iki 2500 porų</t>
  </si>
  <si>
    <t>iki 700 porų</t>
  </si>
  <si>
    <t>M, ilgis nemažiau 120 cm</t>
  </si>
  <si>
    <t>iki 100 vnt.</t>
  </si>
  <si>
    <t>9.6.3</t>
  </si>
  <si>
    <t>iki 34000 vnt</t>
  </si>
  <si>
    <t>iki 60000 lapų</t>
  </si>
  <si>
    <t>9.19.5</t>
  </si>
  <si>
    <t>Paklotai. Sugeriamų sluoksnių skaičius 6, išmatavimai 60x90cm. Sugeriamasis pagrindas pagamintas iš natūralaus išilginio pluošto skysčiams atspari apatinė pakloto dalis, bei sutvirtinti kraštai apsaugai nuo pratekėjimo</t>
  </si>
  <si>
    <t>iki 60000 vnt.</t>
  </si>
  <si>
    <t>40x40cm (pakuotėje po 500 lapų ± 10 lapų)</t>
  </si>
  <si>
    <t>iki 10 pak</t>
  </si>
  <si>
    <t>1.5.8</t>
  </si>
  <si>
    <t>Nr. 0,5 x 25</t>
  </si>
  <si>
    <t>iki 1900 vnt</t>
  </si>
  <si>
    <t>-          sterilios, nepirogeniškos, netoksiškos (gamintojo patvirtinimas).</t>
  </si>
  <si>
    <t>-          supakuotos dėžutėse ne daugiau kaip po 100  vnt.</t>
  </si>
  <si>
    <t>-          pagaminti iš politetrafluoretileno (pateikti gamintojo patvirtinančius dokumentus),</t>
  </si>
  <si>
    <t xml:space="preserve">-          lankstūs ir atsparūs lūžiams su Luer/Lock jungtimi, su injekcine anga </t>
  </si>
  <si>
    <t>-          tvirtinimo sparneliai,</t>
  </si>
  <si>
    <t>-          neturi latekso komponentų,</t>
  </si>
  <si>
    <t>-          vienkartiniai,</t>
  </si>
  <si>
    <t>-          supakuota ne daugiau 100 vnt. pakuotėje.</t>
  </si>
  <si>
    <t>-          vieno spindžio,</t>
  </si>
  <si>
    <t>-          pagaminti iš poliuretano,</t>
  </si>
  <si>
    <t>-          kateteris padengtas hidrofiline medžiaga,</t>
  </si>
  <si>
    <t>-          lankstūs ir atsparūs lūžiams,</t>
  </si>
  <si>
    <t>-          nepirogeniški (pateikti gamintojo patvirtinančius dokumentus),</t>
  </si>
  <si>
    <t>-          įpakuoti su Luer/Lok kamštukais,</t>
  </si>
  <si>
    <t>-          pravedėjas J-formos (užtikrinantis patikimą kateterio prasiskverbimą pro audinius)</t>
  </si>
  <si>
    <r>
      <t>-          kateteris</t>
    </r>
    <r>
      <rPr>
        <i/>
        <sz val="10"/>
        <rFont val="Times New Roman"/>
        <family val="1"/>
        <charset val="186"/>
      </rPr>
      <t xml:space="preserve"> </t>
    </r>
    <r>
      <rPr>
        <sz val="10"/>
        <rFont val="Times New Roman"/>
        <family val="1"/>
        <charset val="186"/>
      </rPr>
      <t>įlydytas į sparnelius (pateikti gamintojo patvirtinančius dokumentus)</t>
    </r>
  </si>
  <si>
    <t>Perkutaninės cistostomijos rinkinys: 50 cm "Pigtail" galu su balionėliu, įvedimo adata, užspaudėjas, skalpelis, šlapimo surinkimo maišas, 12-15 Fr</t>
  </si>
  <si>
    <t xml:space="preserve"> -       rentgenokontrastiniai,</t>
  </si>
  <si>
    <t>-          minkštas,</t>
  </si>
  <si>
    <t xml:space="preserve"> su skylutėmis šonuose ir gale</t>
  </si>
  <si>
    <t xml:space="preserve"> su ilgio atžymomis ir jungikliu,</t>
  </si>
  <si>
    <t>-          sterilūs.</t>
  </si>
  <si>
    <t>-          sterilūs,</t>
  </si>
  <si>
    <t>-          rentgenokontrastiniai,</t>
  </si>
  <si>
    <t>-          su skylutėmis šonuose,</t>
  </si>
  <si>
    <t>-          su ilgio atžymomis,</t>
  </si>
  <si>
    <t>-          adatos ilgis apie 80 mm,</t>
  </si>
  <si>
    <t>-          kranelis,</t>
  </si>
  <si>
    <t>-          2,0  l talpos maišelis,</t>
  </si>
  <si>
    <t>-          prailginimo linijos ilgis 40-60 cm</t>
  </si>
  <si>
    <t>-          diametras 5mm</t>
  </si>
  <si>
    <t>-          diametras 8mm</t>
  </si>
  <si>
    <t>-          diametras 10mm</t>
  </si>
  <si>
    <t>iki 200 pak</t>
  </si>
  <si>
    <t>iki 10000 pak</t>
  </si>
  <si>
    <t>iki 4000 pak</t>
  </si>
  <si>
    <t>iki 100 pak</t>
  </si>
  <si>
    <t>iki 3500 pak</t>
  </si>
  <si>
    <t>Pirštinės vinilinės, diagnostinės be pudros, nesterilios, supakuotos ne mažiau 100 vnt. pakuotėje</t>
  </si>
  <si>
    <t>Angiografinių apklotų rinkinys periferinei ir neurodiagnostikai (sterilus): a) angiografijos apklotas: 230x300cm dydžio, su dviem angom (7x10cm) dubens srityje lipniais kraštais, skaidraus celofano kraštai, padidinto sugeriamumo centrinė dalis 70x75 cm; b) intrumentų stalo apklotas 100x150cm; d) sugeriantis paklotas 50x80cm; e) paklotas lipniu kraštu 50x60cm; f) rankšluostėliai 2vnt. Leistinas apklotų dydžio nuokrypis ±2cm.Rinkinys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</si>
  <si>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</si>
  <si>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230x330cm su integruota incizine plėvele 35x35 (± 5 cm) , skysčių surinkimo maišu bei vamzdelių/laidų laikikliais; b) Apklotas Mayo tipo staliukui 78x145 cm  (± 3 cm) - 1 vnt. c) Paklotėlis vaikui 75 cm x 120 cm  (± 3 cm) - 1 vnt;, d) Lipni operacinė juosta 9x50 (±2 cm) cm - 1 vnt; e) Servetėles - 4 vnt;  Rinkinis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    </t>
  </si>
  <si>
    <t>Universaliu apklotų rinkinys. Apklotų medžiaga vienkartinio naudojimo, sterili, pagaminta iš dviejų sluoksnių: viršutinis neaustinės medžiagos sluoksnis gerai sugeria skysčius, apatinis - iš polietileno, nepralaidus. Rinkinio sudėtis: a) universalus apklotas 150x190 (±3 cm)- 1 vnt; b) Apklotas lipniu kraštu 150x240 cm.  (±2 cm)- 1 vnt; c) Mayo tipo staliuko apklotas 78x145 cm.  (±3 cm) - 1 cm, d) Apklotas lipniu kraštu 180x180 cm.  (±2 cm), absorbuojanti dalis 15x50 (±3 cm)  - 1 vnt., e) pagalbiniai apklotai lipniu kraštu 75x90 cm, absorbuojanti dalis 15x50 (±5 cm - 2 vnt, f) lipni juosta 10x50 (± 1) cm - 1 vnt; g) servetėlės - 4 vnt.  Rinkinis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</si>
  <si>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12.10.3</t>
  </si>
  <si>
    <t>L, ilgis ne mažiau 130 cm</t>
  </si>
  <si>
    <t>Medicininiai kostiumai. Vienkartiniai, pagaminti iš minkšto polipropileno, tankis  ne mažiau 50g/m2 , dydžiai ne mažiau kaip nuo M iki XXL. Švarke ne mažiau kaip dvi kišenės, kelnėse ne mažiau kaip viena kišenė, kaklo iškirptė ovali. Kelnių juosmens apimtis reguliuojama sutraukiamu dirželiu.   Kelnės ir švarkelis supakuoti atskirose pakuotėse, kad būtų galima personalui pasirinkti reikiamą dydį pagal poreikį. Galimybė pasirinkti ne mažiau 2 spalvų. I klasės medicininis gaminys, atitinka EN13795 
Dydžiai švarko / kelnių ilgisxplotis  (galima paklaida ±2cm):</t>
  </si>
  <si>
    <t>Apvalkalas vamzdeliui-laidui, polietileninis, neperšlampantis, sterilus, vienkartinis.  Supakuotas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</si>
  <si>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15x250cm (atviru galu), komplekte lipni juostelė fiksacijai</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</si>
  <si>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</si>
  <si>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Chirurginis 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</si>
  <si>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Chirurginis 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</si>
  <si>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Mayo apklotas 145x78cm, (±3cm) nelaidus skysčiams apklotas instrumentų staleliui iš 70 mikronų polietileno plėvelės su priklijuota didelio sugeriamumo neaustine medžiaga viršutiniame paviršiuje.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</si>
  <si>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10.8</t>
  </si>
  <si>
    <t>2-sluoksniai chirurginiai apklotai, didelio sugeriamumo, neaustinės medžiagos, apdengti polietileno plėvele iš apačios, apdangalas 100% nepralaidus skysčiams, sterilus, supakuoti po vieną, leistinas apklotų dydžio nuokrypis ± 2cm. Apklotas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t>
  </si>
  <si>
    <t>10.8.1</t>
  </si>
  <si>
    <t>10.8.2</t>
  </si>
  <si>
    <t>10.8.3</t>
  </si>
  <si>
    <t>10.8.4</t>
  </si>
  <si>
    <t>10.8.5</t>
  </si>
  <si>
    <t>10.8.6</t>
  </si>
  <si>
    <t>10.8.7</t>
  </si>
  <si>
    <t>10.8.8</t>
  </si>
  <si>
    <t>10.9</t>
  </si>
  <si>
    <t xml:space="preserve">Apklotas lipniu kraštu 180x180cm: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med.priemonės. Dydis 180x180cm. Leistinas apklotų dydžio nuokrypis ± 3cm. Apklotas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         </t>
  </si>
  <si>
    <t>10.10</t>
  </si>
  <si>
    <t>Apklotas neurochirurginiam mikroskopui: sterilus; apklotas skaidrus, pagamintas iš tvirto polietileno; turi tris optinės dalies atšakas, tvirtinamas popieriniu, lipnių juostelių pagalba; objektyvo dalies skersmuo 48cm; dydis 117x254cm. Rinkinys įpakuotas viename steriliame gamykliniame įpakavime su sterilumo kontrolės sistema.</t>
  </si>
  <si>
    <t xml:space="preserve">Angiografinių apklotų rinkinys kardiologinei diagnostikai (sterilus): a) angiografijos apklotas:230x370cm ±15cm dydžio, su keturiom angom (dviem 5x7cm ir dviem 7x10cm) pečių srityje lipniais kraštais, skaidraus celofano kraštai, padidinto sugeriamumo dalis pečių srityje 230x75cm; b) instrumentų stalo apklotas 150x140cm. (±2cm) 2 vnt.; c) sugeriantis paklotas 50x80cm. (±2cm) d) paklotas lipniu kraštu 50x60cm; f) rakšluostėliai 2 vnt. Rinkinys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         </t>
  </si>
  <si>
    <t xml:space="preserve">Angiografijos apklotas (sterilus): 230x380 cm (±30cm) dydžio, su dviem angom (7x10cm) dubens srityje lipniais kraštais, skaidraus celofano kraštai, padidinto sugeriamumo centrinė dalis 70x75 cm. Rinkinys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         </t>
  </si>
  <si>
    <t xml:space="preserve">Apklotas (sterilus): 150x180cm dydžio, su anga (6x15cm) centre lipniais kraštais. Apklotas įpakuotas viename steriliame gamykliniame įpakavime su sterilumo kontrolės sistema (pakuotės ženklinimas pagal EN ISO 15223-1 ir EN1041 (arba lygiaverčius standartus)). Trijų lygių pakuotė: pirminė sterili, antrinė kartoninė skirta prekių gabenimui į operacinę (ant pakuotės pateikta visa informacija apie gaminį, gamintojo kodas, bar kodas,CE ženklinimas, galiojimas, LOT kodas); tretinė skirta transportavimui.         </t>
  </si>
  <si>
    <t>Gaubtas aparatūrai (sterilus): skaidrus, skersmuo: 140cm (±3cm)</t>
  </si>
  <si>
    <t>Gaubtas aparatūrai (sterilus): skaidrus, skersmuo: 90cm (±3cm)</t>
  </si>
  <si>
    <t>10.17</t>
  </si>
  <si>
    <t>10.18</t>
  </si>
  <si>
    <t>22Gx40 mm, ID 0,7mm</t>
  </si>
  <si>
    <t>12.1.2</t>
  </si>
  <si>
    <t>12.1.4</t>
  </si>
  <si>
    <r>
      <t>iki 340</t>
    </r>
    <r>
      <rPr>
        <sz val="10"/>
        <rFont val="Times New Roman"/>
        <family val="1"/>
      </rPr>
      <t xml:space="preserve"> pak</t>
    </r>
  </si>
  <si>
    <t>12.1.5</t>
  </si>
  <si>
    <r>
      <t>120x120cm (pakuotė po 100</t>
    </r>
    <r>
      <rPr>
        <sz val="10"/>
        <rFont val="Times New Roman"/>
        <family val="1"/>
      </rPr>
      <t xml:space="preserve"> lapų ± 10 lapų)</t>
    </r>
  </si>
  <si>
    <r>
      <t>130x150 cm ( pakuotė po 80</t>
    </r>
    <r>
      <rPr>
        <sz val="10"/>
        <rFont val="Times New Roman"/>
        <family val="1"/>
      </rPr>
      <t xml:space="preserve"> lapų  ± 10 lapų)</t>
    </r>
  </si>
  <si>
    <r>
      <t>Apsauginis popierius skirtas apsaugoti pakuotę nuo pažeidimų, lengvai lankstosi ir formuojasi sudarant paketą, pasižymi vandenį absorbuojančiomis savybėmis, gerai praleidžia garus, apsaugo ir dengia krepšelio šonus. Popieriaus tankis ne mažiau 110 g/m², popieriaus lakštai 55cm</t>
    </r>
    <r>
      <rPr>
        <sz val="10"/>
        <rFont val="Times New Roman"/>
        <family val="1"/>
      </rPr>
      <t>x40cm ±5cm. Turi atitikti medicinos prietaisų direktyvą 93/42/EEB. Pateikti naudojimo instrukciją, techninių duomenų lapus ir atitikties deklaraciją. Paprašius pateikti pavyzdžius, 3 vnt.</t>
    </r>
  </si>
  <si>
    <r>
      <t>iki 40</t>
    </r>
    <r>
      <rPr>
        <sz val="10"/>
        <rFont val="Times New Roman"/>
        <family val="1"/>
      </rPr>
      <t xml:space="preserve"> vnt</t>
    </r>
  </si>
  <si>
    <t>125mm ±5mm</t>
  </si>
  <si>
    <r>
      <t>iki 15</t>
    </r>
    <r>
      <rPr>
        <sz val="10"/>
        <rFont val="Times New Roman"/>
        <family val="1"/>
      </rPr>
      <t xml:space="preserve"> vnt</t>
    </r>
  </si>
  <si>
    <r>
      <t>iki 100</t>
    </r>
    <r>
      <rPr>
        <sz val="10"/>
        <rFont val="Times New Roman"/>
        <family val="1"/>
      </rPr>
      <t xml:space="preserve"> vnt</t>
    </r>
  </si>
  <si>
    <r>
      <t xml:space="preserve"> iki 10</t>
    </r>
    <r>
      <rPr>
        <sz val="10"/>
        <rFont val="Times New Roman"/>
        <family val="1"/>
      </rPr>
      <t xml:space="preserve"> vnt</t>
    </r>
  </si>
  <si>
    <r>
      <t>iki 500</t>
    </r>
    <r>
      <rPr>
        <sz val="10"/>
        <rFont val="Times New Roman"/>
        <family val="1"/>
      </rPr>
      <t xml:space="preserve"> vnt</t>
    </r>
  </si>
  <si>
    <r>
      <t>iki 20</t>
    </r>
    <r>
      <rPr>
        <sz val="10"/>
        <rFont val="Times New Roman"/>
        <family val="1"/>
      </rPr>
      <t xml:space="preserve"> vnt</t>
    </r>
  </si>
  <si>
    <r>
      <t xml:space="preserve"> iki 20</t>
    </r>
    <r>
      <rPr>
        <sz val="10"/>
        <rFont val="Times New Roman"/>
        <family val="1"/>
      </rPr>
      <t xml:space="preserve"> vnt</t>
    </r>
  </si>
  <si>
    <r>
      <t>iki 10</t>
    </r>
    <r>
      <rPr>
        <sz val="10"/>
        <rFont val="Times New Roman"/>
        <family val="1"/>
      </rPr>
      <t xml:space="preserve"> rul</t>
    </r>
  </si>
  <si>
    <t>380mmx80mmx100m  ±20mm</t>
  </si>
  <si>
    <r>
      <t xml:space="preserve"> iki 250</t>
    </r>
    <r>
      <rPr>
        <sz val="10"/>
        <rFont val="Times New Roman"/>
        <family val="1"/>
      </rPr>
      <t xml:space="preserve"> vnt</t>
    </r>
  </si>
  <si>
    <t xml:space="preserve"> 25mmx190mm ±2mm</t>
  </si>
  <si>
    <t>12.10.2</t>
  </si>
  <si>
    <r>
      <t>iki 50</t>
    </r>
    <r>
      <rPr>
        <sz val="10"/>
        <rFont val="Times New Roman"/>
        <family val="1"/>
      </rPr>
      <t xml:space="preserve"> vnt</t>
    </r>
  </si>
  <si>
    <t>12.10.4</t>
  </si>
  <si>
    <r>
      <t xml:space="preserve">iki 7000 </t>
    </r>
    <r>
      <rPr>
        <sz val="10"/>
        <rFont val="Times New Roman"/>
        <family val="1"/>
      </rPr>
      <t>vnt</t>
    </r>
  </si>
  <si>
    <r>
      <t>iki 100</t>
    </r>
    <r>
      <rPr>
        <sz val="10"/>
        <rFont val="Times New Roman"/>
        <family val="1"/>
      </rPr>
      <t xml:space="preserve"> pak</t>
    </r>
  </si>
  <si>
    <r>
      <t>iki 400</t>
    </r>
    <r>
      <rPr>
        <sz val="10"/>
        <rFont val="Times New Roman"/>
        <family val="1"/>
      </rPr>
      <t xml:space="preserve"> pak</t>
    </r>
  </si>
  <si>
    <t>12.1.3</t>
  </si>
  <si>
    <t xml:space="preserve">B.Braun Spinocan* </t>
  </si>
  <si>
    <t>4507908</t>
  </si>
  <si>
    <t>4505913</t>
  </si>
  <si>
    <t>B.Braun, Perifix*451, k. 4514513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</si>
</sst>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i/>
      <sz val="10"/>
      <name val="Times New Roman"/>
      <family val="1"/>
      <charset val="186"/>
    </font>
    <font>
      <sz val="10"/>
      <name val="Times New Roman"/>
      <family val="1"/>
    </font>
    <font>
      <b/>
      <sz val="10"/>
      <name val="Times New Roman"/>
      <family val="1"/>
      <charset val="204"/>
    </font>
    <font>
      <sz val="10"/>
      <name val="Calibri"/>
      <family val="2"/>
      <charset val="186"/>
    </font>
    <font>
      <sz val="10"/>
      <color indexed="10"/>
      <name val="Times New Roman"/>
      <family val="1"/>
      <charset val="186"/>
    </font>
    <font>
      <sz val="10"/>
      <color indexed="10"/>
      <name val="Calibri"/>
      <family val="2"/>
      <charset val="186"/>
    </font>
    <font>
      <sz val="10"/>
      <name val="Calibri"/>
      <family val="2"/>
      <charset val="186"/>
      <scheme val="minor"/>
    </font>
    <font>
      <sz val="10"/>
      <name val="Calibri"/>
      <family val="2"/>
    </font>
    <font>
      <sz val="10"/>
      <color theme="1"/>
      <name val="Times New Roman"/>
      <family val="1"/>
      <charset val="186"/>
    </font>
  </fonts>
  <fills count="7">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indexed="9"/>
        <bgColor indexed="64"/>
      </patternFill>
    </fill>
    <fill>
      <patternFill patternType="solid">
        <fgColor indexed="4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0">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3"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0" fontId="1" fillId="0" borderId="1" xfId="0" applyFont="1" applyBorder="1" applyAlignment="1">
      <alignment horizontal="center" vertical="top"/>
    </xf>
    <xf numFmtId="0" fontId="0" fillId="0" borderId="0" xfId="0" applyAlignment="1">
      <alignment horizontal="center"/>
    </xf>
    <xf numFmtId="49" fontId="6"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49" fontId="7" fillId="2" borderId="1" xfId="0" applyNumberFormat="1" applyFont="1" applyFill="1" applyBorder="1" applyAlignment="1">
      <alignment horizontal="center" vertical="top"/>
    </xf>
    <xf numFmtId="0" fontId="1"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1" fillId="3" borderId="1" xfId="0" applyFont="1" applyFill="1" applyBorder="1" applyAlignment="1">
      <alignment horizontal="center" vertical="top" wrapText="1"/>
    </xf>
    <xf numFmtId="49" fontId="7" fillId="3" borderId="1" xfId="0" applyNumberFormat="1" applyFont="1" applyFill="1" applyBorder="1" applyAlignment="1">
      <alignment horizontal="center" vertical="top" wrapText="1"/>
    </xf>
    <xf numFmtId="0" fontId="1" fillId="0" borderId="0" xfId="0" applyFont="1" applyAlignment="1">
      <alignment horizontal="center" vertical="top" wrapText="1"/>
    </xf>
    <xf numFmtId="0" fontId="0" fillId="0" borderId="0" xfId="0" applyAlignment="1">
      <alignment wrapText="1"/>
    </xf>
    <xf numFmtId="0" fontId="1" fillId="3" borderId="1" xfId="0" applyFont="1" applyFill="1" applyBorder="1" applyAlignment="1">
      <alignment vertical="top" wrapText="1"/>
    </xf>
    <xf numFmtId="0" fontId="9" fillId="0" borderId="1" xfId="0" applyFont="1" applyBorder="1" applyAlignment="1">
      <alignment vertical="top"/>
    </xf>
    <xf numFmtId="0" fontId="10"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1" fillId="2" borderId="2" xfId="0" applyFont="1" applyFill="1" applyBorder="1" applyAlignment="1">
      <alignment vertical="top"/>
    </xf>
    <xf numFmtId="0" fontId="1" fillId="0" borderId="2" xfId="0" applyFont="1" applyBorder="1" applyAlignment="1">
      <alignment vertical="top"/>
    </xf>
    <xf numFmtId="49" fontId="3"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vertical="top"/>
    </xf>
    <xf numFmtId="0" fontId="1" fillId="5" borderId="2" xfId="0" applyFont="1" applyFill="1" applyBorder="1" applyAlignment="1">
      <alignment vertical="top"/>
    </xf>
    <xf numFmtId="0" fontId="11" fillId="0" borderId="0" xfId="0" applyFont="1" applyAlignment="1">
      <alignment wrapText="1"/>
    </xf>
    <xf numFmtId="0" fontId="11" fillId="0" borderId="0" xfId="0" applyFont="1"/>
    <xf numFmtId="49" fontId="7" fillId="2" borderId="1" xfId="0" applyNumberFormat="1" applyFont="1" applyFill="1" applyBorder="1" applyAlignment="1">
      <alignment horizontal="center" vertical="top" wrapText="1"/>
    </xf>
    <xf numFmtId="0" fontId="8" fillId="0" borderId="0" xfId="0" applyFont="1"/>
    <xf numFmtId="0" fontId="1" fillId="6" borderId="1" xfId="0" applyFont="1" applyFill="1" applyBorder="1" applyAlignment="1">
      <alignment horizontal="center" vertical="top" wrapText="1"/>
    </xf>
    <xf numFmtId="0" fontId="3" fillId="0" borderId="2" xfId="0" applyFont="1" applyBorder="1" applyAlignment="1">
      <alignment horizontal="center" vertical="top" wrapText="1"/>
    </xf>
    <xf numFmtId="0" fontId="6" fillId="4" borderId="1" xfId="0" applyFont="1" applyFill="1" applyBorder="1" applyAlignment="1">
      <alignment vertical="top"/>
    </xf>
    <xf numFmtId="0" fontId="6" fillId="0" borderId="1" xfId="0" applyFont="1" applyBorder="1" applyAlignment="1">
      <alignment vertical="top"/>
    </xf>
    <xf numFmtId="0" fontId="1" fillId="0" borderId="2" xfId="0" applyFont="1" applyBorder="1" applyAlignment="1">
      <alignment horizontal="center" vertical="top" wrapText="1"/>
    </xf>
    <xf numFmtId="0" fontId="6" fillId="6" borderId="1" xfId="0" applyFont="1" applyFill="1" applyBorder="1" applyAlignment="1">
      <alignment horizontal="center" vertical="top" wrapText="1"/>
    </xf>
    <xf numFmtId="0" fontId="1" fillId="6" borderId="1" xfId="0" applyFont="1" applyFill="1" applyBorder="1" applyAlignment="1">
      <alignment vertical="top"/>
    </xf>
    <xf numFmtId="49" fontId="3" fillId="6" borderId="1" xfId="0" applyNumberFormat="1" applyFont="1" applyFill="1" applyBorder="1" applyAlignment="1">
      <alignment horizontal="center" vertical="top" wrapText="1"/>
    </xf>
    <xf numFmtId="0" fontId="3" fillId="6" borderId="1" xfId="0" applyFont="1" applyFill="1" applyBorder="1" applyAlignment="1">
      <alignment horizontal="center" vertical="top" wrapText="1"/>
    </xf>
    <xf numFmtId="0" fontId="1" fillId="6" borderId="1" xfId="0" applyFont="1" applyFill="1" applyBorder="1" applyAlignment="1">
      <alignment horizontal="center" vertical="top"/>
    </xf>
    <xf numFmtId="0" fontId="3" fillId="6" borderId="1" xfId="0" applyFont="1" applyFill="1" applyBorder="1" applyAlignment="1">
      <alignment horizontal="left" vertical="top" wrapText="1"/>
    </xf>
    <xf numFmtId="49" fontId="3" fillId="6" borderId="1"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left" vertical="top"/>
    </xf>
    <xf numFmtId="0" fontId="3" fillId="0" borderId="1" xfId="0" applyFont="1" applyBorder="1" applyAlignment="1">
      <alignment horizontal="left" vertical="top" wrapText="1"/>
    </xf>
    <xf numFmtId="0" fontId="11" fillId="0" borderId="0" xfId="0" applyFont="1" applyAlignment="1">
      <alignment vertical="top"/>
    </xf>
    <xf numFmtId="0" fontId="1" fillId="5" borderId="0" xfId="0" applyFont="1" applyFill="1" applyAlignment="1">
      <alignment vertical="top"/>
    </xf>
    <xf numFmtId="0" fontId="0" fillId="0" borderId="0" xfId="0" applyAlignment="1">
      <alignment vertical="top"/>
    </xf>
    <xf numFmtId="0" fontId="1" fillId="0" borderId="0" xfId="0" applyFont="1" applyAlignment="1">
      <alignment horizontal="left" vertical="top" wrapText="1"/>
    </xf>
    <xf numFmtId="0" fontId="8" fillId="0" borderId="0" xfId="0" applyFont="1" applyAlignment="1">
      <alignment vertical="top"/>
    </xf>
    <xf numFmtId="0" fontId="7" fillId="3" borderId="1" xfId="0" applyFont="1" applyFill="1" applyBorder="1" applyAlignment="1">
      <alignment horizontal="center" vertical="top"/>
    </xf>
    <xf numFmtId="0" fontId="11" fillId="3" borderId="1" xfId="0" applyFont="1" applyFill="1" applyBorder="1" applyAlignment="1">
      <alignment vertical="top" wrapText="1"/>
    </xf>
    <xf numFmtId="0" fontId="11" fillId="3" borderId="1" xfId="0" applyFont="1" applyFill="1" applyBorder="1" applyAlignment="1">
      <alignment vertical="top"/>
    </xf>
    <xf numFmtId="0" fontId="11" fillId="0" borderId="0" xfId="0" applyFont="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3" fillId="0" borderId="0" xfId="0" applyFont="1"/>
    <xf numFmtId="0" fontId="1" fillId="0" borderId="0" xfId="0" applyFont="1" applyAlignment="1">
      <alignment wrapText="1"/>
    </xf>
    <xf numFmtId="0" fontId="0" fillId="0" borderId="0" xfId="0" applyFont="1"/>
    <xf numFmtId="0" fontId="0" fillId="0" borderId="0" xfId="0" applyFont="1" applyAlignment="1">
      <alignment wrapText="1"/>
    </xf>
    <xf numFmtId="0" fontId="0" fillId="0" borderId="0" xfId="0" applyFont="1" applyAlignment="1">
      <alignment vertical="top"/>
    </xf>
    <xf numFmtId="49" fontId="4"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xf>
    <xf numFmtId="49" fontId="4" fillId="6" borderId="1" xfId="0" applyNumberFormat="1" applyFont="1" applyFill="1" applyBorder="1" applyAlignment="1">
      <alignment horizontal="center" vertical="top" wrapText="1"/>
    </xf>
    <xf numFmtId="0" fontId="1" fillId="0" borderId="1" xfId="0" applyFont="1" applyBorder="1" applyAlignment="1">
      <alignment wrapText="1"/>
    </xf>
    <xf numFmtId="0" fontId="4" fillId="0" borderId="1" xfId="0" applyFont="1" applyBorder="1" applyAlignment="1">
      <alignment horizontal="center" vertical="top" wrapText="1"/>
    </xf>
    <xf numFmtId="49" fontId="4"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0" fontId="6" fillId="0" borderId="1" xfId="0" applyFont="1" applyBorder="1" applyAlignment="1">
      <alignment horizontal="center" vertical="top"/>
    </xf>
    <xf numFmtId="0" fontId="3" fillId="0" borderId="1" xfId="0" applyFont="1" applyBorder="1" applyAlignment="1">
      <alignment horizontal="center" vertical="top" wrapText="1"/>
    </xf>
    <xf numFmtId="0" fontId="1" fillId="0" borderId="1" xfId="0" applyFont="1" applyBorder="1" applyAlignment="1">
      <alignment horizontal="right" vertical="top"/>
    </xf>
    <xf numFmtId="0" fontId="3" fillId="0" borderId="1" xfId="0" applyFont="1" applyBorder="1" applyAlignment="1">
      <alignment horizontal="center" wrapText="1"/>
    </xf>
    <xf numFmtId="49" fontId="6" fillId="0" borderId="1" xfId="0" applyNumberFormat="1" applyFont="1" applyBorder="1" applyAlignment="1">
      <alignment horizontal="center" wrapText="1"/>
    </xf>
    <xf numFmtId="1" fontId="6" fillId="0" borderId="1" xfId="0" applyNumberFormat="1" applyFont="1" applyBorder="1" applyAlignment="1">
      <alignment horizontal="center" wrapText="1"/>
    </xf>
    <xf numFmtId="0" fontId="1" fillId="0" borderId="1" xfId="0" applyFont="1" applyBorder="1" applyAlignment="1">
      <alignment horizontal="center" wrapText="1"/>
    </xf>
    <xf numFmtId="2" fontId="1" fillId="3" borderId="1" xfId="0" applyNumberFormat="1" applyFont="1" applyFill="1" applyBorder="1" applyAlignment="1">
      <alignment vertical="top"/>
    </xf>
    <xf numFmtId="2" fontId="1" fillId="0" borderId="1" xfId="0" applyNumberFormat="1" applyFont="1" applyBorder="1" applyAlignment="1">
      <alignment vertical="top"/>
    </xf>
    <xf numFmtId="2" fontId="1" fillId="0" borderId="1" xfId="0" applyNumberFormat="1" applyFont="1" applyBorder="1" applyAlignment="1">
      <alignment horizontal="right" vertical="top"/>
    </xf>
    <xf numFmtId="2" fontId="13" fillId="0" borderId="1" xfId="0" applyNumberFormat="1" applyFont="1" applyBorder="1" applyAlignment="1">
      <alignment horizontal="right"/>
    </xf>
    <xf numFmtId="0" fontId="1" fillId="0" borderId="0" xfId="0" applyFont="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3" borderId="2" xfId="0" applyFont="1" applyFill="1" applyBorder="1" applyAlignment="1">
      <alignment horizontal="right" vertical="top"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13" fillId="0" borderId="0" xfId="0" applyFont="1" applyAlignment="1">
      <alignment horizontal="left"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49" fontId="1" fillId="0" borderId="1" xfId="0" applyNumberFormat="1" applyFont="1" applyBorder="1" applyAlignment="1">
      <alignment horizontal="justify" vertical="top" wrapText="1"/>
    </xf>
    <xf numFmtId="0" fontId="13" fillId="0" borderId="0" xfId="0" applyFont="1" applyAlignment="1">
      <alignment horizontal="left" wrapText="1"/>
    </xf>
    <xf numFmtId="0" fontId="1" fillId="6" borderId="1" xfId="0" applyFont="1" applyFill="1" applyBorder="1" applyAlignment="1">
      <alignment vertical="top" wrapText="1"/>
    </xf>
    <xf numFmtId="0" fontId="1" fillId="6" borderId="1" xfId="0" applyFont="1" applyFill="1" applyBorder="1" applyAlignment="1">
      <alignment horizontal="justify" vertical="top" wrapText="1"/>
    </xf>
    <xf numFmtId="0" fontId="0" fillId="0" borderId="3" xfId="0" applyFont="1" applyBorder="1" applyAlignment="1">
      <alignment horizontal="right" vertical="top" wrapText="1"/>
    </xf>
    <xf numFmtId="0" fontId="0" fillId="0" borderId="4" xfId="0" applyFont="1" applyBorder="1" applyAlignment="1">
      <alignment horizontal="right" vertical="top" wrapText="1"/>
    </xf>
    <xf numFmtId="0" fontId="1" fillId="6" borderId="2" xfId="0" applyFont="1" applyFill="1" applyBorder="1" applyAlignment="1">
      <alignment vertical="top" wrapText="1"/>
    </xf>
    <xf numFmtId="0" fontId="11" fillId="6" borderId="3" xfId="0" applyFont="1" applyFill="1" applyBorder="1" applyAlignment="1">
      <alignment vertical="top" wrapText="1"/>
    </xf>
    <xf numFmtId="0" fontId="11" fillId="6" borderId="4" xfId="0" applyFont="1" applyFill="1" applyBorder="1" applyAlignment="1">
      <alignment vertical="top" wrapText="1"/>
    </xf>
    <xf numFmtId="0" fontId="0" fillId="0" borderId="1" xfId="0" applyFont="1" applyBorder="1" applyAlignment="1">
      <alignment horizontal="center" vertical="top"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11" fillId="3" borderId="3" xfId="0" applyFont="1" applyFill="1" applyBorder="1" applyAlignment="1">
      <alignment horizontal="right" vertical="top" wrapText="1"/>
    </xf>
    <xf numFmtId="0" fontId="11" fillId="3" borderId="4" xfId="0" applyFont="1" applyFill="1" applyBorder="1" applyAlignment="1">
      <alignment horizontal="righ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3" borderId="2" xfId="0" applyFont="1" applyFill="1" applyBorder="1" applyAlignment="1">
      <alignment horizontal="right" vertical="top" wrapText="1"/>
    </xf>
    <xf numFmtId="0" fontId="7" fillId="3" borderId="3" xfId="0" applyFont="1" applyFill="1" applyBorder="1" applyAlignment="1">
      <alignment horizontal="right" vertical="top" wrapText="1"/>
    </xf>
    <xf numFmtId="0" fontId="7" fillId="3" borderId="4" xfId="0" applyFont="1" applyFill="1" applyBorder="1" applyAlignment="1">
      <alignment horizontal="right"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5" borderId="1" xfId="0" applyFont="1" applyFill="1" applyBorder="1" applyAlignment="1">
      <alignment horizontal="right" vertical="top" wrapText="1"/>
    </xf>
    <xf numFmtId="0" fontId="1" fillId="5" borderId="1" xfId="0" applyFont="1" applyFill="1" applyBorder="1" applyAlignment="1">
      <alignment horizontal="right" vertical="top" wrapText="1"/>
    </xf>
    <xf numFmtId="0" fontId="3"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1" fillId="5" borderId="4" xfId="0" applyFont="1" applyFill="1" applyBorder="1" applyAlignment="1">
      <alignment horizontal="right" vertical="top"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49" fontId="6" fillId="0" borderId="1" xfId="0" applyNumberFormat="1" applyFont="1" applyBorder="1" applyAlignment="1">
      <alignment horizontal="justify" vertical="top" wrapText="1"/>
    </xf>
    <xf numFmtId="49" fontId="6" fillId="0" borderId="2" xfId="0" applyNumberFormat="1" applyFont="1" applyBorder="1" applyAlignment="1">
      <alignment horizontal="justify" vertical="top" wrapText="1"/>
    </xf>
    <xf numFmtId="49" fontId="6" fillId="0" borderId="3" xfId="0" applyNumberFormat="1" applyFont="1" applyBorder="1" applyAlignment="1">
      <alignment horizontal="justify" vertical="top" wrapText="1"/>
    </xf>
    <xf numFmtId="49" fontId="6" fillId="0" borderId="4" xfId="0" applyNumberFormat="1" applyFont="1" applyBorder="1" applyAlignment="1">
      <alignment horizontal="justify"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3" borderId="2" xfId="0" applyFont="1" applyFill="1" applyBorder="1" applyAlignment="1">
      <alignment horizontal="righ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0" fontId="1" fillId="6" borderId="2"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4" xfId="0" applyFont="1" applyFill="1" applyBorder="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3" fillId="6" borderId="2" xfId="0" applyFont="1" applyFill="1" applyBorder="1" applyAlignment="1">
      <alignmen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3" fillId="2" borderId="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opLeftCell="A25" zoomScale="108" zoomScaleNormal="108" workbookViewId="0"/>
  </sheetViews>
  <sheetFormatPr defaultRowHeight="13" x14ac:dyDescent="0.3"/>
  <cols>
    <col min="1" max="1" width="7.59765625" customWidth="1"/>
    <col min="2" max="2" width="35.69921875" customWidth="1"/>
    <col min="9" max="9" width="6.8984375" customWidth="1"/>
    <col min="10" max="10" width="1.296875" hidden="1" customWidth="1"/>
    <col min="11" max="11" width="13.09765625" style="46" customWidth="1"/>
    <col min="12" max="12" width="7.296875" style="22" customWidth="1"/>
    <col min="15" max="15" width="13.69921875" customWidth="1"/>
  </cols>
  <sheetData>
    <row r="1" spans="1:15" ht="22.5" x14ac:dyDescent="0.3">
      <c r="A1" s="5"/>
      <c r="B1" s="6" t="s">
        <v>516</v>
      </c>
      <c r="C1" s="7"/>
      <c r="D1" s="7"/>
      <c r="E1" s="7"/>
      <c r="F1" s="7"/>
      <c r="G1" s="7"/>
      <c r="H1" s="7"/>
      <c r="I1" s="7"/>
      <c r="J1" s="7"/>
      <c r="K1" s="33"/>
      <c r="L1" s="3"/>
      <c r="M1" s="8"/>
      <c r="N1" s="6" t="s">
        <v>375</v>
      </c>
    </row>
    <row r="2" spans="1:15" x14ac:dyDescent="0.3">
      <c r="A2" s="1"/>
      <c r="B2" s="2"/>
      <c r="C2" s="2"/>
      <c r="D2" s="2"/>
      <c r="E2" s="2"/>
      <c r="F2" s="2"/>
      <c r="G2" s="2"/>
      <c r="H2" s="2"/>
      <c r="I2" s="2"/>
      <c r="J2" s="2"/>
      <c r="K2" s="33"/>
      <c r="L2" s="3"/>
      <c r="M2" s="4"/>
      <c r="N2" s="4"/>
      <c r="O2" s="4"/>
    </row>
    <row r="3" spans="1:15" ht="52" x14ac:dyDescent="0.3">
      <c r="A3" s="10" t="s">
        <v>517</v>
      </c>
      <c r="B3" s="124" t="s">
        <v>518</v>
      </c>
      <c r="C3" s="125"/>
      <c r="D3" s="125"/>
      <c r="E3" s="125"/>
      <c r="F3" s="125"/>
      <c r="G3" s="125"/>
      <c r="H3" s="125"/>
      <c r="I3" s="125"/>
      <c r="J3" s="125"/>
      <c r="K3" s="74" t="s">
        <v>519</v>
      </c>
      <c r="L3" s="74" t="s">
        <v>520</v>
      </c>
      <c r="M3" s="74" t="s">
        <v>552</v>
      </c>
      <c r="N3" s="74" t="s">
        <v>553</v>
      </c>
      <c r="O3" s="74" t="s">
        <v>521</v>
      </c>
    </row>
    <row r="4" spans="1:15" ht="26" x14ac:dyDescent="0.3">
      <c r="A4" s="12" t="s">
        <v>522</v>
      </c>
      <c r="B4" s="126" t="s">
        <v>523</v>
      </c>
      <c r="C4" s="126"/>
      <c r="D4" s="126"/>
      <c r="E4" s="126"/>
      <c r="F4" s="126"/>
      <c r="G4" s="126"/>
      <c r="H4" s="126"/>
      <c r="I4" s="126"/>
      <c r="J4" s="126"/>
      <c r="K4" s="29"/>
      <c r="L4" s="13"/>
      <c r="M4" s="14"/>
      <c r="N4" s="14"/>
      <c r="O4" s="14"/>
    </row>
    <row r="5" spans="1:15" ht="12.75" customHeight="1" x14ac:dyDescent="0.3">
      <c r="A5" s="57"/>
      <c r="B5" s="127" t="s">
        <v>723</v>
      </c>
      <c r="C5" s="128"/>
      <c r="D5" s="128"/>
      <c r="E5" s="128"/>
      <c r="F5" s="128"/>
      <c r="G5" s="128"/>
      <c r="H5" s="128"/>
      <c r="I5" s="129"/>
      <c r="J5" s="58"/>
      <c r="K5" s="50"/>
      <c r="L5" s="59"/>
      <c r="M5" s="56"/>
      <c r="N5" s="56"/>
      <c r="O5" s="56"/>
    </row>
    <row r="6" spans="1:15" ht="17.25" customHeight="1" x14ac:dyDescent="0.3">
      <c r="A6" s="10" t="s">
        <v>524</v>
      </c>
      <c r="B6" s="112" t="s">
        <v>525</v>
      </c>
      <c r="C6" s="112"/>
      <c r="D6" s="112"/>
      <c r="E6" s="112"/>
      <c r="F6" s="112"/>
      <c r="G6" s="112"/>
      <c r="H6" s="112"/>
      <c r="I6" s="112"/>
      <c r="J6" s="112"/>
      <c r="K6" s="50"/>
      <c r="L6" s="21"/>
      <c r="M6" s="15"/>
      <c r="N6" s="15"/>
      <c r="O6" s="15"/>
    </row>
    <row r="7" spans="1:15" ht="15.75" customHeight="1" x14ac:dyDescent="0.3">
      <c r="A7" s="10"/>
      <c r="B7" s="123" t="s">
        <v>526</v>
      </c>
      <c r="C7" s="123"/>
      <c r="D7" s="123"/>
      <c r="E7" s="123"/>
      <c r="F7" s="123"/>
      <c r="G7" s="123"/>
      <c r="H7" s="123"/>
      <c r="I7" s="123"/>
      <c r="J7" s="123"/>
      <c r="K7" s="50"/>
      <c r="L7" s="21"/>
      <c r="M7" s="15"/>
      <c r="N7" s="15"/>
      <c r="O7" s="15"/>
    </row>
    <row r="8" spans="1:15" ht="13.5" customHeight="1" x14ac:dyDescent="0.3">
      <c r="A8" s="10"/>
      <c r="B8" s="123" t="s">
        <v>527</v>
      </c>
      <c r="C8" s="123"/>
      <c r="D8" s="123"/>
      <c r="E8" s="123"/>
      <c r="F8" s="123"/>
      <c r="G8" s="123"/>
      <c r="H8" s="123"/>
      <c r="I8" s="123"/>
      <c r="J8" s="123"/>
      <c r="K8" s="50"/>
      <c r="L8" s="21"/>
      <c r="M8" s="15"/>
      <c r="N8" s="15"/>
      <c r="O8" s="15"/>
    </row>
    <row r="9" spans="1:15" ht="14.25" customHeight="1" x14ac:dyDescent="0.3">
      <c r="A9" s="10"/>
      <c r="B9" s="123" t="s">
        <v>370</v>
      </c>
      <c r="C9" s="123"/>
      <c r="D9" s="123"/>
      <c r="E9" s="123"/>
      <c r="F9" s="123"/>
      <c r="G9" s="123"/>
      <c r="H9" s="123"/>
      <c r="I9" s="123"/>
      <c r="J9" s="123"/>
      <c r="K9" s="50"/>
      <c r="L9" s="21"/>
      <c r="M9" s="15"/>
      <c r="N9" s="15"/>
      <c r="O9" s="15"/>
    </row>
    <row r="10" spans="1:15" ht="27.75" customHeight="1" x14ac:dyDescent="0.3">
      <c r="A10" s="10"/>
      <c r="B10" s="131" t="s">
        <v>377</v>
      </c>
      <c r="C10" s="131"/>
      <c r="D10" s="131"/>
      <c r="E10" s="131"/>
      <c r="F10" s="131"/>
      <c r="G10" s="131"/>
      <c r="H10" s="131"/>
      <c r="I10" s="131"/>
      <c r="J10" s="131"/>
      <c r="K10" s="50"/>
      <c r="L10" s="21"/>
      <c r="M10" s="15"/>
      <c r="N10" s="15"/>
      <c r="O10" s="15"/>
    </row>
    <row r="11" spans="1:15" x14ac:dyDescent="0.3">
      <c r="A11" s="16" t="s">
        <v>529</v>
      </c>
      <c r="B11" s="132" t="s">
        <v>378</v>
      </c>
      <c r="C11" s="132"/>
      <c r="D11" s="132"/>
      <c r="E11" s="132"/>
      <c r="F11" s="132"/>
      <c r="G11" s="132"/>
      <c r="H11" s="132"/>
      <c r="I11" s="132"/>
      <c r="J11" s="132"/>
      <c r="K11" s="50" t="s">
        <v>530</v>
      </c>
      <c r="L11" s="21"/>
      <c r="M11" s="15"/>
      <c r="N11" s="15"/>
      <c r="O11" s="15"/>
    </row>
    <row r="12" spans="1:15" x14ac:dyDescent="0.3">
      <c r="A12" s="16" t="s">
        <v>531</v>
      </c>
      <c r="B12" s="112" t="s">
        <v>379</v>
      </c>
      <c r="C12" s="112"/>
      <c r="D12" s="112"/>
      <c r="E12" s="112"/>
      <c r="F12" s="112"/>
      <c r="G12" s="112"/>
      <c r="H12" s="112"/>
      <c r="I12" s="112"/>
      <c r="J12" s="112"/>
      <c r="K12" s="50" t="s">
        <v>681</v>
      </c>
      <c r="L12" s="21"/>
      <c r="M12" s="15"/>
      <c r="N12" s="15"/>
      <c r="O12" s="15"/>
    </row>
    <row r="13" spans="1:15" x14ac:dyDescent="0.3">
      <c r="A13" s="16" t="s">
        <v>532</v>
      </c>
      <c r="B13" s="112" t="s">
        <v>380</v>
      </c>
      <c r="C13" s="112"/>
      <c r="D13" s="112"/>
      <c r="E13" s="112"/>
      <c r="F13" s="112"/>
      <c r="G13" s="112"/>
      <c r="H13" s="112"/>
      <c r="I13" s="112"/>
      <c r="J13" s="112"/>
      <c r="K13" s="50" t="s">
        <v>533</v>
      </c>
      <c r="L13" s="21"/>
      <c r="M13" s="15"/>
      <c r="N13" s="15"/>
      <c r="O13" s="15"/>
    </row>
    <row r="14" spans="1:15" x14ac:dyDescent="0.3">
      <c r="A14" s="16" t="s">
        <v>534</v>
      </c>
      <c r="B14" s="112" t="s">
        <v>381</v>
      </c>
      <c r="C14" s="112"/>
      <c r="D14" s="112"/>
      <c r="E14" s="112"/>
      <c r="F14" s="112"/>
      <c r="G14" s="112"/>
      <c r="H14" s="112"/>
      <c r="I14" s="112"/>
      <c r="J14" s="112"/>
      <c r="K14" s="50" t="s">
        <v>682</v>
      </c>
      <c r="L14" s="21"/>
      <c r="M14" s="15"/>
      <c r="N14" s="15"/>
      <c r="O14" s="15"/>
    </row>
    <row r="15" spans="1:15" x14ac:dyDescent="0.3">
      <c r="A15" s="10" t="s">
        <v>535</v>
      </c>
      <c r="B15" s="133" t="s">
        <v>536</v>
      </c>
      <c r="C15" s="134"/>
      <c r="D15" s="134"/>
      <c r="E15" s="134"/>
      <c r="F15" s="134"/>
      <c r="G15" s="134"/>
      <c r="H15" s="134"/>
      <c r="I15" s="134"/>
      <c r="J15" s="135"/>
      <c r="K15" s="50"/>
      <c r="L15" s="21"/>
      <c r="M15" s="15"/>
      <c r="N15" s="15"/>
      <c r="O15" s="15"/>
    </row>
    <row r="16" spans="1:15" x14ac:dyDescent="0.3">
      <c r="A16" s="16"/>
      <c r="B16" s="123" t="s">
        <v>526</v>
      </c>
      <c r="C16" s="123"/>
      <c r="D16" s="123"/>
      <c r="E16" s="123"/>
      <c r="F16" s="123"/>
      <c r="G16" s="123"/>
      <c r="H16" s="123"/>
      <c r="I16" s="123"/>
      <c r="J16" s="123"/>
      <c r="K16" s="50"/>
      <c r="L16" s="21"/>
      <c r="M16" s="15"/>
      <c r="N16" s="15"/>
      <c r="O16" s="15"/>
    </row>
    <row r="17" spans="1:15" x14ac:dyDescent="0.3">
      <c r="A17" s="16"/>
      <c r="B17" s="123" t="s">
        <v>527</v>
      </c>
      <c r="C17" s="123"/>
      <c r="D17" s="123"/>
      <c r="E17" s="123"/>
      <c r="F17" s="123"/>
      <c r="G17" s="123"/>
      <c r="H17" s="123"/>
      <c r="I17" s="123"/>
      <c r="J17" s="123"/>
      <c r="K17" s="50"/>
      <c r="L17" s="21"/>
      <c r="M17" s="15"/>
      <c r="N17" s="15"/>
      <c r="O17" s="15"/>
    </row>
    <row r="18" spans="1:15" x14ac:dyDescent="0.3">
      <c r="A18" s="16"/>
      <c r="B18" s="123" t="s">
        <v>528</v>
      </c>
      <c r="C18" s="123"/>
      <c r="D18" s="123"/>
      <c r="E18" s="123"/>
      <c r="F18" s="123"/>
      <c r="G18" s="123"/>
      <c r="H18" s="123"/>
      <c r="I18" s="123"/>
      <c r="J18" s="123"/>
      <c r="K18" s="50"/>
      <c r="L18" s="21"/>
      <c r="M18" s="15"/>
      <c r="N18" s="15"/>
      <c r="O18" s="15"/>
    </row>
    <row r="19" spans="1:15" ht="29.25" customHeight="1" x14ac:dyDescent="0.3">
      <c r="A19" s="16"/>
      <c r="B19" s="123" t="s">
        <v>377</v>
      </c>
      <c r="C19" s="123"/>
      <c r="D19" s="123"/>
      <c r="E19" s="123"/>
      <c r="F19" s="123"/>
      <c r="G19" s="123"/>
      <c r="H19" s="123"/>
      <c r="I19" s="123"/>
      <c r="J19" s="123"/>
      <c r="K19" s="50"/>
      <c r="L19" s="21"/>
      <c r="M19" s="15"/>
      <c r="N19" s="15"/>
      <c r="O19" s="15"/>
    </row>
    <row r="20" spans="1:15" x14ac:dyDescent="0.3">
      <c r="A20" s="16" t="s">
        <v>537</v>
      </c>
      <c r="B20" s="112" t="s">
        <v>378</v>
      </c>
      <c r="C20" s="112"/>
      <c r="D20" s="112"/>
      <c r="E20" s="112"/>
      <c r="F20" s="112"/>
      <c r="G20" s="112"/>
      <c r="H20" s="112"/>
      <c r="I20" s="112"/>
      <c r="J20" s="112"/>
      <c r="K20" s="50" t="s">
        <v>740</v>
      </c>
      <c r="L20" s="21"/>
      <c r="M20" s="15"/>
      <c r="N20" s="15"/>
      <c r="O20" s="15"/>
    </row>
    <row r="21" spans="1:15" x14ac:dyDescent="0.3">
      <c r="A21" s="16" t="s">
        <v>538</v>
      </c>
      <c r="B21" s="112" t="s">
        <v>379</v>
      </c>
      <c r="C21" s="112"/>
      <c r="D21" s="112"/>
      <c r="E21" s="112"/>
      <c r="F21" s="112"/>
      <c r="G21" s="112"/>
      <c r="H21" s="112"/>
      <c r="I21" s="112"/>
      <c r="J21" s="112"/>
      <c r="K21" s="50" t="s">
        <v>570</v>
      </c>
      <c r="L21" s="21"/>
      <c r="M21" s="15"/>
      <c r="N21" s="15"/>
      <c r="O21" s="15"/>
    </row>
    <row r="22" spans="1:15" x14ac:dyDescent="0.3">
      <c r="A22" s="16" t="s">
        <v>539</v>
      </c>
      <c r="B22" s="112" t="s">
        <v>382</v>
      </c>
      <c r="C22" s="112"/>
      <c r="D22" s="112"/>
      <c r="E22" s="112"/>
      <c r="F22" s="112"/>
      <c r="G22" s="112"/>
      <c r="H22" s="112"/>
      <c r="I22" s="112"/>
      <c r="J22" s="112"/>
      <c r="K22" s="50" t="s">
        <v>255</v>
      </c>
      <c r="L22" s="21"/>
      <c r="M22" s="15"/>
      <c r="N22" s="15"/>
      <c r="O22" s="15"/>
    </row>
    <row r="23" spans="1:15" x14ac:dyDescent="0.3">
      <c r="A23" s="16" t="s">
        <v>540</v>
      </c>
      <c r="B23" s="112" t="s">
        <v>381</v>
      </c>
      <c r="C23" s="112"/>
      <c r="D23" s="112"/>
      <c r="E23" s="112"/>
      <c r="F23" s="112"/>
      <c r="G23" s="112"/>
      <c r="H23" s="112"/>
      <c r="I23" s="112"/>
      <c r="J23" s="112"/>
      <c r="K23" s="50" t="s">
        <v>570</v>
      </c>
      <c r="L23" s="21"/>
      <c r="M23" s="15"/>
      <c r="N23" s="15"/>
      <c r="O23" s="15"/>
    </row>
    <row r="24" spans="1:15" x14ac:dyDescent="0.3">
      <c r="A24" s="10" t="s">
        <v>541</v>
      </c>
      <c r="B24" s="112" t="s">
        <v>542</v>
      </c>
      <c r="C24" s="112"/>
      <c r="D24" s="112"/>
      <c r="E24" s="112"/>
      <c r="F24" s="112"/>
      <c r="G24" s="112"/>
      <c r="H24" s="112"/>
      <c r="I24" s="112"/>
      <c r="J24" s="112"/>
      <c r="K24" s="50"/>
      <c r="L24" s="21"/>
      <c r="M24" s="15"/>
      <c r="N24" s="15"/>
      <c r="O24" s="15"/>
    </row>
    <row r="25" spans="1:15" x14ac:dyDescent="0.3">
      <c r="A25" s="16" t="s">
        <v>543</v>
      </c>
      <c r="B25" s="112" t="s">
        <v>371</v>
      </c>
      <c r="C25" s="112"/>
      <c r="D25" s="112"/>
      <c r="E25" s="112"/>
      <c r="F25" s="112"/>
      <c r="G25" s="112"/>
      <c r="H25" s="112"/>
      <c r="I25" s="112"/>
      <c r="J25" s="112"/>
      <c r="K25" s="50" t="s">
        <v>351</v>
      </c>
      <c r="L25" s="21"/>
      <c r="M25" s="15"/>
      <c r="N25" s="15"/>
      <c r="O25" s="15"/>
    </row>
    <row r="26" spans="1:15" x14ac:dyDescent="0.3">
      <c r="A26" s="16" t="s">
        <v>544</v>
      </c>
      <c r="B26" s="112" t="s">
        <v>384</v>
      </c>
      <c r="C26" s="112"/>
      <c r="D26" s="112"/>
      <c r="E26" s="112"/>
      <c r="F26" s="112"/>
      <c r="G26" s="112"/>
      <c r="H26" s="112"/>
      <c r="I26" s="112"/>
      <c r="J26" s="112"/>
      <c r="K26" s="50" t="s">
        <v>385</v>
      </c>
      <c r="L26" s="21"/>
      <c r="M26" s="15"/>
      <c r="N26" s="15"/>
      <c r="O26" s="15"/>
    </row>
    <row r="27" spans="1:15" x14ac:dyDescent="0.3">
      <c r="A27" s="16" t="s">
        <v>383</v>
      </c>
      <c r="B27" s="112" t="s">
        <v>346</v>
      </c>
      <c r="C27" s="112"/>
      <c r="D27" s="112"/>
      <c r="E27" s="112"/>
      <c r="F27" s="112"/>
      <c r="G27" s="112"/>
      <c r="H27" s="112"/>
      <c r="I27" s="112"/>
      <c r="J27" s="112"/>
      <c r="K27" s="50" t="s">
        <v>860</v>
      </c>
      <c r="L27" s="21"/>
      <c r="M27" s="15"/>
      <c r="N27" s="15"/>
      <c r="O27" s="15"/>
    </row>
    <row r="28" spans="1:15" x14ac:dyDescent="0.3">
      <c r="A28" s="16" t="s">
        <v>652</v>
      </c>
      <c r="B28" s="112" t="s">
        <v>653</v>
      </c>
      <c r="C28" s="112"/>
      <c r="D28" s="112"/>
      <c r="E28" s="112"/>
      <c r="F28" s="112"/>
      <c r="G28" s="112"/>
      <c r="H28" s="112"/>
      <c r="I28" s="112"/>
      <c r="J28" s="112"/>
      <c r="K28" s="50" t="s">
        <v>613</v>
      </c>
      <c r="L28" s="21"/>
      <c r="M28" s="15"/>
      <c r="N28" s="15"/>
      <c r="O28" s="15"/>
    </row>
    <row r="29" spans="1:15" ht="43.5" customHeight="1" x14ac:dyDescent="0.3">
      <c r="A29" s="16" t="s">
        <v>741</v>
      </c>
      <c r="B29" s="114" t="s">
        <v>742</v>
      </c>
      <c r="C29" s="115"/>
      <c r="D29" s="115"/>
      <c r="E29" s="115"/>
      <c r="F29" s="115"/>
      <c r="G29" s="115"/>
      <c r="H29" s="115"/>
      <c r="I29" s="115"/>
      <c r="J29" s="85"/>
      <c r="K29" s="50" t="s">
        <v>417</v>
      </c>
      <c r="L29" s="21"/>
      <c r="M29" s="15"/>
      <c r="N29" s="15"/>
      <c r="O29" s="15"/>
    </row>
    <row r="30" spans="1:15" ht="30.75" customHeight="1" x14ac:dyDescent="0.3">
      <c r="A30" s="10" t="s">
        <v>347</v>
      </c>
      <c r="B30" s="114" t="s">
        <v>348</v>
      </c>
      <c r="C30" s="115"/>
      <c r="D30" s="115"/>
      <c r="E30" s="115"/>
      <c r="F30" s="115"/>
      <c r="G30" s="115"/>
      <c r="H30" s="115"/>
      <c r="I30" s="115"/>
      <c r="J30" s="116"/>
      <c r="K30" s="50"/>
      <c r="L30" s="21"/>
      <c r="M30" s="15"/>
      <c r="N30" s="15"/>
      <c r="O30" s="15"/>
    </row>
    <row r="31" spans="1:15" x14ac:dyDescent="0.3">
      <c r="A31" s="16" t="s">
        <v>349</v>
      </c>
      <c r="B31" s="112" t="s">
        <v>350</v>
      </c>
      <c r="C31" s="112"/>
      <c r="D31" s="112"/>
      <c r="E31" s="112"/>
      <c r="F31" s="112"/>
      <c r="G31" s="112"/>
      <c r="H31" s="112"/>
      <c r="I31" s="112"/>
      <c r="J31" s="112"/>
      <c r="K31" s="50" t="s">
        <v>351</v>
      </c>
      <c r="L31" s="21"/>
      <c r="M31" s="15"/>
      <c r="N31" s="15"/>
      <c r="O31" s="15"/>
    </row>
    <row r="32" spans="1:15" x14ac:dyDescent="0.3">
      <c r="A32" s="10" t="s">
        <v>352</v>
      </c>
      <c r="B32" s="113" t="s">
        <v>353</v>
      </c>
      <c r="C32" s="113"/>
      <c r="D32" s="113"/>
      <c r="E32" s="113"/>
      <c r="F32" s="113"/>
      <c r="G32" s="113"/>
      <c r="H32" s="113"/>
      <c r="I32" s="113"/>
      <c r="J32" s="113"/>
      <c r="K32" s="50"/>
      <c r="L32" s="21"/>
      <c r="M32" s="15"/>
      <c r="N32" s="15"/>
      <c r="O32" s="15"/>
    </row>
    <row r="33" spans="1:15" x14ac:dyDescent="0.3">
      <c r="A33" s="16"/>
      <c r="B33" s="113" t="s">
        <v>354</v>
      </c>
      <c r="C33" s="113"/>
      <c r="D33" s="113"/>
      <c r="E33" s="113"/>
      <c r="F33" s="113"/>
      <c r="G33" s="113"/>
      <c r="H33" s="113"/>
      <c r="I33" s="113"/>
      <c r="J33" s="113"/>
      <c r="K33" s="50"/>
      <c r="L33" s="21"/>
      <c r="M33" s="15"/>
      <c r="N33" s="15"/>
      <c r="O33" s="15"/>
    </row>
    <row r="34" spans="1:15" x14ac:dyDescent="0.3">
      <c r="A34" s="16"/>
      <c r="B34" s="113" t="s">
        <v>897</v>
      </c>
      <c r="C34" s="113"/>
      <c r="D34" s="113"/>
      <c r="E34" s="113"/>
      <c r="F34" s="113"/>
      <c r="G34" s="113"/>
      <c r="H34" s="113"/>
      <c r="I34" s="113"/>
      <c r="J34" s="113"/>
      <c r="K34" s="50"/>
      <c r="L34" s="21"/>
      <c r="M34" s="15"/>
      <c r="N34" s="15"/>
      <c r="O34" s="15"/>
    </row>
    <row r="35" spans="1:15" x14ac:dyDescent="0.3">
      <c r="A35" s="16"/>
      <c r="B35" s="113" t="s">
        <v>898</v>
      </c>
      <c r="C35" s="113"/>
      <c r="D35" s="113"/>
      <c r="E35" s="113"/>
      <c r="F35" s="113"/>
      <c r="G35" s="113"/>
      <c r="H35" s="113"/>
      <c r="I35" s="113"/>
      <c r="J35" s="113"/>
      <c r="K35" s="50"/>
      <c r="L35" s="21"/>
      <c r="M35" s="15"/>
      <c r="N35" s="15"/>
      <c r="O35" s="15"/>
    </row>
    <row r="36" spans="1:15" x14ac:dyDescent="0.3">
      <c r="A36" s="16" t="s">
        <v>355</v>
      </c>
      <c r="B36" s="113" t="s">
        <v>356</v>
      </c>
      <c r="C36" s="113"/>
      <c r="D36" s="113"/>
      <c r="E36" s="113"/>
      <c r="F36" s="113"/>
      <c r="G36" s="113"/>
      <c r="H36" s="113"/>
      <c r="I36" s="113"/>
      <c r="J36" s="113"/>
      <c r="K36" s="50" t="s">
        <v>357</v>
      </c>
      <c r="L36" s="21"/>
      <c r="M36" s="15"/>
      <c r="N36" s="15"/>
      <c r="O36" s="15"/>
    </row>
    <row r="37" spans="1:15" x14ac:dyDescent="0.3">
      <c r="A37" s="16" t="s">
        <v>358</v>
      </c>
      <c r="B37" s="113" t="s">
        <v>373</v>
      </c>
      <c r="C37" s="113"/>
      <c r="D37" s="113"/>
      <c r="E37" s="113"/>
      <c r="F37" s="113"/>
      <c r="G37" s="113"/>
      <c r="H37" s="113"/>
      <c r="I37" s="113"/>
      <c r="J37" s="113"/>
      <c r="K37" s="50" t="s">
        <v>357</v>
      </c>
      <c r="L37" s="21"/>
      <c r="M37" s="15"/>
      <c r="N37" s="15"/>
      <c r="O37" s="15"/>
    </row>
    <row r="38" spans="1:15" x14ac:dyDescent="0.3">
      <c r="A38" s="16" t="s">
        <v>359</v>
      </c>
      <c r="B38" s="113" t="s">
        <v>374</v>
      </c>
      <c r="C38" s="113"/>
      <c r="D38" s="113"/>
      <c r="E38" s="113"/>
      <c r="F38" s="113"/>
      <c r="G38" s="113"/>
      <c r="H38" s="113"/>
      <c r="I38" s="113"/>
      <c r="J38" s="113"/>
      <c r="K38" s="50" t="s">
        <v>415</v>
      </c>
      <c r="L38" s="21"/>
      <c r="M38" s="15"/>
      <c r="N38" s="15"/>
      <c r="O38" s="15"/>
    </row>
    <row r="39" spans="1:15" x14ac:dyDescent="0.3">
      <c r="A39" s="16" t="s">
        <v>360</v>
      </c>
      <c r="B39" s="113" t="s">
        <v>361</v>
      </c>
      <c r="C39" s="113"/>
      <c r="D39" s="113"/>
      <c r="E39" s="113"/>
      <c r="F39" s="113"/>
      <c r="G39" s="113"/>
      <c r="H39" s="113"/>
      <c r="I39" s="113"/>
      <c r="J39" s="113"/>
      <c r="K39" s="50" t="s">
        <v>861</v>
      </c>
      <c r="L39" s="21"/>
      <c r="M39" s="15"/>
      <c r="N39" s="15"/>
      <c r="O39" s="15"/>
    </row>
    <row r="40" spans="1:15" x14ac:dyDescent="0.3">
      <c r="A40" s="16" t="s">
        <v>362</v>
      </c>
      <c r="B40" s="113" t="s">
        <v>363</v>
      </c>
      <c r="C40" s="113"/>
      <c r="D40" s="113"/>
      <c r="E40" s="113"/>
      <c r="F40" s="113"/>
      <c r="G40" s="113"/>
      <c r="H40" s="113"/>
      <c r="I40" s="113"/>
      <c r="J40" s="113"/>
      <c r="K40" s="50" t="s">
        <v>862</v>
      </c>
      <c r="L40" s="21"/>
      <c r="M40" s="15"/>
      <c r="N40" s="15"/>
      <c r="O40" s="15"/>
    </row>
    <row r="41" spans="1:15" x14ac:dyDescent="0.3">
      <c r="A41" s="16" t="s">
        <v>364</v>
      </c>
      <c r="B41" s="113" t="s">
        <v>365</v>
      </c>
      <c r="C41" s="113"/>
      <c r="D41" s="113"/>
      <c r="E41" s="113"/>
      <c r="F41" s="113"/>
      <c r="G41" s="113"/>
      <c r="H41" s="113"/>
      <c r="I41" s="113"/>
      <c r="J41" s="113"/>
      <c r="K41" s="50" t="s">
        <v>863</v>
      </c>
      <c r="L41" s="21"/>
      <c r="M41" s="15"/>
      <c r="N41" s="15"/>
      <c r="O41" s="15"/>
    </row>
    <row r="42" spans="1:15" x14ac:dyDescent="0.3">
      <c r="A42" s="16" t="s">
        <v>744</v>
      </c>
      <c r="B42" s="120" t="s">
        <v>743</v>
      </c>
      <c r="C42" s="121"/>
      <c r="D42" s="121"/>
      <c r="E42" s="121"/>
      <c r="F42" s="121"/>
      <c r="G42" s="121"/>
      <c r="H42" s="121"/>
      <c r="I42" s="122"/>
      <c r="J42" s="77"/>
      <c r="K42" s="80" t="s">
        <v>613</v>
      </c>
      <c r="L42" s="21"/>
      <c r="M42" s="15"/>
      <c r="N42" s="15"/>
      <c r="O42" s="15"/>
    </row>
    <row r="43" spans="1:15" x14ac:dyDescent="0.3">
      <c r="A43" s="16" t="s">
        <v>894</v>
      </c>
      <c r="B43" s="114" t="s">
        <v>895</v>
      </c>
      <c r="C43" s="115"/>
      <c r="D43" s="115"/>
      <c r="E43" s="115"/>
      <c r="F43" s="115"/>
      <c r="G43" s="115"/>
      <c r="H43" s="115"/>
      <c r="I43" s="116"/>
      <c r="J43" s="77"/>
      <c r="K43" s="80" t="s">
        <v>896</v>
      </c>
      <c r="L43" s="21"/>
      <c r="M43" s="15"/>
      <c r="N43" s="15"/>
      <c r="O43" s="15"/>
    </row>
    <row r="44" spans="1:15" ht="33.75" customHeight="1" x14ac:dyDescent="0.3">
      <c r="A44" s="10" t="s">
        <v>367</v>
      </c>
      <c r="B44" s="112" t="s">
        <v>372</v>
      </c>
      <c r="C44" s="112"/>
      <c r="D44" s="112"/>
      <c r="E44" s="112"/>
      <c r="F44" s="112"/>
      <c r="G44" s="112"/>
      <c r="H44" s="112"/>
      <c r="I44" s="112"/>
      <c r="J44" s="112"/>
      <c r="K44" s="50" t="s">
        <v>368</v>
      </c>
      <c r="L44" s="21"/>
      <c r="M44" s="15"/>
      <c r="N44" s="15"/>
      <c r="O44" s="15"/>
    </row>
    <row r="45" spans="1:15" ht="33.75" customHeight="1" x14ac:dyDescent="0.3">
      <c r="A45" s="10" t="s">
        <v>677</v>
      </c>
      <c r="B45" s="114" t="s">
        <v>678</v>
      </c>
      <c r="C45" s="115"/>
      <c r="D45" s="115"/>
      <c r="E45" s="115"/>
      <c r="F45" s="115"/>
      <c r="G45" s="115"/>
      <c r="H45" s="115"/>
      <c r="I45" s="115"/>
      <c r="J45" s="85"/>
      <c r="K45" s="50"/>
      <c r="L45" s="21"/>
      <c r="M45" s="15"/>
      <c r="N45" s="15"/>
      <c r="O45" s="15"/>
    </row>
    <row r="46" spans="1:15" ht="21.75" customHeight="1" x14ac:dyDescent="0.3">
      <c r="A46" s="16" t="s">
        <v>679</v>
      </c>
      <c r="B46" s="114" t="s">
        <v>680</v>
      </c>
      <c r="C46" s="115"/>
      <c r="D46" s="115"/>
      <c r="E46" s="115"/>
      <c r="F46" s="115"/>
      <c r="G46" s="115"/>
      <c r="H46" s="115"/>
      <c r="I46" s="115"/>
      <c r="J46" s="85"/>
      <c r="K46" s="50" t="s">
        <v>730</v>
      </c>
      <c r="L46" s="21"/>
      <c r="M46" s="15"/>
      <c r="N46" s="15"/>
      <c r="O46" s="15"/>
    </row>
    <row r="47" spans="1:15" ht="26" x14ac:dyDescent="0.3">
      <c r="A47" s="18" t="s">
        <v>522</v>
      </c>
      <c r="B47" s="117" t="s">
        <v>369</v>
      </c>
      <c r="C47" s="118"/>
      <c r="D47" s="118"/>
      <c r="E47" s="118"/>
      <c r="F47" s="118"/>
      <c r="G47" s="118"/>
      <c r="H47" s="118"/>
      <c r="I47" s="118"/>
      <c r="J47" s="119"/>
      <c r="K47" s="31"/>
      <c r="L47" s="19"/>
      <c r="M47" s="20"/>
      <c r="N47" s="20"/>
      <c r="O47" s="20"/>
    </row>
    <row r="49" spans="2:12" ht="54.75" customHeight="1" x14ac:dyDescent="0.3">
      <c r="B49" s="111" t="s">
        <v>412</v>
      </c>
      <c r="C49" s="111"/>
      <c r="D49" s="111"/>
      <c r="E49" s="111"/>
      <c r="F49" s="111"/>
      <c r="G49" s="111"/>
      <c r="H49" s="111"/>
      <c r="I49" s="111"/>
      <c r="J49" s="111"/>
      <c r="K49"/>
      <c r="L49"/>
    </row>
    <row r="50" spans="2:12" ht="27.75" customHeight="1" x14ac:dyDescent="0.3">
      <c r="B50" s="130" t="s">
        <v>728</v>
      </c>
      <c r="C50" s="130"/>
      <c r="D50" s="130"/>
      <c r="E50" s="130"/>
      <c r="F50" s="130"/>
      <c r="G50" s="130"/>
      <c r="H50" s="130"/>
      <c r="I50" s="130"/>
    </row>
  </sheetData>
  <mergeCells count="47">
    <mergeCell ref="B50:I50"/>
    <mergeCell ref="B9:J9"/>
    <mergeCell ref="B10:J10"/>
    <mergeCell ref="B11:J11"/>
    <mergeCell ref="B8:J8"/>
    <mergeCell ref="B25:J25"/>
    <mergeCell ref="B12:J12"/>
    <mergeCell ref="B44:J44"/>
    <mergeCell ref="B40:J40"/>
    <mergeCell ref="B24:J24"/>
    <mergeCell ref="B23:J23"/>
    <mergeCell ref="B22:J22"/>
    <mergeCell ref="B19:J19"/>
    <mergeCell ref="B13:J13"/>
    <mergeCell ref="B14:J14"/>
    <mergeCell ref="B15:J15"/>
    <mergeCell ref="B3:J3"/>
    <mergeCell ref="B4:J4"/>
    <mergeCell ref="B6:J6"/>
    <mergeCell ref="B7:J7"/>
    <mergeCell ref="B5:I5"/>
    <mergeCell ref="B21:J21"/>
    <mergeCell ref="B20:J20"/>
    <mergeCell ref="B18:J18"/>
    <mergeCell ref="B16:J16"/>
    <mergeCell ref="B17:J17"/>
    <mergeCell ref="B26:J26"/>
    <mergeCell ref="B47:J47"/>
    <mergeCell ref="B37:J37"/>
    <mergeCell ref="B30:J30"/>
    <mergeCell ref="B32:J32"/>
    <mergeCell ref="B35:J35"/>
    <mergeCell ref="B41:J41"/>
    <mergeCell ref="B33:J33"/>
    <mergeCell ref="B27:J27"/>
    <mergeCell ref="B34:J34"/>
    <mergeCell ref="B28:J28"/>
    <mergeCell ref="B45:I45"/>
    <mergeCell ref="B46:I46"/>
    <mergeCell ref="B29:I29"/>
    <mergeCell ref="B42:I42"/>
    <mergeCell ref="B49:J49"/>
    <mergeCell ref="B31:J31"/>
    <mergeCell ref="B38:J38"/>
    <mergeCell ref="B39:J39"/>
    <mergeCell ref="B36:J36"/>
    <mergeCell ref="B43:I43"/>
  </mergeCells>
  <phoneticPr fontId="0" type="noConversion"/>
  <pageMargins left="0.51181102362204722" right="0.51181102362204722" top="0.39370078740157483" bottom="0.35433070866141736"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opLeftCell="A4" zoomScale="120" zoomScaleNormal="120" workbookViewId="0"/>
  </sheetViews>
  <sheetFormatPr defaultRowHeight="13" x14ac:dyDescent="0.3"/>
  <cols>
    <col min="1" max="1" width="9" customWidth="1"/>
    <col min="2" max="2" width="80.69921875" customWidth="1"/>
    <col min="3" max="5" width="9.09765625" hidden="1" customWidth="1"/>
    <col min="6" max="6" width="8.3984375" hidden="1" customWidth="1"/>
    <col min="7" max="7" width="9.296875" hidden="1" customWidth="1"/>
    <col min="8" max="8" width="12.296875" style="46" customWidth="1"/>
    <col min="9" max="9" width="7.09765625" customWidth="1"/>
    <col min="12" max="12" width="12.3984375" customWidth="1"/>
  </cols>
  <sheetData>
    <row r="1" spans="1:12" ht="22.5" x14ac:dyDescent="0.3">
      <c r="A1" s="5"/>
      <c r="B1" s="6" t="s">
        <v>516</v>
      </c>
      <c r="C1" s="7"/>
      <c r="D1" s="7"/>
      <c r="E1" s="7"/>
      <c r="F1" s="7"/>
      <c r="G1" s="7"/>
      <c r="H1" s="33"/>
      <c r="I1" s="8"/>
      <c r="J1" s="8"/>
      <c r="K1" s="6" t="s">
        <v>375</v>
      </c>
    </row>
    <row r="2" spans="1:12" x14ac:dyDescent="0.3">
      <c r="A2" s="1"/>
      <c r="B2" s="2"/>
      <c r="C2" s="2"/>
      <c r="D2" s="2"/>
      <c r="E2" s="2"/>
      <c r="F2" s="2"/>
      <c r="G2" s="2"/>
      <c r="H2" s="33"/>
      <c r="I2" s="4"/>
      <c r="J2" s="4"/>
      <c r="K2" s="4"/>
      <c r="L2" s="4"/>
    </row>
    <row r="3" spans="1:12" ht="52" x14ac:dyDescent="0.3">
      <c r="A3" s="10" t="s">
        <v>517</v>
      </c>
      <c r="B3" s="124" t="s">
        <v>518</v>
      </c>
      <c r="C3" s="125"/>
      <c r="D3" s="125"/>
      <c r="E3" s="125"/>
      <c r="F3" s="125"/>
      <c r="G3" s="125"/>
      <c r="H3" s="74" t="s">
        <v>519</v>
      </c>
      <c r="I3" s="74" t="s">
        <v>520</v>
      </c>
      <c r="J3" s="74" t="s">
        <v>552</v>
      </c>
      <c r="K3" s="74" t="s">
        <v>553</v>
      </c>
      <c r="L3" s="74" t="s">
        <v>521</v>
      </c>
    </row>
    <row r="4" spans="1:12" x14ac:dyDescent="0.3">
      <c r="A4" s="12" t="s">
        <v>386</v>
      </c>
      <c r="B4" s="126" t="s">
        <v>387</v>
      </c>
      <c r="C4" s="125"/>
      <c r="D4" s="125"/>
      <c r="E4" s="125"/>
      <c r="F4" s="125"/>
      <c r="G4" s="125"/>
      <c r="H4" s="29"/>
      <c r="I4" s="14"/>
      <c r="J4" s="14"/>
      <c r="K4" s="14"/>
      <c r="L4" s="14"/>
    </row>
    <row r="5" spans="1:12" ht="26" x14ac:dyDescent="0.3">
      <c r="A5" s="57"/>
      <c r="B5" s="60" t="s">
        <v>723</v>
      </c>
      <c r="C5" s="50"/>
      <c r="D5" s="50"/>
      <c r="E5" s="50"/>
      <c r="F5" s="50"/>
      <c r="G5" s="50"/>
      <c r="H5" s="50"/>
      <c r="I5" s="56"/>
      <c r="J5" s="56"/>
      <c r="K5" s="56"/>
      <c r="L5" s="56"/>
    </row>
    <row r="6" spans="1:12" x14ac:dyDescent="0.3">
      <c r="A6" s="10" t="s">
        <v>388</v>
      </c>
      <c r="B6" s="113" t="s">
        <v>389</v>
      </c>
      <c r="C6" s="113"/>
      <c r="D6" s="113"/>
      <c r="E6" s="113"/>
      <c r="F6" s="113"/>
      <c r="G6" s="113"/>
      <c r="H6" s="80"/>
      <c r="I6" s="15"/>
      <c r="J6" s="15"/>
      <c r="K6" s="15"/>
      <c r="L6" s="15"/>
    </row>
    <row r="7" spans="1:12" x14ac:dyDescent="0.3">
      <c r="A7" s="16"/>
      <c r="B7" s="113" t="s">
        <v>899</v>
      </c>
      <c r="C7" s="113"/>
      <c r="D7" s="113"/>
      <c r="E7" s="113"/>
      <c r="F7" s="113"/>
      <c r="G7" s="113"/>
      <c r="H7" s="80"/>
      <c r="I7" s="15"/>
      <c r="J7" s="15"/>
      <c r="K7" s="15"/>
      <c r="L7" s="15"/>
    </row>
    <row r="8" spans="1:12" x14ac:dyDescent="0.3">
      <c r="A8" s="16"/>
      <c r="B8" s="136" t="s">
        <v>900</v>
      </c>
      <c r="C8" s="136"/>
      <c r="D8" s="136"/>
      <c r="E8" s="136"/>
      <c r="F8" s="136"/>
      <c r="G8" s="136"/>
      <c r="H8" s="80"/>
      <c r="I8" s="15"/>
      <c r="J8" s="15"/>
      <c r="K8" s="15"/>
      <c r="L8" s="15"/>
    </row>
    <row r="9" spans="1:12" x14ac:dyDescent="0.3">
      <c r="A9" s="16"/>
      <c r="B9" s="113" t="s">
        <v>901</v>
      </c>
      <c r="C9" s="113"/>
      <c r="D9" s="113"/>
      <c r="E9" s="113"/>
      <c r="F9" s="113"/>
      <c r="G9" s="113"/>
      <c r="H9" s="80"/>
      <c r="I9" s="15"/>
      <c r="J9" s="15"/>
      <c r="K9" s="15"/>
      <c r="L9" s="15"/>
    </row>
    <row r="10" spans="1:12" x14ac:dyDescent="0.3">
      <c r="A10" s="16"/>
      <c r="B10" s="113" t="s">
        <v>912</v>
      </c>
      <c r="C10" s="113"/>
      <c r="D10" s="113"/>
      <c r="E10" s="113"/>
      <c r="F10" s="113"/>
      <c r="G10" s="113"/>
      <c r="H10" s="80"/>
      <c r="I10" s="15"/>
      <c r="J10" s="15"/>
      <c r="K10" s="15"/>
      <c r="L10" s="15"/>
    </row>
    <row r="11" spans="1:12" x14ac:dyDescent="0.3">
      <c r="A11" s="16"/>
      <c r="B11" s="113" t="s">
        <v>902</v>
      </c>
      <c r="C11" s="113"/>
      <c r="D11" s="113"/>
      <c r="E11" s="113"/>
      <c r="F11" s="113"/>
      <c r="G11" s="113"/>
      <c r="H11" s="80"/>
      <c r="I11" s="15"/>
      <c r="J11" s="15"/>
      <c r="K11" s="15"/>
      <c r="L11" s="15"/>
    </row>
    <row r="12" spans="1:12" x14ac:dyDescent="0.3">
      <c r="A12" s="16"/>
      <c r="B12" s="136" t="s">
        <v>903</v>
      </c>
      <c r="C12" s="136"/>
      <c r="D12" s="136"/>
      <c r="E12" s="136"/>
      <c r="F12" s="136"/>
      <c r="G12" s="136"/>
      <c r="H12" s="80"/>
      <c r="I12" s="15"/>
      <c r="J12" s="15"/>
      <c r="K12" s="15"/>
      <c r="L12" s="15"/>
    </row>
    <row r="13" spans="1:12" x14ac:dyDescent="0.3">
      <c r="A13" s="16"/>
      <c r="B13" s="136" t="s">
        <v>904</v>
      </c>
      <c r="C13" s="136"/>
      <c r="D13" s="136"/>
      <c r="E13" s="136"/>
      <c r="F13" s="136"/>
      <c r="G13" s="136"/>
      <c r="H13" s="80"/>
      <c r="I13" s="15"/>
      <c r="J13" s="15"/>
      <c r="K13" s="15"/>
      <c r="L13" s="15"/>
    </row>
    <row r="14" spans="1:12" x14ac:dyDescent="0.3">
      <c r="A14" s="16" t="s">
        <v>4</v>
      </c>
      <c r="B14" s="113" t="s">
        <v>5</v>
      </c>
      <c r="C14" s="113"/>
      <c r="D14" s="113"/>
      <c r="E14" s="113"/>
      <c r="F14" s="113"/>
      <c r="G14" s="113"/>
      <c r="H14" s="80" t="s">
        <v>0</v>
      </c>
      <c r="I14" s="15"/>
      <c r="J14" s="15"/>
      <c r="K14" s="15"/>
      <c r="L14" s="15"/>
    </row>
    <row r="15" spans="1:12" x14ac:dyDescent="0.3">
      <c r="A15" s="16" t="s">
        <v>7</v>
      </c>
      <c r="B15" s="113" t="s">
        <v>8</v>
      </c>
      <c r="C15" s="113"/>
      <c r="D15" s="113"/>
      <c r="E15" s="113"/>
      <c r="F15" s="113"/>
      <c r="G15" s="113"/>
      <c r="H15" s="80" t="s">
        <v>351</v>
      </c>
      <c r="I15" s="15"/>
      <c r="J15" s="15"/>
      <c r="K15" s="15"/>
      <c r="L15" s="15"/>
    </row>
    <row r="16" spans="1:12" x14ac:dyDescent="0.3">
      <c r="A16" s="16" t="s">
        <v>9</v>
      </c>
      <c r="B16" s="113" t="s">
        <v>10</v>
      </c>
      <c r="C16" s="113"/>
      <c r="D16" s="113"/>
      <c r="E16" s="113"/>
      <c r="F16" s="113"/>
      <c r="G16" s="113"/>
      <c r="H16" s="80" t="s">
        <v>864</v>
      </c>
      <c r="I16" s="15"/>
      <c r="J16" s="15"/>
      <c r="K16" s="15"/>
      <c r="L16" s="15"/>
    </row>
    <row r="17" spans="1:12" x14ac:dyDescent="0.3">
      <c r="A17" s="16" t="s">
        <v>11</v>
      </c>
      <c r="B17" s="113" t="s">
        <v>12</v>
      </c>
      <c r="C17" s="113"/>
      <c r="D17" s="113"/>
      <c r="E17" s="113"/>
      <c r="F17" s="113"/>
      <c r="G17" s="113"/>
      <c r="H17" s="80" t="s">
        <v>865</v>
      </c>
      <c r="I17" s="15"/>
      <c r="J17" s="15"/>
      <c r="K17" s="15"/>
      <c r="L17" s="15"/>
    </row>
    <row r="18" spans="1:12" x14ac:dyDescent="0.3">
      <c r="A18" s="16" t="s">
        <v>13</v>
      </c>
      <c r="B18" s="113" t="s">
        <v>14</v>
      </c>
      <c r="C18" s="113"/>
      <c r="D18" s="113"/>
      <c r="E18" s="113"/>
      <c r="F18" s="113"/>
      <c r="G18" s="113"/>
      <c r="H18" s="80" t="s">
        <v>866</v>
      </c>
      <c r="I18" s="15"/>
      <c r="J18" s="15"/>
      <c r="K18" s="15"/>
      <c r="L18" s="15"/>
    </row>
    <row r="19" spans="1:12" x14ac:dyDescent="0.3">
      <c r="A19" s="10" t="s">
        <v>16</v>
      </c>
      <c r="B19" s="113" t="s">
        <v>17</v>
      </c>
      <c r="C19" s="113"/>
      <c r="D19" s="113"/>
      <c r="E19" s="113"/>
      <c r="F19" s="113"/>
      <c r="G19" s="113"/>
      <c r="H19" s="80"/>
      <c r="I19" s="15"/>
      <c r="J19" s="15"/>
      <c r="K19" s="15"/>
      <c r="L19" s="15"/>
    </row>
    <row r="20" spans="1:12" x14ac:dyDescent="0.3">
      <c r="A20" s="16"/>
      <c r="B20" s="113" t="s">
        <v>899</v>
      </c>
      <c r="C20" s="113"/>
      <c r="D20" s="113"/>
      <c r="E20" s="113"/>
      <c r="F20" s="113"/>
      <c r="G20" s="113"/>
      <c r="H20" s="80"/>
      <c r="I20" s="15"/>
      <c r="J20" s="15"/>
      <c r="K20" s="15"/>
      <c r="L20" s="15"/>
    </row>
    <row r="21" spans="1:12" x14ac:dyDescent="0.3">
      <c r="A21" s="16"/>
      <c r="B21" s="113" t="s">
        <v>901</v>
      </c>
      <c r="C21" s="113"/>
      <c r="D21" s="113"/>
      <c r="E21" s="113"/>
      <c r="F21" s="113"/>
      <c r="G21" s="113"/>
      <c r="H21" s="80"/>
      <c r="I21" s="15"/>
      <c r="J21" s="15"/>
      <c r="K21" s="15"/>
      <c r="L21" s="15"/>
    </row>
    <row r="22" spans="1:12" x14ac:dyDescent="0.3">
      <c r="A22" s="16"/>
      <c r="B22" s="136" t="s">
        <v>903</v>
      </c>
      <c r="C22" s="136"/>
      <c r="D22" s="136"/>
      <c r="E22" s="136"/>
      <c r="F22" s="136"/>
      <c r="G22" s="136"/>
      <c r="H22" s="80"/>
      <c r="I22" s="15"/>
      <c r="J22" s="15"/>
      <c r="K22" s="15"/>
      <c r="L22" s="15"/>
    </row>
    <row r="23" spans="1:12" x14ac:dyDescent="0.3">
      <c r="A23" s="16"/>
      <c r="B23" s="136" t="s">
        <v>18</v>
      </c>
      <c r="C23" s="136"/>
      <c r="D23" s="136"/>
      <c r="E23" s="136"/>
      <c r="F23" s="136"/>
      <c r="G23" s="136"/>
      <c r="H23" s="80"/>
      <c r="I23" s="15"/>
      <c r="J23" s="15"/>
      <c r="K23" s="15"/>
      <c r="L23" s="15"/>
    </row>
    <row r="24" spans="1:12" x14ac:dyDescent="0.3">
      <c r="A24" s="16" t="s">
        <v>19</v>
      </c>
      <c r="B24" s="113" t="s">
        <v>20</v>
      </c>
      <c r="C24" s="113"/>
      <c r="D24" s="113"/>
      <c r="E24" s="113"/>
      <c r="F24" s="113"/>
      <c r="G24" s="113"/>
      <c r="H24" s="80" t="s">
        <v>21</v>
      </c>
      <c r="I24" s="15"/>
      <c r="J24" s="15"/>
      <c r="K24" s="15"/>
      <c r="L24" s="15"/>
    </row>
    <row r="25" spans="1:12" x14ac:dyDescent="0.3">
      <c r="A25" s="10" t="s">
        <v>22</v>
      </c>
      <c r="B25" s="113" t="s">
        <v>23</v>
      </c>
      <c r="C25" s="113"/>
      <c r="D25" s="113"/>
      <c r="E25" s="113"/>
      <c r="F25" s="113"/>
      <c r="G25" s="113"/>
      <c r="H25" s="80"/>
      <c r="I25" s="15"/>
      <c r="J25" s="15"/>
      <c r="K25" s="15"/>
      <c r="L25" s="15"/>
    </row>
    <row r="26" spans="1:12" x14ac:dyDescent="0.3">
      <c r="A26" s="10"/>
      <c r="B26" s="136" t="s">
        <v>905</v>
      </c>
      <c r="C26" s="136"/>
      <c r="D26" s="136"/>
      <c r="E26" s="136"/>
      <c r="F26" s="136"/>
      <c r="G26" s="136"/>
      <c r="H26" s="80"/>
      <c r="I26" s="15"/>
      <c r="J26" s="15"/>
      <c r="K26" s="15"/>
      <c r="L26" s="15"/>
    </row>
    <row r="27" spans="1:12" x14ac:dyDescent="0.3">
      <c r="A27" s="16"/>
      <c r="B27" s="113" t="s">
        <v>906</v>
      </c>
      <c r="C27" s="113"/>
      <c r="D27" s="113"/>
      <c r="E27" s="113"/>
      <c r="F27" s="113"/>
      <c r="G27" s="113"/>
      <c r="H27" s="80"/>
      <c r="I27" s="15"/>
      <c r="J27" s="15"/>
      <c r="K27" s="15"/>
      <c r="L27" s="15"/>
    </row>
    <row r="28" spans="1:12" x14ac:dyDescent="0.3">
      <c r="A28" s="16"/>
      <c r="B28" s="136" t="s">
        <v>907</v>
      </c>
      <c r="C28" s="136"/>
      <c r="D28" s="136"/>
      <c r="E28" s="136"/>
      <c r="F28" s="136"/>
      <c r="G28" s="136"/>
      <c r="H28" s="80"/>
      <c r="I28" s="15"/>
      <c r="J28" s="15"/>
      <c r="K28" s="15"/>
      <c r="L28" s="15"/>
    </row>
    <row r="29" spans="1:12" x14ac:dyDescent="0.3">
      <c r="A29" s="16"/>
      <c r="B29" s="113" t="s">
        <v>908</v>
      </c>
      <c r="C29" s="113"/>
      <c r="D29" s="113"/>
      <c r="E29" s="113"/>
      <c r="F29" s="113"/>
      <c r="G29" s="113"/>
      <c r="H29" s="80"/>
      <c r="I29" s="15"/>
      <c r="J29" s="15"/>
      <c r="K29" s="15"/>
      <c r="L29" s="15"/>
    </row>
    <row r="30" spans="1:12" x14ac:dyDescent="0.3">
      <c r="A30" s="16"/>
      <c r="B30" s="136" t="s">
        <v>909</v>
      </c>
      <c r="C30" s="136"/>
      <c r="D30" s="136"/>
      <c r="E30" s="136"/>
      <c r="F30" s="136"/>
      <c r="G30" s="136"/>
      <c r="H30" s="80"/>
      <c r="I30" s="15"/>
      <c r="J30" s="15"/>
      <c r="K30" s="15"/>
      <c r="L30" s="15"/>
    </row>
    <row r="31" spans="1:12" x14ac:dyDescent="0.3">
      <c r="A31" s="16"/>
      <c r="B31" s="113" t="s">
        <v>910</v>
      </c>
      <c r="C31" s="113"/>
      <c r="D31" s="113"/>
      <c r="E31" s="113"/>
      <c r="F31" s="113"/>
      <c r="G31" s="113"/>
      <c r="H31" s="80"/>
      <c r="I31" s="15"/>
      <c r="J31" s="15"/>
      <c r="K31" s="15"/>
      <c r="L31" s="15"/>
    </row>
    <row r="32" spans="1:12" x14ac:dyDescent="0.3">
      <c r="A32" s="16"/>
      <c r="B32" s="113" t="s">
        <v>911</v>
      </c>
      <c r="C32" s="113"/>
      <c r="D32" s="113"/>
      <c r="E32" s="113"/>
      <c r="F32" s="113"/>
      <c r="G32" s="113"/>
      <c r="H32" s="80"/>
      <c r="I32" s="15"/>
      <c r="J32" s="15"/>
      <c r="K32" s="15"/>
      <c r="L32" s="15"/>
    </row>
    <row r="33" spans="1:12" x14ac:dyDescent="0.3">
      <c r="A33" s="16" t="s">
        <v>24</v>
      </c>
      <c r="B33" s="113" t="s">
        <v>25</v>
      </c>
      <c r="C33" s="113"/>
      <c r="D33" s="113"/>
      <c r="E33" s="113"/>
      <c r="F33" s="113"/>
      <c r="G33" s="113"/>
      <c r="H33" s="80" t="s">
        <v>570</v>
      </c>
      <c r="I33" s="15"/>
      <c r="J33" s="15"/>
      <c r="K33" s="15"/>
      <c r="L33" s="15"/>
    </row>
    <row r="34" spans="1:12" x14ac:dyDescent="0.3">
      <c r="A34" s="16" t="s">
        <v>26</v>
      </c>
      <c r="B34" s="113" t="s">
        <v>27</v>
      </c>
      <c r="C34" s="113"/>
      <c r="D34" s="113"/>
      <c r="E34" s="113"/>
      <c r="F34" s="113"/>
      <c r="G34" s="113"/>
      <c r="H34" s="80" t="s">
        <v>28</v>
      </c>
      <c r="I34" s="15"/>
      <c r="J34" s="15"/>
      <c r="K34" s="15"/>
      <c r="L34" s="15"/>
    </row>
    <row r="35" spans="1:12" x14ac:dyDescent="0.3">
      <c r="A35" s="16" t="s">
        <v>29</v>
      </c>
      <c r="B35" s="113" t="s">
        <v>30</v>
      </c>
      <c r="C35" s="113"/>
      <c r="D35" s="113"/>
      <c r="E35" s="113"/>
      <c r="F35" s="113"/>
      <c r="G35" s="113"/>
      <c r="H35" s="80" t="s">
        <v>28</v>
      </c>
      <c r="I35" s="15"/>
      <c r="J35" s="15"/>
      <c r="K35" s="15"/>
      <c r="L35" s="15"/>
    </row>
    <row r="36" spans="1:12" x14ac:dyDescent="0.3">
      <c r="A36" s="10" t="s">
        <v>31</v>
      </c>
      <c r="B36" s="113" t="s">
        <v>32</v>
      </c>
      <c r="C36" s="113"/>
      <c r="D36" s="113"/>
      <c r="E36" s="113"/>
      <c r="F36" s="113"/>
      <c r="G36" s="113"/>
      <c r="H36" s="80"/>
      <c r="I36" s="15"/>
      <c r="J36" s="15"/>
      <c r="K36" s="15"/>
      <c r="L36" s="15"/>
    </row>
    <row r="37" spans="1:12" x14ac:dyDescent="0.3">
      <c r="A37" s="10"/>
      <c r="B37" s="113" t="s">
        <v>33</v>
      </c>
      <c r="C37" s="113"/>
      <c r="D37" s="113"/>
      <c r="E37" s="113"/>
      <c r="F37" s="113"/>
      <c r="G37" s="113"/>
      <c r="H37" s="80"/>
      <c r="I37" s="15"/>
      <c r="J37" s="15"/>
      <c r="K37" s="15"/>
      <c r="L37" s="15"/>
    </row>
    <row r="38" spans="1:12" x14ac:dyDescent="0.3">
      <c r="A38" s="10"/>
      <c r="B38" s="113" t="s">
        <v>34</v>
      </c>
      <c r="C38" s="113"/>
      <c r="D38" s="113"/>
      <c r="E38" s="113"/>
      <c r="F38" s="113"/>
      <c r="G38" s="113"/>
      <c r="H38" s="80"/>
      <c r="I38" s="15"/>
      <c r="J38" s="15"/>
      <c r="K38" s="15"/>
      <c r="L38" s="15"/>
    </row>
    <row r="39" spans="1:12" x14ac:dyDescent="0.3">
      <c r="A39" s="16" t="s">
        <v>35</v>
      </c>
      <c r="B39" s="113" t="s">
        <v>36</v>
      </c>
      <c r="C39" s="113"/>
      <c r="D39" s="113"/>
      <c r="E39" s="113"/>
      <c r="F39" s="113"/>
      <c r="G39" s="113"/>
      <c r="H39" s="80" t="s">
        <v>1</v>
      </c>
      <c r="I39" s="15"/>
      <c r="J39" s="15"/>
      <c r="K39" s="15"/>
      <c r="L39" s="15"/>
    </row>
    <row r="40" spans="1:12" ht="24" customHeight="1" x14ac:dyDescent="0.3">
      <c r="A40" s="16" t="s">
        <v>37</v>
      </c>
      <c r="B40" s="113" t="s">
        <v>38</v>
      </c>
      <c r="C40" s="113"/>
      <c r="D40" s="113"/>
      <c r="E40" s="113"/>
      <c r="F40" s="113"/>
      <c r="G40" s="113"/>
      <c r="H40" s="80" t="s">
        <v>867</v>
      </c>
      <c r="I40" s="15"/>
      <c r="J40" s="15"/>
      <c r="K40" s="15"/>
      <c r="L40" s="15"/>
    </row>
    <row r="41" spans="1:12" ht="17.25" customHeight="1" x14ac:dyDescent="0.3">
      <c r="A41" s="18" t="s">
        <v>386</v>
      </c>
      <c r="B41" s="117" t="s">
        <v>39</v>
      </c>
      <c r="C41" s="118"/>
      <c r="D41" s="118"/>
      <c r="E41" s="118"/>
      <c r="F41" s="118"/>
      <c r="G41" s="118"/>
      <c r="H41" s="31"/>
      <c r="I41" s="20"/>
      <c r="J41" s="20"/>
      <c r="K41" s="20"/>
      <c r="L41" s="20"/>
    </row>
    <row r="42" spans="1:12" x14ac:dyDescent="0.3">
      <c r="A42" s="86"/>
      <c r="B42" s="86"/>
      <c r="C42" s="86"/>
      <c r="D42" s="86"/>
      <c r="E42" s="86"/>
      <c r="F42" s="86"/>
      <c r="G42" s="86"/>
      <c r="H42" s="87"/>
      <c r="I42" s="86"/>
      <c r="J42" s="86"/>
      <c r="K42" s="86"/>
      <c r="L42" s="86"/>
    </row>
    <row r="43" spans="1:12" ht="45" customHeight="1" x14ac:dyDescent="0.3">
      <c r="B43" s="111" t="s">
        <v>412</v>
      </c>
      <c r="C43" s="111"/>
      <c r="D43" s="111"/>
      <c r="E43" s="111"/>
      <c r="F43" s="111"/>
      <c r="G43" s="111"/>
      <c r="H43" s="111"/>
      <c r="I43" s="111"/>
      <c r="J43" s="111"/>
      <c r="K43" s="111"/>
      <c r="L43" s="111"/>
    </row>
    <row r="44" spans="1:12" x14ac:dyDescent="0.3">
      <c r="B44" s="137" t="s">
        <v>728</v>
      </c>
      <c r="C44" s="137"/>
      <c r="D44" s="137"/>
      <c r="E44" s="137"/>
      <c r="F44" s="137"/>
      <c r="G44" s="137"/>
      <c r="H44" s="137"/>
      <c r="I44" s="137"/>
      <c r="J44" s="137"/>
      <c r="K44" s="137"/>
      <c r="L44" s="137"/>
    </row>
  </sheetData>
  <mergeCells count="40">
    <mergeCell ref="B44:L44"/>
    <mergeCell ref="B8:G8"/>
    <mergeCell ref="B11:G11"/>
    <mergeCell ref="B10:G10"/>
    <mergeCell ref="B3:G3"/>
    <mergeCell ref="B4:G4"/>
    <mergeCell ref="B6:G6"/>
    <mergeCell ref="B7:G7"/>
    <mergeCell ref="B9:G9"/>
    <mergeCell ref="B16:G16"/>
    <mergeCell ref="B15:G15"/>
    <mergeCell ref="B12:G12"/>
    <mergeCell ref="B13:G13"/>
    <mergeCell ref="B14:G14"/>
    <mergeCell ref="B19:G19"/>
    <mergeCell ref="B17:G17"/>
    <mergeCell ref="B18:G18"/>
    <mergeCell ref="B36:G36"/>
    <mergeCell ref="B37:G37"/>
    <mergeCell ref="B25:G25"/>
    <mergeCell ref="B27:G27"/>
    <mergeCell ref="B23:G23"/>
    <mergeCell ref="B24:G24"/>
    <mergeCell ref="B22:G22"/>
    <mergeCell ref="B21:G21"/>
    <mergeCell ref="B20:G20"/>
    <mergeCell ref="B28:G28"/>
    <mergeCell ref="B26:G26"/>
    <mergeCell ref="B32:G32"/>
    <mergeCell ref="B29:G29"/>
    <mergeCell ref="B30:G30"/>
    <mergeCell ref="B31:G31"/>
    <mergeCell ref="B43:L43"/>
    <mergeCell ref="B33:G33"/>
    <mergeCell ref="B41:G41"/>
    <mergeCell ref="B34:G34"/>
    <mergeCell ref="B35:G35"/>
    <mergeCell ref="B40:G40"/>
    <mergeCell ref="B39:G39"/>
    <mergeCell ref="B38:G38"/>
  </mergeCells>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7"/>
  <sheetViews>
    <sheetView zoomScaleNormal="100" workbookViewId="0"/>
  </sheetViews>
  <sheetFormatPr defaultRowHeight="13" x14ac:dyDescent="0.3"/>
  <cols>
    <col min="1" max="1" width="11.09765625" customWidth="1"/>
    <col min="10" max="10" width="13.59765625" customWidth="1"/>
    <col min="11" max="11" width="13.3984375" style="34" customWidth="1"/>
    <col min="15" max="15" width="11.8984375" customWidth="1"/>
  </cols>
  <sheetData>
    <row r="1" spans="1:15" ht="22.5" x14ac:dyDescent="0.3">
      <c r="A1" s="5"/>
      <c r="B1" s="6" t="s">
        <v>516</v>
      </c>
      <c r="C1" s="7"/>
      <c r="D1" s="7"/>
      <c r="E1" s="7"/>
      <c r="F1" s="7"/>
      <c r="G1" s="7"/>
      <c r="H1" s="7"/>
      <c r="I1" s="7"/>
      <c r="J1" s="7"/>
      <c r="K1" s="33"/>
      <c r="L1" s="8"/>
      <c r="M1" s="8"/>
      <c r="N1" s="6" t="s">
        <v>375</v>
      </c>
    </row>
    <row r="2" spans="1:15" x14ac:dyDescent="0.3">
      <c r="A2" s="1"/>
      <c r="B2" s="2"/>
      <c r="C2" s="2"/>
      <c r="D2" s="2"/>
      <c r="E2" s="2"/>
      <c r="F2" s="2"/>
      <c r="G2" s="2"/>
      <c r="H2" s="2"/>
      <c r="I2" s="2"/>
      <c r="J2" s="2"/>
      <c r="K2" s="33"/>
      <c r="L2" s="4"/>
      <c r="M2" s="4"/>
      <c r="N2" s="4"/>
      <c r="O2" s="4"/>
    </row>
    <row r="3" spans="1:15" ht="52" x14ac:dyDescent="0.3">
      <c r="A3" s="10" t="s">
        <v>517</v>
      </c>
      <c r="B3" s="124" t="s">
        <v>518</v>
      </c>
      <c r="C3" s="125"/>
      <c r="D3" s="125"/>
      <c r="E3" s="125"/>
      <c r="F3" s="125"/>
      <c r="G3" s="125"/>
      <c r="H3" s="125"/>
      <c r="I3" s="125"/>
      <c r="J3" s="125"/>
      <c r="K3" s="74" t="s">
        <v>519</v>
      </c>
      <c r="L3" s="74" t="s">
        <v>520</v>
      </c>
      <c r="M3" s="74" t="s">
        <v>552</v>
      </c>
      <c r="N3" s="74" t="s">
        <v>553</v>
      </c>
      <c r="O3" s="74" t="s">
        <v>521</v>
      </c>
    </row>
    <row r="4" spans="1:15" x14ac:dyDescent="0.3">
      <c r="A4" s="12" t="s">
        <v>40</v>
      </c>
      <c r="B4" s="126" t="s">
        <v>41</v>
      </c>
      <c r="C4" s="125"/>
      <c r="D4" s="125"/>
      <c r="E4" s="125"/>
      <c r="F4" s="125"/>
      <c r="G4" s="125"/>
      <c r="H4" s="125"/>
      <c r="I4" s="125"/>
      <c r="J4" s="125"/>
      <c r="K4" s="29"/>
      <c r="L4" s="14"/>
      <c r="M4" s="14"/>
      <c r="N4" s="14"/>
      <c r="O4" s="14"/>
    </row>
    <row r="5" spans="1:15" ht="27.75" customHeight="1" x14ac:dyDescent="0.3">
      <c r="A5" s="57"/>
      <c r="B5" s="127" t="s">
        <v>723</v>
      </c>
      <c r="C5" s="128"/>
      <c r="D5" s="128"/>
      <c r="E5" s="128"/>
      <c r="F5" s="128"/>
      <c r="G5" s="128"/>
      <c r="H5" s="128"/>
      <c r="I5" s="128"/>
      <c r="J5" s="129"/>
      <c r="K5" s="50"/>
      <c r="L5" s="56"/>
      <c r="M5" s="56"/>
      <c r="N5" s="56"/>
      <c r="O5" s="56"/>
    </row>
    <row r="6" spans="1:15" x14ac:dyDescent="0.3">
      <c r="A6" s="10" t="s">
        <v>42</v>
      </c>
      <c r="B6" s="113" t="s">
        <v>43</v>
      </c>
      <c r="C6" s="113"/>
      <c r="D6" s="113"/>
      <c r="E6" s="113"/>
      <c r="F6" s="113"/>
      <c r="G6" s="113"/>
      <c r="H6" s="113"/>
      <c r="I6" s="113"/>
      <c r="J6" s="113"/>
      <c r="K6" s="80" t="s">
        <v>44</v>
      </c>
      <c r="L6" s="15"/>
      <c r="M6" s="15"/>
      <c r="N6" s="15"/>
      <c r="O6" s="15"/>
    </row>
    <row r="7" spans="1:15" ht="30" customHeight="1" x14ac:dyDescent="0.3">
      <c r="A7" s="10" t="s">
        <v>45</v>
      </c>
      <c r="B7" s="113" t="s">
        <v>46</v>
      </c>
      <c r="C7" s="113"/>
      <c r="D7" s="113"/>
      <c r="E7" s="113"/>
      <c r="F7" s="113"/>
      <c r="G7" s="113"/>
      <c r="H7" s="113"/>
      <c r="I7" s="113"/>
      <c r="J7" s="113"/>
      <c r="K7" s="80" t="s">
        <v>47</v>
      </c>
      <c r="L7" s="15"/>
      <c r="M7" s="15"/>
      <c r="N7" s="15"/>
      <c r="O7" s="15"/>
    </row>
    <row r="8" spans="1:15" x14ac:dyDescent="0.3">
      <c r="A8" s="10" t="s">
        <v>48</v>
      </c>
      <c r="B8" s="113" t="s">
        <v>49</v>
      </c>
      <c r="C8" s="113"/>
      <c r="D8" s="113"/>
      <c r="E8" s="113"/>
      <c r="F8" s="113"/>
      <c r="G8" s="113"/>
      <c r="H8" s="113"/>
      <c r="I8" s="113"/>
      <c r="J8" s="113"/>
      <c r="K8" s="80"/>
      <c r="L8" s="15"/>
      <c r="M8" s="15"/>
      <c r="N8" s="15"/>
      <c r="O8" s="15"/>
    </row>
    <row r="9" spans="1:15" x14ac:dyDescent="0.3">
      <c r="A9" s="16" t="s">
        <v>50</v>
      </c>
      <c r="B9" s="113" t="s">
        <v>51</v>
      </c>
      <c r="C9" s="113"/>
      <c r="D9" s="113"/>
      <c r="E9" s="113"/>
      <c r="F9" s="113"/>
      <c r="G9" s="113"/>
      <c r="H9" s="113"/>
      <c r="I9" s="113"/>
      <c r="J9" s="113"/>
      <c r="K9" s="80" t="s">
        <v>366</v>
      </c>
      <c r="L9" s="15"/>
      <c r="M9" s="15"/>
      <c r="N9" s="15"/>
      <c r="O9" s="15"/>
    </row>
    <row r="10" spans="1:15" x14ac:dyDescent="0.3">
      <c r="A10" s="16" t="s">
        <v>52</v>
      </c>
      <c r="B10" s="113" t="s">
        <v>53</v>
      </c>
      <c r="C10" s="113"/>
      <c r="D10" s="113"/>
      <c r="E10" s="113"/>
      <c r="F10" s="113"/>
      <c r="G10" s="113"/>
      <c r="H10" s="113"/>
      <c r="I10" s="113"/>
      <c r="J10" s="113"/>
      <c r="K10" s="80" t="s">
        <v>385</v>
      </c>
      <c r="L10" s="15"/>
      <c r="M10" s="15"/>
      <c r="N10" s="15"/>
      <c r="O10" s="15"/>
    </row>
    <row r="11" spans="1:15" x14ac:dyDescent="0.3">
      <c r="A11" s="16" t="s">
        <v>54</v>
      </c>
      <c r="B11" s="113" t="s">
        <v>55</v>
      </c>
      <c r="C11" s="113"/>
      <c r="D11" s="113"/>
      <c r="E11" s="113"/>
      <c r="F11" s="113"/>
      <c r="G11" s="113"/>
      <c r="H11" s="113"/>
      <c r="I11" s="113"/>
      <c r="J11" s="113"/>
      <c r="K11" s="80" t="s">
        <v>366</v>
      </c>
      <c r="L11" s="15"/>
      <c r="M11" s="15"/>
      <c r="N11" s="15"/>
      <c r="O11" s="15"/>
    </row>
    <row r="12" spans="1:15" x14ac:dyDescent="0.3">
      <c r="A12" s="16" t="s">
        <v>56</v>
      </c>
      <c r="B12" s="139" t="s">
        <v>57</v>
      </c>
      <c r="C12" s="139"/>
      <c r="D12" s="139"/>
      <c r="E12" s="139"/>
      <c r="F12" s="139"/>
      <c r="G12" s="139"/>
      <c r="H12" s="139"/>
      <c r="I12" s="139"/>
      <c r="J12" s="139"/>
      <c r="K12" s="50" t="s">
        <v>415</v>
      </c>
      <c r="L12" s="56"/>
      <c r="M12" s="15"/>
      <c r="N12" s="15"/>
      <c r="O12" s="15"/>
    </row>
    <row r="13" spans="1:15" x14ac:dyDescent="0.3">
      <c r="A13" s="16" t="s">
        <v>58</v>
      </c>
      <c r="B13" s="139" t="s">
        <v>59</v>
      </c>
      <c r="C13" s="139"/>
      <c r="D13" s="139"/>
      <c r="E13" s="139"/>
      <c r="F13" s="139"/>
      <c r="G13" s="139"/>
      <c r="H13" s="139"/>
      <c r="I13" s="139"/>
      <c r="J13" s="139"/>
      <c r="K13" s="50" t="s">
        <v>415</v>
      </c>
      <c r="L13" s="56"/>
      <c r="M13" s="15"/>
      <c r="N13" s="15"/>
      <c r="O13" s="15"/>
    </row>
    <row r="14" spans="1:15" x14ac:dyDescent="0.3">
      <c r="A14" s="16" t="s">
        <v>60</v>
      </c>
      <c r="B14" s="139" t="s">
        <v>61</v>
      </c>
      <c r="C14" s="139"/>
      <c r="D14" s="139"/>
      <c r="E14" s="139"/>
      <c r="F14" s="139"/>
      <c r="G14" s="139"/>
      <c r="H14" s="139"/>
      <c r="I14" s="139"/>
      <c r="J14" s="139"/>
      <c r="K14" s="50" t="s">
        <v>415</v>
      </c>
      <c r="L14" s="56"/>
      <c r="M14" s="15"/>
      <c r="N14" s="15"/>
      <c r="O14" s="15"/>
    </row>
    <row r="15" spans="1:15" x14ac:dyDescent="0.3">
      <c r="A15" s="16" t="s">
        <v>62</v>
      </c>
      <c r="B15" s="139" t="s">
        <v>63</v>
      </c>
      <c r="C15" s="139"/>
      <c r="D15" s="139"/>
      <c r="E15" s="139"/>
      <c r="F15" s="139"/>
      <c r="G15" s="139"/>
      <c r="H15" s="139"/>
      <c r="I15" s="139"/>
      <c r="J15" s="139"/>
      <c r="K15" s="50" t="s">
        <v>255</v>
      </c>
      <c r="L15" s="56"/>
      <c r="M15" s="15"/>
      <c r="N15" s="15"/>
      <c r="O15" s="15"/>
    </row>
    <row r="16" spans="1:15" x14ac:dyDescent="0.3">
      <c r="A16" s="16" t="s">
        <v>64</v>
      </c>
      <c r="B16" s="139" t="s">
        <v>65</v>
      </c>
      <c r="C16" s="139"/>
      <c r="D16" s="139"/>
      <c r="E16" s="139"/>
      <c r="F16" s="139"/>
      <c r="G16" s="139"/>
      <c r="H16" s="139"/>
      <c r="I16" s="139"/>
      <c r="J16" s="139"/>
      <c r="K16" s="50" t="s">
        <v>2</v>
      </c>
      <c r="L16" s="56"/>
      <c r="M16" s="15"/>
      <c r="N16" s="15"/>
      <c r="O16" s="15"/>
    </row>
    <row r="17" spans="1:15" x14ac:dyDescent="0.3">
      <c r="A17" s="16" t="s">
        <v>66</v>
      </c>
      <c r="B17" s="139" t="s">
        <v>67</v>
      </c>
      <c r="C17" s="139"/>
      <c r="D17" s="139"/>
      <c r="E17" s="139"/>
      <c r="F17" s="139"/>
      <c r="G17" s="139"/>
      <c r="H17" s="139"/>
      <c r="I17" s="139"/>
      <c r="J17" s="139"/>
      <c r="K17" s="50" t="s">
        <v>2</v>
      </c>
      <c r="L17" s="56"/>
      <c r="M17" s="15"/>
      <c r="N17" s="15"/>
      <c r="O17" s="15"/>
    </row>
    <row r="18" spans="1:15" x14ac:dyDescent="0.3">
      <c r="A18" s="16" t="s">
        <v>68</v>
      </c>
      <c r="B18" s="139" t="s">
        <v>69</v>
      </c>
      <c r="C18" s="139"/>
      <c r="D18" s="139"/>
      <c r="E18" s="139"/>
      <c r="F18" s="139"/>
      <c r="G18" s="139"/>
      <c r="H18" s="139"/>
      <c r="I18" s="139"/>
      <c r="J18" s="139"/>
      <c r="K18" s="50" t="s">
        <v>2</v>
      </c>
      <c r="L18" s="56"/>
      <c r="M18" s="15"/>
      <c r="N18" s="15"/>
      <c r="O18" s="15"/>
    </row>
    <row r="19" spans="1:15" x14ac:dyDescent="0.3">
      <c r="A19" s="16" t="s">
        <v>70</v>
      </c>
      <c r="B19" s="139" t="s">
        <v>71</v>
      </c>
      <c r="C19" s="139"/>
      <c r="D19" s="139"/>
      <c r="E19" s="139"/>
      <c r="F19" s="139"/>
      <c r="G19" s="139"/>
      <c r="H19" s="139"/>
      <c r="I19" s="139"/>
      <c r="J19" s="139"/>
      <c r="K19" s="50" t="s">
        <v>366</v>
      </c>
      <c r="L19" s="56"/>
      <c r="M19" s="15"/>
      <c r="N19" s="15"/>
      <c r="O19" s="15"/>
    </row>
    <row r="20" spans="1:15" x14ac:dyDescent="0.3">
      <c r="A20" s="16" t="s">
        <v>72</v>
      </c>
      <c r="B20" s="139" t="s">
        <v>73</v>
      </c>
      <c r="C20" s="139"/>
      <c r="D20" s="139"/>
      <c r="E20" s="139"/>
      <c r="F20" s="139"/>
      <c r="G20" s="139"/>
      <c r="H20" s="139"/>
      <c r="I20" s="139"/>
      <c r="J20" s="139"/>
      <c r="K20" s="50" t="s">
        <v>366</v>
      </c>
      <c r="L20" s="56"/>
      <c r="M20" s="15"/>
      <c r="N20" s="15"/>
      <c r="O20" s="15"/>
    </row>
    <row r="21" spans="1:15" x14ac:dyDescent="0.3">
      <c r="A21" s="16" t="s">
        <v>74</v>
      </c>
      <c r="B21" s="139" t="s">
        <v>75</v>
      </c>
      <c r="C21" s="139"/>
      <c r="D21" s="139"/>
      <c r="E21" s="139"/>
      <c r="F21" s="139"/>
      <c r="G21" s="139"/>
      <c r="H21" s="139"/>
      <c r="I21" s="139"/>
      <c r="J21" s="139"/>
      <c r="K21" s="50" t="s">
        <v>366</v>
      </c>
      <c r="L21" s="56"/>
      <c r="M21" s="15"/>
      <c r="N21" s="15"/>
      <c r="O21" s="15"/>
    </row>
    <row r="22" spans="1:15" x14ac:dyDescent="0.3">
      <c r="A22" s="16" t="s">
        <v>629</v>
      </c>
      <c r="B22" s="139" t="s">
        <v>76</v>
      </c>
      <c r="C22" s="139"/>
      <c r="D22" s="139"/>
      <c r="E22" s="139"/>
      <c r="F22" s="139"/>
      <c r="G22" s="139"/>
      <c r="H22" s="139"/>
      <c r="I22" s="139"/>
      <c r="J22" s="139"/>
      <c r="K22" s="50" t="s">
        <v>366</v>
      </c>
      <c r="L22" s="56"/>
      <c r="M22" s="15"/>
      <c r="N22" s="15"/>
      <c r="O22" s="15"/>
    </row>
    <row r="23" spans="1:15" x14ac:dyDescent="0.3">
      <c r="A23" s="10" t="s">
        <v>77</v>
      </c>
      <c r="B23" s="139" t="s">
        <v>78</v>
      </c>
      <c r="C23" s="139"/>
      <c r="D23" s="139"/>
      <c r="E23" s="139"/>
      <c r="F23" s="139"/>
      <c r="G23" s="139"/>
      <c r="H23" s="139"/>
      <c r="I23" s="139"/>
      <c r="J23" s="139"/>
      <c r="K23" s="50"/>
      <c r="L23" s="56"/>
      <c r="M23" s="15"/>
      <c r="N23" s="15"/>
      <c r="O23" s="15"/>
    </row>
    <row r="24" spans="1:15" x14ac:dyDescent="0.3">
      <c r="A24" s="16" t="s">
        <v>79</v>
      </c>
      <c r="B24" s="139" t="s">
        <v>80</v>
      </c>
      <c r="C24" s="139"/>
      <c r="D24" s="139"/>
      <c r="E24" s="139"/>
      <c r="F24" s="139"/>
      <c r="G24" s="139"/>
      <c r="H24" s="139"/>
      <c r="I24" s="139"/>
      <c r="J24" s="139"/>
      <c r="K24" s="50" t="s">
        <v>151</v>
      </c>
      <c r="L24" s="56"/>
      <c r="M24" s="15"/>
      <c r="N24" s="15"/>
      <c r="O24" s="15"/>
    </row>
    <row r="25" spans="1:15" x14ac:dyDescent="0.3">
      <c r="A25" s="16" t="s">
        <v>81</v>
      </c>
      <c r="B25" s="139" t="s">
        <v>82</v>
      </c>
      <c r="C25" s="139"/>
      <c r="D25" s="139"/>
      <c r="E25" s="139"/>
      <c r="F25" s="139"/>
      <c r="G25" s="139"/>
      <c r="H25" s="139"/>
      <c r="I25" s="139"/>
      <c r="J25" s="139"/>
      <c r="K25" s="50" t="s">
        <v>47</v>
      </c>
      <c r="L25" s="56"/>
      <c r="M25" s="15"/>
      <c r="N25" s="15"/>
      <c r="O25" s="15"/>
    </row>
    <row r="26" spans="1:15" x14ac:dyDescent="0.3">
      <c r="A26" s="16" t="s">
        <v>83</v>
      </c>
      <c r="B26" s="139" t="s">
        <v>84</v>
      </c>
      <c r="C26" s="139"/>
      <c r="D26" s="139"/>
      <c r="E26" s="139"/>
      <c r="F26" s="139"/>
      <c r="G26" s="139"/>
      <c r="H26" s="139"/>
      <c r="I26" s="139"/>
      <c r="J26" s="139"/>
      <c r="K26" s="50" t="s">
        <v>255</v>
      </c>
      <c r="L26" s="56"/>
      <c r="M26" s="15"/>
      <c r="N26" s="15"/>
      <c r="O26" s="15"/>
    </row>
    <row r="27" spans="1:15" x14ac:dyDescent="0.3">
      <c r="A27" s="16" t="s">
        <v>85</v>
      </c>
      <c r="B27" s="139" t="s">
        <v>86</v>
      </c>
      <c r="C27" s="139"/>
      <c r="D27" s="139"/>
      <c r="E27" s="139"/>
      <c r="F27" s="139"/>
      <c r="G27" s="139"/>
      <c r="H27" s="139"/>
      <c r="I27" s="139"/>
      <c r="J27" s="139"/>
      <c r="K27" s="50" t="s">
        <v>366</v>
      </c>
      <c r="L27" s="56"/>
      <c r="M27" s="15"/>
      <c r="N27" s="15"/>
      <c r="O27" s="15"/>
    </row>
    <row r="28" spans="1:15" x14ac:dyDescent="0.3">
      <c r="A28" s="10" t="s">
        <v>87</v>
      </c>
      <c r="B28" s="139" t="s">
        <v>88</v>
      </c>
      <c r="C28" s="139"/>
      <c r="D28" s="139"/>
      <c r="E28" s="139"/>
      <c r="F28" s="139"/>
      <c r="G28" s="139"/>
      <c r="H28" s="139"/>
      <c r="I28" s="139"/>
      <c r="J28" s="139"/>
      <c r="K28" s="50"/>
      <c r="L28" s="56"/>
      <c r="M28" s="15"/>
      <c r="N28" s="15"/>
      <c r="O28" s="15"/>
    </row>
    <row r="29" spans="1:15" x14ac:dyDescent="0.3">
      <c r="A29" s="16" t="s">
        <v>89</v>
      </c>
      <c r="B29" s="139" t="s">
        <v>90</v>
      </c>
      <c r="C29" s="139"/>
      <c r="D29" s="139"/>
      <c r="E29" s="139"/>
      <c r="F29" s="139"/>
      <c r="G29" s="139"/>
      <c r="H29" s="139"/>
      <c r="I29" s="139"/>
      <c r="J29" s="139"/>
      <c r="K29" s="50" t="s">
        <v>619</v>
      </c>
      <c r="L29" s="56"/>
      <c r="M29" s="15"/>
      <c r="N29" s="15"/>
      <c r="O29" s="15"/>
    </row>
    <row r="30" spans="1:15" x14ac:dyDescent="0.3">
      <c r="A30" s="16" t="s">
        <v>92</v>
      </c>
      <c r="B30" s="139" t="s">
        <v>93</v>
      </c>
      <c r="C30" s="139"/>
      <c r="D30" s="139"/>
      <c r="E30" s="139"/>
      <c r="F30" s="139"/>
      <c r="G30" s="139"/>
      <c r="H30" s="139"/>
      <c r="I30" s="139"/>
      <c r="J30" s="139"/>
      <c r="K30" s="50" t="s">
        <v>619</v>
      </c>
      <c r="L30" s="56"/>
      <c r="M30" s="15"/>
      <c r="N30" s="15"/>
      <c r="O30" s="15"/>
    </row>
    <row r="31" spans="1:15" x14ac:dyDescent="0.3">
      <c r="A31" s="16" t="s">
        <v>94</v>
      </c>
      <c r="B31" s="139" t="s">
        <v>80</v>
      </c>
      <c r="C31" s="139"/>
      <c r="D31" s="139"/>
      <c r="E31" s="139"/>
      <c r="F31" s="139"/>
      <c r="G31" s="139"/>
      <c r="H31" s="139"/>
      <c r="I31" s="139"/>
      <c r="J31" s="139"/>
      <c r="K31" s="50" t="s">
        <v>385</v>
      </c>
      <c r="L31" s="56"/>
      <c r="M31" s="15"/>
      <c r="N31" s="15"/>
      <c r="O31" s="15"/>
    </row>
    <row r="32" spans="1:15" x14ac:dyDescent="0.3">
      <c r="A32" s="16" t="s">
        <v>95</v>
      </c>
      <c r="B32" s="139" t="s">
        <v>82</v>
      </c>
      <c r="C32" s="139"/>
      <c r="D32" s="139"/>
      <c r="E32" s="139"/>
      <c r="F32" s="139"/>
      <c r="G32" s="139"/>
      <c r="H32" s="139"/>
      <c r="I32" s="139"/>
      <c r="J32" s="139"/>
      <c r="K32" s="50" t="s">
        <v>258</v>
      </c>
      <c r="L32" s="56"/>
      <c r="M32" s="15"/>
      <c r="N32" s="15"/>
      <c r="O32" s="15"/>
    </row>
    <row r="33" spans="1:15" x14ac:dyDescent="0.3">
      <c r="A33" s="16" t="s">
        <v>96</v>
      </c>
      <c r="B33" s="139" t="s">
        <v>84</v>
      </c>
      <c r="C33" s="139"/>
      <c r="D33" s="139"/>
      <c r="E33" s="139"/>
      <c r="F33" s="139"/>
      <c r="G33" s="139"/>
      <c r="H33" s="139"/>
      <c r="I33" s="139"/>
      <c r="J33" s="139"/>
      <c r="K33" s="50" t="s">
        <v>868</v>
      </c>
      <c r="L33" s="56"/>
      <c r="M33" s="15"/>
      <c r="N33" s="15"/>
      <c r="O33" s="15"/>
    </row>
    <row r="34" spans="1:15" x14ac:dyDescent="0.3">
      <c r="A34" s="16" t="s">
        <v>97</v>
      </c>
      <c r="B34" s="139" t="s">
        <v>86</v>
      </c>
      <c r="C34" s="139"/>
      <c r="D34" s="139"/>
      <c r="E34" s="139"/>
      <c r="F34" s="139"/>
      <c r="G34" s="139"/>
      <c r="H34" s="139"/>
      <c r="I34" s="139"/>
      <c r="J34" s="139"/>
      <c r="K34" s="50" t="s">
        <v>415</v>
      </c>
      <c r="L34" s="56"/>
      <c r="M34" s="15"/>
      <c r="N34" s="15"/>
      <c r="O34" s="15"/>
    </row>
    <row r="35" spans="1:15" x14ac:dyDescent="0.3">
      <c r="A35" s="16" t="s">
        <v>98</v>
      </c>
      <c r="B35" s="139" t="s">
        <v>99</v>
      </c>
      <c r="C35" s="139"/>
      <c r="D35" s="139"/>
      <c r="E35" s="139"/>
      <c r="F35" s="139"/>
      <c r="G35" s="139"/>
      <c r="H35" s="139"/>
      <c r="I35" s="139"/>
      <c r="J35" s="139"/>
      <c r="K35" s="50" t="s">
        <v>2</v>
      </c>
      <c r="L35" s="56"/>
      <c r="M35" s="15"/>
      <c r="N35" s="15"/>
      <c r="O35" s="15"/>
    </row>
    <row r="36" spans="1:15" x14ac:dyDescent="0.3">
      <c r="A36" s="16" t="s">
        <v>100</v>
      </c>
      <c r="B36" s="139" t="s">
        <v>101</v>
      </c>
      <c r="C36" s="139"/>
      <c r="D36" s="139"/>
      <c r="E36" s="139"/>
      <c r="F36" s="139"/>
      <c r="G36" s="139"/>
      <c r="H36" s="139"/>
      <c r="I36" s="139"/>
      <c r="J36" s="139"/>
      <c r="K36" s="50" t="s">
        <v>102</v>
      </c>
      <c r="L36" s="56"/>
      <c r="M36" s="15"/>
      <c r="N36" s="15"/>
      <c r="O36" s="15"/>
    </row>
    <row r="37" spans="1:15" x14ac:dyDescent="0.3">
      <c r="A37" s="16" t="s">
        <v>103</v>
      </c>
      <c r="B37" s="139" t="s">
        <v>104</v>
      </c>
      <c r="C37" s="139"/>
      <c r="D37" s="139"/>
      <c r="E37" s="139"/>
      <c r="F37" s="139"/>
      <c r="G37" s="139"/>
      <c r="H37" s="139"/>
      <c r="I37" s="139"/>
      <c r="J37" s="139"/>
      <c r="K37" s="50" t="s">
        <v>91</v>
      </c>
      <c r="L37" s="56"/>
      <c r="M37" s="15"/>
      <c r="N37" s="15"/>
      <c r="O37" s="15"/>
    </row>
    <row r="38" spans="1:15" x14ac:dyDescent="0.3">
      <c r="A38" s="16" t="s">
        <v>105</v>
      </c>
      <c r="B38" s="139" t="s">
        <v>106</v>
      </c>
      <c r="C38" s="139"/>
      <c r="D38" s="139"/>
      <c r="E38" s="139"/>
      <c r="F38" s="139"/>
      <c r="G38" s="139"/>
      <c r="H38" s="139"/>
      <c r="I38" s="139"/>
      <c r="J38" s="139"/>
      <c r="K38" s="50" t="s">
        <v>91</v>
      </c>
      <c r="L38" s="56"/>
      <c r="M38" s="15"/>
      <c r="N38" s="15"/>
      <c r="O38" s="15"/>
    </row>
    <row r="39" spans="1:15" x14ac:dyDescent="0.3">
      <c r="A39" s="16" t="s">
        <v>107</v>
      </c>
      <c r="B39" s="139" t="s">
        <v>108</v>
      </c>
      <c r="C39" s="139"/>
      <c r="D39" s="139"/>
      <c r="E39" s="139"/>
      <c r="F39" s="139"/>
      <c r="G39" s="139"/>
      <c r="H39" s="139"/>
      <c r="I39" s="139"/>
      <c r="J39" s="139"/>
      <c r="K39" s="50" t="s">
        <v>91</v>
      </c>
      <c r="L39" s="56"/>
      <c r="M39" s="15"/>
      <c r="N39" s="15"/>
      <c r="O39" s="15"/>
    </row>
    <row r="40" spans="1:15" x14ac:dyDescent="0.3">
      <c r="A40" s="16" t="s">
        <v>109</v>
      </c>
      <c r="B40" s="139" t="s">
        <v>110</v>
      </c>
      <c r="C40" s="139"/>
      <c r="D40" s="139"/>
      <c r="E40" s="139"/>
      <c r="F40" s="139"/>
      <c r="G40" s="139"/>
      <c r="H40" s="139"/>
      <c r="I40" s="139"/>
      <c r="J40" s="139"/>
      <c r="K40" s="50" t="s">
        <v>91</v>
      </c>
      <c r="L40" s="56"/>
      <c r="M40" s="15"/>
      <c r="N40" s="15"/>
      <c r="O40" s="15"/>
    </row>
    <row r="41" spans="1:15" x14ac:dyDescent="0.3">
      <c r="A41" s="17" t="s">
        <v>111</v>
      </c>
      <c r="B41" s="138" t="s">
        <v>112</v>
      </c>
      <c r="C41" s="138"/>
      <c r="D41" s="138"/>
      <c r="E41" s="138"/>
      <c r="F41" s="138"/>
      <c r="G41" s="138"/>
      <c r="H41" s="138"/>
      <c r="I41" s="138"/>
      <c r="J41" s="138"/>
      <c r="K41" s="50"/>
      <c r="L41" s="56"/>
      <c r="M41" s="15"/>
      <c r="N41" s="15"/>
      <c r="O41" s="15"/>
    </row>
    <row r="42" spans="1:15" x14ac:dyDescent="0.3">
      <c r="A42" s="24" t="s">
        <v>113</v>
      </c>
      <c r="B42" s="138" t="s">
        <v>114</v>
      </c>
      <c r="C42" s="138"/>
      <c r="D42" s="138"/>
      <c r="E42" s="138"/>
      <c r="F42" s="138"/>
      <c r="G42" s="138"/>
      <c r="H42" s="138"/>
      <c r="I42" s="138"/>
      <c r="J42" s="138"/>
      <c r="K42" s="50" t="s">
        <v>3</v>
      </c>
      <c r="L42" s="56"/>
      <c r="M42" s="15"/>
      <c r="N42" s="15"/>
      <c r="O42" s="15"/>
    </row>
    <row r="43" spans="1:15" x14ac:dyDescent="0.3">
      <c r="A43" s="24" t="s">
        <v>116</v>
      </c>
      <c r="B43" s="138" t="s">
        <v>117</v>
      </c>
      <c r="C43" s="138"/>
      <c r="D43" s="138"/>
      <c r="E43" s="138"/>
      <c r="F43" s="138"/>
      <c r="G43" s="138"/>
      <c r="H43" s="138"/>
      <c r="I43" s="138"/>
      <c r="J43" s="138"/>
      <c r="K43" s="50" t="s">
        <v>190</v>
      </c>
      <c r="L43" s="56"/>
      <c r="M43" s="15"/>
      <c r="N43" s="15"/>
      <c r="O43" s="15"/>
    </row>
    <row r="44" spans="1:15" x14ac:dyDescent="0.3">
      <c r="A44" s="24" t="s">
        <v>118</v>
      </c>
      <c r="B44" s="142" t="s">
        <v>99</v>
      </c>
      <c r="C44" s="143"/>
      <c r="D44" s="143"/>
      <c r="E44" s="143"/>
      <c r="F44" s="143"/>
      <c r="G44" s="143"/>
      <c r="H44" s="143"/>
      <c r="I44" s="143"/>
      <c r="J44" s="144"/>
      <c r="K44" s="50" t="s">
        <v>190</v>
      </c>
      <c r="L44" s="56"/>
      <c r="M44" s="15"/>
      <c r="N44" s="15"/>
      <c r="O44" s="15"/>
    </row>
    <row r="45" spans="1:15" x14ac:dyDescent="0.3">
      <c r="A45" s="24" t="s">
        <v>119</v>
      </c>
      <c r="B45" s="142" t="s">
        <v>101</v>
      </c>
      <c r="C45" s="143"/>
      <c r="D45" s="143"/>
      <c r="E45" s="143"/>
      <c r="F45" s="143"/>
      <c r="G45" s="143"/>
      <c r="H45" s="143"/>
      <c r="I45" s="143"/>
      <c r="J45" s="144"/>
      <c r="K45" s="50" t="s">
        <v>190</v>
      </c>
      <c r="L45" s="56"/>
      <c r="M45" s="15"/>
      <c r="N45" s="15"/>
      <c r="O45" s="15"/>
    </row>
    <row r="46" spans="1:15" ht="24" customHeight="1" x14ac:dyDescent="0.3">
      <c r="A46" s="25" t="s">
        <v>630</v>
      </c>
      <c r="B46" s="138" t="s">
        <v>120</v>
      </c>
      <c r="C46" s="138"/>
      <c r="D46" s="138"/>
      <c r="E46" s="138"/>
      <c r="F46" s="138"/>
      <c r="G46" s="138"/>
      <c r="H46" s="138"/>
      <c r="I46" s="138"/>
      <c r="J46" s="138"/>
      <c r="K46" s="50"/>
      <c r="L46" s="56"/>
      <c r="M46" s="15"/>
      <c r="N46" s="15"/>
      <c r="O46" s="15"/>
    </row>
    <row r="47" spans="1:15" x14ac:dyDescent="0.3">
      <c r="A47" s="26" t="s">
        <v>121</v>
      </c>
      <c r="B47" s="138" t="s">
        <v>140</v>
      </c>
      <c r="C47" s="138"/>
      <c r="D47" s="138"/>
      <c r="E47" s="138"/>
      <c r="F47" s="138"/>
      <c r="G47" s="138"/>
      <c r="H47" s="138"/>
      <c r="I47" s="138"/>
      <c r="J47" s="138"/>
      <c r="K47" s="50" t="s">
        <v>3</v>
      </c>
      <c r="L47" s="56"/>
      <c r="M47" s="15"/>
      <c r="N47" s="15"/>
      <c r="O47" s="15"/>
    </row>
    <row r="48" spans="1:15" x14ac:dyDescent="0.3">
      <c r="A48" s="26" t="s">
        <v>122</v>
      </c>
      <c r="B48" s="138" t="s">
        <v>141</v>
      </c>
      <c r="C48" s="138"/>
      <c r="D48" s="138"/>
      <c r="E48" s="138"/>
      <c r="F48" s="138"/>
      <c r="G48" s="138"/>
      <c r="H48" s="138"/>
      <c r="I48" s="138"/>
      <c r="J48" s="138"/>
      <c r="K48" s="50" t="s">
        <v>3</v>
      </c>
      <c r="L48" s="56"/>
      <c r="M48" s="15"/>
      <c r="N48" s="15"/>
      <c r="O48" s="15"/>
    </row>
    <row r="49" spans="1:15" x14ac:dyDescent="0.3">
      <c r="A49" s="26" t="s">
        <v>123</v>
      </c>
      <c r="B49" s="142" t="s">
        <v>124</v>
      </c>
      <c r="C49" s="143"/>
      <c r="D49" s="143"/>
      <c r="E49" s="143"/>
      <c r="F49" s="143"/>
      <c r="G49" s="143"/>
      <c r="H49" s="143"/>
      <c r="I49" s="143"/>
      <c r="J49" s="144"/>
      <c r="K49" s="50" t="s">
        <v>515</v>
      </c>
      <c r="L49" s="56"/>
      <c r="M49" s="15"/>
      <c r="N49" s="15"/>
      <c r="O49" s="15"/>
    </row>
    <row r="50" spans="1:15" x14ac:dyDescent="0.3">
      <c r="A50" s="26" t="s">
        <v>125</v>
      </c>
      <c r="B50" s="142" t="s">
        <v>126</v>
      </c>
      <c r="C50" s="143"/>
      <c r="D50" s="143"/>
      <c r="E50" s="143"/>
      <c r="F50" s="143"/>
      <c r="G50" s="143"/>
      <c r="H50" s="143"/>
      <c r="I50" s="143"/>
      <c r="J50" s="144"/>
      <c r="K50" s="50" t="s">
        <v>515</v>
      </c>
      <c r="L50" s="56"/>
      <c r="M50" s="15"/>
      <c r="N50" s="15"/>
      <c r="O50" s="15"/>
    </row>
    <row r="51" spans="1:15" ht="30.75" customHeight="1" x14ac:dyDescent="0.3">
      <c r="A51" s="25" t="s">
        <v>127</v>
      </c>
      <c r="B51" s="138" t="s">
        <v>913</v>
      </c>
      <c r="C51" s="138"/>
      <c r="D51" s="138"/>
      <c r="E51" s="138"/>
      <c r="F51" s="138"/>
      <c r="G51" s="138"/>
      <c r="H51" s="138"/>
      <c r="I51" s="138"/>
      <c r="J51" s="138"/>
      <c r="K51" s="50" t="s">
        <v>128</v>
      </c>
      <c r="L51" s="56"/>
      <c r="M51" s="15"/>
      <c r="N51" s="15"/>
      <c r="O51" s="15"/>
    </row>
    <row r="52" spans="1:15" x14ac:dyDescent="0.3">
      <c r="A52" s="10" t="s">
        <v>129</v>
      </c>
      <c r="B52" s="138" t="s">
        <v>130</v>
      </c>
      <c r="C52" s="138"/>
      <c r="D52" s="138"/>
      <c r="E52" s="138"/>
      <c r="F52" s="138"/>
      <c r="G52" s="138"/>
      <c r="H52" s="138"/>
      <c r="I52" s="138"/>
      <c r="J52" s="138"/>
      <c r="K52" s="50"/>
      <c r="L52" s="56"/>
      <c r="M52" s="15"/>
      <c r="N52" s="15"/>
      <c r="O52" s="15"/>
    </row>
    <row r="53" spans="1:15" x14ac:dyDescent="0.3">
      <c r="A53" s="16" t="s">
        <v>131</v>
      </c>
      <c r="B53" s="138" t="s">
        <v>132</v>
      </c>
      <c r="C53" s="138"/>
      <c r="D53" s="138"/>
      <c r="E53" s="138"/>
      <c r="F53" s="138"/>
      <c r="G53" s="138"/>
      <c r="H53" s="138"/>
      <c r="I53" s="138"/>
      <c r="J53" s="138"/>
      <c r="K53" s="50" t="s">
        <v>28</v>
      </c>
      <c r="L53" s="56"/>
      <c r="M53" s="15"/>
      <c r="N53" s="15"/>
      <c r="O53" s="15"/>
    </row>
    <row r="54" spans="1:15" x14ac:dyDescent="0.3">
      <c r="A54" s="16" t="s">
        <v>133</v>
      </c>
      <c r="B54" s="138" t="s">
        <v>134</v>
      </c>
      <c r="C54" s="138"/>
      <c r="D54" s="138"/>
      <c r="E54" s="138"/>
      <c r="F54" s="138"/>
      <c r="G54" s="138"/>
      <c r="H54" s="138"/>
      <c r="I54" s="138"/>
      <c r="J54" s="138"/>
      <c r="K54" s="50" t="s">
        <v>28</v>
      </c>
      <c r="L54" s="56"/>
      <c r="M54" s="15"/>
      <c r="N54" s="15"/>
      <c r="O54" s="15"/>
    </row>
    <row r="55" spans="1:15" x14ac:dyDescent="0.3">
      <c r="A55" s="16" t="s">
        <v>135</v>
      </c>
      <c r="B55" s="138" t="s">
        <v>51</v>
      </c>
      <c r="C55" s="138"/>
      <c r="D55" s="138"/>
      <c r="E55" s="138"/>
      <c r="F55" s="138"/>
      <c r="G55" s="138"/>
      <c r="H55" s="138"/>
      <c r="I55" s="138"/>
      <c r="J55" s="138"/>
      <c r="K55" s="50" t="s">
        <v>414</v>
      </c>
      <c r="L55" s="56"/>
      <c r="M55" s="15"/>
      <c r="N55" s="15"/>
      <c r="O55" s="15"/>
    </row>
    <row r="56" spans="1:15" x14ac:dyDescent="0.3">
      <c r="A56" s="16" t="s">
        <v>136</v>
      </c>
      <c r="B56" s="138" t="s">
        <v>137</v>
      </c>
      <c r="C56" s="138"/>
      <c r="D56" s="138"/>
      <c r="E56" s="138"/>
      <c r="F56" s="138"/>
      <c r="G56" s="138"/>
      <c r="H56" s="138"/>
      <c r="I56" s="138"/>
      <c r="J56" s="138"/>
      <c r="K56" s="50" t="s">
        <v>28</v>
      </c>
      <c r="L56" s="56"/>
      <c r="M56" s="15"/>
      <c r="N56" s="15"/>
      <c r="O56" s="15"/>
    </row>
    <row r="57" spans="1:15" x14ac:dyDescent="0.3">
      <c r="A57" s="10" t="s">
        <v>138</v>
      </c>
      <c r="B57" s="139" t="s">
        <v>142</v>
      </c>
      <c r="C57" s="139"/>
      <c r="D57" s="139"/>
      <c r="E57" s="139"/>
      <c r="F57" s="139"/>
      <c r="G57" s="139"/>
      <c r="H57" s="139"/>
      <c r="I57" s="139"/>
      <c r="J57" s="139"/>
      <c r="K57" s="50" t="s">
        <v>28</v>
      </c>
      <c r="L57" s="56"/>
      <c r="M57" s="15"/>
      <c r="N57" s="15"/>
      <c r="O57" s="15"/>
    </row>
    <row r="58" spans="1:15" x14ac:dyDescent="0.3">
      <c r="A58" s="10" t="s">
        <v>654</v>
      </c>
      <c r="B58" s="139" t="s">
        <v>655</v>
      </c>
      <c r="C58" s="139"/>
      <c r="D58" s="139"/>
      <c r="E58" s="139"/>
      <c r="F58" s="139"/>
      <c r="G58" s="139"/>
      <c r="H58" s="139"/>
      <c r="I58" s="139"/>
      <c r="J58" s="139"/>
      <c r="K58" s="50"/>
      <c r="L58" s="56"/>
      <c r="M58" s="15"/>
      <c r="N58" s="15"/>
      <c r="O58" s="15"/>
    </row>
    <row r="59" spans="1:15" x14ac:dyDescent="0.3">
      <c r="A59" s="16" t="s">
        <v>656</v>
      </c>
      <c r="B59" s="139" t="s">
        <v>51</v>
      </c>
      <c r="C59" s="139"/>
      <c r="D59" s="139"/>
      <c r="E59" s="139"/>
      <c r="F59" s="139"/>
      <c r="G59" s="139"/>
      <c r="H59" s="139"/>
      <c r="I59" s="139"/>
      <c r="J59" s="139"/>
      <c r="K59" s="50" t="s">
        <v>670</v>
      </c>
      <c r="L59" s="56"/>
      <c r="M59" s="15"/>
      <c r="N59" s="15"/>
      <c r="O59" s="15"/>
    </row>
    <row r="60" spans="1:15" x14ac:dyDescent="0.3">
      <c r="A60" s="16" t="s">
        <v>657</v>
      </c>
      <c r="B60" s="139" t="s">
        <v>53</v>
      </c>
      <c r="C60" s="139"/>
      <c r="D60" s="139"/>
      <c r="E60" s="139"/>
      <c r="F60" s="139"/>
      <c r="G60" s="139"/>
      <c r="H60" s="139"/>
      <c r="I60" s="139"/>
      <c r="J60" s="139"/>
      <c r="K60" s="50" t="s">
        <v>414</v>
      </c>
      <c r="L60" s="56"/>
      <c r="M60" s="15"/>
      <c r="N60" s="15"/>
      <c r="O60" s="15"/>
    </row>
    <row r="61" spans="1:15" x14ac:dyDescent="0.3">
      <c r="A61" s="16" t="s">
        <v>658</v>
      </c>
      <c r="B61" s="139" t="s">
        <v>55</v>
      </c>
      <c r="C61" s="139"/>
      <c r="D61" s="139"/>
      <c r="E61" s="139"/>
      <c r="F61" s="139"/>
      <c r="G61" s="139"/>
      <c r="H61" s="139"/>
      <c r="I61" s="139"/>
      <c r="J61" s="139"/>
      <c r="K61" s="50" t="s">
        <v>414</v>
      </c>
      <c r="L61" s="56"/>
      <c r="M61" s="15"/>
      <c r="N61" s="15"/>
      <c r="O61" s="15"/>
    </row>
    <row r="62" spans="1:15" x14ac:dyDescent="0.3">
      <c r="A62" s="16" t="s">
        <v>659</v>
      </c>
      <c r="B62" s="139" t="s">
        <v>57</v>
      </c>
      <c r="C62" s="139"/>
      <c r="D62" s="139"/>
      <c r="E62" s="139"/>
      <c r="F62" s="139"/>
      <c r="G62" s="139"/>
      <c r="H62" s="139"/>
      <c r="I62" s="139"/>
      <c r="J62" s="139"/>
      <c r="K62" s="50" t="s">
        <v>570</v>
      </c>
      <c r="L62" s="56"/>
      <c r="M62" s="15"/>
      <c r="N62" s="15"/>
      <c r="O62" s="15"/>
    </row>
    <row r="63" spans="1:15" x14ac:dyDescent="0.3">
      <c r="A63" s="16" t="s">
        <v>660</v>
      </c>
      <c r="B63" s="139" t="s">
        <v>59</v>
      </c>
      <c r="C63" s="139"/>
      <c r="D63" s="139"/>
      <c r="E63" s="139"/>
      <c r="F63" s="139"/>
      <c r="G63" s="139"/>
      <c r="H63" s="139"/>
      <c r="I63" s="139"/>
      <c r="J63" s="139"/>
      <c r="K63" s="50" t="s">
        <v>570</v>
      </c>
      <c r="L63" s="56"/>
      <c r="M63" s="15"/>
      <c r="N63" s="15"/>
      <c r="O63" s="15"/>
    </row>
    <row r="64" spans="1:15" x14ac:dyDescent="0.3">
      <c r="A64" s="16" t="s">
        <v>661</v>
      </c>
      <c r="B64" s="139" t="s">
        <v>61</v>
      </c>
      <c r="C64" s="139"/>
      <c r="D64" s="139"/>
      <c r="E64" s="139"/>
      <c r="F64" s="139"/>
      <c r="G64" s="139"/>
      <c r="H64" s="139"/>
      <c r="I64" s="139"/>
      <c r="J64" s="139"/>
      <c r="K64" s="50" t="s">
        <v>570</v>
      </c>
      <c r="L64" s="56"/>
      <c r="M64" s="15"/>
      <c r="N64" s="15"/>
      <c r="O64" s="15"/>
    </row>
    <row r="65" spans="1:15" x14ac:dyDescent="0.3">
      <c r="A65" s="16" t="s">
        <v>662</v>
      </c>
      <c r="B65" s="139" t="s">
        <v>63</v>
      </c>
      <c r="C65" s="139"/>
      <c r="D65" s="139"/>
      <c r="E65" s="139"/>
      <c r="F65" s="139"/>
      <c r="G65" s="139"/>
      <c r="H65" s="139"/>
      <c r="I65" s="139"/>
      <c r="J65" s="139"/>
      <c r="K65" s="50" t="s">
        <v>570</v>
      </c>
      <c r="L65" s="56"/>
      <c r="M65" s="15"/>
      <c r="N65" s="15"/>
      <c r="O65" s="15"/>
    </row>
    <row r="66" spans="1:15" x14ac:dyDescent="0.3">
      <c r="A66" s="16" t="s">
        <v>663</v>
      </c>
      <c r="B66" s="139" t="s">
        <v>65</v>
      </c>
      <c r="C66" s="139"/>
      <c r="D66" s="139"/>
      <c r="E66" s="139"/>
      <c r="F66" s="139"/>
      <c r="G66" s="139"/>
      <c r="H66" s="139"/>
      <c r="I66" s="139"/>
      <c r="J66" s="139"/>
      <c r="K66" s="50" t="s">
        <v>570</v>
      </c>
      <c r="L66" s="56"/>
      <c r="M66" s="15"/>
      <c r="N66" s="15"/>
      <c r="O66" s="15"/>
    </row>
    <row r="67" spans="1:15" x14ac:dyDescent="0.3">
      <c r="A67" s="16" t="s">
        <v>664</v>
      </c>
      <c r="B67" s="139" t="s">
        <v>67</v>
      </c>
      <c r="C67" s="139"/>
      <c r="D67" s="139"/>
      <c r="E67" s="139"/>
      <c r="F67" s="139"/>
      <c r="G67" s="139"/>
      <c r="H67" s="139"/>
      <c r="I67" s="139"/>
      <c r="J67" s="139"/>
      <c r="K67" s="50" t="s">
        <v>570</v>
      </c>
      <c r="L67" s="56"/>
      <c r="M67" s="15"/>
      <c r="N67" s="15"/>
      <c r="O67" s="15"/>
    </row>
    <row r="68" spans="1:15" x14ac:dyDescent="0.3">
      <c r="A68" s="16" t="s">
        <v>665</v>
      </c>
      <c r="B68" s="139" t="s">
        <v>69</v>
      </c>
      <c r="C68" s="139"/>
      <c r="D68" s="139"/>
      <c r="E68" s="139"/>
      <c r="F68" s="139"/>
      <c r="G68" s="139"/>
      <c r="H68" s="139"/>
      <c r="I68" s="139"/>
      <c r="J68" s="139"/>
      <c r="K68" s="50" t="s">
        <v>417</v>
      </c>
      <c r="L68" s="56"/>
      <c r="M68" s="15"/>
      <c r="N68" s="15"/>
      <c r="O68" s="15"/>
    </row>
    <row r="69" spans="1:15" x14ac:dyDescent="0.3">
      <c r="A69" s="16" t="s">
        <v>666</v>
      </c>
      <c r="B69" s="139" t="s">
        <v>71</v>
      </c>
      <c r="C69" s="139"/>
      <c r="D69" s="139"/>
      <c r="E69" s="139"/>
      <c r="F69" s="139"/>
      <c r="G69" s="139"/>
      <c r="H69" s="139"/>
      <c r="I69" s="139"/>
      <c r="J69" s="139"/>
      <c r="K69" s="50" t="s">
        <v>151</v>
      </c>
      <c r="L69" s="56"/>
      <c r="M69" s="15"/>
      <c r="N69" s="15"/>
      <c r="O69" s="15"/>
    </row>
    <row r="70" spans="1:15" x14ac:dyDescent="0.3">
      <c r="A70" s="16" t="s">
        <v>667</v>
      </c>
      <c r="B70" s="139" t="s">
        <v>73</v>
      </c>
      <c r="C70" s="139"/>
      <c r="D70" s="139"/>
      <c r="E70" s="139"/>
      <c r="F70" s="139"/>
      <c r="G70" s="139"/>
      <c r="H70" s="139"/>
      <c r="I70" s="139"/>
      <c r="J70" s="139"/>
      <c r="K70" s="50" t="s">
        <v>151</v>
      </c>
      <c r="L70" s="56"/>
      <c r="M70" s="15"/>
      <c r="N70" s="15"/>
      <c r="O70" s="15"/>
    </row>
    <row r="71" spans="1:15" x14ac:dyDescent="0.3">
      <c r="A71" s="16" t="s">
        <v>668</v>
      </c>
      <c r="B71" s="139" t="s">
        <v>75</v>
      </c>
      <c r="C71" s="139"/>
      <c r="D71" s="139"/>
      <c r="E71" s="139"/>
      <c r="F71" s="139"/>
      <c r="G71" s="139"/>
      <c r="H71" s="139"/>
      <c r="I71" s="139"/>
      <c r="J71" s="139"/>
      <c r="K71" s="50" t="s">
        <v>151</v>
      </c>
      <c r="L71" s="56"/>
      <c r="M71" s="15"/>
      <c r="N71" s="15"/>
      <c r="O71" s="15"/>
    </row>
    <row r="72" spans="1:15" x14ac:dyDescent="0.3">
      <c r="A72" s="16" t="s">
        <v>669</v>
      </c>
      <c r="B72" s="139" t="s">
        <v>76</v>
      </c>
      <c r="C72" s="139"/>
      <c r="D72" s="139"/>
      <c r="E72" s="139"/>
      <c r="F72" s="139"/>
      <c r="G72" s="139"/>
      <c r="H72" s="139"/>
      <c r="I72" s="139"/>
      <c r="J72" s="139"/>
      <c r="K72" s="50" t="s">
        <v>151</v>
      </c>
      <c r="L72" s="56"/>
      <c r="M72" s="15"/>
      <c r="N72" s="15"/>
      <c r="O72" s="15"/>
    </row>
    <row r="73" spans="1:15" ht="15.75" customHeight="1" x14ac:dyDescent="0.3">
      <c r="A73" s="18" t="s">
        <v>40</v>
      </c>
      <c r="B73" s="117" t="s">
        <v>139</v>
      </c>
      <c r="C73" s="140"/>
      <c r="D73" s="140"/>
      <c r="E73" s="140"/>
      <c r="F73" s="140"/>
      <c r="G73" s="140"/>
      <c r="H73" s="140"/>
      <c r="I73" s="140"/>
      <c r="J73" s="141"/>
      <c r="K73" s="31"/>
      <c r="L73" s="20"/>
      <c r="M73" s="20"/>
      <c r="N73" s="20"/>
      <c r="O73" s="20"/>
    </row>
    <row r="74" spans="1:15" x14ac:dyDescent="0.3">
      <c r="A74" s="88"/>
      <c r="B74" s="88"/>
      <c r="C74" s="88"/>
      <c r="D74" s="88"/>
      <c r="E74" s="88"/>
      <c r="F74" s="88"/>
      <c r="G74" s="88"/>
      <c r="H74" s="88"/>
      <c r="I74" s="88"/>
      <c r="J74" s="88"/>
      <c r="K74" s="89"/>
      <c r="L74" s="88"/>
      <c r="M74" s="88"/>
      <c r="N74" s="88"/>
      <c r="O74" s="88"/>
    </row>
    <row r="75" spans="1:15" ht="43.5" customHeight="1" x14ac:dyDescent="0.3">
      <c r="A75" s="88"/>
      <c r="B75" s="111" t="s">
        <v>412</v>
      </c>
      <c r="C75" s="111"/>
      <c r="D75" s="111"/>
      <c r="E75" s="111"/>
      <c r="F75" s="111"/>
      <c r="G75" s="111"/>
      <c r="H75" s="111"/>
      <c r="I75" s="111"/>
      <c r="J75" s="111"/>
      <c r="K75" s="111"/>
      <c r="L75" s="111"/>
      <c r="M75" s="111"/>
      <c r="N75" s="111"/>
      <c r="O75" s="111"/>
    </row>
    <row r="76" spans="1:15" x14ac:dyDescent="0.3">
      <c r="A76" s="88"/>
      <c r="B76" s="4" t="s">
        <v>728</v>
      </c>
      <c r="C76" s="4"/>
      <c r="D76" s="4"/>
      <c r="E76" s="4"/>
      <c r="F76" s="4"/>
      <c r="G76" s="4"/>
      <c r="H76" s="4"/>
      <c r="I76" s="4"/>
      <c r="J76" s="4"/>
      <c r="K76" s="88"/>
      <c r="L76" s="88"/>
      <c r="M76" s="88"/>
      <c r="N76" s="88"/>
      <c r="O76" s="88"/>
    </row>
    <row r="77" spans="1:15" x14ac:dyDescent="0.3">
      <c r="A77" s="88"/>
      <c r="B77" s="88"/>
      <c r="C77" s="88"/>
      <c r="D77" s="88"/>
      <c r="E77" s="88"/>
      <c r="F77" s="88"/>
      <c r="G77" s="88"/>
      <c r="H77" s="88"/>
      <c r="I77" s="88"/>
      <c r="J77" s="88"/>
      <c r="K77" s="89"/>
      <c r="L77" s="88"/>
      <c r="M77" s="88"/>
      <c r="N77" s="88"/>
      <c r="O77" s="88"/>
    </row>
  </sheetData>
  <mergeCells count="72">
    <mergeCell ref="B75:O75"/>
    <mergeCell ref="B5:J5"/>
    <mergeCell ref="B70:J70"/>
    <mergeCell ref="B71:J71"/>
    <mergeCell ref="B72:J72"/>
    <mergeCell ref="B65:J65"/>
    <mergeCell ref="B66:J66"/>
    <mergeCell ref="B67:J67"/>
    <mergeCell ref="B68:J68"/>
    <mergeCell ref="B69:J69"/>
    <mergeCell ref="B43:J43"/>
    <mergeCell ref="B40:J40"/>
    <mergeCell ref="B41:J41"/>
    <mergeCell ref="B25:J25"/>
    <mergeCell ref="B36:J36"/>
    <mergeCell ref="B37:J37"/>
    <mergeCell ref="B34:J34"/>
    <mergeCell ref="B35:J35"/>
    <mergeCell ref="B32:J32"/>
    <mergeCell ref="B29:J29"/>
    <mergeCell ref="B21:J21"/>
    <mergeCell ref="B24:J24"/>
    <mergeCell ref="B22:J22"/>
    <mergeCell ref="B27:J27"/>
    <mergeCell ref="B26:J26"/>
    <mergeCell ref="B3:J3"/>
    <mergeCell ref="B4:J4"/>
    <mergeCell ref="B6:J6"/>
    <mergeCell ref="B7:J7"/>
    <mergeCell ref="B50:J50"/>
    <mergeCell ref="B47:J47"/>
    <mergeCell ref="B48:J48"/>
    <mergeCell ref="B30:J30"/>
    <mergeCell ref="B49:J49"/>
    <mergeCell ref="B38:J38"/>
    <mergeCell ref="B10:J10"/>
    <mergeCell ref="B8:J8"/>
    <mergeCell ref="B16:J16"/>
    <mergeCell ref="B17:J17"/>
    <mergeCell ref="B11:J11"/>
    <mergeCell ref="B9:J9"/>
    <mergeCell ref="B46:J46"/>
    <mergeCell ref="B12:J12"/>
    <mergeCell ref="B42:J42"/>
    <mergeCell ref="B28:J28"/>
    <mergeCell ref="B15:J15"/>
    <mergeCell ref="B13:J13"/>
    <mergeCell ref="B14:J14"/>
    <mergeCell ref="B19:J19"/>
    <mergeCell ref="B45:J45"/>
    <mergeCell ref="B39:J39"/>
    <mergeCell ref="B44:J44"/>
    <mergeCell ref="B33:J33"/>
    <mergeCell ref="B18:J18"/>
    <mergeCell ref="B31:J31"/>
    <mergeCell ref="B20:J20"/>
    <mergeCell ref="B23:J23"/>
    <mergeCell ref="B56:J56"/>
    <mergeCell ref="B57:J57"/>
    <mergeCell ref="B51:J51"/>
    <mergeCell ref="B73:J73"/>
    <mergeCell ref="B54:J54"/>
    <mergeCell ref="B55:J55"/>
    <mergeCell ref="B52:J52"/>
    <mergeCell ref="B53:J53"/>
    <mergeCell ref="B58:J58"/>
    <mergeCell ref="B59:J59"/>
    <mergeCell ref="B60:J60"/>
    <mergeCell ref="B61:J61"/>
    <mergeCell ref="B62:J62"/>
    <mergeCell ref="B63:J63"/>
    <mergeCell ref="B64:J64"/>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zoomScale="112" zoomScaleNormal="112" workbookViewId="0"/>
  </sheetViews>
  <sheetFormatPr defaultRowHeight="13" x14ac:dyDescent="0.3"/>
  <cols>
    <col min="1" max="1" width="11" customWidth="1"/>
    <col min="10" max="10" width="13.09765625" customWidth="1"/>
    <col min="11" max="11" width="12.3984375" style="46" customWidth="1"/>
    <col min="12" max="12" width="7.8984375" customWidth="1"/>
    <col min="15" max="15" width="12.296875" customWidth="1"/>
  </cols>
  <sheetData>
    <row r="1" spans="1:15" ht="22.5" x14ac:dyDescent="0.3">
      <c r="A1" s="5"/>
      <c r="B1" s="6" t="s">
        <v>516</v>
      </c>
      <c r="C1" s="7"/>
      <c r="D1" s="7"/>
      <c r="E1" s="7"/>
      <c r="F1" s="7"/>
      <c r="G1" s="7"/>
      <c r="H1" s="7"/>
      <c r="I1" s="7"/>
      <c r="J1" s="7"/>
      <c r="K1" s="33"/>
      <c r="L1" s="8"/>
      <c r="M1" s="8"/>
      <c r="N1" s="6" t="s">
        <v>375</v>
      </c>
    </row>
    <row r="2" spans="1:15" x14ac:dyDescent="0.3">
      <c r="A2" s="1"/>
      <c r="B2" s="2"/>
      <c r="C2" s="2"/>
      <c r="D2" s="2"/>
      <c r="E2" s="2"/>
      <c r="F2" s="2"/>
      <c r="G2" s="2"/>
      <c r="H2" s="2"/>
      <c r="I2" s="2"/>
      <c r="J2" s="2"/>
      <c r="K2" s="33"/>
      <c r="L2" s="4"/>
      <c r="M2" s="4"/>
      <c r="N2" s="4"/>
      <c r="O2" s="4"/>
    </row>
    <row r="3" spans="1:15" ht="52" x14ac:dyDescent="0.3">
      <c r="A3" s="10" t="s">
        <v>517</v>
      </c>
      <c r="B3" s="124" t="s">
        <v>518</v>
      </c>
      <c r="C3" s="125"/>
      <c r="D3" s="125"/>
      <c r="E3" s="125"/>
      <c r="F3" s="125"/>
      <c r="G3" s="125"/>
      <c r="H3" s="125"/>
      <c r="I3" s="125"/>
      <c r="J3" s="125"/>
      <c r="K3" s="74" t="s">
        <v>519</v>
      </c>
      <c r="L3" s="74" t="s">
        <v>520</v>
      </c>
      <c r="M3" s="74" t="s">
        <v>552</v>
      </c>
      <c r="N3" s="74" t="s">
        <v>553</v>
      </c>
      <c r="O3" s="74" t="s">
        <v>521</v>
      </c>
    </row>
    <row r="4" spans="1:15" x14ac:dyDescent="0.3">
      <c r="A4" s="12" t="s">
        <v>143</v>
      </c>
      <c r="B4" s="126" t="s">
        <v>144</v>
      </c>
      <c r="C4" s="145"/>
      <c r="D4" s="145"/>
      <c r="E4" s="145"/>
      <c r="F4" s="145"/>
      <c r="G4" s="145"/>
      <c r="H4" s="145"/>
      <c r="I4" s="145"/>
      <c r="J4" s="145"/>
      <c r="K4" s="29"/>
      <c r="L4" s="13"/>
      <c r="M4" s="13"/>
      <c r="N4" s="13"/>
      <c r="O4" s="13"/>
    </row>
    <row r="5" spans="1:15" ht="26.25" customHeight="1" x14ac:dyDescent="0.3">
      <c r="A5" s="61"/>
      <c r="B5" s="127" t="s">
        <v>723</v>
      </c>
      <c r="C5" s="128"/>
      <c r="D5" s="128"/>
      <c r="E5" s="128"/>
      <c r="F5" s="128"/>
      <c r="G5" s="128"/>
      <c r="H5" s="128"/>
      <c r="I5" s="128"/>
      <c r="J5" s="129"/>
      <c r="K5" s="62"/>
      <c r="L5" s="63"/>
      <c r="M5" s="63"/>
      <c r="N5" s="63"/>
      <c r="O5" s="63"/>
    </row>
    <row r="6" spans="1:15" x14ac:dyDescent="0.3">
      <c r="A6" s="25" t="s">
        <v>145</v>
      </c>
      <c r="B6" s="113" t="s">
        <v>198</v>
      </c>
      <c r="C6" s="113"/>
      <c r="D6" s="113"/>
      <c r="E6" s="113"/>
      <c r="F6" s="113"/>
      <c r="G6" s="113"/>
      <c r="H6" s="113"/>
      <c r="I6" s="113"/>
      <c r="J6" s="113"/>
      <c r="K6" s="80"/>
      <c r="L6" s="21"/>
      <c r="M6" s="21"/>
      <c r="N6" s="21"/>
      <c r="O6" s="21"/>
    </row>
    <row r="7" spans="1:15" x14ac:dyDescent="0.3">
      <c r="A7" s="24" t="s">
        <v>146</v>
      </c>
      <c r="B7" s="113" t="s">
        <v>61</v>
      </c>
      <c r="C7" s="113"/>
      <c r="D7" s="113"/>
      <c r="E7" s="113"/>
      <c r="F7" s="113"/>
      <c r="G7" s="113"/>
      <c r="H7" s="113"/>
      <c r="I7" s="113"/>
      <c r="J7" s="113"/>
      <c r="K7" s="80" t="s">
        <v>619</v>
      </c>
      <c r="L7" s="21"/>
      <c r="M7" s="21"/>
      <c r="N7" s="21"/>
      <c r="O7" s="21"/>
    </row>
    <row r="8" spans="1:15" x14ac:dyDescent="0.3">
      <c r="A8" s="24" t="s">
        <v>147</v>
      </c>
      <c r="B8" s="113" t="s">
        <v>63</v>
      </c>
      <c r="C8" s="113"/>
      <c r="D8" s="113"/>
      <c r="E8" s="113"/>
      <c r="F8" s="113"/>
      <c r="G8" s="113"/>
      <c r="H8" s="113"/>
      <c r="I8" s="113"/>
      <c r="J8" s="113"/>
      <c r="K8" s="80" t="s">
        <v>148</v>
      </c>
      <c r="L8" s="21"/>
      <c r="M8" s="21"/>
      <c r="N8" s="21"/>
      <c r="O8" s="21"/>
    </row>
    <row r="9" spans="1:15" x14ac:dyDescent="0.3">
      <c r="A9" s="10" t="s">
        <v>149</v>
      </c>
      <c r="B9" s="113" t="s">
        <v>199</v>
      </c>
      <c r="C9" s="113"/>
      <c r="D9" s="113"/>
      <c r="E9" s="113"/>
      <c r="F9" s="113"/>
      <c r="G9" s="113"/>
      <c r="H9" s="113"/>
      <c r="I9" s="113"/>
      <c r="J9" s="113"/>
      <c r="K9" s="80"/>
      <c r="L9" s="21"/>
      <c r="M9" s="21"/>
      <c r="N9" s="21"/>
      <c r="O9" s="21"/>
    </row>
    <row r="10" spans="1:15" x14ac:dyDescent="0.3">
      <c r="A10" s="16"/>
      <c r="B10" s="123" t="s">
        <v>914</v>
      </c>
      <c r="C10" s="123"/>
      <c r="D10" s="123"/>
      <c r="E10" s="123"/>
      <c r="F10" s="123"/>
      <c r="G10" s="123"/>
      <c r="H10" s="123"/>
      <c r="I10" s="123"/>
      <c r="J10" s="123"/>
      <c r="K10" s="80"/>
      <c r="L10" s="21"/>
      <c r="M10" s="21"/>
      <c r="N10" s="21"/>
      <c r="O10" s="21"/>
    </row>
    <row r="11" spans="1:15" x14ac:dyDescent="0.3">
      <c r="A11" s="16"/>
      <c r="B11" s="113" t="s">
        <v>915</v>
      </c>
      <c r="C11" s="113"/>
      <c r="D11" s="113"/>
      <c r="E11" s="113"/>
      <c r="F11" s="113"/>
      <c r="G11" s="113"/>
      <c r="H11" s="113"/>
      <c r="I11" s="113"/>
      <c r="J11" s="113"/>
      <c r="K11" s="80"/>
      <c r="L11" s="21"/>
      <c r="M11" s="21"/>
      <c r="N11" s="21"/>
      <c r="O11" s="21"/>
    </row>
    <row r="12" spans="1:15" x14ac:dyDescent="0.3">
      <c r="A12" s="16"/>
      <c r="B12" s="113" t="s">
        <v>916</v>
      </c>
      <c r="C12" s="113"/>
      <c r="D12" s="113"/>
      <c r="E12" s="113"/>
      <c r="F12" s="113"/>
      <c r="G12" s="113"/>
      <c r="H12" s="113"/>
      <c r="I12" s="113"/>
      <c r="J12" s="113"/>
      <c r="K12" s="80"/>
      <c r="L12" s="21"/>
      <c r="M12" s="21"/>
      <c r="N12" s="21"/>
      <c r="O12" s="21"/>
    </row>
    <row r="13" spans="1:15" x14ac:dyDescent="0.3">
      <c r="A13" s="16"/>
      <c r="B13" s="113" t="s">
        <v>917</v>
      </c>
      <c r="C13" s="113"/>
      <c r="D13" s="113"/>
      <c r="E13" s="113"/>
      <c r="F13" s="113"/>
      <c r="G13" s="113"/>
      <c r="H13" s="113"/>
      <c r="I13" s="113"/>
      <c r="J13" s="113"/>
      <c r="K13" s="80"/>
      <c r="L13" s="21"/>
      <c r="M13" s="21"/>
      <c r="N13" s="21"/>
      <c r="O13" s="21"/>
    </row>
    <row r="14" spans="1:15" x14ac:dyDescent="0.3">
      <c r="A14" s="16"/>
      <c r="B14" s="113" t="s">
        <v>918</v>
      </c>
      <c r="C14" s="113"/>
      <c r="D14" s="113"/>
      <c r="E14" s="113"/>
      <c r="F14" s="113"/>
      <c r="G14" s="113"/>
      <c r="H14" s="113"/>
      <c r="I14" s="113"/>
      <c r="J14" s="113"/>
      <c r="K14" s="80"/>
      <c r="L14" s="21"/>
      <c r="M14" s="21"/>
      <c r="N14" s="21"/>
      <c r="O14" s="21"/>
    </row>
    <row r="15" spans="1:15" x14ac:dyDescent="0.3">
      <c r="A15" s="16" t="s">
        <v>150</v>
      </c>
      <c r="B15" s="113" t="s">
        <v>57</v>
      </c>
      <c r="C15" s="113"/>
      <c r="D15" s="113"/>
      <c r="E15" s="113"/>
      <c r="F15" s="113"/>
      <c r="G15" s="113"/>
      <c r="H15" s="113"/>
      <c r="I15" s="113"/>
      <c r="J15" s="113"/>
      <c r="K15" s="80" t="s">
        <v>151</v>
      </c>
      <c r="L15" s="15"/>
      <c r="M15" s="15"/>
      <c r="N15" s="15"/>
      <c r="O15" s="15"/>
    </row>
    <row r="16" spans="1:15" x14ac:dyDescent="0.3">
      <c r="A16" s="16" t="s">
        <v>152</v>
      </c>
      <c r="B16" s="113" t="s">
        <v>59</v>
      </c>
      <c r="C16" s="113"/>
      <c r="D16" s="113"/>
      <c r="E16" s="113"/>
      <c r="F16" s="113"/>
      <c r="G16" s="113"/>
      <c r="H16" s="113"/>
      <c r="I16" s="113"/>
      <c r="J16" s="113"/>
      <c r="K16" s="80" t="s">
        <v>613</v>
      </c>
      <c r="L16" s="15"/>
      <c r="M16" s="15"/>
      <c r="N16" s="15"/>
      <c r="O16" s="15"/>
    </row>
    <row r="17" spans="1:15" x14ac:dyDescent="0.3">
      <c r="A17" s="16" t="s">
        <v>153</v>
      </c>
      <c r="B17" s="113" t="s">
        <v>61</v>
      </c>
      <c r="C17" s="113"/>
      <c r="D17" s="113"/>
      <c r="E17" s="113"/>
      <c r="F17" s="113"/>
      <c r="G17" s="113"/>
      <c r="H17" s="113"/>
      <c r="I17" s="113"/>
      <c r="J17" s="113"/>
      <c r="K17" s="80" t="s">
        <v>0</v>
      </c>
      <c r="L17" s="15"/>
      <c r="M17" s="15"/>
      <c r="N17" s="15"/>
      <c r="O17" s="15"/>
    </row>
    <row r="18" spans="1:15" x14ac:dyDescent="0.3">
      <c r="A18" s="16" t="s">
        <v>154</v>
      </c>
      <c r="B18" s="112" t="s">
        <v>63</v>
      </c>
      <c r="C18" s="112"/>
      <c r="D18" s="112"/>
      <c r="E18" s="112"/>
      <c r="F18" s="112"/>
      <c r="G18" s="112"/>
      <c r="H18" s="112"/>
      <c r="I18" s="112"/>
      <c r="J18" s="112"/>
      <c r="K18" s="80" t="s">
        <v>255</v>
      </c>
      <c r="L18" s="15"/>
      <c r="M18" s="15"/>
      <c r="N18" s="15"/>
      <c r="O18" s="15"/>
    </row>
    <row r="19" spans="1:15" x14ac:dyDescent="0.3">
      <c r="A19" s="10" t="s">
        <v>155</v>
      </c>
      <c r="B19" s="113" t="s">
        <v>156</v>
      </c>
      <c r="C19" s="113"/>
      <c r="D19" s="113"/>
      <c r="E19" s="113"/>
      <c r="F19" s="113"/>
      <c r="G19" s="113"/>
      <c r="H19" s="113"/>
      <c r="I19" s="113"/>
      <c r="J19" s="113"/>
      <c r="K19" s="80"/>
      <c r="L19" s="15"/>
      <c r="M19" s="15"/>
      <c r="N19" s="15"/>
      <c r="O19" s="15"/>
    </row>
    <row r="20" spans="1:15" x14ac:dyDescent="0.3">
      <c r="A20" s="16"/>
      <c r="B20" s="113" t="s">
        <v>919</v>
      </c>
      <c r="C20" s="113"/>
      <c r="D20" s="113"/>
      <c r="E20" s="113"/>
      <c r="F20" s="113"/>
      <c r="G20" s="113"/>
      <c r="H20" s="113"/>
      <c r="I20" s="113"/>
      <c r="J20" s="113"/>
      <c r="K20" s="80"/>
      <c r="L20" s="15"/>
      <c r="M20" s="15"/>
      <c r="N20" s="15"/>
      <c r="O20" s="15"/>
    </row>
    <row r="21" spans="1:15" x14ac:dyDescent="0.3">
      <c r="A21" s="16"/>
      <c r="B21" s="113" t="s">
        <v>920</v>
      </c>
      <c r="C21" s="113"/>
      <c r="D21" s="113"/>
      <c r="E21" s="113"/>
      <c r="F21" s="113"/>
      <c r="G21" s="113"/>
      <c r="H21" s="113"/>
      <c r="I21" s="113"/>
      <c r="J21" s="113"/>
      <c r="K21" s="80"/>
      <c r="L21" s="15"/>
      <c r="M21" s="15"/>
      <c r="N21" s="15"/>
      <c r="O21" s="15"/>
    </row>
    <row r="22" spans="1:15" x14ac:dyDescent="0.3">
      <c r="A22" s="16"/>
      <c r="B22" s="113" t="s">
        <v>921</v>
      </c>
      <c r="C22" s="113"/>
      <c r="D22" s="113"/>
      <c r="E22" s="113"/>
      <c r="F22" s="113"/>
      <c r="G22" s="113"/>
      <c r="H22" s="113"/>
      <c r="I22" s="113"/>
      <c r="J22" s="113"/>
      <c r="K22" s="80"/>
      <c r="L22" s="15"/>
      <c r="M22" s="15"/>
      <c r="N22" s="15"/>
      <c r="O22" s="15"/>
    </row>
    <row r="23" spans="1:15" x14ac:dyDescent="0.3">
      <c r="A23" s="16"/>
      <c r="B23" s="113" t="s">
        <v>922</v>
      </c>
      <c r="C23" s="113"/>
      <c r="D23" s="113"/>
      <c r="E23" s="113"/>
      <c r="F23" s="113"/>
      <c r="G23" s="113"/>
      <c r="H23" s="113"/>
      <c r="I23" s="113"/>
      <c r="J23" s="113"/>
      <c r="K23" s="80"/>
      <c r="L23" s="15"/>
      <c r="M23" s="15"/>
      <c r="N23" s="15"/>
      <c r="O23" s="15"/>
    </row>
    <row r="24" spans="1:15" x14ac:dyDescent="0.3">
      <c r="A24" s="16" t="s">
        <v>157</v>
      </c>
      <c r="B24" s="113" t="s">
        <v>59</v>
      </c>
      <c r="C24" s="113"/>
      <c r="D24" s="113"/>
      <c r="E24" s="113"/>
      <c r="F24" s="113"/>
      <c r="G24" s="113"/>
      <c r="H24" s="113"/>
      <c r="I24" s="113"/>
      <c r="J24" s="113"/>
      <c r="K24" s="80" t="s">
        <v>128</v>
      </c>
      <c r="L24" s="15"/>
      <c r="M24" s="15"/>
      <c r="N24" s="15"/>
      <c r="O24" s="15"/>
    </row>
    <row r="25" spans="1:15" x14ac:dyDescent="0.3">
      <c r="A25" s="16" t="s">
        <v>158</v>
      </c>
      <c r="B25" s="113" t="s">
        <v>61</v>
      </c>
      <c r="C25" s="113"/>
      <c r="D25" s="113"/>
      <c r="E25" s="113"/>
      <c r="F25" s="113"/>
      <c r="G25" s="113"/>
      <c r="H25" s="113"/>
      <c r="I25" s="113"/>
      <c r="J25" s="113"/>
      <c r="K25" s="80" t="s">
        <v>613</v>
      </c>
      <c r="L25" s="15"/>
      <c r="M25" s="15"/>
      <c r="N25" s="15"/>
      <c r="O25" s="15"/>
    </row>
    <row r="26" spans="1:15" x14ac:dyDescent="0.3">
      <c r="A26" s="16" t="s">
        <v>159</v>
      </c>
      <c r="B26" s="113" t="s">
        <v>63</v>
      </c>
      <c r="C26" s="113"/>
      <c r="D26" s="113"/>
      <c r="E26" s="113"/>
      <c r="F26" s="113"/>
      <c r="G26" s="113"/>
      <c r="H26" s="113"/>
      <c r="I26" s="113"/>
      <c r="J26" s="113"/>
      <c r="K26" s="80" t="s">
        <v>172</v>
      </c>
      <c r="L26" s="15"/>
      <c r="M26" s="15"/>
      <c r="N26" s="15"/>
      <c r="O26" s="15"/>
    </row>
    <row r="27" spans="1:15" x14ac:dyDescent="0.3">
      <c r="A27" s="16" t="s">
        <v>160</v>
      </c>
      <c r="B27" s="120" t="s">
        <v>57</v>
      </c>
      <c r="C27" s="146"/>
      <c r="D27" s="146"/>
      <c r="E27" s="146"/>
      <c r="F27" s="146"/>
      <c r="G27" s="146"/>
      <c r="H27" s="146"/>
      <c r="I27" s="146"/>
      <c r="J27" s="147"/>
      <c r="K27" s="80" t="s">
        <v>128</v>
      </c>
      <c r="L27" s="15"/>
      <c r="M27" s="15"/>
      <c r="N27" s="15"/>
      <c r="O27" s="15"/>
    </row>
    <row r="28" spans="1:15" x14ac:dyDescent="0.3">
      <c r="A28" s="10" t="s">
        <v>161</v>
      </c>
      <c r="B28" s="123" t="s">
        <v>162</v>
      </c>
      <c r="C28" s="123"/>
      <c r="D28" s="123"/>
      <c r="E28" s="123"/>
      <c r="F28" s="123"/>
      <c r="G28" s="123"/>
      <c r="H28" s="123"/>
      <c r="I28" s="123"/>
      <c r="J28" s="123"/>
      <c r="K28" s="80"/>
      <c r="L28" s="15"/>
      <c r="M28" s="15"/>
      <c r="N28" s="15"/>
      <c r="O28" s="15"/>
    </row>
    <row r="29" spans="1:15" x14ac:dyDescent="0.3">
      <c r="A29" s="10"/>
      <c r="B29" s="123" t="s">
        <v>163</v>
      </c>
      <c r="C29" s="123"/>
      <c r="D29" s="123"/>
      <c r="E29" s="123"/>
      <c r="F29" s="123"/>
      <c r="G29" s="123"/>
      <c r="H29" s="123"/>
      <c r="I29" s="123"/>
      <c r="J29" s="123"/>
      <c r="K29" s="80"/>
      <c r="L29" s="15"/>
      <c r="M29" s="15"/>
      <c r="N29" s="15"/>
      <c r="O29" s="15"/>
    </row>
    <row r="30" spans="1:15" x14ac:dyDescent="0.3">
      <c r="A30" s="10"/>
      <c r="B30" s="123" t="s">
        <v>164</v>
      </c>
      <c r="C30" s="123"/>
      <c r="D30" s="123"/>
      <c r="E30" s="123"/>
      <c r="F30" s="123"/>
      <c r="G30" s="123"/>
      <c r="H30" s="123"/>
      <c r="I30" s="123"/>
      <c r="J30" s="123"/>
      <c r="K30" s="80"/>
      <c r="L30" s="15"/>
      <c r="M30" s="15"/>
      <c r="N30" s="15"/>
      <c r="O30" s="15"/>
    </row>
    <row r="31" spans="1:15" x14ac:dyDescent="0.3">
      <c r="A31" s="10"/>
      <c r="B31" s="123" t="s">
        <v>165</v>
      </c>
      <c r="C31" s="123"/>
      <c r="D31" s="123"/>
      <c r="E31" s="123"/>
      <c r="F31" s="123"/>
      <c r="G31" s="123"/>
      <c r="H31" s="123"/>
      <c r="I31" s="123"/>
      <c r="J31" s="123"/>
      <c r="K31" s="80"/>
      <c r="L31" s="15"/>
      <c r="M31" s="15"/>
      <c r="N31" s="15"/>
      <c r="O31" s="15"/>
    </row>
    <row r="32" spans="1:15" x14ac:dyDescent="0.3">
      <c r="A32" s="10"/>
      <c r="B32" s="123" t="s">
        <v>166</v>
      </c>
      <c r="C32" s="123"/>
      <c r="D32" s="123"/>
      <c r="E32" s="123"/>
      <c r="F32" s="123"/>
      <c r="G32" s="123"/>
      <c r="H32" s="123"/>
      <c r="I32" s="123"/>
      <c r="J32" s="123"/>
      <c r="K32" s="80"/>
      <c r="L32" s="15"/>
      <c r="M32" s="15"/>
      <c r="N32" s="15"/>
      <c r="O32" s="15"/>
    </row>
    <row r="33" spans="1:15" x14ac:dyDescent="0.3">
      <c r="A33" s="10"/>
      <c r="B33" s="123" t="s">
        <v>167</v>
      </c>
      <c r="C33" s="123"/>
      <c r="D33" s="123"/>
      <c r="E33" s="123"/>
      <c r="F33" s="123"/>
      <c r="G33" s="123"/>
      <c r="H33" s="123"/>
      <c r="I33" s="123"/>
      <c r="J33" s="123"/>
      <c r="K33" s="80"/>
      <c r="L33" s="15"/>
      <c r="M33" s="15"/>
      <c r="N33" s="15"/>
      <c r="O33" s="15"/>
    </row>
    <row r="34" spans="1:15" x14ac:dyDescent="0.3">
      <c r="A34" s="16" t="s">
        <v>168</v>
      </c>
      <c r="B34" s="123" t="s">
        <v>169</v>
      </c>
      <c r="C34" s="123"/>
      <c r="D34" s="123"/>
      <c r="E34" s="123"/>
      <c r="F34" s="123"/>
      <c r="G34" s="123"/>
      <c r="H34" s="123"/>
      <c r="I34" s="123"/>
      <c r="J34" s="123"/>
      <c r="K34" s="80" t="s">
        <v>745</v>
      </c>
      <c r="L34" s="15"/>
      <c r="M34" s="15"/>
      <c r="N34" s="15"/>
      <c r="O34" s="15"/>
    </row>
    <row r="35" spans="1:15" x14ac:dyDescent="0.3">
      <c r="A35" s="17" t="s">
        <v>170</v>
      </c>
      <c r="B35" s="112" t="s">
        <v>171</v>
      </c>
      <c r="C35" s="112"/>
      <c r="D35" s="112"/>
      <c r="E35" s="112"/>
      <c r="F35" s="112"/>
      <c r="G35" s="112"/>
      <c r="H35" s="112"/>
      <c r="I35" s="112"/>
      <c r="J35" s="112"/>
      <c r="K35" s="80" t="s">
        <v>415</v>
      </c>
      <c r="L35" s="15"/>
      <c r="M35" s="15"/>
      <c r="N35" s="15"/>
      <c r="O35" s="15"/>
    </row>
    <row r="36" spans="1:15" x14ac:dyDescent="0.3">
      <c r="A36" s="16"/>
      <c r="B36" s="112" t="s">
        <v>173</v>
      </c>
      <c r="C36" s="112"/>
      <c r="D36" s="112"/>
      <c r="E36" s="112"/>
      <c r="F36" s="112"/>
      <c r="G36" s="112"/>
      <c r="H36" s="112"/>
      <c r="I36" s="112"/>
      <c r="J36" s="112"/>
      <c r="K36" s="80"/>
      <c r="L36" s="15"/>
      <c r="M36" s="15"/>
      <c r="N36" s="15"/>
      <c r="O36" s="15"/>
    </row>
    <row r="37" spans="1:15" x14ac:dyDescent="0.3">
      <c r="A37" s="16"/>
      <c r="B37" s="112" t="s">
        <v>174</v>
      </c>
      <c r="C37" s="112"/>
      <c r="D37" s="112"/>
      <c r="E37" s="112"/>
      <c r="F37" s="112"/>
      <c r="G37" s="112"/>
      <c r="H37" s="112"/>
      <c r="I37" s="112"/>
      <c r="J37" s="112"/>
      <c r="K37" s="80"/>
      <c r="L37" s="15"/>
      <c r="M37" s="15"/>
      <c r="N37" s="15"/>
      <c r="O37" s="15"/>
    </row>
    <row r="38" spans="1:15" x14ac:dyDescent="0.3">
      <c r="A38" s="16"/>
      <c r="B38" s="112" t="s">
        <v>175</v>
      </c>
      <c r="C38" s="112"/>
      <c r="D38" s="112"/>
      <c r="E38" s="112"/>
      <c r="F38" s="112"/>
      <c r="G38" s="112"/>
      <c r="H38" s="112"/>
      <c r="I38" s="112"/>
      <c r="J38" s="112"/>
      <c r="K38" s="80"/>
      <c r="L38" s="15"/>
      <c r="M38" s="15"/>
      <c r="N38" s="15"/>
      <c r="O38" s="15"/>
    </row>
    <row r="39" spans="1:15" x14ac:dyDescent="0.3">
      <c r="A39" s="16"/>
      <c r="B39" s="112" t="s">
        <v>200</v>
      </c>
      <c r="C39" s="112"/>
      <c r="D39" s="112"/>
      <c r="E39" s="112"/>
      <c r="F39" s="112"/>
      <c r="G39" s="112"/>
      <c r="H39" s="112"/>
      <c r="I39" s="112"/>
      <c r="J39" s="112"/>
      <c r="K39" s="80"/>
      <c r="L39" s="15"/>
      <c r="M39" s="15"/>
      <c r="N39" s="15"/>
      <c r="O39" s="15"/>
    </row>
    <row r="40" spans="1:15" x14ac:dyDescent="0.3">
      <c r="A40" s="16"/>
      <c r="B40" s="112" t="s">
        <v>201</v>
      </c>
      <c r="C40" s="112"/>
      <c r="D40" s="112"/>
      <c r="E40" s="112"/>
      <c r="F40" s="112"/>
      <c r="G40" s="112"/>
      <c r="H40" s="112"/>
      <c r="I40" s="112"/>
      <c r="J40" s="112"/>
      <c r="K40" s="80"/>
      <c r="L40" s="15"/>
      <c r="M40" s="15"/>
      <c r="N40" s="15"/>
      <c r="O40" s="15"/>
    </row>
    <row r="41" spans="1:15" x14ac:dyDescent="0.3">
      <c r="A41" s="16"/>
      <c r="B41" s="112" t="s">
        <v>176</v>
      </c>
      <c r="C41" s="112"/>
      <c r="D41" s="112"/>
      <c r="E41" s="112"/>
      <c r="F41" s="112"/>
      <c r="G41" s="112"/>
      <c r="H41" s="112"/>
      <c r="I41" s="112"/>
      <c r="J41" s="112"/>
      <c r="K41" s="80"/>
      <c r="L41" s="15"/>
      <c r="M41" s="15"/>
      <c r="N41" s="15"/>
      <c r="O41" s="15"/>
    </row>
    <row r="42" spans="1:15" x14ac:dyDescent="0.3">
      <c r="A42" s="17" t="s">
        <v>177</v>
      </c>
      <c r="B42" s="112" t="s">
        <v>178</v>
      </c>
      <c r="C42" s="112"/>
      <c r="D42" s="112"/>
      <c r="E42" s="112"/>
      <c r="F42" s="112"/>
      <c r="G42" s="112"/>
      <c r="H42" s="112"/>
      <c r="I42" s="112"/>
      <c r="J42" s="112"/>
      <c r="K42" s="80"/>
      <c r="L42" s="15"/>
      <c r="M42" s="15"/>
      <c r="N42" s="15"/>
      <c r="O42" s="15"/>
    </row>
    <row r="43" spans="1:15" x14ac:dyDescent="0.3">
      <c r="A43" s="16" t="s">
        <v>179</v>
      </c>
      <c r="B43" s="112" t="s">
        <v>73</v>
      </c>
      <c r="C43" s="112"/>
      <c r="D43" s="112"/>
      <c r="E43" s="112"/>
      <c r="F43" s="112"/>
      <c r="G43" s="112"/>
      <c r="H43" s="112"/>
      <c r="I43" s="112"/>
      <c r="J43" s="112"/>
      <c r="K43" s="80" t="s">
        <v>6</v>
      </c>
      <c r="L43" s="15"/>
      <c r="M43" s="15"/>
      <c r="N43" s="15"/>
      <c r="O43" s="15"/>
    </row>
    <row r="44" spans="1:15" x14ac:dyDescent="0.3">
      <c r="A44" s="16" t="s">
        <v>180</v>
      </c>
      <c r="B44" s="112" t="s">
        <v>75</v>
      </c>
      <c r="C44" s="112"/>
      <c r="D44" s="112"/>
      <c r="E44" s="112"/>
      <c r="F44" s="112"/>
      <c r="G44" s="112"/>
      <c r="H44" s="112"/>
      <c r="I44" s="112"/>
      <c r="J44" s="112"/>
      <c r="K44" s="80" t="s">
        <v>151</v>
      </c>
      <c r="L44" s="15"/>
      <c r="M44" s="15"/>
      <c r="N44" s="15"/>
      <c r="O44" s="15"/>
    </row>
    <row r="45" spans="1:15" x14ac:dyDescent="0.3">
      <c r="A45" s="17" t="s">
        <v>181</v>
      </c>
      <c r="B45" s="112" t="s">
        <v>182</v>
      </c>
      <c r="C45" s="112"/>
      <c r="D45" s="112"/>
      <c r="E45" s="112"/>
      <c r="F45" s="112"/>
      <c r="G45" s="112"/>
      <c r="H45" s="112"/>
      <c r="I45" s="112"/>
      <c r="J45" s="112"/>
      <c r="K45" s="80" t="s">
        <v>28</v>
      </c>
      <c r="L45" s="15"/>
      <c r="M45" s="15"/>
      <c r="N45" s="15"/>
      <c r="O45" s="15"/>
    </row>
    <row r="46" spans="1:15" x14ac:dyDescent="0.3">
      <c r="A46" s="17" t="s">
        <v>183</v>
      </c>
      <c r="B46" s="112" t="s">
        <v>184</v>
      </c>
      <c r="C46" s="112"/>
      <c r="D46" s="112"/>
      <c r="E46" s="112"/>
      <c r="F46" s="112"/>
      <c r="G46" s="112"/>
      <c r="H46" s="112"/>
      <c r="I46" s="112"/>
      <c r="J46" s="112"/>
      <c r="K46" s="80" t="s">
        <v>21</v>
      </c>
      <c r="L46" s="15"/>
      <c r="M46" s="15"/>
      <c r="N46" s="15"/>
      <c r="O46" s="15"/>
    </row>
    <row r="47" spans="1:15" x14ac:dyDescent="0.3">
      <c r="A47" s="17" t="s">
        <v>185</v>
      </c>
      <c r="B47" s="112" t="s">
        <v>186</v>
      </c>
      <c r="C47" s="112"/>
      <c r="D47" s="112"/>
      <c r="E47" s="112"/>
      <c r="F47" s="112"/>
      <c r="G47" s="112"/>
      <c r="H47" s="112"/>
      <c r="I47" s="112"/>
      <c r="J47" s="112"/>
      <c r="K47" s="80" t="s">
        <v>869</v>
      </c>
      <c r="L47" s="15"/>
      <c r="M47" s="15"/>
      <c r="N47" s="15"/>
      <c r="O47" s="15"/>
    </row>
    <row r="48" spans="1:15" ht="27" customHeight="1" x14ac:dyDescent="0.3">
      <c r="A48" s="17" t="s">
        <v>188</v>
      </c>
      <c r="B48" s="112" t="s">
        <v>189</v>
      </c>
      <c r="C48" s="112"/>
      <c r="D48" s="112"/>
      <c r="E48" s="112"/>
      <c r="F48" s="112"/>
      <c r="G48" s="112"/>
      <c r="H48" s="112"/>
      <c r="I48" s="112"/>
      <c r="J48" s="112"/>
      <c r="K48" s="80" t="s">
        <v>190</v>
      </c>
      <c r="L48" s="15"/>
      <c r="M48" s="15"/>
      <c r="N48" s="15"/>
      <c r="O48" s="15"/>
    </row>
    <row r="49" spans="1:15" x14ac:dyDescent="0.3">
      <c r="A49" s="17" t="s">
        <v>191</v>
      </c>
      <c r="B49" s="123" t="s">
        <v>193</v>
      </c>
      <c r="C49" s="123"/>
      <c r="D49" s="123"/>
      <c r="E49" s="123"/>
      <c r="F49" s="123"/>
      <c r="G49" s="123"/>
      <c r="H49" s="123"/>
      <c r="I49" s="123"/>
      <c r="J49" s="123"/>
      <c r="K49" s="80"/>
      <c r="L49" s="15"/>
      <c r="M49" s="15"/>
      <c r="N49" s="15"/>
      <c r="O49" s="15"/>
    </row>
    <row r="50" spans="1:15" x14ac:dyDescent="0.3">
      <c r="A50" s="16" t="s">
        <v>554</v>
      </c>
      <c r="B50" s="123" t="s">
        <v>194</v>
      </c>
      <c r="C50" s="123"/>
      <c r="D50" s="123"/>
      <c r="E50" s="123"/>
      <c r="F50" s="123"/>
      <c r="G50" s="123"/>
      <c r="H50" s="123"/>
      <c r="I50" s="123"/>
      <c r="J50" s="123"/>
      <c r="K50" s="80" t="s">
        <v>190</v>
      </c>
      <c r="L50" s="15"/>
      <c r="M50" s="15"/>
      <c r="N50" s="15"/>
      <c r="O50" s="15"/>
    </row>
    <row r="51" spans="1:15" x14ac:dyDescent="0.3">
      <c r="A51" s="16" t="s">
        <v>555</v>
      </c>
      <c r="B51" s="123" t="s">
        <v>195</v>
      </c>
      <c r="C51" s="123"/>
      <c r="D51" s="123"/>
      <c r="E51" s="123"/>
      <c r="F51" s="123"/>
      <c r="G51" s="123"/>
      <c r="H51" s="123"/>
      <c r="I51" s="123"/>
      <c r="J51" s="123"/>
      <c r="K51" s="80" t="s">
        <v>3</v>
      </c>
      <c r="L51" s="15"/>
      <c r="M51" s="15"/>
      <c r="N51" s="15"/>
      <c r="O51" s="15"/>
    </row>
    <row r="52" spans="1:15" ht="28.5" customHeight="1" x14ac:dyDescent="0.3">
      <c r="A52" s="17" t="s">
        <v>192</v>
      </c>
      <c r="B52" s="123" t="s">
        <v>196</v>
      </c>
      <c r="C52" s="123"/>
      <c r="D52" s="123"/>
      <c r="E52" s="123"/>
      <c r="F52" s="123"/>
      <c r="G52" s="123"/>
      <c r="H52" s="123"/>
      <c r="I52" s="123"/>
      <c r="J52" s="123"/>
      <c r="K52" s="80" t="s">
        <v>128</v>
      </c>
      <c r="L52" s="15"/>
      <c r="M52" s="15"/>
      <c r="N52" s="15"/>
      <c r="O52" s="15"/>
    </row>
    <row r="53" spans="1:15" ht="38.25" customHeight="1" x14ac:dyDescent="0.3">
      <c r="A53" s="17" t="s">
        <v>746</v>
      </c>
      <c r="B53" s="133" t="s">
        <v>747</v>
      </c>
      <c r="C53" s="134"/>
      <c r="D53" s="134"/>
      <c r="E53" s="134"/>
      <c r="F53" s="134"/>
      <c r="G53" s="134"/>
      <c r="H53" s="134"/>
      <c r="I53" s="134"/>
      <c r="J53" s="135"/>
      <c r="K53" s="80" t="s">
        <v>151</v>
      </c>
      <c r="L53" s="15"/>
      <c r="M53" s="15"/>
      <c r="N53" s="15"/>
      <c r="O53" s="15"/>
    </row>
    <row r="54" spans="1:15" ht="17.25" customHeight="1" x14ac:dyDescent="0.3">
      <c r="A54" s="18" t="s">
        <v>143</v>
      </c>
      <c r="B54" s="117" t="s">
        <v>197</v>
      </c>
      <c r="C54" s="140"/>
      <c r="D54" s="140"/>
      <c r="E54" s="140"/>
      <c r="F54" s="140"/>
      <c r="G54" s="140"/>
      <c r="H54" s="140"/>
      <c r="I54" s="140"/>
      <c r="J54" s="141"/>
      <c r="K54" s="35"/>
      <c r="L54" s="20"/>
      <c r="M54" s="20"/>
      <c r="N54" s="20"/>
      <c r="O54" s="20"/>
    </row>
    <row r="55" spans="1:15" ht="16.5" customHeight="1" x14ac:dyDescent="0.3"/>
    <row r="56" spans="1:15" ht="43.5" customHeight="1" x14ac:dyDescent="0.3">
      <c r="B56" s="111" t="s">
        <v>412</v>
      </c>
      <c r="C56" s="111"/>
      <c r="D56" s="111"/>
      <c r="E56" s="111"/>
      <c r="F56" s="111"/>
      <c r="G56" s="111"/>
      <c r="H56" s="111"/>
      <c r="I56" s="111"/>
      <c r="J56" s="111"/>
      <c r="K56" s="111"/>
      <c r="L56" s="111"/>
      <c r="M56" s="111"/>
      <c r="N56" s="111"/>
      <c r="O56" s="111"/>
    </row>
    <row r="57" spans="1:15" x14ac:dyDescent="0.3">
      <c r="B57" s="4" t="s">
        <v>728</v>
      </c>
      <c r="C57" s="4"/>
      <c r="D57" s="4"/>
      <c r="E57" s="4"/>
      <c r="F57" s="4"/>
      <c r="G57" s="4"/>
      <c r="H57" s="4"/>
      <c r="I57" s="4"/>
      <c r="J57" s="4"/>
      <c r="K57"/>
    </row>
  </sheetData>
  <mergeCells count="53">
    <mergeCell ref="B56:O56"/>
    <mergeCell ref="B26:J26"/>
    <mergeCell ref="B23:J23"/>
    <mergeCell ref="B15:J15"/>
    <mergeCell ref="B36:J36"/>
    <mergeCell ref="B51:J51"/>
    <mergeCell ref="B38:J38"/>
    <mergeCell ref="B37:J37"/>
    <mergeCell ref="B32:J32"/>
    <mergeCell ref="B35:J35"/>
    <mergeCell ref="B20:J20"/>
    <mergeCell ref="B19:J19"/>
    <mergeCell ref="B34:J34"/>
    <mergeCell ref="B33:J33"/>
    <mergeCell ref="B30:J30"/>
    <mergeCell ref="B50:J50"/>
    <mergeCell ref="B10:J10"/>
    <mergeCell ref="B11:J11"/>
    <mergeCell ref="B29:J29"/>
    <mergeCell ref="B18:J18"/>
    <mergeCell ref="B12:J12"/>
    <mergeCell ref="B27:J27"/>
    <mergeCell ref="B22:J22"/>
    <mergeCell ref="B21:J21"/>
    <mergeCell ref="B13:J13"/>
    <mergeCell ref="B24:J24"/>
    <mergeCell ref="B16:J16"/>
    <mergeCell ref="B14:J14"/>
    <mergeCell ref="B28:J28"/>
    <mergeCell ref="B17:J17"/>
    <mergeCell ref="B25:J25"/>
    <mergeCell ref="B3:J3"/>
    <mergeCell ref="B4:J4"/>
    <mergeCell ref="B6:J6"/>
    <mergeCell ref="B7:J7"/>
    <mergeCell ref="B9:J9"/>
    <mergeCell ref="B5:J5"/>
    <mergeCell ref="B8:J8"/>
    <mergeCell ref="B31:J31"/>
    <mergeCell ref="B45:J45"/>
    <mergeCell ref="B46:J46"/>
    <mergeCell ref="B41:J41"/>
    <mergeCell ref="B44:J44"/>
    <mergeCell ref="B43:J43"/>
    <mergeCell ref="B54:J54"/>
    <mergeCell ref="B40:J40"/>
    <mergeCell ref="B39:J39"/>
    <mergeCell ref="B48:J48"/>
    <mergeCell ref="B47:J47"/>
    <mergeCell ref="B52:J52"/>
    <mergeCell ref="B49:J49"/>
    <mergeCell ref="B42:J42"/>
    <mergeCell ref="B53:J53"/>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zoomScale="112" zoomScaleNormal="112" workbookViewId="0">
      <selection activeCell="A5" sqref="A5"/>
    </sheetView>
  </sheetViews>
  <sheetFormatPr defaultRowHeight="12" customHeight="1" x14ac:dyDescent="0.3"/>
  <cols>
    <col min="1" max="1" width="10.69921875" customWidth="1"/>
    <col min="2" max="9" width="9.09765625" style="47"/>
    <col min="10" max="10" width="12.8984375" style="47" customWidth="1"/>
    <col min="11" max="11" width="12.09765625" style="46" customWidth="1"/>
    <col min="12" max="14" width="9.8984375" customWidth="1"/>
    <col min="15" max="15" width="11.59765625" customWidth="1"/>
  </cols>
  <sheetData>
    <row r="1" spans="1:15" ht="28.5" customHeight="1" x14ac:dyDescent="0.3">
      <c r="A1" s="5"/>
      <c r="B1" s="6" t="s">
        <v>516</v>
      </c>
      <c r="C1" s="7"/>
      <c r="D1" s="7"/>
      <c r="E1" s="7"/>
      <c r="F1" s="7"/>
      <c r="G1" s="7"/>
      <c r="H1" s="7"/>
      <c r="I1" s="7"/>
      <c r="J1" s="7"/>
      <c r="K1" s="33"/>
      <c r="L1" s="8"/>
      <c r="M1" s="8"/>
      <c r="N1" s="6" t="s">
        <v>375</v>
      </c>
    </row>
    <row r="2" spans="1:15" ht="12" customHeight="1" x14ac:dyDescent="0.3">
      <c r="A2" s="1"/>
      <c r="B2" s="2"/>
      <c r="C2" s="2"/>
      <c r="D2" s="2"/>
      <c r="E2" s="2"/>
      <c r="F2" s="2"/>
      <c r="G2" s="2"/>
      <c r="H2" s="2"/>
      <c r="I2" s="2"/>
      <c r="J2" s="2"/>
      <c r="K2" s="33"/>
      <c r="L2" s="4"/>
      <c r="M2" s="4"/>
      <c r="N2" s="4"/>
      <c r="O2" s="4"/>
    </row>
    <row r="3" spans="1:15" ht="55.5" customHeight="1" x14ac:dyDescent="0.3">
      <c r="A3" s="10" t="s">
        <v>517</v>
      </c>
      <c r="B3" s="124" t="s">
        <v>518</v>
      </c>
      <c r="C3" s="125"/>
      <c r="D3" s="125"/>
      <c r="E3" s="125"/>
      <c r="F3" s="125"/>
      <c r="G3" s="125"/>
      <c r="H3" s="125"/>
      <c r="I3" s="125"/>
      <c r="J3" s="125"/>
      <c r="K3" s="74" t="s">
        <v>519</v>
      </c>
      <c r="L3" s="74" t="s">
        <v>520</v>
      </c>
      <c r="M3" s="74" t="s">
        <v>552</v>
      </c>
      <c r="N3" s="74" t="s">
        <v>553</v>
      </c>
      <c r="O3" s="74" t="s">
        <v>521</v>
      </c>
    </row>
    <row r="4" spans="1:15" ht="12" customHeight="1" x14ac:dyDescent="0.3">
      <c r="A4" s="12" t="s">
        <v>202</v>
      </c>
      <c r="B4" s="126" t="s">
        <v>203</v>
      </c>
      <c r="C4" s="126"/>
      <c r="D4" s="126"/>
      <c r="E4" s="126"/>
      <c r="F4" s="126"/>
      <c r="G4" s="126"/>
      <c r="H4" s="126"/>
      <c r="I4" s="126"/>
      <c r="J4" s="126"/>
      <c r="K4" s="29"/>
      <c r="L4" s="14"/>
      <c r="M4" s="14"/>
      <c r="N4" s="14"/>
      <c r="O4" s="14"/>
    </row>
    <row r="5" spans="1:15" ht="26.25" customHeight="1" x14ac:dyDescent="0.3">
      <c r="A5" s="94"/>
      <c r="B5" s="150" t="s">
        <v>723</v>
      </c>
      <c r="C5" s="151"/>
      <c r="D5" s="151"/>
      <c r="E5" s="151"/>
      <c r="F5" s="151"/>
      <c r="G5" s="151"/>
      <c r="H5" s="151"/>
      <c r="I5" s="151"/>
      <c r="J5" s="152"/>
      <c r="K5" s="55"/>
      <c r="L5" s="56"/>
      <c r="M5" s="56"/>
      <c r="N5" s="56"/>
      <c r="O5" s="56"/>
    </row>
    <row r="6" spans="1:15" ht="12" customHeight="1" x14ac:dyDescent="0.3">
      <c r="A6" s="17" t="s">
        <v>204</v>
      </c>
      <c r="B6" s="148" t="s">
        <v>205</v>
      </c>
      <c r="C6" s="148"/>
      <c r="D6" s="148"/>
      <c r="E6" s="148"/>
      <c r="F6" s="148"/>
      <c r="G6" s="148"/>
      <c r="H6" s="148"/>
      <c r="I6" s="148"/>
      <c r="J6" s="148"/>
      <c r="K6" s="30" t="s">
        <v>623</v>
      </c>
      <c r="L6" s="15"/>
      <c r="M6" s="15"/>
      <c r="N6" s="15"/>
      <c r="O6" s="15"/>
    </row>
    <row r="7" spans="1:15" ht="12" customHeight="1" x14ac:dyDescent="0.3">
      <c r="A7" s="17"/>
      <c r="B7" s="148" t="s">
        <v>923</v>
      </c>
      <c r="C7" s="148"/>
      <c r="D7" s="148"/>
      <c r="E7" s="148"/>
      <c r="F7" s="148"/>
      <c r="G7" s="148"/>
      <c r="H7" s="148"/>
      <c r="I7" s="148"/>
      <c r="J7" s="148"/>
      <c r="K7" s="30"/>
      <c r="L7" s="15"/>
      <c r="M7" s="15"/>
      <c r="N7" s="15"/>
      <c r="O7" s="15"/>
    </row>
    <row r="8" spans="1:15" ht="12" customHeight="1" x14ac:dyDescent="0.3">
      <c r="A8" s="17"/>
      <c r="B8" s="148" t="s">
        <v>924</v>
      </c>
      <c r="C8" s="148"/>
      <c r="D8" s="148"/>
      <c r="E8" s="148"/>
      <c r="F8" s="148"/>
      <c r="G8" s="148"/>
      <c r="H8" s="148"/>
      <c r="I8" s="148"/>
      <c r="J8" s="148"/>
      <c r="K8" s="30"/>
      <c r="L8" s="15"/>
      <c r="M8" s="15"/>
      <c r="N8" s="15"/>
      <c r="O8" s="15"/>
    </row>
    <row r="9" spans="1:15" ht="12" customHeight="1" x14ac:dyDescent="0.3">
      <c r="A9" s="17"/>
      <c r="B9" s="148" t="s">
        <v>925</v>
      </c>
      <c r="C9" s="148"/>
      <c r="D9" s="148"/>
      <c r="E9" s="148"/>
      <c r="F9" s="148"/>
      <c r="G9" s="148"/>
      <c r="H9" s="148"/>
      <c r="I9" s="148"/>
      <c r="J9" s="148"/>
      <c r="K9" s="30"/>
      <c r="L9" s="15"/>
      <c r="M9" s="15"/>
      <c r="N9" s="15"/>
      <c r="O9" s="15"/>
    </row>
    <row r="10" spans="1:15" ht="12" customHeight="1" x14ac:dyDescent="0.3">
      <c r="A10" s="17"/>
      <c r="B10" s="148" t="s">
        <v>926</v>
      </c>
      <c r="C10" s="148"/>
      <c r="D10" s="148"/>
      <c r="E10" s="148"/>
      <c r="F10" s="148"/>
      <c r="G10" s="148"/>
      <c r="H10" s="148"/>
      <c r="I10" s="148"/>
      <c r="J10" s="148"/>
      <c r="K10" s="30"/>
      <c r="L10" s="15"/>
      <c r="M10" s="15"/>
      <c r="N10" s="15"/>
      <c r="O10" s="15"/>
    </row>
    <row r="11" spans="1:15" ht="12" customHeight="1" x14ac:dyDescent="0.3">
      <c r="A11" s="17" t="s">
        <v>206</v>
      </c>
      <c r="B11" s="148" t="s">
        <v>207</v>
      </c>
      <c r="C11" s="148"/>
      <c r="D11" s="148"/>
      <c r="E11" s="148"/>
      <c r="F11" s="148"/>
      <c r="G11" s="148"/>
      <c r="H11" s="148"/>
      <c r="I11" s="148"/>
      <c r="J11" s="148"/>
      <c r="K11" s="30" t="s">
        <v>6</v>
      </c>
      <c r="L11" s="15"/>
      <c r="M11" s="15"/>
      <c r="N11" s="15"/>
      <c r="O11" s="15"/>
    </row>
    <row r="12" spans="1:15" ht="26.25" customHeight="1" x14ac:dyDescent="0.3">
      <c r="A12" s="17" t="s">
        <v>208</v>
      </c>
      <c r="B12" s="148" t="s">
        <v>436</v>
      </c>
      <c r="C12" s="148"/>
      <c r="D12" s="148"/>
      <c r="E12" s="148"/>
      <c r="F12" s="148"/>
      <c r="G12" s="148"/>
      <c r="H12" s="148"/>
      <c r="I12" s="148"/>
      <c r="J12" s="148"/>
      <c r="K12" s="30" t="s">
        <v>570</v>
      </c>
      <c r="L12" s="15"/>
      <c r="M12" s="15"/>
      <c r="N12" s="15"/>
      <c r="O12" s="15"/>
    </row>
    <row r="13" spans="1:15" ht="12" customHeight="1" x14ac:dyDescent="0.3">
      <c r="A13" s="17" t="s">
        <v>209</v>
      </c>
      <c r="B13" s="148" t="s">
        <v>210</v>
      </c>
      <c r="C13" s="148"/>
      <c r="D13" s="148"/>
      <c r="E13" s="148"/>
      <c r="F13" s="148"/>
      <c r="G13" s="148"/>
      <c r="H13" s="148"/>
      <c r="I13" s="148"/>
      <c r="J13" s="148"/>
      <c r="K13" s="30" t="s">
        <v>385</v>
      </c>
      <c r="L13" s="15"/>
      <c r="M13" s="15"/>
      <c r="N13" s="15"/>
      <c r="O13" s="15"/>
    </row>
    <row r="14" spans="1:15" ht="12" customHeight="1" x14ac:dyDescent="0.3">
      <c r="A14" s="17" t="s">
        <v>211</v>
      </c>
      <c r="B14" s="149" t="s">
        <v>212</v>
      </c>
      <c r="C14" s="149"/>
      <c r="D14" s="149"/>
      <c r="E14" s="149"/>
      <c r="F14" s="149"/>
      <c r="G14" s="149"/>
      <c r="H14" s="149"/>
      <c r="I14" s="149"/>
      <c r="J14" s="149"/>
      <c r="K14" s="30"/>
      <c r="L14" s="15"/>
      <c r="M14" s="15"/>
      <c r="N14" s="15"/>
      <c r="O14" s="15"/>
    </row>
    <row r="15" spans="1:15" ht="12" customHeight="1" x14ac:dyDescent="0.3">
      <c r="A15" s="23" t="s">
        <v>213</v>
      </c>
      <c r="B15" s="149" t="s">
        <v>214</v>
      </c>
      <c r="C15" s="149"/>
      <c r="D15" s="149"/>
      <c r="E15" s="149"/>
      <c r="F15" s="149"/>
      <c r="G15" s="149"/>
      <c r="H15" s="149"/>
      <c r="I15" s="149"/>
      <c r="J15" s="149"/>
      <c r="K15" s="30" t="s">
        <v>215</v>
      </c>
      <c r="L15" s="15"/>
      <c r="M15" s="15"/>
      <c r="N15" s="15"/>
      <c r="O15" s="15"/>
    </row>
    <row r="16" spans="1:15" ht="12" customHeight="1" x14ac:dyDescent="0.3">
      <c r="A16" s="23" t="s">
        <v>216</v>
      </c>
      <c r="B16" s="149" t="s">
        <v>217</v>
      </c>
      <c r="C16" s="149"/>
      <c r="D16" s="149"/>
      <c r="E16" s="149"/>
      <c r="F16" s="149"/>
      <c r="G16" s="149"/>
      <c r="H16" s="149"/>
      <c r="I16" s="149"/>
      <c r="J16" s="149"/>
      <c r="K16" s="30" t="s">
        <v>215</v>
      </c>
      <c r="L16" s="15"/>
      <c r="M16" s="15"/>
      <c r="N16" s="15"/>
      <c r="O16" s="15"/>
    </row>
    <row r="17" spans="1:15" ht="12" customHeight="1" x14ac:dyDescent="0.3">
      <c r="A17" s="23" t="s">
        <v>218</v>
      </c>
      <c r="B17" s="149" t="s">
        <v>219</v>
      </c>
      <c r="C17" s="149"/>
      <c r="D17" s="149"/>
      <c r="E17" s="149"/>
      <c r="F17" s="149"/>
      <c r="G17" s="149"/>
      <c r="H17" s="149"/>
      <c r="I17" s="149"/>
      <c r="J17" s="149"/>
      <c r="K17" s="30" t="s">
        <v>215</v>
      </c>
      <c r="L17" s="15"/>
      <c r="M17" s="15"/>
      <c r="N17" s="15"/>
      <c r="O17" s="15"/>
    </row>
    <row r="18" spans="1:15" ht="12" customHeight="1" x14ac:dyDescent="0.3">
      <c r="A18" s="23" t="s">
        <v>220</v>
      </c>
      <c r="B18" s="149" t="s">
        <v>221</v>
      </c>
      <c r="C18" s="149"/>
      <c r="D18" s="149"/>
      <c r="E18" s="149"/>
      <c r="F18" s="149"/>
      <c r="G18" s="149"/>
      <c r="H18" s="149"/>
      <c r="I18" s="149"/>
      <c r="J18" s="149"/>
      <c r="K18" s="30" t="s">
        <v>215</v>
      </c>
      <c r="L18" s="15"/>
      <c r="M18" s="15"/>
      <c r="N18" s="15"/>
      <c r="O18" s="15"/>
    </row>
    <row r="19" spans="1:15" ht="12" customHeight="1" x14ac:dyDescent="0.3">
      <c r="A19" s="23" t="s">
        <v>222</v>
      </c>
      <c r="B19" s="149" t="s">
        <v>223</v>
      </c>
      <c r="C19" s="149"/>
      <c r="D19" s="149"/>
      <c r="E19" s="149"/>
      <c r="F19" s="149"/>
      <c r="G19" s="149"/>
      <c r="H19" s="149"/>
      <c r="I19" s="149"/>
      <c r="J19" s="149"/>
      <c r="K19" s="30" t="s">
        <v>224</v>
      </c>
      <c r="L19" s="15"/>
      <c r="M19" s="15"/>
      <c r="N19" s="15"/>
      <c r="O19" s="15"/>
    </row>
    <row r="20" spans="1:15" ht="12" customHeight="1" x14ac:dyDescent="0.3">
      <c r="A20" s="23" t="s">
        <v>225</v>
      </c>
      <c r="B20" s="149" t="s">
        <v>226</v>
      </c>
      <c r="C20" s="149"/>
      <c r="D20" s="149"/>
      <c r="E20" s="149"/>
      <c r="F20" s="149"/>
      <c r="G20" s="149"/>
      <c r="H20" s="149"/>
      <c r="I20" s="149"/>
      <c r="J20" s="149"/>
      <c r="K20" s="30" t="s">
        <v>215</v>
      </c>
      <c r="L20" s="15"/>
      <c r="M20" s="15"/>
      <c r="N20" s="15"/>
      <c r="O20" s="15"/>
    </row>
    <row r="21" spans="1:15" ht="12" customHeight="1" x14ac:dyDescent="0.3">
      <c r="A21" s="23" t="s">
        <v>227</v>
      </c>
      <c r="B21" s="149" t="s">
        <v>228</v>
      </c>
      <c r="C21" s="149"/>
      <c r="D21" s="149"/>
      <c r="E21" s="149"/>
      <c r="F21" s="149"/>
      <c r="G21" s="149"/>
      <c r="H21" s="149"/>
      <c r="I21" s="149"/>
      <c r="J21" s="149"/>
      <c r="K21" s="30" t="s">
        <v>215</v>
      </c>
      <c r="L21" s="15"/>
      <c r="M21" s="15"/>
      <c r="N21" s="15"/>
      <c r="O21" s="15"/>
    </row>
    <row r="22" spans="1:15" ht="12" customHeight="1" x14ac:dyDescent="0.3">
      <c r="A22" s="23" t="s">
        <v>229</v>
      </c>
      <c r="B22" s="149" t="s">
        <v>230</v>
      </c>
      <c r="C22" s="149"/>
      <c r="D22" s="149"/>
      <c r="E22" s="149"/>
      <c r="F22" s="149"/>
      <c r="G22" s="149"/>
      <c r="H22" s="149"/>
      <c r="I22" s="149"/>
      <c r="J22" s="149"/>
      <c r="K22" s="30" t="s">
        <v>731</v>
      </c>
      <c r="L22" s="15"/>
      <c r="M22" s="15"/>
      <c r="N22" s="15"/>
      <c r="O22" s="15"/>
    </row>
    <row r="23" spans="1:15" ht="12" customHeight="1" x14ac:dyDescent="0.3">
      <c r="A23" s="23" t="s">
        <v>231</v>
      </c>
      <c r="B23" s="149" t="s">
        <v>232</v>
      </c>
      <c r="C23" s="149"/>
      <c r="D23" s="149"/>
      <c r="E23" s="149"/>
      <c r="F23" s="149"/>
      <c r="G23" s="149"/>
      <c r="H23" s="149"/>
      <c r="I23" s="149"/>
      <c r="J23" s="149"/>
      <c r="K23" s="30" t="s">
        <v>233</v>
      </c>
      <c r="L23" s="15"/>
      <c r="M23" s="15"/>
      <c r="N23" s="15"/>
      <c r="O23" s="15"/>
    </row>
    <row r="24" spans="1:15" ht="12" customHeight="1" x14ac:dyDescent="0.3">
      <c r="A24" s="23" t="s">
        <v>234</v>
      </c>
      <c r="B24" s="149" t="s">
        <v>235</v>
      </c>
      <c r="C24" s="149"/>
      <c r="D24" s="149"/>
      <c r="E24" s="149"/>
      <c r="F24" s="149"/>
      <c r="G24" s="149"/>
      <c r="H24" s="149"/>
      <c r="I24" s="149"/>
      <c r="J24" s="149"/>
      <c r="K24" s="30" t="s">
        <v>870</v>
      </c>
      <c r="L24" s="15"/>
      <c r="M24" s="15"/>
      <c r="N24" s="15"/>
      <c r="O24" s="15"/>
    </row>
    <row r="25" spans="1:15" ht="12" customHeight="1" x14ac:dyDescent="0.3">
      <c r="A25" s="23" t="s">
        <v>236</v>
      </c>
      <c r="B25" s="149" t="s">
        <v>237</v>
      </c>
      <c r="C25" s="149"/>
      <c r="D25" s="149"/>
      <c r="E25" s="149"/>
      <c r="F25" s="149"/>
      <c r="G25" s="149"/>
      <c r="H25" s="149"/>
      <c r="I25" s="149"/>
      <c r="J25" s="149"/>
      <c r="K25" s="30" t="s">
        <v>215</v>
      </c>
      <c r="L25" s="15"/>
      <c r="M25" s="15"/>
      <c r="N25" s="15"/>
      <c r="O25" s="15"/>
    </row>
    <row r="26" spans="1:15" ht="12" customHeight="1" x14ac:dyDescent="0.3">
      <c r="A26" s="23" t="s">
        <v>238</v>
      </c>
      <c r="B26" s="149" t="s">
        <v>239</v>
      </c>
      <c r="C26" s="149"/>
      <c r="D26" s="149"/>
      <c r="E26" s="149"/>
      <c r="F26" s="149"/>
      <c r="G26" s="149"/>
      <c r="H26" s="149"/>
      <c r="I26" s="149"/>
      <c r="J26" s="149"/>
      <c r="K26" s="30" t="s">
        <v>240</v>
      </c>
      <c r="L26" s="15"/>
      <c r="M26" s="15"/>
      <c r="N26" s="15"/>
      <c r="O26" s="15"/>
    </row>
    <row r="27" spans="1:15" ht="52.5" customHeight="1" x14ac:dyDescent="0.3">
      <c r="A27" s="17" t="s">
        <v>241</v>
      </c>
      <c r="B27" s="148" t="s">
        <v>242</v>
      </c>
      <c r="C27" s="148"/>
      <c r="D27" s="148"/>
      <c r="E27" s="148"/>
      <c r="F27" s="148"/>
      <c r="G27" s="148"/>
      <c r="H27" s="148"/>
      <c r="I27" s="148"/>
      <c r="J27" s="148"/>
      <c r="K27" s="30" t="s">
        <v>385</v>
      </c>
      <c r="L27" s="15"/>
      <c r="M27" s="15"/>
      <c r="N27" s="15"/>
      <c r="O27" s="15"/>
    </row>
    <row r="28" spans="1:15" ht="12" customHeight="1" x14ac:dyDescent="0.3">
      <c r="A28" s="17" t="s">
        <v>243</v>
      </c>
      <c r="B28" s="148" t="s">
        <v>437</v>
      </c>
      <c r="C28" s="148"/>
      <c r="D28" s="148"/>
      <c r="E28" s="148"/>
      <c r="F28" s="148"/>
      <c r="G28" s="148"/>
      <c r="H28" s="148"/>
      <c r="I28" s="148"/>
      <c r="J28" s="148"/>
      <c r="K28" s="30"/>
      <c r="L28" s="15"/>
      <c r="M28" s="15"/>
      <c r="N28" s="15"/>
      <c r="O28" s="15"/>
    </row>
    <row r="29" spans="1:15" ht="12" customHeight="1" x14ac:dyDescent="0.3">
      <c r="A29" s="23" t="s">
        <v>244</v>
      </c>
      <c r="B29" s="148" t="s">
        <v>245</v>
      </c>
      <c r="C29" s="148"/>
      <c r="D29" s="148"/>
      <c r="E29" s="148"/>
      <c r="F29" s="148"/>
      <c r="G29" s="148"/>
      <c r="H29" s="148"/>
      <c r="I29" s="148"/>
      <c r="J29" s="148"/>
      <c r="K29" s="30" t="s">
        <v>623</v>
      </c>
      <c r="L29" s="15"/>
      <c r="M29" s="15"/>
      <c r="N29" s="15"/>
      <c r="O29" s="15"/>
    </row>
    <row r="30" spans="1:15" ht="12" customHeight="1" x14ac:dyDescent="0.3">
      <c r="A30" s="23" t="s">
        <v>246</v>
      </c>
      <c r="B30" s="148" t="s">
        <v>247</v>
      </c>
      <c r="C30" s="148"/>
      <c r="D30" s="148"/>
      <c r="E30" s="148"/>
      <c r="F30" s="148"/>
      <c r="G30" s="148"/>
      <c r="H30" s="148"/>
      <c r="I30" s="148"/>
      <c r="J30" s="148"/>
      <c r="K30" s="30" t="s">
        <v>28</v>
      </c>
      <c r="L30" s="15"/>
      <c r="M30" s="15"/>
      <c r="N30" s="15"/>
      <c r="O30" s="15"/>
    </row>
    <row r="31" spans="1:15" ht="12" customHeight="1" x14ac:dyDescent="0.3">
      <c r="A31" s="17" t="s">
        <v>248</v>
      </c>
      <c r="B31" s="148" t="s">
        <v>249</v>
      </c>
      <c r="C31" s="148"/>
      <c r="D31" s="148"/>
      <c r="E31" s="148"/>
      <c r="F31" s="148"/>
      <c r="G31" s="148"/>
      <c r="H31" s="148"/>
      <c r="I31" s="148"/>
      <c r="J31" s="148"/>
      <c r="K31" s="30"/>
      <c r="L31" s="15"/>
      <c r="M31" s="15"/>
      <c r="N31" s="15"/>
      <c r="O31" s="15"/>
    </row>
    <row r="32" spans="1:15" ht="12" customHeight="1" x14ac:dyDescent="0.3">
      <c r="A32" s="23" t="s">
        <v>250</v>
      </c>
      <c r="B32" s="148" t="s">
        <v>927</v>
      </c>
      <c r="C32" s="148"/>
      <c r="D32" s="148"/>
      <c r="E32" s="148"/>
      <c r="F32" s="148"/>
      <c r="G32" s="148"/>
      <c r="H32" s="148"/>
      <c r="I32" s="148"/>
      <c r="J32" s="148"/>
      <c r="K32" s="30" t="s">
        <v>148</v>
      </c>
      <c r="L32" s="15"/>
      <c r="M32" s="15"/>
      <c r="N32" s="15"/>
      <c r="O32" s="15"/>
    </row>
    <row r="33" spans="1:15" ht="12" customHeight="1" x14ac:dyDescent="0.3">
      <c r="A33" s="23" t="s">
        <v>251</v>
      </c>
      <c r="B33" s="148" t="s">
        <v>928</v>
      </c>
      <c r="C33" s="148"/>
      <c r="D33" s="148"/>
      <c r="E33" s="148"/>
      <c r="F33" s="148"/>
      <c r="G33" s="148"/>
      <c r="H33" s="148"/>
      <c r="I33" s="148"/>
      <c r="J33" s="148"/>
      <c r="K33" s="30" t="s">
        <v>148</v>
      </c>
      <c r="L33" s="15"/>
      <c r="M33" s="15"/>
      <c r="N33" s="15"/>
      <c r="O33" s="15"/>
    </row>
    <row r="34" spans="1:15" ht="12" customHeight="1" x14ac:dyDescent="0.3">
      <c r="A34" s="23" t="s">
        <v>252</v>
      </c>
      <c r="B34" s="148" t="s">
        <v>929</v>
      </c>
      <c r="C34" s="148"/>
      <c r="D34" s="148"/>
      <c r="E34" s="148"/>
      <c r="F34" s="148"/>
      <c r="G34" s="148"/>
      <c r="H34" s="148"/>
      <c r="I34" s="148"/>
      <c r="J34" s="148"/>
      <c r="K34" s="30" t="s">
        <v>148</v>
      </c>
      <c r="L34" s="15"/>
      <c r="M34" s="15"/>
      <c r="N34" s="15"/>
      <c r="O34" s="15"/>
    </row>
    <row r="35" spans="1:15" ht="12" customHeight="1" x14ac:dyDescent="0.3">
      <c r="A35" s="17" t="s">
        <v>253</v>
      </c>
      <c r="B35" s="148" t="s">
        <v>254</v>
      </c>
      <c r="C35" s="148"/>
      <c r="D35" s="148"/>
      <c r="E35" s="148"/>
      <c r="F35" s="148"/>
      <c r="G35" s="148"/>
      <c r="H35" s="148"/>
      <c r="I35" s="148"/>
      <c r="J35" s="148"/>
      <c r="K35" s="30" t="s">
        <v>255</v>
      </c>
      <c r="L35" s="15"/>
      <c r="M35" s="15"/>
      <c r="N35" s="15"/>
      <c r="O35" s="15"/>
    </row>
    <row r="36" spans="1:15" ht="12" customHeight="1" x14ac:dyDescent="0.3">
      <c r="A36" s="17" t="s">
        <v>631</v>
      </c>
      <c r="B36" s="148" t="s">
        <v>418</v>
      </c>
      <c r="C36" s="148"/>
      <c r="D36" s="148"/>
      <c r="E36" s="148"/>
      <c r="F36" s="148"/>
      <c r="G36" s="148"/>
      <c r="H36" s="148"/>
      <c r="I36" s="148"/>
      <c r="J36" s="148"/>
      <c r="K36" s="30"/>
      <c r="L36" s="15"/>
      <c r="M36" s="15"/>
      <c r="N36" s="15"/>
      <c r="O36" s="15"/>
    </row>
    <row r="37" spans="1:15" ht="12" customHeight="1" x14ac:dyDescent="0.3">
      <c r="A37" s="23" t="s">
        <v>632</v>
      </c>
      <c r="B37" s="155" t="s">
        <v>108</v>
      </c>
      <c r="C37" s="156"/>
      <c r="D37" s="156"/>
      <c r="E37" s="156"/>
      <c r="F37" s="156"/>
      <c r="G37" s="156"/>
      <c r="H37" s="156"/>
      <c r="I37" s="156"/>
      <c r="J37" s="157"/>
      <c r="K37" s="30" t="s">
        <v>417</v>
      </c>
      <c r="L37" s="15"/>
      <c r="M37" s="15"/>
      <c r="N37" s="15"/>
      <c r="O37" s="15"/>
    </row>
    <row r="38" spans="1:15" ht="12" customHeight="1" x14ac:dyDescent="0.3">
      <c r="A38" s="23" t="s">
        <v>633</v>
      </c>
      <c r="B38" s="155" t="s">
        <v>419</v>
      </c>
      <c r="C38" s="156"/>
      <c r="D38" s="156"/>
      <c r="E38" s="156"/>
      <c r="F38" s="156"/>
      <c r="G38" s="156"/>
      <c r="H38" s="156"/>
      <c r="I38" s="156"/>
      <c r="J38" s="157"/>
      <c r="K38" s="30" t="s">
        <v>515</v>
      </c>
      <c r="L38" s="15"/>
      <c r="M38" s="15"/>
      <c r="N38" s="15"/>
      <c r="O38" s="15"/>
    </row>
    <row r="39" spans="1:15" ht="54" customHeight="1" x14ac:dyDescent="0.3">
      <c r="A39" s="17" t="s">
        <v>256</v>
      </c>
      <c r="B39" s="148" t="s">
        <v>426</v>
      </c>
      <c r="C39" s="148"/>
      <c r="D39" s="148"/>
      <c r="E39" s="148"/>
      <c r="F39" s="148"/>
      <c r="G39" s="148"/>
      <c r="H39" s="148"/>
      <c r="I39" s="148"/>
      <c r="J39" s="148"/>
      <c r="K39" s="30" t="s">
        <v>2</v>
      </c>
      <c r="L39" s="15"/>
      <c r="M39" s="15"/>
      <c r="N39" s="15"/>
      <c r="O39" s="15"/>
    </row>
    <row r="40" spans="1:15" ht="27.75" customHeight="1" x14ac:dyDescent="0.3">
      <c r="A40" s="17" t="s">
        <v>420</v>
      </c>
      <c r="B40" s="155" t="s">
        <v>428</v>
      </c>
      <c r="C40" s="156"/>
      <c r="D40" s="156"/>
      <c r="E40" s="156"/>
      <c r="F40" s="156"/>
      <c r="G40" s="156"/>
      <c r="H40" s="156"/>
      <c r="I40" s="156"/>
      <c r="J40" s="157"/>
      <c r="K40" s="30"/>
      <c r="L40" s="15"/>
      <c r="M40" s="15"/>
      <c r="N40" s="15"/>
      <c r="O40" s="15"/>
    </row>
    <row r="41" spans="1:15" ht="12" customHeight="1" x14ac:dyDescent="0.3">
      <c r="A41" s="23" t="s">
        <v>634</v>
      </c>
      <c r="B41" s="155" t="s">
        <v>429</v>
      </c>
      <c r="C41" s="156"/>
      <c r="D41" s="156"/>
      <c r="E41" s="156"/>
      <c r="F41" s="156"/>
      <c r="G41" s="156"/>
      <c r="H41" s="156"/>
      <c r="I41" s="156"/>
      <c r="J41" s="157"/>
      <c r="K41" s="30" t="s">
        <v>190</v>
      </c>
      <c r="L41" s="15"/>
      <c r="M41" s="15"/>
      <c r="N41" s="15"/>
      <c r="O41" s="15"/>
    </row>
    <row r="42" spans="1:15" ht="12" customHeight="1" x14ac:dyDescent="0.3">
      <c r="A42" s="23" t="s">
        <v>635</v>
      </c>
      <c r="B42" s="155" t="s">
        <v>430</v>
      </c>
      <c r="C42" s="156"/>
      <c r="D42" s="156"/>
      <c r="E42" s="156"/>
      <c r="F42" s="156"/>
      <c r="G42" s="156"/>
      <c r="H42" s="156"/>
      <c r="I42" s="156"/>
      <c r="J42" s="157"/>
      <c r="K42" s="30" t="s">
        <v>190</v>
      </c>
      <c r="L42" s="15"/>
      <c r="M42" s="15"/>
      <c r="N42" s="15"/>
      <c r="O42" s="15"/>
    </row>
    <row r="43" spans="1:15" ht="12" customHeight="1" x14ac:dyDescent="0.3">
      <c r="A43" s="23" t="s">
        <v>636</v>
      </c>
      <c r="B43" s="155" t="s">
        <v>431</v>
      </c>
      <c r="C43" s="156"/>
      <c r="D43" s="156"/>
      <c r="E43" s="156"/>
      <c r="F43" s="156"/>
      <c r="G43" s="156"/>
      <c r="H43" s="156"/>
      <c r="I43" s="156"/>
      <c r="J43" s="157"/>
      <c r="K43" s="30" t="s">
        <v>151</v>
      </c>
      <c r="L43" s="15"/>
      <c r="M43" s="15"/>
      <c r="N43" s="15"/>
      <c r="O43" s="15"/>
    </row>
    <row r="44" spans="1:15" ht="12" customHeight="1" x14ac:dyDescent="0.3">
      <c r="A44" s="23" t="s">
        <v>637</v>
      </c>
      <c r="B44" s="155" t="s">
        <v>432</v>
      </c>
      <c r="C44" s="156"/>
      <c r="D44" s="156"/>
      <c r="E44" s="156"/>
      <c r="F44" s="156"/>
      <c r="G44" s="156"/>
      <c r="H44" s="156"/>
      <c r="I44" s="156"/>
      <c r="J44" s="157"/>
      <c r="K44" s="30" t="s">
        <v>385</v>
      </c>
      <c r="L44" s="15"/>
      <c r="M44" s="15"/>
      <c r="N44" s="15"/>
      <c r="O44" s="15"/>
    </row>
    <row r="45" spans="1:15" ht="12" customHeight="1" x14ac:dyDescent="0.3">
      <c r="A45" s="17" t="s">
        <v>421</v>
      </c>
      <c r="B45" s="155" t="s">
        <v>438</v>
      </c>
      <c r="C45" s="156"/>
      <c r="D45" s="156"/>
      <c r="E45" s="156"/>
      <c r="F45" s="156"/>
      <c r="G45" s="156"/>
      <c r="H45" s="156"/>
      <c r="I45" s="156"/>
      <c r="J45" s="157"/>
      <c r="K45" s="30"/>
      <c r="L45" s="15"/>
      <c r="M45" s="15"/>
      <c r="N45" s="15"/>
      <c r="O45" s="15"/>
    </row>
    <row r="46" spans="1:15" ht="12" customHeight="1" x14ac:dyDescent="0.3">
      <c r="A46" s="23" t="s">
        <v>422</v>
      </c>
      <c r="B46" s="155" t="s">
        <v>429</v>
      </c>
      <c r="C46" s="156"/>
      <c r="D46" s="156"/>
      <c r="E46" s="156"/>
      <c r="F46" s="156"/>
      <c r="G46" s="156"/>
      <c r="H46" s="156"/>
      <c r="I46" s="156"/>
      <c r="J46" s="157"/>
      <c r="K46" s="30" t="s">
        <v>190</v>
      </c>
      <c r="L46" s="15"/>
      <c r="M46" s="15"/>
      <c r="N46" s="15"/>
      <c r="O46" s="15"/>
    </row>
    <row r="47" spans="1:15" ht="12" customHeight="1" x14ac:dyDescent="0.3">
      <c r="A47" s="23" t="s">
        <v>423</v>
      </c>
      <c r="B47" s="155" t="s">
        <v>430</v>
      </c>
      <c r="C47" s="156"/>
      <c r="D47" s="156"/>
      <c r="E47" s="156"/>
      <c r="F47" s="156"/>
      <c r="G47" s="156"/>
      <c r="H47" s="156"/>
      <c r="I47" s="156"/>
      <c r="J47" s="157"/>
      <c r="K47" s="30" t="s">
        <v>190</v>
      </c>
      <c r="L47" s="15"/>
      <c r="M47" s="15"/>
      <c r="N47" s="15"/>
      <c r="O47" s="15"/>
    </row>
    <row r="48" spans="1:15" ht="12" customHeight="1" x14ac:dyDescent="0.3">
      <c r="A48" s="23" t="s">
        <v>424</v>
      </c>
      <c r="B48" s="155" t="s">
        <v>431</v>
      </c>
      <c r="C48" s="156"/>
      <c r="D48" s="156"/>
      <c r="E48" s="156"/>
      <c r="F48" s="156"/>
      <c r="G48" s="156"/>
      <c r="H48" s="156"/>
      <c r="I48" s="156"/>
      <c r="J48" s="157"/>
      <c r="K48" s="30" t="s">
        <v>190</v>
      </c>
      <c r="L48" s="15"/>
      <c r="M48" s="15"/>
      <c r="N48" s="15"/>
      <c r="O48" s="15"/>
    </row>
    <row r="49" spans="1:15" ht="12" customHeight="1" x14ac:dyDescent="0.3">
      <c r="A49" s="23" t="s">
        <v>551</v>
      </c>
      <c r="B49" s="155" t="s">
        <v>432</v>
      </c>
      <c r="C49" s="156"/>
      <c r="D49" s="156"/>
      <c r="E49" s="156"/>
      <c r="F49" s="156"/>
      <c r="G49" s="156"/>
      <c r="H49" s="156"/>
      <c r="I49" s="156"/>
      <c r="J49" s="157"/>
      <c r="K49" s="30" t="s">
        <v>613</v>
      </c>
      <c r="L49" s="15"/>
      <c r="M49" s="15"/>
      <c r="N49" s="15"/>
      <c r="O49" s="15"/>
    </row>
    <row r="50" spans="1:15" s="37" customFormat="1" ht="12" customHeight="1" x14ac:dyDescent="0.3">
      <c r="A50" s="17" t="s">
        <v>425</v>
      </c>
      <c r="B50" s="155" t="s">
        <v>433</v>
      </c>
      <c r="C50" s="156"/>
      <c r="D50" s="156"/>
      <c r="E50" s="156"/>
      <c r="F50" s="156"/>
      <c r="G50" s="156"/>
      <c r="H50" s="156"/>
      <c r="I50" s="156"/>
      <c r="J50" s="157"/>
      <c r="K50" s="30" t="s">
        <v>415</v>
      </c>
      <c r="L50" s="36"/>
      <c r="M50" s="36"/>
      <c r="N50" s="36"/>
      <c r="O50" s="36"/>
    </row>
    <row r="51" spans="1:15" ht="12" customHeight="1" x14ac:dyDescent="0.3">
      <c r="A51" s="17" t="s">
        <v>427</v>
      </c>
      <c r="B51" s="155" t="s">
        <v>434</v>
      </c>
      <c r="C51" s="156"/>
      <c r="D51" s="156"/>
      <c r="E51" s="156"/>
      <c r="F51" s="156"/>
      <c r="G51" s="156"/>
      <c r="H51" s="156"/>
      <c r="I51" s="156"/>
      <c r="J51" s="157"/>
      <c r="K51" s="30" t="s">
        <v>151</v>
      </c>
      <c r="L51" s="15"/>
      <c r="M51" s="15"/>
      <c r="N51" s="15"/>
      <c r="O51" s="15"/>
    </row>
    <row r="52" spans="1:15" ht="20.25" customHeight="1" x14ac:dyDescent="0.3">
      <c r="A52" s="18" t="s">
        <v>202</v>
      </c>
      <c r="B52" s="117" t="s">
        <v>435</v>
      </c>
      <c r="C52" s="153"/>
      <c r="D52" s="153"/>
      <c r="E52" s="153"/>
      <c r="F52" s="153"/>
      <c r="G52" s="153"/>
      <c r="H52" s="153"/>
      <c r="I52" s="153"/>
      <c r="J52" s="154"/>
      <c r="K52" s="31"/>
      <c r="L52" s="20"/>
      <c r="M52" s="20"/>
      <c r="N52" s="20"/>
      <c r="O52" s="20"/>
    </row>
    <row r="53" spans="1:15" ht="12" customHeight="1" x14ac:dyDescent="0.3">
      <c r="A53" s="88"/>
      <c r="L53" s="88"/>
      <c r="M53" s="88"/>
      <c r="N53" s="88"/>
      <c r="O53" s="88"/>
    </row>
    <row r="54" spans="1:15" ht="43.5" customHeight="1" x14ac:dyDescent="0.3">
      <c r="A54" s="88"/>
      <c r="B54" s="111" t="s">
        <v>412</v>
      </c>
      <c r="C54" s="111"/>
      <c r="D54" s="111"/>
      <c r="E54" s="111"/>
      <c r="F54" s="111"/>
      <c r="G54" s="111"/>
      <c r="H54" s="111"/>
      <c r="I54" s="111"/>
      <c r="J54" s="111"/>
      <c r="K54" s="111"/>
      <c r="L54" s="111"/>
      <c r="M54" s="111"/>
      <c r="N54" s="111"/>
      <c r="O54" s="111"/>
    </row>
    <row r="55" spans="1:15" ht="13" x14ac:dyDescent="0.3">
      <c r="A55" s="88"/>
      <c r="B55" s="4" t="s">
        <v>728</v>
      </c>
      <c r="C55" s="4"/>
      <c r="D55" s="4"/>
      <c r="E55" s="4"/>
      <c r="F55" s="4"/>
      <c r="G55" s="4"/>
      <c r="H55" s="4"/>
      <c r="I55" s="4"/>
      <c r="J55" s="4"/>
      <c r="K55" s="88"/>
      <c r="L55" s="88"/>
      <c r="M55" s="88"/>
      <c r="N55" s="88"/>
      <c r="O55" s="88"/>
    </row>
  </sheetData>
  <mergeCells count="51">
    <mergeCell ref="B46:J46"/>
    <mergeCell ref="B47:J47"/>
    <mergeCell ref="B40:J40"/>
    <mergeCell ref="B38:J38"/>
    <mergeCell ref="B50:J50"/>
    <mergeCell ref="B39:J39"/>
    <mergeCell ref="B44:J44"/>
    <mergeCell ref="B45:J45"/>
    <mergeCell ref="B41:J41"/>
    <mergeCell ref="B42:J42"/>
    <mergeCell ref="B43:J43"/>
    <mergeCell ref="B33:J33"/>
    <mergeCell ref="B36:J36"/>
    <mergeCell ref="B35:J35"/>
    <mergeCell ref="B37:J37"/>
    <mergeCell ref="B34:J34"/>
    <mergeCell ref="B52:J52"/>
    <mergeCell ref="B49:J49"/>
    <mergeCell ref="B48:J48"/>
    <mergeCell ref="B51:J51"/>
    <mergeCell ref="B54:O54"/>
    <mergeCell ref="B25:J25"/>
    <mergeCell ref="B32:J32"/>
    <mergeCell ref="B28:J28"/>
    <mergeCell ref="B29:J29"/>
    <mergeCell ref="B30:J30"/>
    <mergeCell ref="B26:J26"/>
    <mergeCell ref="B27:J27"/>
    <mergeCell ref="B31:J31"/>
    <mergeCell ref="B24:J24"/>
    <mergeCell ref="B13:J13"/>
    <mergeCell ref="B14:J14"/>
    <mergeCell ref="B18:J18"/>
    <mergeCell ref="B16:J16"/>
    <mergeCell ref="B23:J23"/>
    <mergeCell ref="B19:J19"/>
    <mergeCell ref="B20:J20"/>
    <mergeCell ref="B17:J17"/>
    <mergeCell ref="B22:J22"/>
    <mergeCell ref="B3:J3"/>
    <mergeCell ref="B4:J4"/>
    <mergeCell ref="B6:J6"/>
    <mergeCell ref="B7:J7"/>
    <mergeCell ref="B21:J21"/>
    <mergeCell ref="B15:J15"/>
    <mergeCell ref="B12:J12"/>
    <mergeCell ref="B8:J8"/>
    <mergeCell ref="B9:J9"/>
    <mergeCell ref="B10:J10"/>
    <mergeCell ref="B11:J11"/>
    <mergeCell ref="B5:J5"/>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4"/>
  <sheetViews>
    <sheetView zoomScale="112" zoomScaleNormal="112" workbookViewId="0"/>
  </sheetViews>
  <sheetFormatPr defaultColWidth="9.09765625" defaultRowHeight="13" x14ac:dyDescent="0.3"/>
  <cols>
    <col min="1" max="1" width="9.09765625" style="65" customWidth="1"/>
    <col min="2" max="9" width="9.09765625" style="73"/>
    <col min="10" max="10" width="11.09765625" style="73" customWidth="1"/>
    <col min="11" max="11" width="14.69921875" style="73" customWidth="1"/>
    <col min="12" max="14" width="8.3984375" style="65" customWidth="1"/>
    <col min="15" max="15" width="15.296875" style="65" customWidth="1"/>
    <col min="16" max="16384" width="9.09765625" style="65"/>
  </cols>
  <sheetData>
    <row r="1" spans="1:15" ht="22.5" x14ac:dyDescent="0.3">
      <c r="A1" s="5"/>
      <c r="B1" s="6" t="s">
        <v>516</v>
      </c>
      <c r="C1" s="68"/>
      <c r="D1" s="68"/>
      <c r="E1" s="68"/>
      <c r="F1" s="68"/>
      <c r="G1" s="68"/>
      <c r="H1" s="68"/>
      <c r="I1" s="68"/>
      <c r="J1" s="68"/>
      <c r="K1" s="33"/>
      <c r="L1" s="8"/>
      <c r="M1" s="8"/>
      <c r="N1" s="6" t="s">
        <v>375</v>
      </c>
    </row>
    <row r="2" spans="1:15" ht="22.5" x14ac:dyDescent="0.3">
      <c r="A2" s="5"/>
      <c r="B2" s="9"/>
      <c r="C2" s="68"/>
      <c r="D2" s="68"/>
      <c r="E2" s="68"/>
      <c r="F2" s="68"/>
      <c r="G2" s="68"/>
      <c r="H2" s="68"/>
      <c r="I2" s="68"/>
      <c r="J2" s="68"/>
      <c r="K2" s="33"/>
      <c r="L2" s="8"/>
      <c r="M2" s="8"/>
      <c r="N2" s="8"/>
      <c r="O2" s="6"/>
    </row>
    <row r="3" spans="1:15" ht="52" x14ac:dyDescent="0.3">
      <c r="A3" s="10" t="s">
        <v>517</v>
      </c>
      <c r="B3" s="124" t="s">
        <v>518</v>
      </c>
      <c r="C3" s="125"/>
      <c r="D3" s="125"/>
      <c r="E3" s="125"/>
      <c r="F3" s="125"/>
      <c r="G3" s="125"/>
      <c r="H3" s="125"/>
      <c r="I3" s="125"/>
      <c r="J3" s="125"/>
      <c r="K3" s="74" t="s">
        <v>519</v>
      </c>
      <c r="L3" s="74" t="s">
        <v>520</v>
      </c>
      <c r="M3" s="74" t="s">
        <v>552</v>
      </c>
      <c r="N3" s="74" t="s">
        <v>553</v>
      </c>
      <c r="O3" s="74" t="s">
        <v>521</v>
      </c>
    </row>
    <row r="4" spans="1:15" ht="27" customHeight="1" x14ac:dyDescent="0.3">
      <c r="A4" s="10"/>
      <c r="B4" s="166" t="s">
        <v>723</v>
      </c>
      <c r="C4" s="167"/>
      <c r="D4" s="167"/>
      <c r="E4" s="167"/>
      <c r="F4" s="167"/>
      <c r="G4" s="167"/>
      <c r="H4" s="167"/>
      <c r="I4" s="167"/>
      <c r="J4" s="168"/>
      <c r="K4" s="79"/>
      <c r="L4" s="74"/>
      <c r="M4" s="74"/>
      <c r="N4" s="74"/>
      <c r="O4" s="74"/>
    </row>
    <row r="5" spans="1:15" x14ac:dyDescent="0.3">
      <c r="A5" s="12" t="s">
        <v>439</v>
      </c>
      <c r="B5" s="126" t="s">
        <v>440</v>
      </c>
      <c r="C5" s="126"/>
      <c r="D5" s="126"/>
      <c r="E5" s="126"/>
      <c r="F5" s="126"/>
      <c r="G5" s="126"/>
      <c r="H5" s="126"/>
      <c r="I5" s="126"/>
      <c r="J5" s="126"/>
      <c r="K5" s="29"/>
      <c r="L5" s="14"/>
      <c r="M5" s="14"/>
      <c r="N5" s="14"/>
      <c r="O5" s="14"/>
    </row>
    <row r="6" spans="1:15" ht="58.9" customHeight="1" x14ac:dyDescent="0.3">
      <c r="A6" s="10" t="s">
        <v>441</v>
      </c>
      <c r="B6" s="112" t="s">
        <v>442</v>
      </c>
      <c r="C6" s="112"/>
      <c r="D6" s="112"/>
      <c r="E6" s="112"/>
      <c r="F6" s="112"/>
      <c r="G6" s="112"/>
      <c r="H6" s="112"/>
      <c r="I6" s="112"/>
      <c r="J6" s="112"/>
      <c r="K6" s="80"/>
      <c r="L6" s="15"/>
      <c r="M6" s="15"/>
      <c r="N6" s="15"/>
      <c r="O6" s="15"/>
    </row>
    <row r="7" spans="1:15" x14ac:dyDescent="0.3">
      <c r="A7" s="23" t="s">
        <v>443</v>
      </c>
      <c r="B7" s="112" t="s">
        <v>444</v>
      </c>
      <c r="C7" s="112"/>
      <c r="D7" s="112"/>
      <c r="E7" s="112"/>
      <c r="F7" s="112"/>
      <c r="G7" s="112"/>
      <c r="H7" s="112"/>
      <c r="I7" s="112"/>
      <c r="J7" s="112"/>
      <c r="K7" s="80" t="s">
        <v>445</v>
      </c>
      <c r="L7" s="15"/>
      <c r="M7" s="15"/>
      <c r="N7" s="15"/>
      <c r="O7" s="15"/>
    </row>
    <row r="8" spans="1:15" x14ac:dyDescent="0.3">
      <c r="A8" s="23" t="s">
        <v>446</v>
      </c>
      <c r="B8" s="112" t="s">
        <v>137</v>
      </c>
      <c r="C8" s="112"/>
      <c r="D8" s="112"/>
      <c r="E8" s="112"/>
      <c r="F8" s="112"/>
      <c r="G8" s="112"/>
      <c r="H8" s="112"/>
      <c r="I8" s="112"/>
      <c r="J8" s="112"/>
      <c r="K8" s="80" t="s">
        <v>871</v>
      </c>
      <c r="L8" s="15"/>
      <c r="M8" s="15"/>
      <c r="N8" s="15"/>
      <c r="O8" s="15"/>
    </row>
    <row r="9" spans="1:15" x14ac:dyDescent="0.3">
      <c r="A9" s="23" t="s">
        <v>448</v>
      </c>
      <c r="B9" s="112" t="s">
        <v>449</v>
      </c>
      <c r="C9" s="112"/>
      <c r="D9" s="112"/>
      <c r="E9" s="112"/>
      <c r="F9" s="112"/>
      <c r="G9" s="112"/>
      <c r="H9" s="112"/>
      <c r="I9" s="112"/>
      <c r="J9" s="112"/>
      <c r="K9" s="80" t="s">
        <v>872</v>
      </c>
      <c r="L9" s="15"/>
      <c r="M9" s="15"/>
      <c r="N9" s="15"/>
      <c r="O9" s="15"/>
    </row>
    <row r="10" spans="1:15" ht="13.9" customHeight="1" x14ac:dyDescent="0.3">
      <c r="A10" s="23" t="s">
        <v>450</v>
      </c>
      <c r="B10" s="112" t="s">
        <v>53</v>
      </c>
      <c r="C10" s="112"/>
      <c r="D10" s="112"/>
      <c r="E10" s="112"/>
      <c r="F10" s="112"/>
      <c r="G10" s="112"/>
      <c r="H10" s="112"/>
      <c r="I10" s="112"/>
      <c r="J10" s="112"/>
      <c r="K10" s="80" t="s">
        <v>447</v>
      </c>
      <c r="L10" s="15"/>
      <c r="M10" s="15"/>
      <c r="N10" s="15"/>
      <c r="O10" s="15"/>
    </row>
    <row r="11" spans="1:15" ht="13.9" customHeight="1" x14ac:dyDescent="0.3">
      <c r="A11" s="23" t="s">
        <v>451</v>
      </c>
      <c r="B11" s="112" t="s">
        <v>452</v>
      </c>
      <c r="C11" s="112"/>
      <c r="D11" s="112"/>
      <c r="E11" s="112"/>
      <c r="F11" s="112"/>
      <c r="G11" s="112"/>
      <c r="H11" s="112"/>
      <c r="I11" s="112"/>
      <c r="J11" s="112"/>
      <c r="K11" s="80" t="s">
        <v>304</v>
      </c>
      <c r="L11" s="15"/>
      <c r="M11" s="15"/>
      <c r="N11" s="15"/>
      <c r="O11" s="15"/>
    </row>
    <row r="12" spans="1:15" ht="13.9" customHeight="1" x14ac:dyDescent="0.3">
      <c r="A12" s="23" t="s">
        <v>453</v>
      </c>
      <c r="B12" s="112" t="s">
        <v>454</v>
      </c>
      <c r="C12" s="112"/>
      <c r="D12" s="112"/>
      <c r="E12" s="112"/>
      <c r="F12" s="112"/>
      <c r="G12" s="112"/>
      <c r="H12" s="112"/>
      <c r="I12" s="112"/>
      <c r="J12" s="112"/>
      <c r="K12" s="80" t="s">
        <v>873</v>
      </c>
      <c r="L12" s="15"/>
      <c r="M12" s="15"/>
      <c r="N12" s="15"/>
      <c r="O12" s="15"/>
    </row>
    <row r="13" spans="1:15" ht="13.9" customHeight="1" x14ac:dyDescent="0.3">
      <c r="A13" s="27" t="s">
        <v>456</v>
      </c>
      <c r="B13" s="112" t="s">
        <v>457</v>
      </c>
      <c r="C13" s="112"/>
      <c r="D13" s="112"/>
      <c r="E13" s="112"/>
      <c r="F13" s="112"/>
      <c r="G13" s="112"/>
      <c r="H13" s="112"/>
      <c r="I13" s="112"/>
      <c r="J13" s="112"/>
      <c r="K13" s="79"/>
      <c r="L13" s="15"/>
      <c r="M13" s="15"/>
      <c r="N13" s="15"/>
      <c r="O13" s="15"/>
    </row>
    <row r="14" spans="1:15" ht="13.9" customHeight="1" x14ac:dyDescent="0.3">
      <c r="A14" s="26" t="s">
        <v>458</v>
      </c>
      <c r="B14" s="112" t="s">
        <v>459</v>
      </c>
      <c r="C14" s="112"/>
      <c r="D14" s="112"/>
      <c r="E14" s="112"/>
      <c r="F14" s="112"/>
      <c r="G14" s="112"/>
      <c r="H14" s="112"/>
      <c r="I14" s="112"/>
      <c r="J14" s="112"/>
      <c r="K14" s="80" t="s">
        <v>460</v>
      </c>
      <c r="L14" s="15"/>
      <c r="M14" s="15"/>
      <c r="N14" s="15"/>
      <c r="O14" s="15"/>
    </row>
    <row r="15" spans="1:15" ht="13.9" customHeight="1" x14ac:dyDescent="0.3">
      <c r="A15" s="26" t="s">
        <v>461</v>
      </c>
      <c r="B15" s="112" t="s">
        <v>462</v>
      </c>
      <c r="C15" s="112"/>
      <c r="D15" s="112"/>
      <c r="E15" s="112"/>
      <c r="F15" s="112"/>
      <c r="G15" s="112"/>
      <c r="H15" s="112"/>
      <c r="I15" s="112"/>
      <c r="J15" s="112"/>
      <c r="K15" s="80" t="s">
        <v>460</v>
      </c>
      <c r="L15" s="15"/>
      <c r="M15" s="15"/>
      <c r="N15" s="15"/>
      <c r="O15" s="15"/>
    </row>
    <row r="16" spans="1:15" ht="66" customHeight="1" x14ac:dyDescent="0.3">
      <c r="A16" s="10" t="s">
        <v>463</v>
      </c>
      <c r="B16" s="114" t="s">
        <v>413</v>
      </c>
      <c r="C16" s="115"/>
      <c r="D16" s="115"/>
      <c r="E16" s="115"/>
      <c r="F16" s="115"/>
      <c r="G16" s="115"/>
      <c r="H16" s="115"/>
      <c r="I16" s="115"/>
      <c r="J16" s="116"/>
      <c r="K16" s="80"/>
      <c r="L16" s="15"/>
      <c r="M16" s="15"/>
      <c r="N16" s="15"/>
      <c r="O16" s="15"/>
    </row>
    <row r="17" spans="1:15" ht="15.65" customHeight="1" x14ac:dyDescent="0.3">
      <c r="A17" s="16" t="s">
        <v>464</v>
      </c>
      <c r="B17" s="114" t="s">
        <v>444</v>
      </c>
      <c r="C17" s="115"/>
      <c r="D17" s="115"/>
      <c r="E17" s="115"/>
      <c r="F17" s="115"/>
      <c r="G17" s="115"/>
      <c r="H17" s="115"/>
      <c r="I17" s="115"/>
      <c r="J17" s="116"/>
      <c r="K17" s="80" t="s">
        <v>460</v>
      </c>
      <c r="L17" s="15"/>
      <c r="M17" s="15"/>
      <c r="N17" s="15"/>
      <c r="O17" s="15"/>
    </row>
    <row r="18" spans="1:15" ht="14.5" customHeight="1" x14ac:dyDescent="0.3">
      <c r="A18" s="16" t="s">
        <v>465</v>
      </c>
      <c r="B18" s="114" t="s">
        <v>137</v>
      </c>
      <c r="C18" s="115"/>
      <c r="D18" s="115"/>
      <c r="E18" s="115"/>
      <c r="F18" s="115"/>
      <c r="G18" s="115"/>
      <c r="H18" s="115"/>
      <c r="I18" s="115"/>
      <c r="J18" s="116"/>
      <c r="K18" s="80" t="s">
        <v>455</v>
      </c>
      <c r="L18" s="15"/>
      <c r="M18" s="15"/>
      <c r="N18" s="15"/>
      <c r="O18" s="15"/>
    </row>
    <row r="19" spans="1:15" ht="16.899999999999999" customHeight="1" x14ac:dyDescent="0.3">
      <c r="A19" s="16" t="s">
        <v>466</v>
      </c>
      <c r="B19" s="114" t="s">
        <v>449</v>
      </c>
      <c r="C19" s="115"/>
      <c r="D19" s="115"/>
      <c r="E19" s="115"/>
      <c r="F19" s="115"/>
      <c r="G19" s="115"/>
      <c r="H19" s="115"/>
      <c r="I19" s="115"/>
      <c r="J19" s="116"/>
      <c r="K19" s="80" t="s">
        <v>455</v>
      </c>
      <c r="L19" s="15"/>
      <c r="M19" s="15"/>
      <c r="N19" s="15"/>
      <c r="O19" s="15"/>
    </row>
    <row r="20" spans="1:15" ht="14.5" customHeight="1" x14ac:dyDescent="0.3">
      <c r="A20" s="16" t="s">
        <v>467</v>
      </c>
      <c r="B20" s="114" t="s">
        <v>53</v>
      </c>
      <c r="C20" s="115"/>
      <c r="D20" s="115"/>
      <c r="E20" s="115"/>
      <c r="F20" s="115"/>
      <c r="G20" s="115"/>
      <c r="H20" s="115"/>
      <c r="I20" s="115"/>
      <c r="J20" s="116"/>
      <c r="K20" s="80" t="s">
        <v>455</v>
      </c>
      <c r="L20" s="15"/>
      <c r="M20" s="15"/>
      <c r="N20" s="15"/>
      <c r="O20" s="15"/>
    </row>
    <row r="21" spans="1:15" ht="15.65" customHeight="1" x14ac:dyDescent="0.3">
      <c r="A21" s="16" t="s">
        <v>468</v>
      </c>
      <c r="B21" s="114" t="s">
        <v>452</v>
      </c>
      <c r="C21" s="115"/>
      <c r="D21" s="115"/>
      <c r="E21" s="115"/>
      <c r="F21" s="115"/>
      <c r="G21" s="115"/>
      <c r="H21" s="115"/>
      <c r="I21" s="115"/>
      <c r="J21" s="116"/>
      <c r="K21" s="80" t="s">
        <v>469</v>
      </c>
      <c r="L21" s="15"/>
      <c r="M21" s="15"/>
      <c r="N21" s="15"/>
      <c r="O21" s="15"/>
    </row>
    <row r="22" spans="1:15" ht="16.899999999999999" customHeight="1" x14ac:dyDescent="0.3">
      <c r="A22" s="16" t="s">
        <v>470</v>
      </c>
      <c r="B22" s="114" t="s">
        <v>454</v>
      </c>
      <c r="C22" s="115"/>
      <c r="D22" s="115"/>
      <c r="E22" s="115"/>
      <c r="F22" s="115"/>
      <c r="G22" s="115"/>
      <c r="H22" s="115"/>
      <c r="I22" s="115"/>
      <c r="J22" s="116"/>
      <c r="K22" s="80" t="s">
        <v>469</v>
      </c>
      <c r="L22" s="15"/>
      <c r="M22" s="15"/>
      <c r="N22" s="15"/>
      <c r="O22" s="15"/>
    </row>
    <row r="23" spans="1:15" ht="13.9" customHeight="1" x14ac:dyDescent="0.3">
      <c r="A23" s="18" t="s">
        <v>287</v>
      </c>
      <c r="B23" s="158" t="s">
        <v>471</v>
      </c>
      <c r="C23" s="159"/>
      <c r="D23" s="159"/>
      <c r="E23" s="159"/>
      <c r="F23" s="159"/>
      <c r="G23" s="159"/>
      <c r="H23" s="159"/>
      <c r="I23" s="159"/>
      <c r="J23" s="160"/>
      <c r="K23" s="31"/>
      <c r="L23" s="20"/>
      <c r="M23" s="20"/>
      <c r="N23" s="20"/>
      <c r="O23" s="20"/>
    </row>
    <row r="24" spans="1:15" ht="13.9" customHeight="1" x14ac:dyDescent="0.3">
      <c r="A24" s="28" t="s">
        <v>472</v>
      </c>
      <c r="B24" s="161" t="s">
        <v>473</v>
      </c>
      <c r="C24" s="162"/>
      <c r="D24" s="162"/>
      <c r="E24" s="162"/>
      <c r="F24" s="162"/>
      <c r="G24" s="162"/>
      <c r="H24" s="162"/>
      <c r="I24" s="162"/>
      <c r="J24" s="163"/>
      <c r="K24" s="29"/>
      <c r="L24" s="14"/>
      <c r="M24" s="14"/>
      <c r="N24" s="14"/>
      <c r="O24" s="14"/>
    </row>
    <row r="25" spans="1:15" ht="45" customHeight="1" x14ac:dyDescent="0.3">
      <c r="A25" s="25" t="s">
        <v>474</v>
      </c>
      <c r="B25" s="112" t="s">
        <v>284</v>
      </c>
      <c r="C25" s="112"/>
      <c r="D25" s="112"/>
      <c r="E25" s="112"/>
      <c r="F25" s="112"/>
      <c r="G25" s="112"/>
      <c r="H25" s="112"/>
      <c r="I25" s="112"/>
      <c r="J25" s="112"/>
      <c r="K25" s="80"/>
      <c r="L25" s="15"/>
      <c r="M25" s="15"/>
      <c r="N25" s="15"/>
      <c r="O25" s="15"/>
    </row>
    <row r="26" spans="1:15" ht="13.9" customHeight="1" x14ac:dyDescent="0.3">
      <c r="A26" s="26" t="s">
        <v>475</v>
      </c>
      <c r="B26" s="112" t="s">
        <v>476</v>
      </c>
      <c r="C26" s="112"/>
      <c r="D26" s="112"/>
      <c r="E26" s="112"/>
      <c r="F26" s="112"/>
      <c r="G26" s="112"/>
      <c r="H26" s="112"/>
      <c r="I26" s="112"/>
      <c r="J26" s="112"/>
      <c r="K26" s="80" t="s">
        <v>620</v>
      </c>
      <c r="L26" s="15"/>
      <c r="M26" s="15"/>
      <c r="N26" s="15"/>
      <c r="O26" s="15"/>
    </row>
    <row r="27" spans="1:15" ht="13.9" customHeight="1" x14ac:dyDescent="0.3">
      <c r="A27" s="26" t="s">
        <v>477</v>
      </c>
      <c r="B27" s="112" t="s">
        <v>478</v>
      </c>
      <c r="C27" s="112"/>
      <c r="D27" s="112"/>
      <c r="E27" s="112"/>
      <c r="F27" s="112"/>
      <c r="G27" s="112"/>
      <c r="H27" s="112"/>
      <c r="I27" s="112"/>
      <c r="J27" s="112"/>
      <c r="K27" s="80" t="s">
        <v>874</v>
      </c>
      <c r="L27" s="15"/>
      <c r="M27" s="15"/>
      <c r="N27" s="15"/>
      <c r="O27" s="15"/>
    </row>
    <row r="28" spans="1:15" ht="13.9" customHeight="1" x14ac:dyDescent="0.3">
      <c r="A28" s="26" t="s">
        <v>479</v>
      </c>
      <c r="B28" s="112" t="s">
        <v>459</v>
      </c>
      <c r="C28" s="112"/>
      <c r="D28" s="112"/>
      <c r="E28" s="112"/>
      <c r="F28" s="112"/>
      <c r="G28" s="112"/>
      <c r="H28" s="112"/>
      <c r="I28" s="112"/>
      <c r="J28" s="112"/>
      <c r="K28" s="80" t="s">
        <v>480</v>
      </c>
      <c r="L28" s="15"/>
      <c r="M28" s="15"/>
      <c r="N28" s="15"/>
      <c r="O28" s="15"/>
    </row>
    <row r="29" spans="1:15" ht="13.9" customHeight="1" x14ac:dyDescent="0.3">
      <c r="A29" s="26" t="s">
        <v>481</v>
      </c>
      <c r="B29" s="112" t="s">
        <v>462</v>
      </c>
      <c r="C29" s="112"/>
      <c r="D29" s="112"/>
      <c r="E29" s="112"/>
      <c r="F29" s="112"/>
      <c r="G29" s="112"/>
      <c r="H29" s="112"/>
      <c r="I29" s="112"/>
      <c r="J29" s="112"/>
      <c r="K29" s="80" t="s">
        <v>621</v>
      </c>
      <c r="L29" s="15"/>
      <c r="M29" s="15"/>
      <c r="N29" s="15"/>
      <c r="O29" s="15"/>
    </row>
    <row r="30" spans="1:15" ht="14.25" customHeight="1" x14ac:dyDescent="0.3">
      <c r="A30" s="25" t="s">
        <v>482</v>
      </c>
      <c r="B30" s="123" t="s">
        <v>483</v>
      </c>
      <c r="C30" s="123"/>
      <c r="D30" s="123"/>
      <c r="E30" s="123"/>
      <c r="F30" s="123"/>
      <c r="G30" s="123"/>
      <c r="H30" s="123"/>
      <c r="I30" s="123"/>
      <c r="J30" s="123"/>
      <c r="K30" s="80"/>
      <c r="L30" s="15"/>
      <c r="M30" s="15"/>
      <c r="N30" s="15"/>
      <c r="O30" s="15"/>
    </row>
    <row r="31" spans="1:15" ht="13.5" customHeight="1" x14ac:dyDescent="0.3">
      <c r="A31" s="26" t="s">
        <v>484</v>
      </c>
      <c r="B31" s="112" t="s">
        <v>137</v>
      </c>
      <c r="C31" s="112"/>
      <c r="D31" s="112"/>
      <c r="E31" s="112"/>
      <c r="F31" s="112"/>
      <c r="G31" s="112"/>
      <c r="H31" s="112"/>
      <c r="I31" s="112"/>
      <c r="J31" s="112"/>
      <c r="K31" s="80" t="s">
        <v>485</v>
      </c>
      <c r="L31" s="15"/>
      <c r="M31" s="15"/>
      <c r="N31" s="15"/>
      <c r="O31" s="15"/>
    </row>
    <row r="32" spans="1:15" ht="13.9" customHeight="1" x14ac:dyDescent="0.3">
      <c r="A32" s="26" t="s">
        <v>486</v>
      </c>
      <c r="B32" s="112" t="s">
        <v>53</v>
      </c>
      <c r="C32" s="112"/>
      <c r="D32" s="112"/>
      <c r="E32" s="112"/>
      <c r="F32" s="112"/>
      <c r="G32" s="112"/>
      <c r="H32" s="112"/>
      <c r="I32" s="112"/>
      <c r="J32" s="112"/>
      <c r="K32" s="80" t="s">
        <v>875</v>
      </c>
      <c r="L32" s="15"/>
      <c r="M32" s="15"/>
      <c r="N32" s="15"/>
      <c r="O32" s="15"/>
    </row>
    <row r="33" spans="1:15" ht="13.9" customHeight="1" x14ac:dyDescent="0.3">
      <c r="A33" s="26" t="s">
        <v>487</v>
      </c>
      <c r="B33" s="112" t="s">
        <v>454</v>
      </c>
      <c r="C33" s="112"/>
      <c r="D33" s="112"/>
      <c r="E33" s="112"/>
      <c r="F33" s="112"/>
      <c r="G33" s="112"/>
      <c r="H33" s="112"/>
      <c r="I33" s="112"/>
      <c r="J33" s="112"/>
      <c r="K33" s="80" t="s">
        <v>622</v>
      </c>
      <c r="L33" s="15"/>
      <c r="M33" s="15"/>
      <c r="N33" s="15"/>
      <c r="O33" s="15"/>
    </row>
    <row r="34" spans="1:15" ht="34.9" customHeight="1" x14ac:dyDescent="0.3">
      <c r="A34" s="17" t="s">
        <v>488</v>
      </c>
      <c r="B34" s="112" t="s">
        <v>556</v>
      </c>
      <c r="C34" s="112"/>
      <c r="D34" s="112"/>
      <c r="E34" s="112"/>
      <c r="F34" s="112"/>
      <c r="G34" s="112"/>
      <c r="H34" s="112"/>
      <c r="I34" s="112"/>
      <c r="J34" s="112"/>
      <c r="K34" s="80"/>
      <c r="L34" s="15"/>
      <c r="M34" s="15"/>
      <c r="N34" s="15"/>
      <c r="O34" s="15"/>
    </row>
    <row r="35" spans="1:15" ht="13.9" customHeight="1" x14ac:dyDescent="0.3">
      <c r="A35" s="16" t="s">
        <v>489</v>
      </c>
      <c r="B35" s="112" t="s">
        <v>137</v>
      </c>
      <c r="C35" s="112"/>
      <c r="D35" s="112"/>
      <c r="E35" s="112"/>
      <c r="F35" s="112"/>
      <c r="G35" s="112"/>
      <c r="H35" s="112"/>
      <c r="I35" s="112"/>
      <c r="J35" s="112"/>
      <c r="K35" s="80" t="s">
        <v>485</v>
      </c>
      <c r="L35" s="15"/>
      <c r="M35" s="15"/>
      <c r="N35" s="15"/>
      <c r="O35" s="15"/>
    </row>
    <row r="36" spans="1:15" ht="13.9" customHeight="1" x14ac:dyDescent="0.3">
      <c r="A36" s="16" t="s">
        <v>490</v>
      </c>
      <c r="B36" s="112" t="s">
        <v>53</v>
      </c>
      <c r="C36" s="112"/>
      <c r="D36" s="112"/>
      <c r="E36" s="112"/>
      <c r="F36" s="112"/>
      <c r="G36" s="112"/>
      <c r="H36" s="112"/>
      <c r="I36" s="112"/>
      <c r="J36" s="112"/>
      <c r="K36" s="80" t="s">
        <v>485</v>
      </c>
      <c r="L36" s="15"/>
      <c r="M36" s="15"/>
      <c r="N36" s="15"/>
      <c r="O36" s="15"/>
    </row>
    <row r="37" spans="1:15" ht="13.9" customHeight="1" x14ac:dyDescent="0.3">
      <c r="A37" s="16" t="s">
        <v>491</v>
      </c>
      <c r="B37" s="112" t="s">
        <v>454</v>
      </c>
      <c r="C37" s="112"/>
      <c r="D37" s="112"/>
      <c r="E37" s="112"/>
      <c r="F37" s="112"/>
      <c r="G37" s="112"/>
      <c r="H37" s="112"/>
      <c r="I37" s="112"/>
      <c r="J37" s="112"/>
      <c r="K37" s="80" t="s">
        <v>485</v>
      </c>
      <c r="L37" s="15"/>
      <c r="M37" s="15"/>
      <c r="N37" s="15"/>
      <c r="O37" s="15"/>
    </row>
    <row r="38" spans="1:15" ht="18" customHeight="1" x14ac:dyDescent="0.3">
      <c r="A38" s="17" t="s">
        <v>492</v>
      </c>
      <c r="B38" s="133" t="s">
        <v>285</v>
      </c>
      <c r="C38" s="164"/>
      <c r="D38" s="164"/>
      <c r="E38" s="164"/>
      <c r="F38" s="164"/>
      <c r="G38" s="164"/>
      <c r="H38" s="164"/>
      <c r="I38" s="164"/>
      <c r="J38" s="165"/>
      <c r="K38" s="80"/>
      <c r="L38" s="15"/>
      <c r="M38" s="15"/>
      <c r="N38" s="15"/>
      <c r="O38" s="15"/>
    </row>
    <row r="39" spans="1:15" ht="15.75" customHeight="1" x14ac:dyDescent="0.3">
      <c r="A39" s="16" t="s">
        <v>493</v>
      </c>
      <c r="B39" s="112" t="s">
        <v>459</v>
      </c>
      <c r="C39" s="112"/>
      <c r="D39" s="112"/>
      <c r="E39" s="112"/>
      <c r="F39" s="112"/>
      <c r="G39" s="112"/>
      <c r="H39" s="112"/>
      <c r="I39" s="112"/>
      <c r="J39" s="112"/>
      <c r="K39" s="80" t="s">
        <v>748</v>
      </c>
      <c r="L39" s="15"/>
      <c r="M39" s="15"/>
      <c r="N39" s="15"/>
      <c r="O39" s="15"/>
    </row>
    <row r="40" spans="1:15" ht="15" customHeight="1" x14ac:dyDescent="0.3">
      <c r="A40" s="16" t="s">
        <v>494</v>
      </c>
      <c r="B40" s="112" t="s">
        <v>462</v>
      </c>
      <c r="C40" s="112"/>
      <c r="D40" s="112"/>
      <c r="E40" s="112"/>
      <c r="F40" s="112"/>
      <c r="G40" s="112"/>
      <c r="H40" s="112"/>
      <c r="I40" s="112"/>
      <c r="J40" s="112"/>
      <c r="K40" s="80" t="s">
        <v>722</v>
      </c>
      <c r="L40" s="15"/>
      <c r="M40" s="15"/>
      <c r="N40" s="15"/>
      <c r="O40" s="15"/>
    </row>
    <row r="41" spans="1:15" ht="13.9" customHeight="1" x14ac:dyDescent="0.3">
      <c r="A41" s="16" t="s">
        <v>495</v>
      </c>
      <c r="B41" s="112" t="s">
        <v>496</v>
      </c>
      <c r="C41" s="112"/>
      <c r="D41" s="112"/>
      <c r="E41" s="112"/>
      <c r="F41" s="112"/>
      <c r="G41" s="112"/>
      <c r="H41" s="112"/>
      <c r="I41" s="112"/>
      <c r="J41" s="112"/>
      <c r="K41" s="80" t="s">
        <v>930</v>
      </c>
      <c r="L41" s="15"/>
      <c r="M41" s="15"/>
      <c r="N41" s="15"/>
      <c r="O41" s="15"/>
    </row>
    <row r="42" spans="1:15" ht="13.9" customHeight="1" x14ac:dyDescent="0.3">
      <c r="A42" s="17" t="s">
        <v>497</v>
      </c>
      <c r="B42" s="112" t="s">
        <v>935</v>
      </c>
      <c r="C42" s="112"/>
      <c r="D42" s="112"/>
      <c r="E42" s="112"/>
      <c r="F42" s="112"/>
      <c r="G42" s="112"/>
      <c r="H42" s="112"/>
      <c r="I42" s="112"/>
      <c r="J42" s="112"/>
      <c r="K42" s="80"/>
      <c r="L42" s="15"/>
      <c r="M42" s="15"/>
      <c r="N42" s="15"/>
      <c r="O42" s="15"/>
    </row>
    <row r="43" spans="1:15" ht="13.9" customHeight="1" x14ac:dyDescent="0.3">
      <c r="A43" s="16" t="s">
        <v>498</v>
      </c>
      <c r="B43" s="112" t="s">
        <v>478</v>
      </c>
      <c r="C43" s="112"/>
      <c r="D43" s="112"/>
      <c r="E43" s="112"/>
      <c r="F43" s="112"/>
      <c r="G43" s="112"/>
      <c r="H43" s="112"/>
      <c r="I43" s="112"/>
      <c r="J43" s="112"/>
      <c r="K43" s="80" t="s">
        <v>499</v>
      </c>
      <c r="L43" s="15"/>
      <c r="M43" s="15"/>
      <c r="N43" s="15"/>
      <c r="O43" s="15"/>
    </row>
    <row r="44" spans="1:15" ht="13.9" customHeight="1" x14ac:dyDescent="0.3">
      <c r="A44" s="16" t="s">
        <v>500</v>
      </c>
      <c r="B44" s="112" t="s">
        <v>459</v>
      </c>
      <c r="C44" s="112"/>
      <c r="D44" s="112"/>
      <c r="E44" s="112"/>
      <c r="F44" s="112"/>
      <c r="G44" s="112"/>
      <c r="H44" s="112"/>
      <c r="I44" s="112"/>
      <c r="J44" s="112"/>
      <c r="K44" s="80" t="s">
        <v>876</v>
      </c>
      <c r="L44" s="15"/>
      <c r="M44" s="15"/>
      <c r="N44" s="15"/>
      <c r="O44" s="15"/>
    </row>
    <row r="45" spans="1:15" ht="13.9" customHeight="1" x14ac:dyDescent="0.3">
      <c r="A45" s="16" t="s">
        <v>501</v>
      </c>
      <c r="B45" s="112" t="s">
        <v>462</v>
      </c>
      <c r="C45" s="112"/>
      <c r="D45" s="112"/>
      <c r="E45" s="112"/>
      <c r="F45" s="112"/>
      <c r="G45" s="112"/>
      <c r="H45" s="112"/>
      <c r="I45" s="112"/>
      <c r="J45" s="112"/>
      <c r="K45" s="80" t="s">
        <v>877</v>
      </c>
      <c r="L45" s="15"/>
      <c r="M45" s="15"/>
      <c r="N45" s="15"/>
      <c r="O45" s="15"/>
    </row>
    <row r="46" spans="1:15" ht="13.9" customHeight="1" x14ac:dyDescent="0.3">
      <c r="A46" s="16" t="s">
        <v>502</v>
      </c>
      <c r="B46" s="112" t="s">
        <v>496</v>
      </c>
      <c r="C46" s="112"/>
      <c r="D46" s="112"/>
      <c r="E46" s="112"/>
      <c r="F46" s="112"/>
      <c r="G46" s="112"/>
      <c r="H46" s="112"/>
      <c r="I46" s="112"/>
      <c r="J46" s="112"/>
      <c r="K46" s="80" t="s">
        <v>722</v>
      </c>
      <c r="L46" s="15"/>
      <c r="M46" s="15"/>
      <c r="N46" s="15"/>
      <c r="O46" s="15"/>
    </row>
    <row r="47" spans="1:15" ht="68.25" customHeight="1" x14ac:dyDescent="0.3">
      <c r="A47" s="17" t="s">
        <v>503</v>
      </c>
      <c r="B47" s="114" t="s">
        <v>286</v>
      </c>
      <c r="C47" s="115"/>
      <c r="D47" s="115"/>
      <c r="E47" s="115"/>
      <c r="F47" s="115"/>
      <c r="G47" s="115"/>
      <c r="H47" s="115"/>
      <c r="I47" s="115"/>
      <c r="J47" s="116"/>
      <c r="K47" s="80"/>
      <c r="L47" s="15"/>
      <c r="M47" s="15"/>
      <c r="N47" s="15"/>
      <c r="O47" s="15"/>
    </row>
    <row r="48" spans="1:15" ht="15.65" customHeight="1" x14ac:dyDescent="0.3">
      <c r="A48" s="16" t="s">
        <v>504</v>
      </c>
      <c r="B48" s="114" t="s">
        <v>505</v>
      </c>
      <c r="C48" s="115"/>
      <c r="D48" s="115"/>
      <c r="E48" s="115"/>
      <c r="F48" s="115"/>
      <c r="G48" s="115"/>
      <c r="H48" s="115"/>
      <c r="I48" s="115"/>
      <c r="J48" s="116"/>
      <c r="K48" s="30" t="s">
        <v>931</v>
      </c>
      <c r="L48" s="15"/>
      <c r="M48" s="15"/>
      <c r="N48" s="15"/>
      <c r="O48" s="15"/>
    </row>
    <row r="49" spans="1:15" ht="15" customHeight="1" x14ac:dyDescent="0.3">
      <c r="A49" s="16" t="s">
        <v>506</v>
      </c>
      <c r="B49" s="114" t="s">
        <v>260</v>
      </c>
      <c r="C49" s="115"/>
      <c r="D49" s="115"/>
      <c r="E49" s="115"/>
      <c r="F49" s="115"/>
      <c r="G49" s="115"/>
      <c r="H49" s="115"/>
      <c r="I49" s="115"/>
      <c r="J49" s="116"/>
      <c r="K49" s="30" t="s">
        <v>932</v>
      </c>
      <c r="L49" s="15"/>
      <c r="M49" s="15"/>
      <c r="N49" s="15"/>
      <c r="O49" s="15"/>
    </row>
    <row r="50" spans="1:15" ht="16.149999999999999" customHeight="1" x14ac:dyDescent="0.3">
      <c r="A50" s="16" t="s">
        <v>261</v>
      </c>
      <c r="B50" s="114" t="s">
        <v>262</v>
      </c>
      <c r="C50" s="115"/>
      <c r="D50" s="115"/>
      <c r="E50" s="115"/>
      <c r="F50" s="115"/>
      <c r="G50" s="115"/>
      <c r="H50" s="115"/>
      <c r="I50" s="115"/>
      <c r="J50" s="116"/>
      <c r="K50" s="30" t="s">
        <v>933</v>
      </c>
      <c r="L50" s="15"/>
      <c r="M50" s="15"/>
      <c r="N50" s="15"/>
      <c r="O50" s="15"/>
    </row>
    <row r="51" spans="1:15" ht="16.149999999999999" customHeight="1" x14ac:dyDescent="0.3">
      <c r="A51" s="16" t="s">
        <v>675</v>
      </c>
      <c r="B51" s="114" t="s">
        <v>676</v>
      </c>
      <c r="C51" s="115"/>
      <c r="D51" s="115"/>
      <c r="E51" s="115"/>
      <c r="F51" s="115"/>
      <c r="G51" s="115"/>
      <c r="H51" s="115"/>
      <c r="I51" s="115"/>
      <c r="J51" s="116"/>
      <c r="K51" s="30" t="s">
        <v>934</v>
      </c>
      <c r="L51" s="15"/>
      <c r="M51" s="15"/>
      <c r="N51" s="15"/>
      <c r="O51" s="15"/>
    </row>
    <row r="52" spans="1:15" ht="68.25" customHeight="1" x14ac:dyDescent="0.3">
      <c r="A52" s="10" t="s">
        <v>878</v>
      </c>
      <c r="B52" s="114" t="s">
        <v>879</v>
      </c>
      <c r="C52" s="115"/>
      <c r="D52" s="115"/>
      <c r="E52" s="115"/>
      <c r="F52" s="115"/>
      <c r="G52" s="115"/>
      <c r="H52" s="115"/>
      <c r="I52" s="115"/>
      <c r="J52" s="116"/>
      <c r="K52" s="30"/>
      <c r="L52" s="15"/>
      <c r="M52" s="15"/>
      <c r="N52" s="15"/>
      <c r="O52" s="15"/>
    </row>
    <row r="53" spans="1:15" ht="17.25" customHeight="1" x14ac:dyDescent="0.3">
      <c r="A53" s="16" t="s">
        <v>880</v>
      </c>
      <c r="B53" s="114" t="s">
        <v>505</v>
      </c>
      <c r="C53" s="115"/>
      <c r="D53" s="115"/>
      <c r="E53" s="115"/>
      <c r="F53" s="115"/>
      <c r="G53" s="115"/>
      <c r="H53" s="115"/>
      <c r="I53" s="115"/>
      <c r="J53" s="116"/>
      <c r="K53" s="30" t="s">
        <v>570</v>
      </c>
      <c r="L53" s="15"/>
      <c r="M53" s="15"/>
      <c r="N53" s="15"/>
      <c r="O53" s="15"/>
    </row>
    <row r="54" spans="1:15" ht="17.25" customHeight="1" x14ac:dyDescent="0.3">
      <c r="A54" s="16" t="s">
        <v>881</v>
      </c>
      <c r="B54" s="114" t="s">
        <v>260</v>
      </c>
      <c r="C54" s="115"/>
      <c r="D54" s="115"/>
      <c r="E54" s="115"/>
      <c r="F54" s="115"/>
      <c r="G54" s="115"/>
      <c r="H54" s="115"/>
      <c r="I54" s="115"/>
      <c r="J54" s="116"/>
      <c r="K54" s="30" t="s">
        <v>570</v>
      </c>
      <c r="L54" s="15"/>
      <c r="M54" s="15"/>
      <c r="N54" s="15"/>
      <c r="O54" s="15"/>
    </row>
    <row r="55" spans="1:15" ht="15" customHeight="1" x14ac:dyDescent="0.3">
      <c r="A55" s="32" t="s">
        <v>288</v>
      </c>
      <c r="B55" s="158" t="s">
        <v>263</v>
      </c>
      <c r="C55" s="159"/>
      <c r="D55" s="159"/>
      <c r="E55" s="159"/>
      <c r="F55" s="159"/>
      <c r="G55" s="159"/>
      <c r="H55" s="159"/>
      <c r="I55" s="159"/>
      <c r="J55" s="160"/>
      <c r="K55" s="31"/>
      <c r="L55" s="20"/>
      <c r="M55" s="20"/>
      <c r="N55" s="20"/>
      <c r="O55" s="20"/>
    </row>
    <row r="56" spans="1:15" s="69" customFormat="1" ht="13.9" customHeight="1" x14ac:dyDescent="0.3">
      <c r="A56" s="48" t="s">
        <v>264</v>
      </c>
      <c r="B56" s="161" t="s">
        <v>511</v>
      </c>
      <c r="C56" s="162"/>
      <c r="D56" s="162"/>
      <c r="E56" s="162"/>
      <c r="F56" s="162"/>
      <c r="G56" s="162"/>
      <c r="H56" s="162"/>
      <c r="I56" s="162"/>
      <c r="J56" s="163"/>
      <c r="K56" s="29"/>
      <c r="L56" s="14"/>
      <c r="M56" s="14"/>
      <c r="N56" s="14"/>
      <c r="O56" s="14"/>
    </row>
    <row r="57" spans="1:15" s="69" customFormat="1" ht="56.25" customHeight="1" x14ac:dyDescent="0.3">
      <c r="A57" s="10" t="s">
        <v>265</v>
      </c>
      <c r="B57" s="112" t="s">
        <v>507</v>
      </c>
      <c r="C57" s="112"/>
      <c r="D57" s="112"/>
      <c r="E57" s="112"/>
      <c r="F57" s="112"/>
      <c r="G57" s="112"/>
      <c r="H57" s="112"/>
      <c r="I57" s="112"/>
      <c r="J57" s="112"/>
      <c r="K57" s="80"/>
      <c r="L57" s="15"/>
      <c r="M57" s="15"/>
      <c r="N57" s="15"/>
      <c r="O57" s="15"/>
    </row>
    <row r="58" spans="1:15" s="69" customFormat="1" ht="13.9" customHeight="1" x14ac:dyDescent="0.3">
      <c r="A58" s="23" t="s">
        <v>266</v>
      </c>
      <c r="B58" s="131" t="s">
        <v>267</v>
      </c>
      <c r="C58" s="131"/>
      <c r="D58" s="131"/>
      <c r="E58" s="131"/>
      <c r="F58" s="131"/>
      <c r="G58" s="131"/>
      <c r="H58" s="131"/>
      <c r="I58" s="131"/>
      <c r="J58" s="131"/>
      <c r="K58" s="80" t="s">
        <v>513</v>
      </c>
      <c r="L58" s="15"/>
      <c r="M58" s="15"/>
      <c r="N58" s="15"/>
      <c r="O58" s="15"/>
    </row>
    <row r="59" spans="1:15" s="69" customFormat="1" ht="14.25" customHeight="1" x14ac:dyDescent="0.3">
      <c r="A59" s="23" t="s">
        <v>268</v>
      </c>
      <c r="B59" s="131">
        <v>7</v>
      </c>
      <c r="C59" s="131"/>
      <c r="D59" s="131"/>
      <c r="E59" s="131"/>
      <c r="F59" s="131"/>
      <c r="G59" s="131"/>
      <c r="H59" s="131"/>
      <c r="I59" s="131"/>
      <c r="J59" s="131"/>
      <c r="K59" s="80" t="s">
        <v>732</v>
      </c>
      <c r="L59" s="15"/>
      <c r="M59" s="15"/>
      <c r="N59" s="15"/>
      <c r="O59" s="15"/>
    </row>
    <row r="60" spans="1:15" s="69" customFormat="1" ht="13.9" customHeight="1" x14ac:dyDescent="0.3">
      <c r="A60" s="23" t="s">
        <v>270</v>
      </c>
      <c r="B60" s="131" t="s">
        <v>497</v>
      </c>
      <c r="C60" s="131"/>
      <c r="D60" s="131"/>
      <c r="E60" s="131"/>
      <c r="F60" s="131"/>
      <c r="G60" s="131"/>
      <c r="H60" s="131"/>
      <c r="I60" s="131"/>
      <c r="J60" s="131"/>
      <c r="K60" s="80" t="s">
        <v>733</v>
      </c>
      <c r="L60" s="15"/>
      <c r="M60" s="15"/>
      <c r="N60" s="15"/>
      <c r="O60" s="15"/>
    </row>
    <row r="61" spans="1:15" s="69" customFormat="1" ht="13.9" customHeight="1" x14ac:dyDescent="0.3">
      <c r="A61" s="23" t="s">
        <v>271</v>
      </c>
      <c r="B61" s="131">
        <v>8</v>
      </c>
      <c r="C61" s="131"/>
      <c r="D61" s="131"/>
      <c r="E61" s="131"/>
      <c r="F61" s="131"/>
      <c r="G61" s="131"/>
      <c r="H61" s="131"/>
      <c r="I61" s="131"/>
      <c r="J61" s="131"/>
      <c r="K61" s="80" t="s">
        <v>269</v>
      </c>
      <c r="L61" s="15"/>
      <c r="M61" s="15"/>
      <c r="N61" s="15"/>
      <c r="O61" s="15"/>
    </row>
    <row r="62" spans="1:15" s="69" customFormat="1" ht="13.9" customHeight="1" x14ac:dyDescent="0.3">
      <c r="A62" s="23" t="s">
        <v>272</v>
      </c>
      <c r="B62" s="131" t="s">
        <v>273</v>
      </c>
      <c r="C62" s="131"/>
      <c r="D62" s="131"/>
      <c r="E62" s="131"/>
      <c r="F62" s="131"/>
      <c r="G62" s="131"/>
      <c r="H62" s="131"/>
      <c r="I62" s="131"/>
      <c r="J62" s="131"/>
      <c r="K62" s="80" t="s">
        <v>514</v>
      </c>
      <c r="L62" s="15"/>
      <c r="M62" s="15"/>
      <c r="N62" s="15"/>
      <c r="O62" s="15"/>
    </row>
    <row r="63" spans="1:15" s="69" customFormat="1" ht="13.9" customHeight="1" x14ac:dyDescent="0.3">
      <c r="A63" s="23" t="s">
        <v>274</v>
      </c>
      <c r="B63" s="131" t="s">
        <v>275</v>
      </c>
      <c r="C63" s="131"/>
      <c r="D63" s="131"/>
      <c r="E63" s="131"/>
      <c r="F63" s="131"/>
      <c r="G63" s="131"/>
      <c r="H63" s="131"/>
      <c r="I63" s="131"/>
      <c r="J63" s="131"/>
      <c r="K63" s="80" t="s">
        <v>514</v>
      </c>
      <c r="L63" s="15"/>
      <c r="M63" s="15"/>
      <c r="N63" s="15"/>
      <c r="O63" s="15"/>
    </row>
    <row r="64" spans="1:15" s="69" customFormat="1" ht="82.5" customHeight="1" x14ac:dyDescent="0.3">
      <c r="A64" s="10" t="s">
        <v>276</v>
      </c>
      <c r="B64" s="114" t="s">
        <v>512</v>
      </c>
      <c r="C64" s="115"/>
      <c r="D64" s="115"/>
      <c r="E64" s="115"/>
      <c r="F64" s="115"/>
      <c r="G64" s="115"/>
      <c r="H64" s="115"/>
      <c r="I64" s="115"/>
      <c r="J64" s="116"/>
      <c r="K64" s="80"/>
      <c r="L64" s="15"/>
      <c r="M64" s="15"/>
      <c r="N64" s="15"/>
      <c r="O64" s="15"/>
    </row>
    <row r="65" spans="1:15" s="69" customFormat="1" ht="13.9" customHeight="1" x14ac:dyDescent="0.3">
      <c r="A65" s="16" t="s">
        <v>277</v>
      </c>
      <c r="B65" s="114" t="s">
        <v>444</v>
      </c>
      <c r="C65" s="115"/>
      <c r="D65" s="115"/>
      <c r="E65" s="115"/>
      <c r="F65" s="115"/>
      <c r="G65" s="115"/>
      <c r="H65" s="115"/>
      <c r="I65" s="115"/>
      <c r="J65" s="116"/>
      <c r="K65" s="80" t="s">
        <v>460</v>
      </c>
      <c r="L65" s="15"/>
      <c r="M65" s="15"/>
      <c r="N65" s="15"/>
      <c r="O65" s="15"/>
    </row>
    <row r="66" spans="1:15" s="69" customFormat="1" ht="13.9" customHeight="1" x14ac:dyDescent="0.3">
      <c r="A66" s="16" t="s">
        <v>278</v>
      </c>
      <c r="B66" s="114" t="s">
        <v>137</v>
      </c>
      <c r="C66" s="115"/>
      <c r="D66" s="115"/>
      <c r="E66" s="115"/>
      <c r="F66" s="115"/>
      <c r="G66" s="115"/>
      <c r="H66" s="115"/>
      <c r="I66" s="115"/>
      <c r="J66" s="116"/>
      <c r="K66" s="80" t="s">
        <v>882</v>
      </c>
      <c r="L66" s="15"/>
      <c r="M66" s="15"/>
      <c r="N66" s="15"/>
      <c r="O66" s="15"/>
    </row>
    <row r="67" spans="1:15" s="69" customFormat="1" ht="26.5" customHeight="1" x14ac:dyDescent="0.3">
      <c r="A67" s="16" t="s">
        <v>279</v>
      </c>
      <c r="B67" s="114" t="s">
        <v>449</v>
      </c>
      <c r="C67" s="115"/>
      <c r="D67" s="115"/>
      <c r="E67" s="115"/>
      <c r="F67" s="115"/>
      <c r="G67" s="115"/>
      <c r="H67" s="115"/>
      <c r="I67" s="115"/>
      <c r="J67" s="116"/>
      <c r="K67" s="80" t="s">
        <v>455</v>
      </c>
      <c r="L67" s="15"/>
      <c r="M67" s="15"/>
      <c r="N67" s="15"/>
      <c r="O67" s="15"/>
    </row>
    <row r="68" spans="1:15" s="69" customFormat="1" ht="13.9" customHeight="1" x14ac:dyDescent="0.3">
      <c r="A68" s="16" t="s">
        <v>280</v>
      </c>
      <c r="B68" s="114" t="s">
        <v>53</v>
      </c>
      <c r="C68" s="115"/>
      <c r="D68" s="115"/>
      <c r="E68" s="115"/>
      <c r="F68" s="115"/>
      <c r="G68" s="115"/>
      <c r="H68" s="115"/>
      <c r="I68" s="115"/>
      <c r="J68" s="116"/>
      <c r="K68" s="80" t="s">
        <v>455</v>
      </c>
      <c r="L68" s="15"/>
      <c r="M68" s="15"/>
      <c r="N68" s="15"/>
      <c r="O68" s="15"/>
    </row>
    <row r="69" spans="1:15" s="69" customFormat="1" ht="13.9" customHeight="1" x14ac:dyDescent="0.3">
      <c r="A69" s="16" t="s">
        <v>281</v>
      </c>
      <c r="B69" s="114" t="s">
        <v>452</v>
      </c>
      <c r="C69" s="115"/>
      <c r="D69" s="115"/>
      <c r="E69" s="115"/>
      <c r="F69" s="115"/>
      <c r="G69" s="115"/>
      <c r="H69" s="115"/>
      <c r="I69" s="115"/>
      <c r="J69" s="116"/>
      <c r="K69" s="80" t="s">
        <v>883</v>
      </c>
      <c r="L69" s="15"/>
      <c r="M69" s="15"/>
      <c r="N69" s="15"/>
      <c r="O69" s="15"/>
    </row>
    <row r="70" spans="1:15" s="69" customFormat="1" ht="26.5" customHeight="1" x14ac:dyDescent="0.3">
      <c r="A70" s="16" t="s">
        <v>282</v>
      </c>
      <c r="B70" s="114" t="s">
        <v>454</v>
      </c>
      <c r="C70" s="115"/>
      <c r="D70" s="115"/>
      <c r="E70" s="115"/>
      <c r="F70" s="115"/>
      <c r="G70" s="115"/>
      <c r="H70" s="115"/>
      <c r="I70" s="115"/>
      <c r="J70" s="116"/>
      <c r="K70" s="80" t="s">
        <v>514</v>
      </c>
      <c r="L70" s="15"/>
      <c r="M70" s="15"/>
      <c r="N70" s="15"/>
      <c r="O70" s="15"/>
    </row>
    <row r="71" spans="1:15" ht="21" customHeight="1" x14ac:dyDescent="0.3">
      <c r="A71" s="70" t="s">
        <v>289</v>
      </c>
      <c r="B71" s="158" t="s">
        <v>283</v>
      </c>
      <c r="C71" s="159"/>
      <c r="D71" s="159"/>
      <c r="E71" s="159"/>
      <c r="F71" s="159"/>
      <c r="G71" s="159"/>
      <c r="H71" s="159"/>
      <c r="I71" s="159"/>
      <c r="J71" s="160"/>
      <c r="K71" s="71"/>
      <c r="L71" s="72"/>
      <c r="M71" s="72"/>
      <c r="N71" s="72"/>
      <c r="O71" s="72"/>
    </row>
    <row r="73" spans="1:15" s="67" customFormat="1" ht="43.5" customHeight="1" x14ac:dyDescent="0.3">
      <c r="A73" s="90"/>
      <c r="B73" s="111" t="s">
        <v>412</v>
      </c>
      <c r="C73" s="111"/>
      <c r="D73" s="111"/>
      <c r="E73" s="111"/>
      <c r="F73" s="111"/>
      <c r="G73" s="111"/>
      <c r="H73" s="111"/>
      <c r="I73" s="111"/>
      <c r="J73" s="111"/>
      <c r="K73" s="111"/>
      <c r="L73" s="111"/>
      <c r="M73" s="111"/>
      <c r="N73" s="111"/>
      <c r="O73" s="111"/>
    </row>
    <row r="74" spans="1:15" s="67" customFormat="1" x14ac:dyDescent="0.3">
      <c r="A74" s="90"/>
      <c r="B74" s="4" t="s">
        <v>728</v>
      </c>
      <c r="C74" s="4"/>
      <c r="D74" s="4"/>
      <c r="E74" s="4"/>
      <c r="F74" s="4"/>
      <c r="G74" s="4"/>
      <c r="H74" s="4"/>
      <c r="I74" s="4"/>
      <c r="J74" s="4"/>
      <c r="K74" s="90"/>
      <c r="L74" s="90"/>
      <c r="M74" s="90"/>
      <c r="N74" s="90"/>
      <c r="O74" s="90"/>
    </row>
  </sheetData>
  <mergeCells count="70">
    <mergeCell ref="B73:O73"/>
    <mergeCell ref="B14:J14"/>
    <mergeCell ref="B10:J10"/>
    <mergeCell ref="B11:J11"/>
    <mergeCell ref="B16:J16"/>
    <mergeCell ref="B18:J18"/>
    <mergeCell ref="B15:J15"/>
    <mergeCell ref="B13:J13"/>
    <mergeCell ref="B17:J17"/>
    <mergeCell ref="B21:J21"/>
    <mergeCell ref="B22:J22"/>
    <mergeCell ref="B30:J30"/>
    <mergeCell ref="B24:J24"/>
    <mergeCell ref="B20:J20"/>
    <mergeCell ref="B25:J25"/>
    <mergeCell ref="B26:J26"/>
    <mergeCell ref="B3:J3"/>
    <mergeCell ref="B5:J5"/>
    <mergeCell ref="B6:J6"/>
    <mergeCell ref="B7:J7"/>
    <mergeCell ref="B9:J9"/>
    <mergeCell ref="B8:J8"/>
    <mergeCell ref="B4:J4"/>
    <mergeCell ref="B38:J38"/>
    <mergeCell ref="B71:J71"/>
    <mergeCell ref="B12:J12"/>
    <mergeCell ref="B44:J44"/>
    <mergeCell ref="B70:J70"/>
    <mergeCell ref="B62:J62"/>
    <mergeCell ref="B65:J65"/>
    <mergeCell ref="B66:J66"/>
    <mergeCell ref="B19:J19"/>
    <mergeCell ref="B31:J31"/>
    <mergeCell ref="B35:J35"/>
    <mergeCell ref="B32:J32"/>
    <mergeCell ref="B23:J23"/>
    <mergeCell ref="B28:J28"/>
    <mergeCell ref="B27:J27"/>
    <mergeCell ref="B37:J37"/>
    <mergeCell ref="B33:J33"/>
    <mergeCell ref="B34:J34"/>
    <mergeCell ref="B29:J29"/>
    <mergeCell ref="B36:J36"/>
    <mergeCell ref="B69:J69"/>
    <mergeCell ref="B60:J60"/>
    <mergeCell ref="B68:J68"/>
    <mergeCell ref="B55:J55"/>
    <mergeCell ref="B67:J67"/>
    <mergeCell ref="B58:J58"/>
    <mergeCell ref="B59:J59"/>
    <mergeCell ref="B61:J61"/>
    <mergeCell ref="B56:J56"/>
    <mergeCell ref="B63:J63"/>
    <mergeCell ref="B39:J39"/>
    <mergeCell ref="B64:J64"/>
    <mergeCell ref="B57:J57"/>
    <mergeCell ref="B49:J49"/>
    <mergeCell ref="B50:J50"/>
    <mergeCell ref="B45:J45"/>
    <mergeCell ref="B48:J48"/>
    <mergeCell ref="B46:J46"/>
    <mergeCell ref="B47:J47"/>
    <mergeCell ref="B52:J52"/>
    <mergeCell ref="B53:J53"/>
    <mergeCell ref="B54:J54"/>
    <mergeCell ref="B42:J42"/>
    <mergeCell ref="B43:J43"/>
    <mergeCell ref="B40:J40"/>
    <mergeCell ref="B41:J41"/>
    <mergeCell ref="B51:J51"/>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9"/>
  <sheetViews>
    <sheetView zoomScale="106" zoomScaleNormal="106" workbookViewId="0"/>
  </sheetViews>
  <sheetFormatPr defaultColWidth="9.09765625" defaultRowHeight="13" x14ac:dyDescent="0.3"/>
  <cols>
    <col min="1" max="1" width="9.09765625" style="4"/>
    <col min="2" max="2" width="85.3984375" style="2" customWidth="1"/>
    <col min="3" max="3" width="9.09765625" style="2" hidden="1" customWidth="1"/>
    <col min="4" max="4" width="7.3984375" style="2" hidden="1" customWidth="1"/>
    <col min="5" max="9" width="9.09765625" style="2" hidden="1" customWidth="1"/>
    <col min="10" max="10" width="10.8984375" style="2" hidden="1" customWidth="1"/>
    <col min="11" max="11" width="12.296875" style="2" customWidth="1"/>
    <col min="12" max="12" width="9.296875" style="4" customWidth="1"/>
    <col min="13" max="14" width="8.296875" style="4" customWidth="1"/>
    <col min="15" max="15" width="10.3984375" style="4" hidden="1" customWidth="1"/>
    <col min="16" max="16" width="14" style="4" customWidth="1"/>
    <col min="17" max="16384" width="9.09765625" style="4"/>
  </cols>
  <sheetData>
    <row r="1" spans="1:16" s="65" customFormat="1" ht="22.5" x14ac:dyDescent="0.3">
      <c r="A1" s="5"/>
      <c r="B1" s="6" t="s">
        <v>516</v>
      </c>
      <c r="C1" s="7"/>
      <c r="D1" s="7"/>
      <c r="E1" s="7"/>
      <c r="F1" s="7"/>
      <c r="G1" s="7"/>
      <c r="H1" s="7"/>
      <c r="I1" s="7"/>
      <c r="J1" s="7"/>
      <c r="K1" s="33"/>
      <c r="L1" s="8"/>
      <c r="M1" s="8"/>
      <c r="N1" s="6" t="s">
        <v>375</v>
      </c>
    </row>
    <row r="2" spans="1:16" x14ac:dyDescent="0.3">
      <c r="A2" s="5"/>
      <c r="B2" s="39"/>
      <c r="C2" s="7"/>
      <c r="D2" s="7"/>
      <c r="E2" s="7"/>
      <c r="F2" s="7"/>
      <c r="G2" s="7"/>
      <c r="H2" s="7"/>
      <c r="I2" s="7"/>
      <c r="J2" s="7"/>
      <c r="K2" s="33"/>
      <c r="L2" s="8"/>
      <c r="M2" s="8"/>
      <c r="N2" s="8"/>
      <c r="O2" s="38"/>
    </row>
    <row r="3" spans="1:16" ht="52" x14ac:dyDescent="0.3">
      <c r="A3" s="10" t="s">
        <v>517</v>
      </c>
      <c r="B3" s="124" t="s">
        <v>518</v>
      </c>
      <c r="C3" s="125"/>
      <c r="D3" s="125"/>
      <c r="E3" s="125"/>
      <c r="F3" s="125"/>
      <c r="G3" s="125"/>
      <c r="H3" s="125"/>
      <c r="I3" s="125"/>
      <c r="J3" s="125"/>
      <c r="K3" s="11" t="s">
        <v>519</v>
      </c>
      <c r="L3" s="11" t="s">
        <v>520</v>
      </c>
      <c r="M3" s="11" t="s">
        <v>552</v>
      </c>
      <c r="N3" s="11" t="s">
        <v>553</v>
      </c>
      <c r="O3" s="11" t="s">
        <v>521</v>
      </c>
      <c r="P3" s="11" t="s">
        <v>521</v>
      </c>
    </row>
    <row r="4" spans="1:16" ht="13.5" customHeight="1" x14ac:dyDescent="0.3">
      <c r="A4" s="10"/>
      <c r="B4" s="64" t="s">
        <v>723</v>
      </c>
      <c r="C4" s="80"/>
      <c r="D4" s="80"/>
      <c r="E4" s="80"/>
      <c r="F4" s="80"/>
      <c r="G4" s="80"/>
      <c r="H4" s="80"/>
      <c r="I4" s="80"/>
      <c r="J4" s="80"/>
      <c r="K4" s="79"/>
      <c r="L4" s="11"/>
      <c r="M4" s="11"/>
      <c r="N4" s="11"/>
      <c r="O4" s="51"/>
      <c r="P4" s="11"/>
    </row>
    <row r="5" spans="1:16" ht="13.9" customHeight="1" x14ac:dyDescent="0.3">
      <c r="A5" s="12" t="s">
        <v>290</v>
      </c>
      <c r="B5" s="126" t="s">
        <v>291</v>
      </c>
      <c r="C5" s="125"/>
      <c r="D5" s="125"/>
      <c r="E5" s="125"/>
      <c r="F5" s="125"/>
      <c r="G5" s="125"/>
      <c r="H5" s="125"/>
      <c r="I5" s="125"/>
      <c r="J5" s="125"/>
      <c r="K5" s="29"/>
      <c r="L5" s="14"/>
      <c r="M5" s="14"/>
      <c r="N5" s="14"/>
      <c r="O5" s="40"/>
      <c r="P5" s="14"/>
    </row>
    <row r="6" spans="1:16" ht="26.25" customHeight="1" x14ac:dyDescent="0.3">
      <c r="A6" s="10" t="s">
        <v>292</v>
      </c>
      <c r="B6" s="112" t="s">
        <v>673</v>
      </c>
      <c r="C6" s="112"/>
      <c r="D6" s="112"/>
      <c r="E6" s="112"/>
      <c r="F6" s="112"/>
      <c r="G6" s="112"/>
      <c r="H6" s="112"/>
      <c r="I6" s="112"/>
      <c r="J6" s="112"/>
      <c r="K6" s="80"/>
      <c r="L6" s="15"/>
      <c r="M6" s="15"/>
      <c r="N6" s="15"/>
      <c r="O6" s="41"/>
      <c r="P6" s="15"/>
    </row>
    <row r="7" spans="1:16" ht="26" x14ac:dyDescent="0.3">
      <c r="A7" s="16" t="s">
        <v>293</v>
      </c>
      <c r="B7" s="114" t="s">
        <v>294</v>
      </c>
      <c r="C7" s="115"/>
      <c r="D7" s="115"/>
      <c r="E7" s="115"/>
      <c r="F7" s="115"/>
      <c r="G7" s="115"/>
      <c r="H7" s="115"/>
      <c r="I7" s="115"/>
      <c r="J7" s="116"/>
      <c r="K7" s="80" t="s">
        <v>376</v>
      </c>
      <c r="L7" s="15"/>
      <c r="M7" s="15"/>
      <c r="N7" s="15"/>
      <c r="O7" s="41"/>
      <c r="P7" s="15"/>
    </row>
    <row r="8" spans="1:16" x14ac:dyDescent="0.3">
      <c r="A8" s="16" t="s">
        <v>295</v>
      </c>
      <c r="B8" s="114" t="s">
        <v>296</v>
      </c>
      <c r="C8" s="115"/>
      <c r="D8" s="115"/>
      <c r="E8" s="115"/>
      <c r="F8" s="115"/>
      <c r="G8" s="115"/>
      <c r="H8" s="115"/>
      <c r="I8" s="115"/>
      <c r="J8" s="116"/>
      <c r="K8" s="80" t="s">
        <v>734</v>
      </c>
      <c r="L8" s="15"/>
      <c r="M8" s="15"/>
      <c r="N8" s="15"/>
      <c r="O8" s="41"/>
      <c r="P8" s="15"/>
    </row>
    <row r="9" spans="1:16" x14ac:dyDescent="0.3">
      <c r="A9" s="16" t="s">
        <v>672</v>
      </c>
      <c r="B9" s="114" t="s">
        <v>671</v>
      </c>
      <c r="C9" s="115"/>
      <c r="D9" s="115"/>
      <c r="E9" s="115"/>
      <c r="F9" s="115"/>
      <c r="G9" s="115"/>
      <c r="H9" s="115"/>
      <c r="I9" s="115"/>
      <c r="J9" s="116"/>
      <c r="K9" s="80" t="s">
        <v>628</v>
      </c>
      <c r="L9" s="15"/>
      <c r="M9" s="15"/>
      <c r="N9" s="15"/>
      <c r="O9" s="41"/>
      <c r="P9" s="15"/>
    </row>
    <row r="10" spans="1:16" ht="32.5" customHeight="1" x14ac:dyDescent="0.3">
      <c r="A10" s="10" t="s">
        <v>611</v>
      </c>
      <c r="B10" s="112" t="s">
        <v>612</v>
      </c>
      <c r="C10" s="112"/>
      <c r="D10" s="112"/>
      <c r="E10" s="112"/>
      <c r="F10" s="112"/>
      <c r="G10" s="112"/>
      <c r="H10" s="112"/>
      <c r="I10" s="112"/>
      <c r="J10" s="112"/>
      <c r="K10" s="80" t="s">
        <v>2</v>
      </c>
      <c r="L10" s="15"/>
      <c r="M10" s="15"/>
      <c r="N10" s="15"/>
      <c r="O10" s="41"/>
      <c r="P10" s="15"/>
    </row>
    <row r="11" spans="1:16" ht="66.75" customHeight="1" x14ac:dyDescent="0.3">
      <c r="A11" s="10" t="s">
        <v>614</v>
      </c>
      <c r="B11" s="112" t="s">
        <v>615</v>
      </c>
      <c r="C11" s="112"/>
      <c r="D11" s="112"/>
      <c r="E11" s="112"/>
      <c r="F11" s="112"/>
      <c r="G11" s="112"/>
      <c r="H11" s="112"/>
      <c r="I11" s="112"/>
      <c r="J11" s="112"/>
      <c r="K11" s="80"/>
      <c r="L11" s="15"/>
      <c r="M11" s="15"/>
      <c r="N11" s="15"/>
      <c r="O11" s="41"/>
      <c r="P11" s="15"/>
    </row>
    <row r="12" spans="1:16" ht="13.9" customHeight="1" x14ac:dyDescent="0.3">
      <c r="A12" s="16" t="s">
        <v>616</v>
      </c>
      <c r="B12" s="112" t="s">
        <v>617</v>
      </c>
      <c r="C12" s="112"/>
      <c r="D12" s="112"/>
      <c r="E12" s="112"/>
      <c r="F12" s="112"/>
      <c r="G12" s="112"/>
      <c r="H12" s="112"/>
      <c r="I12" s="112"/>
      <c r="J12" s="112"/>
      <c r="K12" s="80" t="s">
        <v>6</v>
      </c>
      <c r="L12" s="15"/>
      <c r="M12" s="15"/>
      <c r="N12" s="15"/>
      <c r="O12" s="41"/>
      <c r="P12" s="15"/>
    </row>
    <row r="13" spans="1:16" ht="13.9" customHeight="1" x14ac:dyDescent="0.3">
      <c r="A13" s="16" t="s">
        <v>618</v>
      </c>
      <c r="B13" s="112" t="s">
        <v>297</v>
      </c>
      <c r="C13" s="112"/>
      <c r="D13" s="112"/>
      <c r="E13" s="112"/>
      <c r="F13" s="112"/>
      <c r="G13" s="112"/>
      <c r="H13" s="112"/>
      <c r="I13" s="112"/>
      <c r="J13" s="112"/>
      <c r="K13" s="80" t="s">
        <v>6</v>
      </c>
      <c r="L13" s="15"/>
      <c r="M13" s="15"/>
      <c r="N13" s="15"/>
      <c r="O13" s="41"/>
      <c r="P13" s="15"/>
    </row>
    <row r="14" spans="1:16" x14ac:dyDescent="0.3">
      <c r="A14" s="16" t="s">
        <v>298</v>
      </c>
      <c r="B14" s="112" t="s">
        <v>299</v>
      </c>
      <c r="C14" s="112"/>
      <c r="D14" s="112"/>
      <c r="E14" s="112"/>
      <c r="F14" s="112"/>
      <c r="G14" s="112"/>
      <c r="H14" s="112"/>
      <c r="I14" s="112"/>
      <c r="J14" s="112"/>
      <c r="K14" s="80" t="s">
        <v>15</v>
      </c>
      <c r="L14" s="15"/>
      <c r="M14" s="15"/>
      <c r="N14" s="15"/>
      <c r="O14" s="41"/>
      <c r="P14" s="15"/>
    </row>
    <row r="15" spans="1:16" ht="13.9" customHeight="1" x14ac:dyDescent="0.3">
      <c r="A15" s="16" t="s">
        <v>300</v>
      </c>
      <c r="B15" s="112" t="s">
        <v>301</v>
      </c>
      <c r="C15" s="112"/>
      <c r="D15" s="112"/>
      <c r="E15" s="112"/>
      <c r="F15" s="112"/>
      <c r="G15" s="112"/>
      <c r="H15" s="112"/>
      <c r="I15" s="112"/>
      <c r="J15" s="112"/>
      <c r="K15" s="80" t="s">
        <v>6</v>
      </c>
      <c r="L15" s="15"/>
      <c r="M15" s="15"/>
      <c r="N15" s="15"/>
      <c r="O15" s="41"/>
      <c r="P15" s="15"/>
    </row>
    <row r="16" spans="1:16" ht="42" customHeight="1" x14ac:dyDescent="0.3">
      <c r="A16" s="10" t="s">
        <v>302</v>
      </c>
      <c r="B16" s="112" t="s">
        <v>847</v>
      </c>
      <c r="C16" s="112"/>
      <c r="D16" s="112"/>
      <c r="E16" s="112"/>
      <c r="F16" s="112"/>
      <c r="G16" s="112"/>
      <c r="H16" s="112"/>
      <c r="I16" s="112"/>
      <c r="J16" s="112"/>
      <c r="K16" s="80" t="s">
        <v>514</v>
      </c>
      <c r="L16" s="15"/>
      <c r="M16" s="15"/>
      <c r="N16" s="15"/>
      <c r="O16" s="41"/>
      <c r="P16" s="15"/>
    </row>
    <row r="17" spans="1:16" ht="29.25" customHeight="1" x14ac:dyDescent="0.3">
      <c r="A17" s="10" t="s">
        <v>303</v>
      </c>
      <c r="B17" s="112" t="s">
        <v>306</v>
      </c>
      <c r="C17" s="112"/>
      <c r="D17" s="112"/>
      <c r="E17" s="112"/>
      <c r="F17" s="112"/>
      <c r="G17" s="112"/>
      <c r="H17" s="112"/>
      <c r="I17" s="112"/>
      <c r="J17" s="112"/>
      <c r="K17" s="80" t="s">
        <v>351</v>
      </c>
      <c r="L17" s="15"/>
      <c r="M17" s="15"/>
      <c r="N17" s="15"/>
      <c r="O17" s="41"/>
      <c r="P17" s="15"/>
    </row>
    <row r="18" spans="1:16" ht="13.9" customHeight="1" x14ac:dyDescent="0.3">
      <c r="A18" s="10" t="s">
        <v>305</v>
      </c>
      <c r="B18" s="113" t="s">
        <v>313</v>
      </c>
      <c r="C18" s="113"/>
      <c r="D18" s="113"/>
      <c r="E18" s="113"/>
      <c r="F18" s="113"/>
      <c r="G18" s="113"/>
      <c r="H18" s="113"/>
      <c r="I18" s="113"/>
      <c r="J18" s="113"/>
      <c r="K18" s="80"/>
      <c r="L18" s="15"/>
      <c r="M18" s="15"/>
      <c r="N18" s="15"/>
      <c r="O18" s="41"/>
      <c r="P18" s="15"/>
    </row>
    <row r="19" spans="1:16" ht="13.9" customHeight="1" x14ac:dyDescent="0.3">
      <c r="A19" s="16" t="s">
        <v>849</v>
      </c>
      <c r="B19" s="81" t="s">
        <v>884</v>
      </c>
      <c r="C19" s="82"/>
      <c r="D19" s="82"/>
      <c r="E19" s="82"/>
      <c r="F19" s="82"/>
      <c r="G19" s="82"/>
      <c r="H19" s="82"/>
      <c r="I19" s="82"/>
      <c r="J19" s="83"/>
      <c r="K19" s="80" t="s">
        <v>385</v>
      </c>
      <c r="L19" s="15"/>
      <c r="M19" s="15"/>
      <c r="N19" s="15"/>
      <c r="O19" s="41"/>
      <c r="P19" s="15"/>
    </row>
    <row r="20" spans="1:16" ht="13.9" customHeight="1" x14ac:dyDescent="0.3">
      <c r="A20" s="16" t="s">
        <v>850</v>
      </c>
      <c r="B20" s="114" t="s">
        <v>941</v>
      </c>
      <c r="C20" s="115"/>
      <c r="D20" s="115"/>
      <c r="E20" s="115"/>
      <c r="F20" s="115"/>
      <c r="G20" s="115"/>
      <c r="H20" s="115"/>
      <c r="I20" s="115"/>
      <c r="J20" s="116"/>
      <c r="K20" s="80" t="s">
        <v>2</v>
      </c>
      <c r="L20" s="15"/>
      <c r="M20" s="15"/>
      <c r="N20" s="15"/>
      <c r="O20" s="41"/>
      <c r="P20" s="15"/>
    </row>
    <row r="21" spans="1:16" ht="18" customHeight="1" x14ac:dyDescent="0.3">
      <c r="A21" s="16" t="s">
        <v>886</v>
      </c>
      <c r="B21" s="114" t="s">
        <v>316</v>
      </c>
      <c r="C21" s="115"/>
      <c r="D21" s="115"/>
      <c r="E21" s="115"/>
      <c r="F21" s="115"/>
      <c r="G21" s="115"/>
      <c r="H21" s="115"/>
      <c r="I21" s="115"/>
      <c r="J21" s="116"/>
      <c r="K21" s="80" t="s">
        <v>357</v>
      </c>
      <c r="L21" s="15"/>
      <c r="M21" s="15"/>
      <c r="N21" s="15"/>
      <c r="O21" s="41"/>
      <c r="P21" s="15"/>
    </row>
    <row r="22" spans="1:16" ht="13.9" customHeight="1" x14ac:dyDescent="0.3">
      <c r="A22" s="10" t="s">
        <v>307</v>
      </c>
      <c r="B22" s="113" t="s">
        <v>318</v>
      </c>
      <c r="C22" s="113"/>
      <c r="D22" s="113"/>
      <c r="E22" s="113"/>
      <c r="F22" s="113"/>
      <c r="G22" s="113"/>
      <c r="H22" s="113"/>
      <c r="I22" s="113"/>
      <c r="J22" s="113"/>
      <c r="K22" s="80"/>
      <c r="L22" s="15"/>
      <c r="M22" s="15"/>
      <c r="N22" s="15"/>
      <c r="O22" s="41"/>
      <c r="P22" s="15"/>
    </row>
    <row r="23" spans="1:16" ht="13.9" customHeight="1" x14ac:dyDescent="0.3">
      <c r="A23" s="16" t="s">
        <v>308</v>
      </c>
      <c r="B23" s="114" t="s">
        <v>320</v>
      </c>
      <c r="C23" s="115"/>
      <c r="D23" s="115"/>
      <c r="E23" s="115"/>
      <c r="F23" s="115"/>
      <c r="G23" s="115"/>
      <c r="H23" s="115"/>
      <c r="I23" s="115"/>
      <c r="J23" s="116"/>
      <c r="K23" s="80" t="s">
        <v>21</v>
      </c>
      <c r="L23" s="15"/>
      <c r="M23" s="15"/>
      <c r="N23" s="15"/>
      <c r="O23" s="41"/>
      <c r="P23" s="15"/>
    </row>
    <row r="24" spans="1:16" ht="28.5" customHeight="1" x14ac:dyDescent="0.3">
      <c r="A24" s="16" t="s">
        <v>309</v>
      </c>
      <c r="B24" s="114" t="s">
        <v>322</v>
      </c>
      <c r="C24" s="115"/>
      <c r="D24" s="115"/>
      <c r="E24" s="115"/>
      <c r="F24" s="115"/>
      <c r="G24" s="115"/>
      <c r="H24" s="115"/>
      <c r="I24" s="115"/>
      <c r="J24" s="116"/>
      <c r="K24" s="80" t="s">
        <v>368</v>
      </c>
      <c r="L24" s="15"/>
      <c r="M24" s="15"/>
      <c r="N24" s="15"/>
      <c r="O24" s="41"/>
      <c r="P24" s="15"/>
    </row>
    <row r="25" spans="1:16" ht="13.9" customHeight="1" x14ac:dyDescent="0.3">
      <c r="A25" s="16" t="s">
        <v>851</v>
      </c>
      <c r="B25" s="114" t="s">
        <v>316</v>
      </c>
      <c r="C25" s="115"/>
      <c r="D25" s="115"/>
      <c r="E25" s="115"/>
      <c r="F25" s="115"/>
      <c r="G25" s="115"/>
      <c r="H25" s="115"/>
      <c r="I25" s="115"/>
      <c r="J25" s="116"/>
      <c r="K25" s="80" t="s">
        <v>415</v>
      </c>
      <c r="L25" s="15"/>
      <c r="M25" s="15"/>
      <c r="N25" s="15"/>
      <c r="O25" s="41"/>
      <c r="P25" s="15"/>
    </row>
    <row r="26" spans="1:16" ht="15.75" customHeight="1" x14ac:dyDescent="0.3">
      <c r="A26" s="10" t="s">
        <v>312</v>
      </c>
      <c r="B26" s="112" t="s">
        <v>325</v>
      </c>
      <c r="C26" s="112"/>
      <c r="D26" s="112"/>
      <c r="E26" s="112"/>
      <c r="F26" s="112"/>
      <c r="G26" s="112"/>
      <c r="H26" s="112"/>
      <c r="I26" s="112"/>
      <c r="J26" s="112"/>
      <c r="K26" s="80"/>
      <c r="L26" s="15"/>
      <c r="M26" s="15"/>
      <c r="N26" s="15"/>
      <c r="O26" s="41"/>
      <c r="P26" s="15"/>
    </row>
    <row r="27" spans="1:16" ht="14.25" customHeight="1" x14ac:dyDescent="0.3">
      <c r="A27" s="16" t="s">
        <v>314</v>
      </c>
      <c r="B27" s="133" t="s">
        <v>326</v>
      </c>
      <c r="C27" s="134"/>
      <c r="D27" s="134"/>
      <c r="E27" s="134"/>
      <c r="F27" s="134"/>
      <c r="G27" s="134"/>
      <c r="H27" s="134"/>
      <c r="I27" s="134"/>
      <c r="J27" s="135"/>
      <c r="K27" s="80" t="s">
        <v>735</v>
      </c>
      <c r="L27" s="15"/>
      <c r="M27" s="15"/>
      <c r="N27" s="15"/>
      <c r="O27" s="41"/>
      <c r="P27" s="15"/>
    </row>
    <row r="28" spans="1:16" ht="17.25" customHeight="1" x14ac:dyDescent="0.3">
      <c r="A28" s="16" t="s">
        <v>315</v>
      </c>
      <c r="B28" s="133" t="s">
        <v>327</v>
      </c>
      <c r="C28" s="134"/>
      <c r="D28" s="134"/>
      <c r="E28" s="134"/>
      <c r="F28" s="134"/>
      <c r="G28" s="134"/>
      <c r="H28" s="134"/>
      <c r="I28" s="134"/>
      <c r="J28" s="135"/>
      <c r="K28" s="80" t="s">
        <v>357</v>
      </c>
      <c r="L28" s="15"/>
      <c r="M28" s="15"/>
      <c r="N28" s="15"/>
      <c r="O28" s="41"/>
      <c r="P28" s="15"/>
    </row>
    <row r="29" spans="1:16" ht="15" customHeight="1" x14ac:dyDescent="0.3">
      <c r="A29" s="16" t="s">
        <v>638</v>
      </c>
      <c r="B29" s="133" t="s">
        <v>328</v>
      </c>
      <c r="C29" s="134"/>
      <c r="D29" s="134"/>
      <c r="E29" s="134"/>
      <c r="F29" s="134"/>
      <c r="G29" s="134"/>
      <c r="H29" s="134"/>
      <c r="I29" s="134"/>
      <c r="J29" s="135"/>
      <c r="K29" s="80" t="s">
        <v>887</v>
      </c>
      <c r="L29" s="15"/>
      <c r="M29" s="15"/>
      <c r="N29" s="15"/>
      <c r="O29" s="41"/>
      <c r="P29" s="15"/>
    </row>
    <row r="30" spans="1:16" ht="42" customHeight="1" x14ac:dyDescent="0.3">
      <c r="A30" s="10" t="s">
        <v>317</v>
      </c>
      <c r="B30" s="112" t="s">
        <v>330</v>
      </c>
      <c r="C30" s="112"/>
      <c r="D30" s="112"/>
      <c r="E30" s="112"/>
      <c r="F30" s="112"/>
      <c r="G30" s="112"/>
      <c r="H30" s="112"/>
      <c r="I30" s="112"/>
      <c r="J30" s="112"/>
      <c r="K30" s="80"/>
      <c r="L30" s="15"/>
      <c r="M30" s="15"/>
      <c r="N30" s="15"/>
      <c r="O30" s="41"/>
      <c r="P30" s="15"/>
    </row>
    <row r="31" spans="1:16" ht="15.75" customHeight="1" x14ac:dyDescent="0.3">
      <c r="A31" s="16" t="s">
        <v>319</v>
      </c>
      <c r="B31" s="114" t="s">
        <v>331</v>
      </c>
      <c r="C31" s="115"/>
      <c r="D31" s="115"/>
      <c r="E31" s="115"/>
      <c r="F31" s="115"/>
      <c r="G31" s="115"/>
      <c r="H31" s="115"/>
      <c r="I31" s="115"/>
      <c r="J31" s="116"/>
      <c r="K31" s="80" t="s">
        <v>735</v>
      </c>
      <c r="L31" s="15"/>
      <c r="M31" s="15"/>
      <c r="N31" s="15"/>
      <c r="O31" s="41"/>
      <c r="P31" s="15"/>
    </row>
    <row r="32" spans="1:16" ht="13.9" customHeight="1" x14ac:dyDescent="0.3">
      <c r="A32" s="16" t="s">
        <v>321</v>
      </c>
      <c r="B32" s="114" t="s">
        <v>332</v>
      </c>
      <c r="C32" s="115"/>
      <c r="D32" s="115"/>
      <c r="E32" s="115"/>
      <c r="F32" s="115"/>
      <c r="G32" s="115"/>
      <c r="H32" s="115"/>
      <c r="I32" s="115"/>
      <c r="J32" s="116"/>
      <c r="K32" s="80" t="s">
        <v>44</v>
      </c>
      <c r="L32" s="15"/>
      <c r="M32" s="15"/>
      <c r="N32" s="15"/>
      <c r="O32" s="41"/>
      <c r="P32" s="15"/>
    </row>
    <row r="33" spans="1:16" ht="98.25" customHeight="1" x14ac:dyDescent="0.3">
      <c r="A33" s="10" t="s">
        <v>323</v>
      </c>
      <c r="B33" s="112" t="s">
        <v>674</v>
      </c>
      <c r="C33" s="112"/>
      <c r="D33" s="112"/>
      <c r="E33" s="112"/>
      <c r="F33" s="112"/>
      <c r="G33" s="112"/>
      <c r="H33" s="112"/>
      <c r="I33" s="112"/>
      <c r="J33" s="112"/>
      <c r="K33" s="80" t="s">
        <v>864</v>
      </c>
      <c r="L33" s="15"/>
      <c r="M33" s="15"/>
      <c r="N33" s="15"/>
      <c r="O33" s="41"/>
      <c r="P33" s="15"/>
    </row>
    <row r="34" spans="1:16" ht="54" customHeight="1" x14ac:dyDescent="0.3">
      <c r="A34" s="10" t="s">
        <v>324</v>
      </c>
      <c r="B34" s="112" t="s">
        <v>335</v>
      </c>
      <c r="C34" s="112"/>
      <c r="D34" s="112"/>
      <c r="E34" s="112"/>
      <c r="F34" s="112"/>
      <c r="G34" s="112"/>
      <c r="H34" s="112"/>
      <c r="I34" s="112"/>
      <c r="J34" s="112"/>
      <c r="K34" s="80" t="s">
        <v>570</v>
      </c>
      <c r="L34" s="15"/>
      <c r="M34" s="15"/>
      <c r="N34" s="15"/>
      <c r="O34" s="41"/>
      <c r="P34" s="15"/>
    </row>
    <row r="35" spans="1:16" ht="120" customHeight="1" x14ac:dyDescent="0.3">
      <c r="A35" s="10" t="s">
        <v>329</v>
      </c>
      <c r="B35" s="76" t="s">
        <v>545</v>
      </c>
      <c r="C35" s="76"/>
      <c r="D35" s="76"/>
      <c r="E35" s="76"/>
      <c r="F35" s="76"/>
      <c r="G35" s="76"/>
      <c r="H35" s="76"/>
      <c r="I35" s="76"/>
      <c r="J35" s="76"/>
      <c r="K35" s="80" t="s">
        <v>415</v>
      </c>
      <c r="L35" s="15"/>
      <c r="M35" s="15"/>
      <c r="N35" s="15"/>
      <c r="O35" s="41"/>
      <c r="P35" s="15"/>
    </row>
    <row r="36" spans="1:16" ht="14.25" customHeight="1" x14ac:dyDescent="0.3">
      <c r="A36" s="10" t="s">
        <v>333</v>
      </c>
      <c r="B36" s="113" t="s">
        <v>342</v>
      </c>
      <c r="C36" s="113"/>
      <c r="D36" s="113"/>
      <c r="E36" s="113"/>
      <c r="F36" s="113"/>
      <c r="G36" s="113"/>
      <c r="H36" s="113"/>
      <c r="I36" s="113"/>
      <c r="J36" s="113"/>
      <c r="K36" s="80" t="s">
        <v>868</v>
      </c>
      <c r="L36" s="15"/>
      <c r="M36" s="15"/>
      <c r="N36" s="15"/>
      <c r="O36" s="41"/>
      <c r="P36" s="15"/>
    </row>
    <row r="37" spans="1:16" ht="51.75" customHeight="1" x14ac:dyDescent="0.3">
      <c r="A37" s="10" t="s">
        <v>334</v>
      </c>
      <c r="B37" s="113" t="s">
        <v>344</v>
      </c>
      <c r="C37" s="113"/>
      <c r="D37" s="113"/>
      <c r="E37" s="113"/>
      <c r="F37" s="113"/>
      <c r="G37" s="113"/>
      <c r="H37" s="113"/>
      <c r="I37" s="113"/>
      <c r="J37" s="113"/>
      <c r="K37" s="80" t="s">
        <v>385</v>
      </c>
      <c r="L37" s="15"/>
      <c r="M37" s="15"/>
      <c r="N37" s="15"/>
      <c r="O37" s="41"/>
      <c r="P37" s="15"/>
    </row>
    <row r="38" spans="1:16" ht="75" customHeight="1" x14ac:dyDescent="0.3">
      <c r="A38" s="10" t="s">
        <v>336</v>
      </c>
      <c r="B38" s="120" t="s">
        <v>559</v>
      </c>
      <c r="C38" s="121"/>
      <c r="D38" s="121"/>
      <c r="E38" s="121"/>
      <c r="F38" s="121"/>
      <c r="G38" s="121"/>
      <c r="H38" s="121"/>
      <c r="I38" s="121"/>
      <c r="J38" s="122"/>
      <c r="K38" s="80" t="s">
        <v>151</v>
      </c>
      <c r="L38" s="15"/>
      <c r="M38" s="15"/>
      <c r="N38" s="15"/>
      <c r="O38" s="41"/>
      <c r="P38" s="15"/>
    </row>
    <row r="39" spans="1:16" ht="53.25" customHeight="1" x14ac:dyDescent="0.3">
      <c r="A39" s="10" t="s">
        <v>338</v>
      </c>
      <c r="B39" s="113" t="s">
        <v>560</v>
      </c>
      <c r="C39" s="113"/>
      <c r="D39" s="113"/>
      <c r="E39" s="113"/>
      <c r="F39" s="113"/>
      <c r="G39" s="113"/>
      <c r="H39" s="113"/>
      <c r="I39" s="113"/>
      <c r="J39" s="113"/>
      <c r="K39" s="80" t="s">
        <v>570</v>
      </c>
      <c r="L39" s="15"/>
      <c r="M39" s="15"/>
      <c r="N39" s="15"/>
      <c r="O39" s="41"/>
      <c r="P39" s="15"/>
    </row>
    <row r="40" spans="1:16" ht="15.75" customHeight="1" x14ac:dyDescent="0.3">
      <c r="A40" s="10" t="s">
        <v>339</v>
      </c>
      <c r="B40" s="123" t="s">
        <v>571</v>
      </c>
      <c r="C40" s="123"/>
      <c r="D40" s="123"/>
      <c r="E40" s="123"/>
      <c r="F40" s="123"/>
      <c r="G40" s="123"/>
      <c r="H40" s="123"/>
      <c r="I40" s="123"/>
      <c r="J40" s="123"/>
      <c r="K40" s="80" t="s">
        <v>187</v>
      </c>
      <c r="L40" s="15"/>
      <c r="M40" s="15"/>
      <c r="N40" s="15"/>
      <c r="O40" s="41"/>
      <c r="P40" s="15"/>
    </row>
    <row r="41" spans="1:16" ht="68.25" customHeight="1" x14ac:dyDescent="0.3">
      <c r="A41" s="10" t="s">
        <v>340</v>
      </c>
      <c r="B41" s="78" t="s">
        <v>510</v>
      </c>
      <c r="C41" s="84"/>
      <c r="D41" s="84"/>
      <c r="E41" s="84"/>
      <c r="F41" s="84"/>
      <c r="G41" s="84"/>
      <c r="H41" s="84"/>
      <c r="I41" s="84"/>
      <c r="J41" s="85"/>
      <c r="K41" s="80" t="s">
        <v>416</v>
      </c>
      <c r="L41" s="15"/>
      <c r="M41" s="15"/>
      <c r="N41" s="15"/>
      <c r="O41" s="41"/>
      <c r="P41" s="15"/>
    </row>
    <row r="42" spans="1:16" ht="25.5" customHeight="1" x14ac:dyDescent="0.3">
      <c r="A42" s="10" t="s">
        <v>341</v>
      </c>
      <c r="B42" s="78" t="s">
        <v>390</v>
      </c>
      <c r="C42" s="84"/>
      <c r="D42" s="84"/>
      <c r="E42" s="84"/>
      <c r="F42" s="84"/>
      <c r="G42" s="84"/>
      <c r="H42" s="84"/>
      <c r="I42" s="84"/>
      <c r="J42" s="85"/>
      <c r="K42" s="80"/>
      <c r="L42" s="15"/>
      <c r="M42" s="15"/>
      <c r="N42" s="15"/>
      <c r="O42" s="41"/>
      <c r="P42" s="15"/>
    </row>
    <row r="43" spans="1:16" ht="36.75" customHeight="1" x14ac:dyDescent="0.3">
      <c r="A43" s="16" t="s">
        <v>852</v>
      </c>
      <c r="B43" s="78" t="s">
        <v>391</v>
      </c>
      <c r="C43" s="84"/>
      <c r="D43" s="84"/>
      <c r="E43" s="84"/>
      <c r="F43" s="84"/>
      <c r="G43" s="84"/>
      <c r="H43" s="84"/>
      <c r="I43" s="84"/>
      <c r="J43" s="85"/>
      <c r="K43" s="80" t="s">
        <v>21</v>
      </c>
      <c r="L43" s="15"/>
      <c r="M43" s="15"/>
      <c r="N43" s="15"/>
      <c r="O43" s="41"/>
      <c r="P43" s="15"/>
    </row>
    <row r="44" spans="1:16" ht="36" customHeight="1" x14ac:dyDescent="0.3">
      <c r="A44" s="16" t="s">
        <v>853</v>
      </c>
      <c r="B44" s="78" t="s">
        <v>561</v>
      </c>
      <c r="C44" s="84"/>
      <c r="D44" s="84"/>
      <c r="E44" s="84"/>
      <c r="F44" s="84"/>
      <c r="G44" s="84"/>
      <c r="H44" s="84"/>
      <c r="I44" s="84"/>
      <c r="J44" s="85"/>
      <c r="K44" s="80" t="s">
        <v>376</v>
      </c>
      <c r="L44" s="15"/>
      <c r="M44" s="15"/>
      <c r="N44" s="15"/>
      <c r="O44" s="41"/>
      <c r="P44" s="15"/>
    </row>
    <row r="45" spans="1:16" ht="40.5" customHeight="1" x14ac:dyDescent="0.3">
      <c r="A45" s="16" t="s">
        <v>854</v>
      </c>
      <c r="B45" s="78" t="s">
        <v>737</v>
      </c>
      <c r="C45" s="84"/>
      <c r="D45" s="84"/>
      <c r="E45" s="84"/>
      <c r="F45" s="84"/>
      <c r="G45" s="84"/>
      <c r="H45" s="84"/>
      <c r="I45" s="84"/>
      <c r="J45" s="85"/>
      <c r="K45" s="80" t="s">
        <v>862</v>
      </c>
      <c r="L45" s="15"/>
      <c r="M45" s="15"/>
      <c r="N45" s="15"/>
      <c r="O45" s="41"/>
      <c r="P45" s="15"/>
    </row>
    <row r="46" spans="1:16" ht="43.5" customHeight="1" x14ac:dyDescent="0.3">
      <c r="A46" s="16" t="s">
        <v>855</v>
      </c>
      <c r="B46" s="78" t="s">
        <v>842</v>
      </c>
      <c r="C46" s="84"/>
      <c r="D46" s="84"/>
      <c r="E46" s="84"/>
      <c r="F46" s="84"/>
      <c r="G46" s="84"/>
      <c r="H46" s="84"/>
      <c r="I46" s="84"/>
      <c r="J46" s="85"/>
      <c r="K46" s="80" t="s">
        <v>6</v>
      </c>
      <c r="L46" s="15"/>
      <c r="M46" s="15"/>
      <c r="N46" s="15"/>
      <c r="O46" s="41"/>
      <c r="P46" s="15"/>
    </row>
    <row r="47" spans="1:16" ht="43.5" customHeight="1" x14ac:dyDescent="0.3">
      <c r="A47" s="16" t="s">
        <v>889</v>
      </c>
      <c r="B47" s="78" t="s">
        <v>890</v>
      </c>
      <c r="C47" s="84"/>
      <c r="D47" s="84"/>
      <c r="E47" s="84"/>
      <c r="F47" s="84"/>
      <c r="G47" s="84"/>
      <c r="H47" s="84"/>
      <c r="I47" s="84"/>
      <c r="J47" s="85"/>
      <c r="K47" s="80" t="s">
        <v>891</v>
      </c>
      <c r="L47" s="15"/>
      <c r="M47" s="15"/>
      <c r="N47" s="15"/>
      <c r="O47" s="41"/>
      <c r="P47" s="15"/>
    </row>
    <row r="48" spans="1:16" ht="55.5" customHeight="1" x14ac:dyDescent="0.3">
      <c r="A48" s="10" t="s">
        <v>343</v>
      </c>
      <c r="B48" s="78" t="s">
        <v>749</v>
      </c>
      <c r="C48" s="84"/>
      <c r="D48" s="84"/>
      <c r="E48" s="84"/>
      <c r="F48" s="84"/>
      <c r="G48" s="84"/>
      <c r="H48" s="84"/>
      <c r="I48" s="84"/>
      <c r="J48" s="85"/>
      <c r="K48" s="80" t="s">
        <v>888</v>
      </c>
      <c r="L48" s="15"/>
      <c r="M48" s="15"/>
      <c r="N48" s="15"/>
      <c r="O48" s="41"/>
      <c r="P48" s="15"/>
    </row>
    <row r="49" spans="1:16" ht="78" customHeight="1" x14ac:dyDescent="0.3">
      <c r="A49" s="10" t="s">
        <v>345</v>
      </c>
      <c r="B49" s="2" t="s">
        <v>942</v>
      </c>
      <c r="C49" s="84"/>
      <c r="D49" s="84"/>
      <c r="E49" s="84"/>
      <c r="F49" s="84"/>
      <c r="G49" s="84"/>
      <c r="H49" s="84"/>
      <c r="I49" s="84"/>
      <c r="J49" s="85"/>
      <c r="K49" s="80"/>
      <c r="L49" s="15"/>
      <c r="M49" s="15"/>
      <c r="N49" s="15"/>
      <c r="O49" s="41"/>
      <c r="P49" s="15"/>
    </row>
    <row r="50" spans="1:16" ht="12.75" customHeight="1" x14ac:dyDescent="0.3">
      <c r="A50" s="16" t="s">
        <v>856</v>
      </c>
      <c r="B50" s="78" t="s">
        <v>843</v>
      </c>
      <c r="C50" s="84"/>
      <c r="D50" s="84"/>
      <c r="E50" s="84"/>
      <c r="F50" s="84"/>
      <c r="G50" s="84"/>
      <c r="H50" s="84"/>
      <c r="I50" s="84"/>
      <c r="J50" s="85"/>
      <c r="K50" s="80" t="s">
        <v>3</v>
      </c>
      <c r="L50" s="15"/>
      <c r="M50" s="15"/>
      <c r="N50" s="15"/>
      <c r="O50" s="41"/>
      <c r="P50" s="15"/>
    </row>
    <row r="51" spans="1:16" ht="12.75" customHeight="1" x14ac:dyDescent="0.3">
      <c r="A51" s="16" t="s">
        <v>857</v>
      </c>
      <c r="B51" s="78" t="s">
        <v>844</v>
      </c>
      <c r="C51" s="84"/>
      <c r="D51" s="84"/>
      <c r="E51" s="84"/>
      <c r="F51" s="84"/>
      <c r="G51" s="84"/>
      <c r="H51" s="84"/>
      <c r="I51" s="84"/>
      <c r="J51" s="85"/>
      <c r="K51" s="80" t="s">
        <v>3</v>
      </c>
      <c r="L51" s="15"/>
      <c r="M51" s="15"/>
      <c r="N51" s="15"/>
      <c r="O51" s="41"/>
      <c r="P51" s="15"/>
    </row>
    <row r="52" spans="1:16" ht="12.75" customHeight="1" x14ac:dyDescent="0.3">
      <c r="A52" s="16" t="s">
        <v>858</v>
      </c>
      <c r="B52" s="78" t="s">
        <v>845</v>
      </c>
      <c r="C52" s="84"/>
      <c r="D52" s="84"/>
      <c r="E52" s="84"/>
      <c r="F52" s="84"/>
      <c r="G52" s="84"/>
      <c r="H52" s="84"/>
      <c r="I52" s="84"/>
      <c r="J52" s="85"/>
      <c r="K52" s="80" t="s">
        <v>3</v>
      </c>
      <c r="L52" s="15"/>
      <c r="M52" s="15"/>
      <c r="N52" s="15"/>
      <c r="O52" s="41"/>
      <c r="P52" s="15"/>
    </row>
    <row r="53" spans="1:16" ht="12.75" customHeight="1" x14ac:dyDescent="0.3">
      <c r="A53" s="16" t="s">
        <v>859</v>
      </c>
      <c r="B53" s="78" t="s">
        <v>846</v>
      </c>
      <c r="C53" s="84"/>
      <c r="D53" s="84"/>
      <c r="E53" s="84"/>
      <c r="F53" s="84"/>
      <c r="G53" s="84"/>
      <c r="H53" s="84"/>
      <c r="I53" s="84"/>
      <c r="J53" s="85"/>
      <c r="K53" s="80" t="s">
        <v>190</v>
      </c>
      <c r="L53" s="15"/>
      <c r="M53" s="15"/>
      <c r="N53" s="15"/>
      <c r="O53" s="41"/>
      <c r="P53" s="15"/>
    </row>
    <row r="54" spans="1:16" ht="46.5" customHeight="1" x14ac:dyDescent="0.3">
      <c r="A54" s="10" t="s">
        <v>729</v>
      </c>
      <c r="B54" s="2" t="s">
        <v>848</v>
      </c>
      <c r="C54" s="84"/>
      <c r="D54" s="84"/>
      <c r="E54" s="84"/>
      <c r="F54" s="84"/>
      <c r="G54" s="84"/>
      <c r="H54" s="84"/>
      <c r="I54" s="84"/>
      <c r="J54" s="85"/>
      <c r="K54" s="80" t="s">
        <v>2</v>
      </c>
      <c r="L54" s="15"/>
      <c r="M54" s="15"/>
      <c r="N54" s="15"/>
      <c r="O54" s="41"/>
      <c r="P54" s="15"/>
    </row>
    <row r="55" spans="1:16" ht="17.25" customHeight="1" x14ac:dyDescent="0.3">
      <c r="A55" s="42" t="s">
        <v>290</v>
      </c>
      <c r="B55" s="171" t="s">
        <v>569</v>
      </c>
      <c r="C55" s="172"/>
      <c r="D55" s="172"/>
      <c r="E55" s="172"/>
      <c r="F55" s="172"/>
      <c r="G55" s="172"/>
      <c r="H55" s="172"/>
      <c r="I55" s="172"/>
      <c r="J55" s="173"/>
      <c r="K55" s="43"/>
      <c r="L55" s="44"/>
      <c r="M55" s="44"/>
      <c r="N55" s="44"/>
      <c r="O55" s="45"/>
      <c r="P55" s="44"/>
    </row>
    <row r="56" spans="1:16" ht="26" x14ac:dyDescent="0.3">
      <c r="A56" s="12" t="s">
        <v>572</v>
      </c>
      <c r="B56" s="126" t="s">
        <v>557</v>
      </c>
      <c r="C56" s="126"/>
      <c r="D56" s="126"/>
      <c r="E56" s="126"/>
      <c r="F56" s="126"/>
      <c r="G56" s="126"/>
      <c r="H56" s="126"/>
      <c r="I56" s="126"/>
      <c r="J56" s="126"/>
      <c r="K56" s="13"/>
      <c r="L56" s="14"/>
      <c r="M56" s="14"/>
      <c r="N56" s="14"/>
      <c r="P56" s="14"/>
    </row>
    <row r="57" spans="1:16" ht="66.75" customHeight="1" x14ac:dyDescent="0.3">
      <c r="A57" s="10" t="s">
        <v>573</v>
      </c>
      <c r="B57" s="112" t="s">
        <v>943</v>
      </c>
      <c r="C57" s="112"/>
      <c r="D57" s="112"/>
      <c r="E57" s="112"/>
      <c r="F57" s="112"/>
      <c r="G57" s="112"/>
      <c r="H57" s="112"/>
      <c r="I57" s="112"/>
      <c r="J57" s="112"/>
      <c r="K57" s="80"/>
      <c r="L57" s="15"/>
      <c r="M57" s="15"/>
      <c r="N57" s="15"/>
      <c r="P57" s="15"/>
    </row>
    <row r="58" spans="1:16" x14ac:dyDescent="0.3">
      <c r="A58" s="16" t="s">
        <v>574</v>
      </c>
      <c r="B58" s="112" t="s">
        <v>944</v>
      </c>
      <c r="C58" s="112"/>
      <c r="D58" s="112"/>
      <c r="E58" s="112"/>
      <c r="F58" s="112"/>
      <c r="G58" s="112"/>
      <c r="H58" s="112"/>
      <c r="I58" s="112"/>
      <c r="J58" s="112"/>
      <c r="K58" s="80" t="s">
        <v>172</v>
      </c>
      <c r="L58" s="15"/>
      <c r="M58" s="15"/>
      <c r="N58" s="15"/>
      <c r="P58" s="15"/>
    </row>
    <row r="59" spans="1:16" x14ac:dyDescent="0.3">
      <c r="A59" s="16" t="s">
        <v>575</v>
      </c>
      <c r="B59" s="112" t="s">
        <v>310</v>
      </c>
      <c r="C59" s="112"/>
      <c r="D59" s="112"/>
      <c r="E59" s="112"/>
      <c r="F59" s="112"/>
      <c r="G59" s="112"/>
      <c r="H59" s="112"/>
      <c r="I59" s="112"/>
      <c r="J59" s="112"/>
      <c r="K59" s="80" t="s">
        <v>21</v>
      </c>
      <c r="L59" s="15"/>
      <c r="M59" s="15"/>
      <c r="N59" s="15"/>
      <c r="P59" s="15"/>
    </row>
    <row r="60" spans="1:16" x14ac:dyDescent="0.3">
      <c r="A60" s="16" t="s">
        <v>576</v>
      </c>
      <c r="B60" s="112" t="s">
        <v>311</v>
      </c>
      <c r="C60" s="112"/>
      <c r="D60" s="112"/>
      <c r="E60" s="112"/>
      <c r="F60" s="112"/>
      <c r="G60" s="112"/>
      <c r="H60" s="112"/>
      <c r="I60" s="112"/>
      <c r="J60" s="112"/>
      <c r="K60" s="80" t="s">
        <v>21</v>
      </c>
      <c r="L60" s="15"/>
      <c r="M60" s="15"/>
      <c r="N60" s="15"/>
      <c r="P60" s="15"/>
    </row>
    <row r="61" spans="1:16" ht="92.25" customHeight="1" x14ac:dyDescent="0.3">
      <c r="A61" s="10" t="s">
        <v>392</v>
      </c>
      <c r="B61" s="112" t="s">
        <v>945</v>
      </c>
      <c r="C61" s="112"/>
      <c r="D61" s="112"/>
      <c r="E61" s="112"/>
      <c r="F61" s="112"/>
      <c r="G61" s="112"/>
      <c r="H61" s="112"/>
      <c r="I61" s="112"/>
      <c r="J61" s="112"/>
      <c r="K61" s="80" t="s">
        <v>738</v>
      </c>
      <c r="L61" s="15"/>
      <c r="M61" s="15"/>
      <c r="N61" s="15"/>
      <c r="P61" s="15"/>
    </row>
    <row r="62" spans="1:16" x14ac:dyDescent="0.3">
      <c r="A62" s="10" t="s">
        <v>393</v>
      </c>
      <c r="B62" s="112" t="s">
        <v>337</v>
      </c>
      <c r="C62" s="112"/>
      <c r="D62" s="112"/>
      <c r="E62" s="112"/>
      <c r="F62" s="112"/>
      <c r="G62" s="112"/>
      <c r="H62" s="112"/>
      <c r="I62" s="112"/>
      <c r="J62" s="112"/>
      <c r="K62" s="80"/>
      <c r="L62" s="15"/>
      <c r="M62" s="15"/>
      <c r="N62" s="15"/>
      <c r="P62" s="15"/>
    </row>
    <row r="63" spans="1:16" x14ac:dyDescent="0.3">
      <c r="A63" s="16" t="s">
        <v>639</v>
      </c>
      <c r="B63" s="112" t="s">
        <v>739</v>
      </c>
      <c r="C63" s="112"/>
      <c r="D63" s="112"/>
      <c r="E63" s="112"/>
      <c r="F63" s="112"/>
      <c r="G63" s="112"/>
      <c r="H63" s="112"/>
      <c r="I63" s="112"/>
      <c r="J63" s="112"/>
      <c r="K63" s="80" t="s">
        <v>151</v>
      </c>
      <c r="L63" s="15"/>
      <c r="M63" s="15"/>
      <c r="N63" s="15"/>
      <c r="P63" s="15"/>
    </row>
    <row r="64" spans="1:16" x14ac:dyDescent="0.3">
      <c r="A64" s="16" t="s">
        <v>640</v>
      </c>
      <c r="B64" s="112" t="s">
        <v>546</v>
      </c>
      <c r="C64" s="112"/>
      <c r="D64" s="112"/>
      <c r="E64" s="112"/>
      <c r="F64" s="112"/>
      <c r="G64" s="112"/>
      <c r="H64" s="112"/>
      <c r="I64" s="112"/>
      <c r="J64" s="112"/>
      <c r="K64" s="80" t="s">
        <v>21</v>
      </c>
      <c r="L64" s="15"/>
      <c r="M64" s="15"/>
      <c r="N64" s="15"/>
      <c r="P64" s="15"/>
    </row>
    <row r="65" spans="1:16" x14ac:dyDescent="0.3">
      <c r="A65" s="16" t="s">
        <v>641</v>
      </c>
      <c r="B65" s="112" t="s">
        <v>547</v>
      </c>
      <c r="C65" s="112"/>
      <c r="D65" s="112"/>
      <c r="E65" s="112"/>
      <c r="F65" s="112"/>
      <c r="G65" s="112"/>
      <c r="H65" s="112"/>
      <c r="I65" s="112"/>
      <c r="J65" s="112"/>
      <c r="K65" s="80" t="s">
        <v>6</v>
      </c>
      <c r="L65" s="15"/>
      <c r="M65" s="15"/>
      <c r="N65" s="15"/>
      <c r="P65" s="15"/>
    </row>
    <row r="66" spans="1:16" x14ac:dyDescent="0.3">
      <c r="A66" s="16" t="s">
        <v>642</v>
      </c>
      <c r="B66" s="112" t="s">
        <v>548</v>
      </c>
      <c r="C66" s="112"/>
      <c r="D66" s="112"/>
      <c r="E66" s="112"/>
      <c r="F66" s="112"/>
      <c r="G66" s="112"/>
      <c r="H66" s="112"/>
      <c r="I66" s="112"/>
      <c r="J66" s="112"/>
      <c r="K66" s="80" t="s">
        <v>21</v>
      </c>
      <c r="L66" s="15"/>
      <c r="M66" s="15"/>
      <c r="N66" s="15"/>
      <c r="P66" s="15"/>
    </row>
    <row r="67" spans="1:16" x14ac:dyDescent="0.3">
      <c r="A67" s="16" t="s">
        <v>643</v>
      </c>
      <c r="B67" s="112" t="s">
        <v>549</v>
      </c>
      <c r="C67" s="112"/>
      <c r="D67" s="112"/>
      <c r="E67" s="112"/>
      <c r="F67" s="112"/>
      <c r="G67" s="112"/>
      <c r="H67" s="112"/>
      <c r="I67" s="112"/>
      <c r="J67" s="112"/>
      <c r="K67" s="80" t="s">
        <v>6</v>
      </c>
      <c r="L67" s="15"/>
      <c r="M67" s="15"/>
      <c r="N67" s="15"/>
      <c r="P67" s="15"/>
    </row>
    <row r="68" spans="1:16" x14ac:dyDescent="0.3">
      <c r="A68" s="16" t="s">
        <v>644</v>
      </c>
      <c r="B68" s="112" t="s">
        <v>550</v>
      </c>
      <c r="C68" s="112"/>
      <c r="D68" s="112"/>
      <c r="E68" s="112"/>
      <c r="F68" s="112"/>
      <c r="G68" s="112"/>
      <c r="H68" s="112"/>
      <c r="I68" s="112"/>
      <c r="J68" s="112"/>
      <c r="K68" s="80" t="s">
        <v>385</v>
      </c>
      <c r="L68" s="15"/>
      <c r="M68" s="15"/>
      <c r="N68" s="15"/>
      <c r="P68" s="15"/>
    </row>
    <row r="69" spans="1:16" ht="93" customHeight="1" x14ac:dyDescent="0.3">
      <c r="A69" s="10" t="s">
        <v>394</v>
      </c>
      <c r="B69" s="123" t="s">
        <v>946</v>
      </c>
      <c r="C69" s="123"/>
      <c r="D69" s="123"/>
      <c r="E69" s="123"/>
      <c r="F69" s="123"/>
      <c r="G69" s="123"/>
      <c r="H69" s="123"/>
      <c r="I69" s="123"/>
      <c r="J69" s="123"/>
      <c r="K69" s="80" t="s">
        <v>6</v>
      </c>
      <c r="L69" s="15"/>
      <c r="M69" s="15"/>
      <c r="N69" s="15"/>
      <c r="P69" s="15"/>
    </row>
    <row r="70" spans="1:16" ht="93.75" customHeight="1" x14ac:dyDescent="0.3">
      <c r="A70" s="10" t="s">
        <v>395</v>
      </c>
      <c r="B70" s="112" t="s">
        <v>947</v>
      </c>
      <c r="C70" s="112"/>
      <c r="D70" s="112"/>
      <c r="E70" s="112"/>
      <c r="F70" s="112"/>
      <c r="G70" s="112"/>
      <c r="H70" s="112"/>
      <c r="I70" s="112"/>
      <c r="J70" s="112"/>
      <c r="K70" s="80" t="s">
        <v>570</v>
      </c>
      <c r="L70" s="15"/>
      <c r="M70" s="15"/>
      <c r="N70" s="15"/>
      <c r="P70" s="15"/>
    </row>
    <row r="71" spans="1:16" ht="82.5" customHeight="1" x14ac:dyDescent="0.3">
      <c r="A71" s="10" t="s">
        <v>396</v>
      </c>
      <c r="B71" s="113" t="s">
        <v>948</v>
      </c>
      <c r="C71" s="113"/>
      <c r="D71" s="113"/>
      <c r="E71" s="113"/>
      <c r="F71" s="113"/>
      <c r="G71" s="113"/>
      <c r="H71" s="113"/>
      <c r="I71" s="113"/>
      <c r="J71" s="113"/>
      <c r="K71" s="80" t="s">
        <v>558</v>
      </c>
      <c r="L71" s="15"/>
      <c r="M71" s="15"/>
      <c r="N71" s="15"/>
      <c r="P71" s="15"/>
    </row>
    <row r="72" spans="1:16" ht="111" customHeight="1" x14ac:dyDescent="0.3">
      <c r="A72" s="10" t="s">
        <v>645</v>
      </c>
      <c r="B72" s="123" t="s">
        <v>936</v>
      </c>
      <c r="C72" s="123"/>
      <c r="D72" s="123"/>
      <c r="E72" s="123"/>
      <c r="F72" s="123"/>
      <c r="G72" s="123"/>
      <c r="H72" s="123"/>
      <c r="I72" s="123"/>
      <c r="J72" s="123"/>
      <c r="K72" s="80" t="s">
        <v>509</v>
      </c>
      <c r="L72" s="15"/>
      <c r="M72" s="15"/>
      <c r="N72" s="15"/>
      <c r="P72" s="15"/>
    </row>
    <row r="73" spans="1:16" ht="90.75" customHeight="1" x14ac:dyDescent="0.3">
      <c r="A73" s="10" t="s">
        <v>949</v>
      </c>
      <c r="B73" s="123" t="s">
        <v>950</v>
      </c>
      <c r="C73" s="123"/>
      <c r="D73" s="123"/>
      <c r="E73" s="123"/>
      <c r="F73" s="123"/>
      <c r="G73" s="123"/>
      <c r="H73" s="123"/>
      <c r="I73" s="123"/>
      <c r="J73" s="123"/>
      <c r="K73" s="80"/>
      <c r="L73" s="15"/>
      <c r="M73" s="15"/>
      <c r="N73" s="15"/>
      <c r="P73" s="15"/>
    </row>
    <row r="74" spans="1:16" x14ac:dyDescent="0.3">
      <c r="A74" s="16" t="s">
        <v>951</v>
      </c>
      <c r="B74" s="123" t="s">
        <v>562</v>
      </c>
      <c r="C74" s="123"/>
      <c r="D74" s="123"/>
      <c r="E74" s="123"/>
      <c r="F74" s="123"/>
      <c r="G74" s="123"/>
      <c r="H74" s="123"/>
      <c r="I74" s="123"/>
      <c r="J74" s="123"/>
      <c r="K74" s="80" t="s">
        <v>860</v>
      </c>
      <c r="L74" s="15"/>
      <c r="M74" s="15"/>
      <c r="N74" s="15"/>
      <c r="P74" s="15"/>
    </row>
    <row r="75" spans="1:16" x14ac:dyDescent="0.3">
      <c r="A75" s="16" t="s">
        <v>952</v>
      </c>
      <c r="B75" s="123" t="s">
        <v>563</v>
      </c>
      <c r="C75" s="123"/>
      <c r="D75" s="123"/>
      <c r="E75" s="123"/>
      <c r="F75" s="123"/>
      <c r="G75" s="123"/>
      <c r="H75" s="123"/>
      <c r="I75" s="123"/>
      <c r="J75" s="123"/>
      <c r="K75" s="80" t="s">
        <v>44</v>
      </c>
      <c r="L75" s="15"/>
      <c r="M75" s="15"/>
      <c r="N75" s="15"/>
      <c r="P75" s="15"/>
    </row>
    <row r="76" spans="1:16" x14ac:dyDescent="0.3">
      <c r="A76" s="16" t="s">
        <v>953</v>
      </c>
      <c r="B76" s="123" t="s">
        <v>564</v>
      </c>
      <c r="C76" s="123"/>
      <c r="D76" s="123"/>
      <c r="E76" s="123"/>
      <c r="F76" s="123"/>
      <c r="G76" s="123"/>
      <c r="H76" s="123"/>
      <c r="I76" s="123"/>
      <c r="J76" s="123"/>
      <c r="K76" s="80" t="s">
        <v>613</v>
      </c>
      <c r="L76" s="15"/>
      <c r="M76" s="15"/>
      <c r="N76" s="15"/>
      <c r="P76" s="15"/>
    </row>
    <row r="77" spans="1:16" x14ac:dyDescent="0.3">
      <c r="A77" s="16" t="s">
        <v>954</v>
      </c>
      <c r="B77" s="123" t="s">
        <v>565</v>
      </c>
      <c r="C77" s="123"/>
      <c r="D77" s="123"/>
      <c r="E77" s="123"/>
      <c r="F77" s="123"/>
      <c r="G77" s="123"/>
      <c r="H77" s="123"/>
      <c r="I77" s="123"/>
      <c r="J77" s="123"/>
      <c r="K77" s="80" t="s">
        <v>2</v>
      </c>
      <c r="L77" s="15"/>
      <c r="M77" s="15"/>
      <c r="N77" s="15"/>
      <c r="P77" s="15"/>
    </row>
    <row r="78" spans="1:16" x14ac:dyDescent="0.3">
      <c r="A78" s="16" t="s">
        <v>955</v>
      </c>
      <c r="B78" s="123" t="s">
        <v>566</v>
      </c>
      <c r="C78" s="123"/>
      <c r="D78" s="123"/>
      <c r="E78" s="123"/>
      <c r="F78" s="123"/>
      <c r="G78" s="123"/>
      <c r="H78" s="123"/>
      <c r="I78" s="123"/>
      <c r="J78" s="123"/>
      <c r="K78" s="80" t="s">
        <v>21</v>
      </c>
      <c r="L78" s="15"/>
      <c r="M78" s="15"/>
      <c r="N78" s="15"/>
      <c r="P78" s="15"/>
    </row>
    <row r="79" spans="1:16" x14ac:dyDescent="0.3">
      <c r="A79" s="16" t="s">
        <v>956</v>
      </c>
      <c r="B79" s="123" t="s">
        <v>567</v>
      </c>
      <c r="C79" s="123"/>
      <c r="D79" s="123"/>
      <c r="E79" s="123"/>
      <c r="F79" s="123"/>
      <c r="G79" s="123"/>
      <c r="H79" s="123"/>
      <c r="I79" s="123"/>
      <c r="J79" s="123"/>
      <c r="K79" s="80" t="s">
        <v>613</v>
      </c>
      <c r="L79" s="15"/>
      <c r="M79" s="15"/>
      <c r="N79" s="15"/>
      <c r="P79" s="15"/>
    </row>
    <row r="80" spans="1:16" x14ac:dyDescent="0.3">
      <c r="A80" s="16" t="s">
        <v>957</v>
      </c>
      <c r="B80" s="123" t="s">
        <v>568</v>
      </c>
      <c r="C80" s="123"/>
      <c r="D80" s="123"/>
      <c r="E80" s="123"/>
      <c r="F80" s="123"/>
      <c r="G80" s="123"/>
      <c r="H80" s="123"/>
      <c r="I80" s="123"/>
      <c r="J80" s="123"/>
      <c r="K80" s="80" t="s">
        <v>414</v>
      </c>
      <c r="L80" s="15"/>
      <c r="M80" s="15"/>
      <c r="N80" s="15"/>
      <c r="P80" s="15"/>
    </row>
    <row r="81" spans="1:16" ht="17.25" customHeight="1" x14ac:dyDescent="0.3">
      <c r="A81" s="16" t="s">
        <v>958</v>
      </c>
      <c r="B81" s="75" t="s">
        <v>403</v>
      </c>
      <c r="C81" s="75"/>
      <c r="D81" s="75"/>
      <c r="E81" s="75"/>
      <c r="F81" s="75"/>
      <c r="G81" s="75"/>
      <c r="H81" s="75"/>
      <c r="I81" s="75"/>
      <c r="J81" s="75"/>
      <c r="K81" s="80" t="s">
        <v>6</v>
      </c>
      <c r="L81" s="15"/>
      <c r="M81" s="15"/>
      <c r="N81" s="15"/>
      <c r="P81" s="15"/>
    </row>
    <row r="82" spans="1:16" ht="105.75" customHeight="1" x14ac:dyDescent="0.3">
      <c r="A82" s="10" t="s">
        <v>959</v>
      </c>
      <c r="B82" s="112" t="s">
        <v>960</v>
      </c>
      <c r="C82" s="112"/>
      <c r="D82" s="112"/>
      <c r="E82" s="112"/>
      <c r="F82" s="112"/>
      <c r="G82" s="112"/>
      <c r="H82" s="112"/>
      <c r="I82" s="112"/>
      <c r="J82" s="112"/>
      <c r="K82" s="80" t="s">
        <v>417</v>
      </c>
      <c r="L82" s="15"/>
      <c r="M82" s="15"/>
      <c r="N82" s="15"/>
      <c r="P82" s="15"/>
    </row>
    <row r="83" spans="1:16" ht="45" customHeight="1" x14ac:dyDescent="0.3">
      <c r="A83" s="10" t="s">
        <v>961</v>
      </c>
      <c r="B83" s="112" t="s">
        <v>962</v>
      </c>
      <c r="C83" s="112"/>
      <c r="D83" s="112"/>
      <c r="E83" s="112"/>
      <c r="F83" s="112"/>
      <c r="G83" s="112"/>
      <c r="H83" s="112"/>
      <c r="I83" s="112"/>
      <c r="J83" s="112"/>
      <c r="K83" s="80" t="s">
        <v>385</v>
      </c>
      <c r="L83" s="15"/>
      <c r="M83" s="15"/>
      <c r="N83" s="15"/>
      <c r="P83" s="15"/>
    </row>
    <row r="84" spans="1:16" ht="66" customHeight="1" x14ac:dyDescent="0.3">
      <c r="A84" s="10" t="s">
        <v>646</v>
      </c>
      <c r="B84" s="76" t="s">
        <v>937</v>
      </c>
      <c r="C84" s="76"/>
      <c r="D84" s="76"/>
      <c r="E84" s="76"/>
      <c r="F84" s="76"/>
      <c r="G84" s="76"/>
      <c r="H84" s="76"/>
      <c r="I84" s="76"/>
      <c r="J84" s="76"/>
      <c r="K84" s="80" t="s">
        <v>885</v>
      </c>
      <c r="L84" s="15"/>
      <c r="M84" s="15"/>
      <c r="N84" s="15"/>
      <c r="P84" s="15"/>
    </row>
    <row r="85" spans="1:16" ht="108" customHeight="1" x14ac:dyDescent="0.3">
      <c r="A85" s="10" t="s">
        <v>647</v>
      </c>
      <c r="B85" s="76" t="s">
        <v>963</v>
      </c>
      <c r="C85" s="76"/>
      <c r="D85" s="76"/>
      <c r="E85" s="76"/>
      <c r="F85" s="76"/>
      <c r="G85" s="76"/>
      <c r="H85" s="76"/>
      <c r="I85" s="76"/>
      <c r="J85" s="76"/>
      <c r="K85" s="80" t="s">
        <v>745</v>
      </c>
      <c r="L85" s="15"/>
      <c r="M85" s="15"/>
      <c r="N85" s="15"/>
      <c r="P85" s="15"/>
    </row>
    <row r="86" spans="1:16" ht="91" x14ac:dyDescent="0.3">
      <c r="A86" s="10" t="s">
        <v>648</v>
      </c>
      <c r="B86" s="76" t="s">
        <v>964</v>
      </c>
      <c r="C86" s="76"/>
      <c r="D86" s="76"/>
      <c r="E86" s="76"/>
      <c r="F86" s="76"/>
      <c r="G86" s="76"/>
      <c r="H86" s="76"/>
      <c r="I86" s="76"/>
      <c r="J86" s="76"/>
      <c r="K86" s="80" t="s">
        <v>366</v>
      </c>
      <c r="L86" s="15"/>
      <c r="M86" s="15"/>
      <c r="N86" s="15"/>
      <c r="P86" s="15"/>
    </row>
    <row r="87" spans="1:16" ht="65" x14ac:dyDescent="0.3">
      <c r="A87" s="10" t="s">
        <v>649</v>
      </c>
      <c r="B87" s="76" t="s">
        <v>965</v>
      </c>
      <c r="C87" s="76"/>
      <c r="D87" s="76"/>
      <c r="E87" s="76"/>
      <c r="F87" s="76"/>
      <c r="G87" s="76"/>
      <c r="H87" s="76"/>
      <c r="I87" s="76"/>
      <c r="J87" s="76"/>
      <c r="K87" s="80" t="s">
        <v>613</v>
      </c>
      <c r="L87" s="15"/>
      <c r="M87" s="15"/>
      <c r="N87" s="15"/>
      <c r="P87" s="15"/>
    </row>
    <row r="88" spans="1:16" x14ac:dyDescent="0.3">
      <c r="A88" s="10" t="s">
        <v>650</v>
      </c>
      <c r="B88" s="76" t="s">
        <v>966</v>
      </c>
      <c r="C88" s="76"/>
      <c r="D88" s="76"/>
      <c r="E88" s="76"/>
      <c r="F88" s="76"/>
      <c r="G88" s="76"/>
      <c r="H88" s="76"/>
      <c r="I88" s="76"/>
      <c r="J88" s="76"/>
      <c r="K88" s="80" t="s">
        <v>570</v>
      </c>
      <c r="L88" s="15"/>
      <c r="M88" s="15"/>
      <c r="N88" s="15"/>
      <c r="P88" s="15"/>
    </row>
    <row r="89" spans="1:16" x14ac:dyDescent="0.3">
      <c r="A89" s="10" t="s">
        <v>651</v>
      </c>
      <c r="B89" s="76" t="s">
        <v>967</v>
      </c>
      <c r="C89" s="76"/>
      <c r="D89" s="76"/>
      <c r="E89" s="76"/>
      <c r="F89" s="76"/>
      <c r="G89" s="76"/>
      <c r="H89" s="76"/>
      <c r="I89" s="76"/>
      <c r="J89" s="76"/>
      <c r="K89" s="80" t="s">
        <v>6</v>
      </c>
      <c r="L89" s="15"/>
      <c r="M89" s="15"/>
      <c r="N89" s="15"/>
      <c r="P89" s="15"/>
    </row>
    <row r="90" spans="1:16" ht="126.75" customHeight="1" x14ac:dyDescent="0.3">
      <c r="A90" s="10" t="s">
        <v>968</v>
      </c>
      <c r="B90" s="95" t="s">
        <v>938</v>
      </c>
      <c r="C90" s="76"/>
      <c r="D90" s="76"/>
      <c r="E90" s="76"/>
      <c r="F90" s="76"/>
      <c r="G90" s="76"/>
      <c r="H90" s="76"/>
      <c r="I90" s="76"/>
      <c r="J90" s="76"/>
      <c r="K90" s="80" t="s">
        <v>736</v>
      </c>
      <c r="L90" s="15"/>
      <c r="M90" s="15"/>
      <c r="N90" s="15"/>
      <c r="P90" s="15"/>
    </row>
    <row r="91" spans="1:16" ht="136.5" customHeight="1" x14ac:dyDescent="0.3">
      <c r="A91" s="10" t="s">
        <v>969</v>
      </c>
      <c r="B91" s="76" t="s">
        <v>939</v>
      </c>
      <c r="C91" s="76"/>
      <c r="D91" s="76"/>
      <c r="E91" s="76"/>
      <c r="F91" s="76"/>
      <c r="G91" s="76"/>
      <c r="H91" s="76"/>
      <c r="I91" s="76"/>
      <c r="J91" s="76"/>
      <c r="K91" s="80" t="s">
        <v>885</v>
      </c>
      <c r="L91" s="15"/>
      <c r="M91" s="15"/>
      <c r="N91" s="15"/>
      <c r="P91" s="15"/>
    </row>
    <row r="92" spans="1:16" ht="26" x14ac:dyDescent="0.3">
      <c r="A92" s="42" t="s">
        <v>572</v>
      </c>
      <c r="B92" s="169" t="s">
        <v>397</v>
      </c>
      <c r="C92" s="170"/>
      <c r="D92" s="170"/>
      <c r="E92" s="170"/>
      <c r="F92" s="170"/>
      <c r="G92" s="170"/>
      <c r="H92" s="170"/>
      <c r="I92" s="170"/>
      <c r="J92" s="170"/>
      <c r="K92" s="43"/>
      <c r="L92" s="44"/>
      <c r="M92" s="44"/>
      <c r="N92" s="44"/>
      <c r="O92" s="66"/>
      <c r="P92" s="44"/>
    </row>
    <row r="94" spans="1:16" ht="42.75" customHeight="1" x14ac:dyDescent="0.3">
      <c r="A94" s="67"/>
      <c r="B94" s="111" t="s">
        <v>412</v>
      </c>
      <c r="C94" s="111"/>
      <c r="D94" s="111"/>
      <c r="E94" s="111"/>
      <c r="F94" s="111"/>
      <c r="G94" s="111"/>
      <c r="H94" s="111"/>
      <c r="I94" s="111"/>
      <c r="J94" s="111"/>
      <c r="K94" s="111"/>
      <c r="L94" s="111"/>
      <c r="M94" s="111"/>
      <c r="N94" s="111"/>
      <c r="O94" s="111"/>
      <c r="P94" s="67"/>
    </row>
    <row r="95" spans="1:16" ht="18.75" customHeight="1" x14ac:dyDescent="0.3">
      <c r="A95" s="67"/>
      <c r="B95" s="4" t="s">
        <v>728</v>
      </c>
      <c r="C95" s="4"/>
      <c r="D95" s="4"/>
      <c r="E95" s="4"/>
      <c r="F95" s="4"/>
      <c r="G95" s="4"/>
      <c r="H95" s="4"/>
      <c r="I95" s="4"/>
      <c r="J95" s="4"/>
      <c r="K95" s="67"/>
      <c r="L95" s="67"/>
      <c r="M95" s="67"/>
      <c r="N95" s="67"/>
      <c r="O95" s="67"/>
      <c r="P95" s="67"/>
    </row>
    <row r="98" spans="1:16" s="67" customFormat="1" ht="55.5" customHeight="1" x14ac:dyDescent="0.3">
      <c r="A98" s="4"/>
      <c r="B98" s="2"/>
      <c r="C98" s="2"/>
      <c r="D98" s="2"/>
      <c r="E98" s="2"/>
      <c r="F98" s="2"/>
      <c r="G98" s="2"/>
      <c r="H98" s="2"/>
      <c r="I98" s="2"/>
      <c r="J98" s="2"/>
      <c r="K98" s="2"/>
      <c r="L98" s="4"/>
      <c r="M98" s="4"/>
      <c r="N98" s="4"/>
      <c r="O98" s="4"/>
      <c r="P98" s="4"/>
    </row>
    <row r="99" spans="1:16" s="67" customFormat="1" x14ac:dyDescent="0.3">
      <c r="A99" s="4"/>
      <c r="B99" s="2"/>
      <c r="C99" s="2"/>
      <c r="D99" s="2"/>
      <c r="E99" s="2"/>
      <c r="F99" s="2"/>
      <c r="G99" s="2"/>
      <c r="H99" s="2"/>
      <c r="I99" s="2"/>
      <c r="J99" s="2"/>
      <c r="K99" s="2"/>
      <c r="L99" s="4"/>
      <c r="M99" s="4"/>
      <c r="N99" s="4"/>
      <c r="O99" s="4"/>
      <c r="P99" s="4"/>
    </row>
  </sheetData>
  <mergeCells count="65">
    <mergeCell ref="B94:O94"/>
    <mergeCell ref="B9:J9"/>
    <mergeCell ref="B38:J38"/>
    <mergeCell ref="B40:J40"/>
    <mergeCell ref="B15:J15"/>
    <mergeCell ref="B60:J60"/>
    <mergeCell ref="B61:J61"/>
    <mergeCell ref="B57:J57"/>
    <mergeCell ref="B62:J62"/>
    <mergeCell ref="B63:J63"/>
    <mergeCell ref="B75:J75"/>
    <mergeCell ref="B65:J65"/>
    <mergeCell ref="B66:J66"/>
    <mergeCell ref="B67:J67"/>
    <mergeCell ref="B68:J68"/>
    <mergeCell ref="B12:J12"/>
    <mergeCell ref="B13:J13"/>
    <mergeCell ref="B37:J37"/>
    <mergeCell ref="B39:J39"/>
    <mergeCell ref="B11:J11"/>
    <mergeCell ref="B36:J36"/>
    <mergeCell ref="B34:J34"/>
    <mergeCell ref="B21:J21"/>
    <mergeCell ref="B22:J22"/>
    <mergeCell ref="B18:J18"/>
    <mergeCell ref="B25:J25"/>
    <mergeCell ref="B20:J20"/>
    <mergeCell ref="B16:J16"/>
    <mergeCell ref="B23:J23"/>
    <mergeCell ref="B17:J17"/>
    <mergeCell ref="B3:J3"/>
    <mergeCell ref="B5:J5"/>
    <mergeCell ref="B6:J6"/>
    <mergeCell ref="B7:J7"/>
    <mergeCell ref="B8:J8"/>
    <mergeCell ref="B10:J10"/>
    <mergeCell ref="B14:J14"/>
    <mergeCell ref="B64:J64"/>
    <mergeCell ref="B56:J56"/>
    <mergeCell ref="B58:J58"/>
    <mergeCell ref="B59:J59"/>
    <mergeCell ref="B24:J24"/>
    <mergeCell ref="B26:J26"/>
    <mergeCell ref="B27:J27"/>
    <mergeCell ref="B33:J33"/>
    <mergeCell ref="B29:J29"/>
    <mergeCell ref="B30:J30"/>
    <mergeCell ref="B32:J32"/>
    <mergeCell ref="B28:J28"/>
    <mergeCell ref="B31:J31"/>
    <mergeCell ref="B55:J55"/>
    <mergeCell ref="B69:J69"/>
    <mergeCell ref="B70:J70"/>
    <mergeCell ref="B71:J71"/>
    <mergeCell ref="B72:J72"/>
    <mergeCell ref="B73:J73"/>
    <mergeCell ref="B74:J74"/>
    <mergeCell ref="B82:J82"/>
    <mergeCell ref="B83:J83"/>
    <mergeCell ref="B92:J92"/>
    <mergeCell ref="B76:J76"/>
    <mergeCell ref="B77:J77"/>
    <mergeCell ref="B78:J78"/>
    <mergeCell ref="B79:J79"/>
    <mergeCell ref="B80:J80"/>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7"/>
  <sheetViews>
    <sheetView tabSelected="1" topLeftCell="A28" zoomScale="85" zoomScaleNormal="85" workbookViewId="0">
      <selection activeCell="N25" sqref="N25"/>
    </sheetView>
  </sheetViews>
  <sheetFormatPr defaultRowHeight="13" x14ac:dyDescent="0.3"/>
  <cols>
    <col min="11" max="11" width="10.3984375" customWidth="1"/>
    <col min="13" max="13" width="9.09765625" style="22"/>
    <col min="15" max="15" width="11.69921875" customWidth="1"/>
  </cols>
  <sheetData>
    <row r="1" spans="1:15" ht="22.5" x14ac:dyDescent="0.3">
      <c r="A1" s="5"/>
      <c r="B1" s="6" t="s">
        <v>516</v>
      </c>
      <c r="C1" s="7"/>
      <c r="D1" s="7"/>
      <c r="E1" s="7"/>
      <c r="F1" s="7"/>
      <c r="G1" s="7"/>
      <c r="H1" s="7"/>
      <c r="I1" s="7"/>
      <c r="J1" s="7"/>
      <c r="K1" s="3"/>
      <c r="L1" s="8"/>
      <c r="M1" s="3"/>
      <c r="N1" s="6" t="s">
        <v>375</v>
      </c>
    </row>
    <row r="2" spans="1:15" x14ac:dyDescent="0.3">
      <c r="A2" s="1"/>
      <c r="B2" s="2"/>
      <c r="C2" s="2"/>
      <c r="D2" s="2"/>
      <c r="E2" s="2"/>
      <c r="F2" s="2"/>
      <c r="G2" s="2"/>
      <c r="H2" s="2"/>
      <c r="I2" s="2"/>
      <c r="J2" s="2"/>
      <c r="K2" s="3"/>
      <c r="L2" s="4"/>
      <c r="M2" s="3"/>
      <c r="N2" s="4"/>
      <c r="O2" s="4"/>
    </row>
    <row r="3" spans="1:15" ht="52" x14ac:dyDescent="0.3">
      <c r="A3" s="10" t="s">
        <v>517</v>
      </c>
      <c r="B3" s="124" t="s">
        <v>518</v>
      </c>
      <c r="C3" s="125"/>
      <c r="D3" s="125"/>
      <c r="E3" s="125"/>
      <c r="F3" s="125"/>
      <c r="G3" s="125"/>
      <c r="H3" s="125"/>
      <c r="I3" s="125"/>
      <c r="J3" s="125"/>
      <c r="K3" s="74" t="s">
        <v>519</v>
      </c>
      <c r="L3" s="74" t="s">
        <v>520</v>
      </c>
      <c r="M3" s="101" t="s">
        <v>552</v>
      </c>
      <c r="N3" s="74" t="s">
        <v>553</v>
      </c>
      <c r="O3" s="74" t="s">
        <v>521</v>
      </c>
    </row>
    <row r="4" spans="1:15" ht="31.5" customHeight="1" x14ac:dyDescent="0.3">
      <c r="A4" s="17"/>
      <c r="B4" s="184" t="s">
        <v>723</v>
      </c>
      <c r="C4" s="185"/>
      <c r="D4" s="185"/>
      <c r="E4" s="185"/>
      <c r="F4" s="185"/>
      <c r="G4" s="185"/>
      <c r="H4" s="185"/>
      <c r="I4" s="185"/>
      <c r="J4" s="186"/>
      <c r="K4" s="96"/>
      <c r="L4" s="96"/>
      <c r="M4" s="101"/>
      <c r="N4" s="74"/>
      <c r="O4" s="74"/>
    </row>
    <row r="5" spans="1:15" ht="26" x14ac:dyDescent="0.3">
      <c r="A5" s="97" t="s">
        <v>750</v>
      </c>
      <c r="B5" s="181" t="s">
        <v>398</v>
      </c>
      <c r="C5" s="182"/>
      <c r="D5" s="182"/>
      <c r="E5" s="182"/>
      <c r="F5" s="182"/>
      <c r="G5" s="182"/>
      <c r="H5" s="182"/>
      <c r="I5" s="182"/>
      <c r="J5" s="183"/>
      <c r="K5" s="98"/>
      <c r="L5" s="99"/>
      <c r="M5" s="13"/>
      <c r="N5" s="14"/>
      <c r="O5" s="14"/>
    </row>
    <row r="6" spans="1:15" x14ac:dyDescent="0.3">
      <c r="A6" s="17" t="s">
        <v>751</v>
      </c>
      <c r="B6" s="174" t="s">
        <v>399</v>
      </c>
      <c r="C6" s="175"/>
      <c r="D6" s="175"/>
      <c r="E6" s="175"/>
      <c r="F6" s="175"/>
      <c r="G6" s="175"/>
      <c r="H6" s="175"/>
      <c r="I6" s="175"/>
      <c r="J6" s="176"/>
      <c r="K6" s="100"/>
      <c r="L6" s="53"/>
      <c r="M6" s="102"/>
      <c r="N6" s="15"/>
      <c r="O6" s="21"/>
    </row>
    <row r="7" spans="1:15" x14ac:dyDescent="0.3">
      <c r="A7" s="17"/>
      <c r="B7" s="174" t="s">
        <v>400</v>
      </c>
      <c r="C7" s="175"/>
      <c r="D7" s="175"/>
      <c r="E7" s="175"/>
      <c r="F7" s="175"/>
      <c r="G7" s="175"/>
      <c r="H7" s="175"/>
      <c r="I7" s="175"/>
      <c r="J7" s="176"/>
      <c r="K7" s="100"/>
      <c r="L7" s="53"/>
      <c r="M7" s="102"/>
      <c r="N7" s="15"/>
      <c r="O7" s="21"/>
    </row>
    <row r="8" spans="1:15" x14ac:dyDescent="0.3">
      <c r="A8" s="17"/>
      <c r="B8" s="178" t="s">
        <v>401</v>
      </c>
      <c r="C8" s="179"/>
      <c r="D8" s="179"/>
      <c r="E8" s="179"/>
      <c r="F8" s="179"/>
      <c r="G8" s="179"/>
      <c r="H8" s="179"/>
      <c r="I8" s="179"/>
      <c r="J8" s="180"/>
      <c r="K8" s="100"/>
      <c r="L8" s="53"/>
      <c r="M8" s="102"/>
      <c r="N8" s="15"/>
      <c r="O8" s="21"/>
    </row>
    <row r="9" spans="1:15" x14ac:dyDescent="0.3">
      <c r="A9" s="17"/>
      <c r="B9" s="174" t="s">
        <v>402</v>
      </c>
      <c r="C9" s="175"/>
      <c r="D9" s="175"/>
      <c r="E9" s="175"/>
      <c r="F9" s="175"/>
      <c r="G9" s="175"/>
      <c r="H9" s="175"/>
      <c r="I9" s="175"/>
      <c r="J9" s="176"/>
      <c r="K9" s="100"/>
      <c r="L9" s="53"/>
      <c r="M9" s="102"/>
      <c r="N9" s="15"/>
      <c r="O9" s="21"/>
    </row>
    <row r="10" spans="1:15" ht="29.25" customHeight="1" x14ac:dyDescent="0.3">
      <c r="A10" s="17"/>
      <c r="B10" s="155" t="s">
        <v>577</v>
      </c>
      <c r="C10" s="156"/>
      <c r="D10" s="156"/>
      <c r="E10" s="156"/>
      <c r="F10" s="156"/>
      <c r="G10" s="156"/>
      <c r="H10" s="156"/>
      <c r="I10" s="156"/>
      <c r="J10" s="157"/>
      <c r="K10" s="100"/>
      <c r="L10" s="53"/>
      <c r="M10" s="102"/>
      <c r="N10" s="15"/>
      <c r="O10" s="21"/>
    </row>
    <row r="11" spans="1:15" ht="26" x14ac:dyDescent="0.3">
      <c r="A11" s="17"/>
      <c r="B11" s="155" t="s">
        <v>578</v>
      </c>
      <c r="C11" s="156"/>
      <c r="D11" s="156"/>
      <c r="E11" s="156"/>
      <c r="F11" s="156"/>
      <c r="G11" s="156"/>
      <c r="H11" s="156"/>
      <c r="I11" s="156"/>
      <c r="J11" s="157"/>
      <c r="K11" s="100"/>
      <c r="L11" s="53"/>
      <c r="M11" s="102"/>
      <c r="N11" s="15"/>
      <c r="O11" s="103" t="s">
        <v>997</v>
      </c>
    </row>
    <row r="12" spans="1:15" x14ac:dyDescent="0.3">
      <c r="A12" s="23" t="s">
        <v>752</v>
      </c>
      <c r="B12" s="155" t="s">
        <v>579</v>
      </c>
      <c r="C12" s="156"/>
      <c r="D12" s="156"/>
      <c r="E12" s="156"/>
      <c r="F12" s="156"/>
      <c r="G12" s="156"/>
      <c r="H12" s="156"/>
      <c r="I12" s="156"/>
      <c r="J12" s="157"/>
      <c r="K12" s="100" t="s">
        <v>21</v>
      </c>
      <c r="L12" s="53">
        <v>5</v>
      </c>
      <c r="M12" s="109">
        <v>0.98</v>
      </c>
      <c r="N12" s="108">
        <f>120*M12</f>
        <v>117.6</v>
      </c>
      <c r="O12" s="104">
        <v>4501390</v>
      </c>
    </row>
    <row r="13" spans="1:15" x14ac:dyDescent="0.3">
      <c r="A13" s="23" t="s">
        <v>753</v>
      </c>
      <c r="B13" s="174" t="s">
        <v>970</v>
      </c>
      <c r="C13" s="175"/>
      <c r="D13" s="175"/>
      <c r="E13" s="175"/>
      <c r="F13" s="175"/>
      <c r="G13" s="175"/>
      <c r="H13" s="175"/>
      <c r="I13" s="175"/>
      <c r="J13" s="176"/>
      <c r="K13" s="100" t="s">
        <v>21</v>
      </c>
      <c r="L13" s="53">
        <v>5</v>
      </c>
      <c r="M13" s="109">
        <v>0.98</v>
      </c>
      <c r="N13" s="108">
        <f t="shared" ref="N13:N14" si="0">120*M13</f>
        <v>117.6</v>
      </c>
      <c r="O13" s="105">
        <v>4507401</v>
      </c>
    </row>
    <row r="14" spans="1:15" x14ac:dyDescent="0.3">
      <c r="A14" s="23" t="s">
        <v>754</v>
      </c>
      <c r="B14" s="174" t="s">
        <v>580</v>
      </c>
      <c r="C14" s="175"/>
      <c r="D14" s="175"/>
      <c r="E14" s="175"/>
      <c r="F14" s="175"/>
      <c r="G14" s="175"/>
      <c r="H14" s="175"/>
      <c r="I14" s="175"/>
      <c r="J14" s="176"/>
      <c r="K14" s="100" t="s">
        <v>21</v>
      </c>
      <c r="L14" s="53">
        <v>5</v>
      </c>
      <c r="M14" s="109">
        <v>0.85</v>
      </c>
      <c r="N14" s="108">
        <f t="shared" si="0"/>
        <v>102</v>
      </c>
      <c r="O14" s="105">
        <v>4505751</v>
      </c>
    </row>
    <row r="15" spans="1:15" x14ac:dyDescent="0.3">
      <c r="A15" s="17" t="s">
        <v>755</v>
      </c>
      <c r="B15" s="174" t="s">
        <v>399</v>
      </c>
      <c r="C15" s="175"/>
      <c r="D15" s="175"/>
      <c r="E15" s="175"/>
      <c r="F15" s="175"/>
      <c r="G15" s="175"/>
      <c r="H15" s="175"/>
      <c r="I15" s="175"/>
      <c r="J15" s="176"/>
      <c r="K15" s="30"/>
      <c r="L15" s="53"/>
      <c r="M15" s="109"/>
      <c r="N15" s="15"/>
      <c r="O15" s="21"/>
    </row>
    <row r="16" spans="1:15" x14ac:dyDescent="0.3">
      <c r="A16" s="23"/>
      <c r="B16" s="148" t="s">
        <v>400</v>
      </c>
      <c r="C16" s="148"/>
      <c r="D16" s="148"/>
      <c r="E16" s="148"/>
      <c r="F16" s="148"/>
      <c r="G16" s="148"/>
      <c r="H16" s="148"/>
      <c r="I16" s="148"/>
      <c r="J16" s="148"/>
      <c r="K16" s="30"/>
      <c r="L16" s="53"/>
      <c r="M16" s="109"/>
      <c r="N16" s="15"/>
      <c r="O16" s="21"/>
    </row>
    <row r="17" spans="1:15" x14ac:dyDescent="0.3">
      <c r="A17" s="23"/>
      <c r="B17" s="177" t="s">
        <v>401</v>
      </c>
      <c r="C17" s="177"/>
      <c r="D17" s="177"/>
      <c r="E17" s="177"/>
      <c r="F17" s="177"/>
      <c r="G17" s="177"/>
      <c r="H17" s="177"/>
      <c r="I17" s="177"/>
      <c r="J17" s="177"/>
      <c r="K17" s="30"/>
      <c r="L17" s="53"/>
      <c r="M17" s="109"/>
      <c r="N17" s="15"/>
      <c r="O17" s="21"/>
    </row>
    <row r="18" spans="1:15" ht="26" x14ac:dyDescent="0.3">
      <c r="A18" s="23"/>
      <c r="B18" s="148" t="s">
        <v>402</v>
      </c>
      <c r="C18" s="148"/>
      <c r="D18" s="148"/>
      <c r="E18" s="148"/>
      <c r="F18" s="148"/>
      <c r="G18" s="148"/>
      <c r="H18" s="148"/>
      <c r="I18" s="148"/>
      <c r="J18" s="148"/>
      <c r="K18" s="30"/>
      <c r="L18" s="53"/>
      <c r="M18" s="109"/>
      <c r="N18" s="15"/>
      <c r="O18" s="103" t="s">
        <v>997</v>
      </c>
    </row>
    <row r="19" spans="1:15" x14ac:dyDescent="0.3">
      <c r="A19" s="23" t="s">
        <v>756</v>
      </c>
      <c r="B19" s="148" t="s">
        <v>581</v>
      </c>
      <c r="C19" s="148"/>
      <c r="D19" s="148"/>
      <c r="E19" s="148"/>
      <c r="F19" s="148"/>
      <c r="G19" s="148"/>
      <c r="H19" s="148"/>
      <c r="I19" s="148"/>
      <c r="J19" s="148"/>
      <c r="K19" s="30" t="s">
        <v>0</v>
      </c>
      <c r="L19" s="53">
        <v>5</v>
      </c>
      <c r="M19" s="110">
        <v>0.98</v>
      </c>
      <c r="N19" s="108">
        <f>800*M19</f>
        <v>784</v>
      </c>
      <c r="O19" s="104">
        <v>4501390</v>
      </c>
    </row>
    <row r="20" spans="1:15" x14ac:dyDescent="0.3">
      <c r="A20" s="23" t="s">
        <v>757</v>
      </c>
      <c r="B20" s="148" t="s">
        <v>582</v>
      </c>
      <c r="C20" s="148"/>
      <c r="D20" s="148"/>
      <c r="E20" s="148"/>
      <c r="F20" s="148"/>
      <c r="G20" s="148"/>
      <c r="H20" s="148"/>
      <c r="I20" s="148"/>
      <c r="J20" s="148"/>
      <c r="K20" s="30" t="s">
        <v>417</v>
      </c>
      <c r="L20" s="53">
        <v>5</v>
      </c>
      <c r="M20" s="110">
        <v>0.98</v>
      </c>
      <c r="N20" s="108">
        <f>300*M20</f>
        <v>294</v>
      </c>
      <c r="O20" s="104">
        <v>4501195</v>
      </c>
    </row>
    <row r="21" spans="1:15" x14ac:dyDescent="0.3">
      <c r="A21" s="23" t="s">
        <v>758</v>
      </c>
      <c r="B21" s="148" t="s">
        <v>583</v>
      </c>
      <c r="C21" s="148"/>
      <c r="D21" s="148"/>
      <c r="E21" s="148"/>
      <c r="F21" s="148"/>
      <c r="G21" s="148"/>
      <c r="H21" s="148"/>
      <c r="I21" s="148"/>
      <c r="J21" s="148"/>
      <c r="K21" s="30" t="s">
        <v>366</v>
      </c>
      <c r="L21" s="53">
        <v>5</v>
      </c>
      <c r="M21" s="110">
        <v>0.98</v>
      </c>
      <c r="N21" s="108">
        <f>M21*60</f>
        <v>58.8</v>
      </c>
      <c r="O21" s="104">
        <v>4509900</v>
      </c>
    </row>
    <row r="22" spans="1:15" x14ac:dyDescent="0.3">
      <c r="A22" s="23" t="s">
        <v>759</v>
      </c>
      <c r="B22" s="148" t="s">
        <v>584</v>
      </c>
      <c r="C22" s="148"/>
      <c r="D22" s="148"/>
      <c r="E22" s="148"/>
      <c r="F22" s="148"/>
      <c r="G22" s="148"/>
      <c r="H22" s="148"/>
      <c r="I22" s="148"/>
      <c r="J22" s="148"/>
      <c r="K22" s="30" t="s">
        <v>2</v>
      </c>
      <c r="L22" s="53">
        <v>5</v>
      </c>
      <c r="M22" s="110">
        <v>0.98</v>
      </c>
      <c r="N22" s="108">
        <f>500*M22</f>
        <v>490</v>
      </c>
      <c r="O22" s="104" t="s">
        <v>998</v>
      </c>
    </row>
    <row r="23" spans="1:15" x14ac:dyDescent="0.3">
      <c r="A23" s="23" t="s">
        <v>760</v>
      </c>
      <c r="B23" s="148" t="s">
        <v>585</v>
      </c>
      <c r="C23" s="148"/>
      <c r="D23" s="148"/>
      <c r="E23" s="148"/>
      <c r="F23" s="148"/>
      <c r="G23" s="148"/>
      <c r="H23" s="148"/>
      <c r="I23" s="148"/>
      <c r="J23" s="148"/>
      <c r="K23" s="30" t="s">
        <v>366</v>
      </c>
      <c r="L23" s="53">
        <v>5</v>
      </c>
      <c r="M23" s="110">
        <v>0.98</v>
      </c>
      <c r="N23" s="108">
        <f>M23*60</f>
        <v>58.8</v>
      </c>
      <c r="O23" s="104">
        <v>4507401</v>
      </c>
    </row>
    <row r="24" spans="1:15" x14ac:dyDescent="0.3">
      <c r="A24" s="23" t="s">
        <v>761</v>
      </c>
      <c r="B24" s="148" t="s">
        <v>586</v>
      </c>
      <c r="C24" s="148"/>
      <c r="D24" s="148"/>
      <c r="E24" s="148"/>
      <c r="F24" s="148"/>
      <c r="G24" s="148"/>
      <c r="H24" s="148"/>
      <c r="I24" s="148"/>
      <c r="J24" s="148"/>
      <c r="K24" s="30" t="s">
        <v>151</v>
      </c>
      <c r="L24" s="53">
        <v>5</v>
      </c>
      <c r="M24" s="110">
        <v>0.98</v>
      </c>
      <c r="N24" s="108">
        <f>50*M24</f>
        <v>49</v>
      </c>
      <c r="O24" s="104">
        <v>4507908</v>
      </c>
    </row>
    <row r="25" spans="1:15" x14ac:dyDescent="0.3">
      <c r="A25" s="23" t="s">
        <v>762</v>
      </c>
      <c r="B25" s="148" t="s">
        <v>587</v>
      </c>
      <c r="C25" s="148"/>
      <c r="D25" s="148"/>
      <c r="E25" s="148"/>
      <c r="F25" s="148"/>
      <c r="G25" s="148"/>
      <c r="H25" s="148"/>
      <c r="I25" s="148"/>
      <c r="J25" s="148"/>
      <c r="K25" s="30" t="s">
        <v>368</v>
      </c>
      <c r="L25" s="53">
        <v>5</v>
      </c>
      <c r="M25" s="110">
        <v>0.98</v>
      </c>
      <c r="N25" s="108">
        <f>2400*M25</f>
        <v>2352</v>
      </c>
      <c r="O25" s="104">
        <v>4505905</v>
      </c>
    </row>
    <row r="26" spans="1:15" x14ac:dyDescent="0.3">
      <c r="A26" s="23" t="s">
        <v>763</v>
      </c>
      <c r="B26" s="148" t="s">
        <v>588</v>
      </c>
      <c r="C26" s="148"/>
      <c r="D26" s="148"/>
      <c r="E26" s="148"/>
      <c r="F26" s="148"/>
      <c r="G26" s="148"/>
      <c r="H26" s="148"/>
      <c r="I26" s="148"/>
      <c r="J26" s="148"/>
      <c r="K26" s="30" t="s">
        <v>151</v>
      </c>
      <c r="L26" s="53">
        <v>5</v>
      </c>
      <c r="M26" s="110">
        <v>0.98</v>
      </c>
      <c r="N26" s="108">
        <f>50*M26</f>
        <v>49</v>
      </c>
      <c r="O26" s="104" t="s">
        <v>999</v>
      </c>
    </row>
    <row r="27" spans="1:15" x14ac:dyDescent="0.3">
      <c r="A27" s="23" t="s">
        <v>764</v>
      </c>
      <c r="B27" s="148" t="s">
        <v>589</v>
      </c>
      <c r="C27" s="148"/>
      <c r="D27" s="148"/>
      <c r="E27" s="148"/>
      <c r="F27" s="148"/>
      <c r="G27" s="148"/>
      <c r="H27" s="148"/>
      <c r="I27" s="148"/>
      <c r="J27" s="148"/>
      <c r="K27" s="30" t="s">
        <v>368</v>
      </c>
      <c r="L27" s="53">
        <v>5</v>
      </c>
      <c r="M27" s="110">
        <v>0.98</v>
      </c>
      <c r="N27" s="108">
        <f>2400*M27</f>
        <v>2352</v>
      </c>
      <c r="O27" s="104">
        <v>4502906</v>
      </c>
    </row>
    <row r="28" spans="1:15" x14ac:dyDescent="0.3">
      <c r="A28" s="23" t="s">
        <v>765</v>
      </c>
      <c r="B28" s="148" t="s">
        <v>590</v>
      </c>
      <c r="C28" s="148"/>
      <c r="D28" s="148"/>
      <c r="E28" s="148"/>
      <c r="F28" s="148"/>
      <c r="G28" s="148"/>
      <c r="H28" s="148"/>
      <c r="I28" s="148"/>
      <c r="J28" s="148"/>
      <c r="K28" s="30" t="s">
        <v>190</v>
      </c>
      <c r="L28" s="53">
        <v>5</v>
      </c>
      <c r="M28" s="110">
        <v>0.98</v>
      </c>
      <c r="N28" s="108">
        <f>20*M28</f>
        <v>19.600000000000001</v>
      </c>
      <c r="O28" s="106">
        <v>4504917</v>
      </c>
    </row>
    <row r="29" spans="1:15" x14ac:dyDescent="0.3">
      <c r="A29" s="23" t="s">
        <v>766</v>
      </c>
      <c r="B29" s="148" t="s">
        <v>591</v>
      </c>
      <c r="C29" s="148"/>
      <c r="D29" s="148"/>
      <c r="E29" s="148"/>
      <c r="F29" s="148"/>
      <c r="G29" s="148"/>
      <c r="H29" s="148"/>
      <c r="I29" s="148"/>
      <c r="J29" s="148"/>
      <c r="K29" s="30" t="s">
        <v>21</v>
      </c>
      <c r="L29" s="53">
        <v>5</v>
      </c>
      <c r="M29" s="110">
        <v>0.98</v>
      </c>
      <c r="N29" s="108">
        <f>120*M29</f>
        <v>117.6</v>
      </c>
      <c r="O29" s="106">
        <v>4503902</v>
      </c>
    </row>
    <row r="30" spans="1:15" x14ac:dyDescent="0.3">
      <c r="A30" s="17" t="s">
        <v>767</v>
      </c>
      <c r="B30" s="148" t="s">
        <v>592</v>
      </c>
      <c r="C30" s="148"/>
      <c r="D30" s="148"/>
      <c r="E30" s="148"/>
      <c r="F30" s="148"/>
      <c r="G30" s="148"/>
      <c r="H30" s="148"/>
      <c r="I30" s="148"/>
      <c r="J30" s="148"/>
      <c r="K30" s="30" t="s">
        <v>151</v>
      </c>
      <c r="L30" s="53">
        <v>5</v>
      </c>
      <c r="M30" s="109">
        <v>3.7</v>
      </c>
      <c r="N30" s="108">
        <f>50*M30</f>
        <v>185</v>
      </c>
      <c r="O30" s="106">
        <v>4504739</v>
      </c>
    </row>
    <row r="31" spans="1:15" x14ac:dyDescent="0.3">
      <c r="A31" s="17" t="s">
        <v>768</v>
      </c>
      <c r="B31" s="149" t="s">
        <v>593</v>
      </c>
      <c r="C31" s="149"/>
      <c r="D31" s="149"/>
      <c r="E31" s="149"/>
      <c r="F31" s="149"/>
      <c r="G31" s="149"/>
      <c r="H31" s="149"/>
      <c r="I31" s="149"/>
      <c r="J31" s="149"/>
      <c r="K31" s="100"/>
      <c r="L31" s="53"/>
      <c r="M31" s="109"/>
      <c r="N31" s="15"/>
      <c r="O31" s="21"/>
    </row>
    <row r="32" spans="1:15" x14ac:dyDescent="0.3">
      <c r="A32" s="23" t="s">
        <v>769</v>
      </c>
      <c r="B32" s="149" t="s">
        <v>594</v>
      </c>
      <c r="C32" s="149"/>
      <c r="D32" s="149"/>
      <c r="E32" s="149"/>
      <c r="F32" s="149"/>
      <c r="G32" s="149"/>
      <c r="H32" s="149"/>
      <c r="I32" s="149"/>
      <c r="J32" s="149"/>
      <c r="K32" s="100" t="s">
        <v>28</v>
      </c>
      <c r="L32" s="53">
        <v>5</v>
      </c>
      <c r="M32" s="109">
        <v>4.95</v>
      </c>
      <c r="N32" s="108">
        <f>12*M32</f>
        <v>59.400000000000006</v>
      </c>
      <c r="O32" s="104">
        <v>4894278</v>
      </c>
    </row>
    <row r="33" spans="1:15" x14ac:dyDescent="0.3">
      <c r="A33" s="23" t="s">
        <v>770</v>
      </c>
      <c r="B33" s="149" t="s">
        <v>595</v>
      </c>
      <c r="C33" s="149"/>
      <c r="D33" s="149"/>
      <c r="E33" s="149"/>
      <c r="F33" s="149"/>
      <c r="G33" s="149"/>
      <c r="H33" s="149"/>
      <c r="I33" s="149"/>
      <c r="J33" s="149"/>
      <c r="K33" s="100" t="s">
        <v>259</v>
      </c>
      <c r="L33" s="53">
        <v>5</v>
      </c>
      <c r="M33" s="109">
        <v>4.95</v>
      </c>
      <c r="N33" s="108">
        <f>700*M33</f>
        <v>3465</v>
      </c>
      <c r="O33" s="104">
        <v>4894260</v>
      </c>
    </row>
    <row r="34" spans="1:15" x14ac:dyDescent="0.3">
      <c r="A34" s="23" t="s">
        <v>771</v>
      </c>
      <c r="B34" s="149" t="s">
        <v>596</v>
      </c>
      <c r="C34" s="149"/>
      <c r="D34" s="149"/>
      <c r="E34" s="149"/>
      <c r="F34" s="149"/>
      <c r="G34" s="149"/>
      <c r="H34" s="149"/>
      <c r="I34" s="149"/>
      <c r="J34" s="149"/>
      <c r="K34" s="100" t="s">
        <v>570</v>
      </c>
      <c r="L34" s="53">
        <v>5</v>
      </c>
      <c r="M34" s="109">
        <v>4.95</v>
      </c>
      <c r="N34" s="108">
        <f>M34*1000</f>
        <v>4950</v>
      </c>
      <c r="O34" s="104">
        <v>4894502</v>
      </c>
    </row>
    <row r="35" spans="1:15" ht="39" x14ac:dyDescent="0.3">
      <c r="A35" s="17" t="s">
        <v>772</v>
      </c>
      <c r="B35" s="149" t="s">
        <v>597</v>
      </c>
      <c r="C35" s="149"/>
      <c r="D35" s="149"/>
      <c r="E35" s="149"/>
      <c r="F35" s="149"/>
      <c r="G35" s="149"/>
      <c r="H35" s="149"/>
      <c r="I35" s="149"/>
      <c r="J35" s="149"/>
      <c r="K35" s="100" t="s">
        <v>417</v>
      </c>
      <c r="L35" s="53">
        <v>5</v>
      </c>
      <c r="M35" s="109">
        <v>5.55</v>
      </c>
      <c r="N35" s="108">
        <f>300*M35</f>
        <v>1665</v>
      </c>
      <c r="O35" s="101" t="s">
        <v>1000</v>
      </c>
    </row>
    <row r="36" spans="1:15" x14ac:dyDescent="0.3">
      <c r="A36" s="23"/>
      <c r="B36" s="149" t="s">
        <v>598</v>
      </c>
      <c r="C36" s="149"/>
      <c r="D36" s="149"/>
      <c r="E36" s="149"/>
      <c r="F36" s="149"/>
      <c r="G36" s="149"/>
      <c r="H36" s="149"/>
      <c r="I36" s="149"/>
      <c r="J36" s="149"/>
      <c r="K36" s="100"/>
      <c r="L36" s="53"/>
      <c r="M36" s="21"/>
      <c r="N36" s="108"/>
      <c r="O36" s="15"/>
    </row>
    <row r="37" spans="1:15" ht="27.75" customHeight="1" x14ac:dyDescent="0.3">
      <c r="A37" s="23"/>
      <c r="B37" s="149" t="s">
        <v>599</v>
      </c>
      <c r="C37" s="149"/>
      <c r="D37" s="149"/>
      <c r="E37" s="149"/>
      <c r="F37" s="149"/>
      <c r="G37" s="149"/>
      <c r="H37" s="149"/>
      <c r="I37" s="149"/>
      <c r="J37" s="149"/>
      <c r="K37" s="100"/>
      <c r="L37" s="53"/>
      <c r="M37" s="21"/>
      <c r="N37" s="15"/>
      <c r="O37" s="15"/>
    </row>
    <row r="38" spans="1:15" x14ac:dyDescent="0.3">
      <c r="A38" s="23"/>
      <c r="B38" s="149" t="s">
        <v>600</v>
      </c>
      <c r="C38" s="149"/>
      <c r="D38" s="149"/>
      <c r="E38" s="149"/>
      <c r="F38" s="149"/>
      <c r="G38" s="149"/>
      <c r="H38" s="149"/>
      <c r="I38" s="149"/>
      <c r="J38" s="149"/>
      <c r="K38" s="100"/>
      <c r="L38" s="53"/>
      <c r="M38" s="21"/>
      <c r="N38" s="15"/>
      <c r="O38" s="15"/>
    </row>
    <row r="39" spans="1:15" x14ac:dyDescent="0.3">
      <c r="A39" s="23"/>
      <c r="B39" s="149" t="s">
        <v>601</v>
      </c>
      <c r="C39" s="149"/>
      <c r="D39" s="149"/>
      <c r="E39" s="149"/>
      <c r="F39" s="149"/>
      <c r="G39" s="149"/>
      <c r="H39" s="149"/>
      <c r="I39" s="149"/>
      <c r="J39" s="149"/>
      <c r="K39" s="100"/>
      <c r="L39" s="53"/>
      <c r="M39" s="21"/>
      <c r="N39" s="15"/>
      <c r="O39" s="15"/>
    </row>
    <row r="40" spans="1:15" x14ac:dyDescent="0.3">
      <c r="A40" s="23"/>
      <c r="B40" s="149" t="s">
        <v>602</v>
      </c>
      <c r="C40" s="149"/>
      <c r="D40" s="149"/>
      <c r="E40" s="149"/>
      <c r="F40" s="149"/>
      <c r="G40" s="149"/>
      <c r="H40" s="149"/>
      <c r="I40" s="149"/>
      <c r="J40" s="149"/>
      <c r="K40" s="100"/>
      <c r="L40" s="53"/>
      <c r="M40" s="21"/>
      <c r="N40" s="15"/>
      <c r="O40" s="15"/>
    </row>
    <row r="41" spans="1:15" x14ac:dyDescent="0.3">
      <c r="A41" s="23"/>
      <c r="B41" s="149" t="s">
        <v>603</v>
      </c>
      <c r="C41" s="149"/>
      <c r="D41" s="149"/>
      <c r="E41" s="149"/>
      <c r="F41" s="149"/>
      <c r="G41" s="149"/>
      <c r="H41" s="149"/>
      <c r="I41" s="149"/>
      <c r="J41" s="149"/>
      <c r="K41" s="100"/>
      <c r="L41" s="53"/>
      <c r="M41" s="21"/>
      <c r="N41" s="15"/>
      <c r="O41" s="15"/>
    </row>
    <row r="42" spans="1:15" x14ac:dyDescent="0.3">
      <c r="A42" s="23"/>
      <c r="B42" s="149" t="s">
        <v>604</v>
      </c>
      <c r="C42" s="149"/>
      <c r="D42" s="149"/>
      <c r="E42" s="149"/>
      <c r="F42" s="149"/>
      <c r="G42" s="149"/>
      <c r="H42" s="149"/>
      <c r="I42" s="149"/>
      <c r="J42" s="149"/>
      <c r="K42" s="100"/>
      <c r="L42" s="53"/>
      <c r="M42" s="21"/>
      <c r="N42" s="15"/>
      <c r="O42" s="15"/>
    </row>
    <row r="43" spans="1:15" x14ac:dyDescent="0.3">
      <c r="A43" s="23"/>
      <c r="B43" s="149" t="s">
        <v>605</v>
      </c>
      <c r="C43" s="149"/>
      <c r="D43" s="149"/>
      <c r="E43" s="149"/>
      <c r="F43" s="149"/>
      <c r="G43" s="149"/>
      <c r="H43" s="149"/>
      <c r="I43" s="149"/>
      <c r="J43" s="149"/>
      <c r="K43" s="100"/>
      <c r="L43" s="53"/>
      <c r="M43" s="21"/>
      <c r="N43" s="15"/>
      <c r="O43" s="15"/>
    </row>
    <row r="44" spans="1:15" ht="26" x14ac:dyDescent="0.3">
      <c r="A44" s="18" t="s">
        <v>750</v>
      </c>
      <c r="B44" s="117" t="s">
        <v>773</v>
      </c>
      <c r="C44" s="140"/>
      <c r="D44" s="140"/>
      <c r="E44" s="140"/>
      <c r="F44" s="140"/>
      <c r="G44" s="140"/>
      <c r="H44" s="140"/>
      <c r="I44" s="140"/>
      <c r="J44" s="141"/>
      <c r="K44" s="19"/>
      <c r="L44" s="20"/>
      <c r="M44" s="19"/>
      <c r="N44" s="107">
        <f>SUM(N6:N35)</f>
        <v>17286.400000000001</v>
      </c>
      <c r="O44" s="20"/>
    </row>
    <row r="46" spans="1:15" ht="43.5" customHeight="1" x14ac:dyDescent="0.3">
      <c r="B46" s="111" t="s">
        <v>412</v>
      </c>
      <c r="C46" s="111"/>
      <c r="D46" s="111"/>
      <c r="E46" s="111"/>
      <c r="F46" s="111"/>
      <c r="G46" s="111"/>
      <c r="H46" s="111"/>
      <c r="I46" s="111"/>
      <c r="J46" s="111"/>
      <c r="K46" s="111"/>
      <c r="L46" s="111"/>
      <c r="M46" s="111"/>
      <c r="N46" s="111"/>
      <c r="O46" s="111"/>
    </row>
    <row r="47" spans="1:15" x14ac:dyDescent="0.3">
      <c r="B47" s="4" t="s">
        <v>728</v>
      </c>
      <c r="C47" s="4"/>
      <c r="D47" s="4"/>
      <c r="E47" s="4"/>
      <c r="F47" s="4"/>
      <c r="G47" s="4"/>
      <c r="H47" s="4"/>
      <c r="I47" s="4"/>
      <c r="J47" s="4"/>
    </row>
  </sheetData>
  <mergeCells count="43">
    <mergeCell ref="B8:J8"/>
    <mergeCell ref="B9:J9"/>
    <mergeCell ref="B3:J3"/>
    <mergeCell ref="B5:J5"/>
    <mergeCell ref="B6:J6"/>
    <mergeCell ref="B7:J7"/>
    <mergeCell ref="B4:J4"/>
    <mergeCell ref="B25:J25"/>
    <mergeCell ref="B28:J28"/>
    <mergeCell ref="B22:J22"/>
    <mergeCell ref="B11:J11"/>
    <mergeCell ref="B16:J16"/>
    <mergeCell ref="B17:J17"/>
    <mergeCell ref="B18:J18"/>
    <mergeCell ref="B20:J20"/>
    <mergeCell ref="B23:J23"/>
    <mergeCell ref="B21:J21"/>
    <mergeCell ref="B24:J24"/>
    <mergeCell ref="B19:J19"/>
    <mergeCell ref="B10:J10"/>
    <mergeCell ref="B12:J12"/>
    <mergeCell ref="B13:J13"/>
    <mergeCell ref="B14:J14"/>
    <mergeCell ref="B15:J15"/>
    <mergeCell ref="B31:J31"/>
    <mergeCell ref="B30:J30"/>
    <mergeCell ref="B27:J27"/>
    <mergeCell ref="B26:J26"/>
    <mergeCell ref="B29:J29"/>
    <mergeCell ref="B46:O46"/>
    <mergeCell ref="B32:J32"/>
    <mergeCell ref="B36:J36"/>
    <mergeCell ref="B41:J41"/>
    <mergeCell ref="B37:J37"/>
    <mergeCell ref="B38:J38"/>
    <mergeCell ref="B40:J40"/>
    <mergeCell ref="B39:J39"/>
    <mergeCell ref="B33:J33"/>
    <mergeCell ref="B34:J34"/>
    <mergeCell ref="B35:J35"/>
    <mergeCell ref="B42:J42"/>
    <mergeCell ref="B43:J43"/>
    <mergeCell ref="B44:J44"/>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6"/>
  <sheetViews>
    <sheetView zoomScale="130" zoomScaleNormal="130" workbookViewId="0"/>
  </sheetViews>
  <sheetFormatPr defaultColWidth="9.09765625" defaultRowHeight="13" x14ac:dyDescent="0.3"/>
  <cols>
    <col min="1" max="1" width="11.296875" style="47" customWidth="1"/>
    <col min="2" max="9" width="9.09765625" style="46"/>
    <col min="10" max="10" width="19.09765625" style="46" customWidth="1"/>
    <col min="11" max="11" width="11.09765625" style="46" customWidth="1"/>
    <col min="12" max="14" width="9.09765625" style="47"/>
    <col min="15" max="15" width="13.8984375" style="47" customWidth="1"/>
    <col min="16" max="16384" width="9.09765625" style="47"/>
  </cols>
  <sheetData>
    <row r="1" spans="1:15" ht="22.5" x14ac:dyDescent="0.3">
      <c r="A1" s="5"/>
      <c r="B1" s="6" t="s">
        <v>516</v>
      </c>
      <c r="C1" s="7"/>
      <c r="D1" s="7"/>
      <c r="E1" s="7"/>
      <c r="F1" s="7"/>
      <c r="G1" s="7"/>
      <c r="H1" s="7"/>
      <c r="I1" s="7"/>
      <c r="J1" s="7"/>
      <c r="K1" s="33"/>
      <c r="L1" s="8"/>
      <c r="M1" s="8"/>
      <c r="N1" s="6" t="s">
        <v>375</v>
      </c>
    </row>
    <row r="2" spans="1:15" ht="22.5" x14ac:dyDescent="0.3">
      <c r="A2" s="5"/>
      <c r="B2" s="9"/>
      <c r="C2" s="7"/>
      <c r="D2" s="7"/>
      <c r="E2" s="7"/>
      <c r="F2" s="7"/>
      <c r="G2" s="7"/>
      <c r="H2" s="7"/>
      <c r="I2" s="7"/>
      <c r="J2" s="7"/>
      <c r="K2" s="33"/>
      <c r="L2" s="8"/>
      <c r="M2" s="8"/>
      <c r="N2" s="8"/>
      <c r="O2" s="6"/>
    </row>
    <row r="3" spans="1:15" ht="51" customHeight="1" x14ac:dyDescent="0.3">
      <c r="A3" s="10" t="s">
        <v>517</v>
      </c>
      <c r="B3" s="124" t="s">
        <v>518</v>
      </c>
      <c r="C3" s="125"/>
      <c r="D3" s="125"/>
      <c r="E3" s="125"/>
      <c r="F3" s="125"/>
      <c r="G3" s="125"/>
      <c r="H3" s="125"/>
      <c r="I3" s="125"/>
      <c r="J3" s="125"/>
      <c r="K3" s="74" t="s">
        <v>519</v>
      </c>
      <c r="L3" s="74" t="s">
        <v>520</v>
      </c>
      <c r="M3" s="74" t="s">
        <v>552</v>
      </c>
      <c r="N3" s="74" t="s">
        <v>553</v>
      </c>
      <c r="O3" s="74" t="s">
        <v>521</v>
      </c>
    </row>
    <row r="4" spans="1:15" ht="21" customHeight="1" x14ac:dyDescent="0.3">
      <c r="A4" s="12" t="s">
        <v>774</v>
      </c>
      <c r="B4" s="199" t="s">
        <v>606</v>
      </c>
      <c r="C4" s="164"/>
      <c r="D4" s="164"/>
      <c r="E4" s="164"/>
      <c r="F4" s="164"/>
      <c r="G4" s="164"/>
      <c r="H4" s="164"/>
      <c r="I4" s="164"/>
      <c r="J4" s="165"/>
      <c r="K4" s="29"/>
      <c r="L4" s="14"/>
      <c r="M4" s="14"/>
      <c r="N4" s="14"/>
      <c r="O4" s="14"/>
    </row>
    <row r="5" spans="1:15" ht="14.25" customHeight="1" x14ac:dyDescent="0.3">
      <c r="A5" s="57"/>
      <c r="B5" s="196" t="s">
        <v>723</v>
      </c>
      <c r="C5" s="197"/>
      <c r="D5" s="197"/>
      <c r="E5" s="197"/>
      <c r="F5" s="197"/>
      <c r="G5" s="197"/>
      <c r="H5" s="197"/>
      <c r="I5" s="197"/>
      <c r="J5" s="198"/>
      <c r="K5" s="50"/>
      <c r="L5" s="56"/>
      <c r="M5" s="56"/>
      <c r="N5" s="56"/>
      <c r="O5" s="56"/>
    </row>
    <row r="6" spans="1:15" ht="78.75" customHeight="1" x14ac:dyDescent="0.3">
      <c r="A6" s="10" t="s">
        <v>775</v>
      </c>
      <c r="B6" s="133" t="s">
        <v>683</v>
      </c>
      <c r="C6" s="134"/>
      <c r="D6" s="134"/>
      <c r="E6" s="134"/>
      <c r="F6" s="134"/>
      <c r="G6" s="134"/>
      <c r="H6" s="134"/>
      <c r="I6" s="134"/>
      <c r="J6" s="135"/>
      <c r="K6" s="80"/>
      <c r="L6" s="52"/>
      <c r="M6" s="52"/>
      <c r="N6" s="52"/>
      <c r="O6" s="52"/>
    </row>
    <row r="7" spans="1:15" ht="15" customHeight="1" x14ac:dyDescent="0.3">
      <c r="A7" s="16" t="s">
        <v>776</v>
      </c>
      <c r="B7" s="114" t="s">
        <v>892</v>
      </c>
      <c r="C7" s="115"/>
      <c r="D7" s="115"/>
      <c r="E7" s="115"/>
      <c r="F7" s="115"/>
      <c r="G7" s="115"/>
      <c r="H7" s="115"/>
      <c r="I7" s="115"/>
      <c r="J7" s="116"/>
      <c r="K7" s="80" t="s">
        <v>893</v>
      </c>
      <c r="L7" s="52"/>
      <c r="M7" s="52"/>
      <c r="N7" s="52"/>
      <c r="O7" s="52"/>
    </row>
    <row r="8" spans="1:15" ht="12.75" customHeight="1" x14ac:dyDescent="0.3">
      <c r="A8" s="16" t="s">
        <v>971</v>
      </c>
      <c r="B8" s="133" t="s">
        <v>607</v>
      </c>
      <c r="C8" s="134"/>
      <c r="D8" s="134"/>
      <c r="E8" s="134"/>
      <c r="F8" s="134"/>
      <c r="G8" s="134"/>
      <c r="H8" s="134"/>
      <c r="I8" s="134"/>
      <c r="J8" s="135"/>
      <c r="K8" s="80" t="s">
        <v>620</v>
      </c>
      <c r="L8" s="52"/>
      <c r="M8" s="52"/>
      <c r="N8" s="52"/>
      <c r="O8" s="52"/>
    </row>
    <row r="9" spans="1:15" ht="12.75" customHeight="1" x14ac:dyDescent="0.3">
      <c r="A9" s="16" t="s">
        <v>996</v>
      </c>
      <c r="B9" s="133" t="s">
        <v>608</v>
      </c>
      <c r="C9" s="134"/>
      <c r="D9" s="134"/>
      <c r="E9" s="134"/>
      <c r="F9" s="134"/>
      <c r="G9" s="134"/>
      <c r="H9" s="134"/>
      <c r="I9" s="134"/>
      <c r="J9" s="135"/>
      <c r="K9" s="80" t="s">
        <v>836</v>
      </c>
      <c r="L9" s="52"/>
      <c r="M9" s="52"/>
      <c r="N9" s="52"/>
      <c r="O9" s="52"/>
    </row>
    <row r="10" spans="1:15" ht="12.75" customHeight="1" x14ac:dyDescent="0.3">
      <c r="A10" s="16" t="s">
        <v>972</v>
      </c>
      <c r="B10" s="133" t="s">
        <v>609</v>
      </c>
      <c r="C10" s="134"/>
      <c r="D10" s="134"/>
      <c r="E10" s="134"/>
      <c r="F10" s="134"/>
      <c r="G10" s="134"/>
      <c r="H10" s="134"/>
      <c r="I10" s="134"/>
      <c r="J10" s="135"/>
      <c r="K10" s="80" t="s">
        <v>973</v>
      </c>
      <c r="L10" s="52"/>
      <c r="M10" s="52"/>
      <c r="N10" s="52"/>
      <c r="O10" s="52"/>
    </row>
    <row r="11" spans="1:15" ht="12.75" customHeight="1" x14ac:dyDescent="0.3">
      <c r="A11" s="16" t="s">
        <v>974</v>
      </c>
      <c r="B11" s="133" t="s">
        <v>975</v>
      </c>
      <c r="C11" s="134"/>
      <c r="D11" s="134"/>
      <c r="E11" s="134"/>
      <c r="F11" s="134"/>
      <c r="G11" s="134"/>
      <c r="H11" s="134"/>
      <c r="I11" s="134"/>
      <c r="J11" s="135"/>
      <c r="K11" s="80" t="s">
        <v>837</v>
      </c>
      <c r="L11" s="52"/>
      <c r="M11" s="52"/>
      <c r="N11" s="52"/>
      <c r="O11" s="52"/>
    </row>
    <row r="12" spans="1:15" ht="89.25" customHeight="1" x14ac:dyDescent="0.3">
      <c r="A12" s="10" t="s">
        <v>777</v>
      </c>
      <c r="B12" s="114" t="s">
        <v>684</v>
      </c>
      <c r="C12" s="115"/>
      <c r="D12" s="115"/>
      <c r="E12" s="115"/>
      <c r="F12" s="115"/>
      <c r="G12" s="115"/>
      <c r="H12" s="115"/>
      <c r="I12" s="115"/>
      <c r="J12" s="116"/>
      <c r="K12" s="80"/>
      <c r="L12" s="52"/>
      <c r="M12" s="52"/>
      <c r="N12" s="52"/>
      <c r="O12" s="52"/>
    </row>
    <row r="13" spans="1:15" ht="16.5" customHeight="1" x14ac:dyDescent="0.3">
      <c r="A13" s="16" t="s">
        <v>778</v>
      </c>
      <c r="B13" s="114" t="s">
        <v>610</v>
      </c>
      <c r="C13" s="115"/>
      <c r="D13" s="115"/>
      <c r="E13" s="115"/>
      <c r="F13" s="115"/>
      <c r="G13" s="115"/>
      <c r="H13" s="115"/>
      <c r="I13" s="115"/>
      <c r="J13" s="116"/>
      <c r="K13" s="80" t="s">
        <v>838</v>
      </c>
      <c r="L13" s="52"/>
      <c r="M13" s="52"/>
      <c r="N13" s="52"/>
      <c r="O13" s="52"/>
    </row>
    <row r="14" spans="1:15" ht="12.75" customHeight="1" x14ac:dyDescent="0.3">
      <c r="A14" s="16" t="s">
        <v>779</v>
      </c>
      <c r="B14" s="114" t="s">
        <v>976</v>
      </c>
      <c r="C14" s="115"/>
      <c r="D14" s="115"/>
      <c r="E14" s="115"/>
      <c r="F14" s="115"/>
      <c r="G14" s="115"/>
      <c r="H14" s="115"/>
      <c r="I14" s="115"/>
      <c r="J14" s="116"/>
      <c r="K14" s="80" t="s">
        <v>685</v>
      </c>
      <c r="L14" s="52"/>
      <c r="M14" s="52"/>
      <c r="N14" s="52"/>
      <c r="O14" s="52"/>
    </row>
    <row r="15" spans="1:15" ht="64.5" customHeight="1" x14ac:dyDescent="0.3">
      <c r="A15" s="10" t="s">
        <v>780</v>
      </c>
      <c r="B15" s="114" t="s">
        <v>977</v>
      </c>
      <c r="C15" s="115"/>
      <c r="D15" s="115"/>
      <c r="E15" s="115"/>
      <c r="F15" s="115"/>
      <c r="G15" s="115"/>
      <c r="H15" s="115"/>
      <c r="I15" s="115"/>
      <c r="J15" s="116"/>
      <c r="K15" s="80" t="s">
        <v>686</v>
      </c>
      <c r="L15" s="52"/>
      <c r="M15" s="52"/>
      <c r="N15" s="52"/>
      <c r="O15" s="52"/>
    </row>
    <row r="16" spans="1:15" ht="222" customHeight="1" x14ac:dyDescent="0.3">
      <c r="A16" s="10" t="s">
        <v>781</v>
      </c>
      <c r="B16" s="133" t="s">
        <v>687</v>
      </c>
      <c r="C16" s="134"/>
      <c r="D16" s="134"/>
      <c r="E16" s="134"/>
      <c r="F16" s="134"/>
      <c r="G16" s="134"/>
      <c r="H16" s="134"/>
      <c r="I16" s="134"/>
      <c r="J16" s="135"/>
      <c r="K16" s="80"/>
      <c r="L16" s="53"/>
      <c r="M16" s="53"/>
      <c r="N16" s="53"/>
      <c r="O16" s="53"/>
    </row>
    <row r="17" spans="1:15" ht="13.5" customHeight="1" x14ac:dyDescent="0.3">
      <c r="A17" s="16" t="s">
        <v>782</v>
      </c>
      <c r="B17" s="133" t="s">
        <v>688</v>
      </c>
      <c r="C17" s="134"/>
      <c r="D17" s="134"/>
      <c r="E17" s="134"/>
      <c r="F17" s="134"/>
      <c r="G17" s="134"/>
      <c r="H17" s="134"/>
      <c r="I17" s="134"/>
      <c r="J17" s="135"/>
      <c r="K17" s="80" t="s">
        <v>3</v>
      </c>
      <c r="L17" s="53"/>
      <c r="M17" s="53"/>
      <c r="N17" s="53"/>
      <c r="O17" s="53"/>
    </row>
    <row r="18" spans="1:15" ht="12.75" customHeight="1" x14ac:dyDescent="0.3">
      <c r="A18" s="16" t="s">
        <v>783</v>
      </c>
      <c r="B18" s="133" t="s">
        <v>405</v>
      </c>
      <c r="C18" s="134"/>
      <c r="D18" s="134"/>
      <c r="E18" s="134"/>
      <c r="F18" s="134"/>
      <c r="G18" s="134"/>
      <c r="H18" s="134"/>
      <c r="I18" s="134"/>
      <c r="J18" s="135"/>
      <c r="K18" s="80" t="s">
        <v>978</v>
      </c>
      <c r="L18" s="53"/>
      <c r="M18" s="53"/>
      <c r="N18" s="53"/>
      <c r="O18" s="53"/>
    </row>
    <row r="19" spans="1:15" ht="12.75" customHeight="1" x14ac:dyDescent="0.3">
      <c r="A19" s="16" t="s">
        <v>784</v>
      </c>
      <c r="B19" s="133" t="s">
        <v>406</v>
      </c>
      <c r="C19" s="134"/>
      <c r="D19" s="134"/>
      <c r="E19" s="134"/>
      <c r="F19" s="134"/>
      <c r="G19" s="134"/>
      <c r="H19" s="134"/>
      <c r="I19" s="134"/>
      <c r="J19" s="135"/>
      <c r="K19" s="80" t="s">
        <v>366</v>
      </c>
      <c r="L19" s="53"/>
      <c r="M19" s="53"/>
      <c r="N19" s="53"/>
      <c r="O19" s="53"/>
    </row>
    <row r="20" spans="1:15" ht="12.75" customHeight="1" x14ac:dyDescent="0.3">
      <c r="A20" s="16" t="s">
        <v>785</v>
      </c>
      <c r="B20" s="114" t="s">
        <v>979</v>
      </c>
      <c r="C20" s="115"/>
      <c r="D20" s="115"/>
      <c r="E20" s="115"/>
      <c r="F20" s="115"/>
      <c r="G20" s="115"/>
      <c r="H20" s="115"/>
      <c r="I20" s="115"/>
      <c r="J20" s="116"/>
      <c r="K20" s="80" t="s">
        <v>980</v>
      </c>
      <c r="L20" s="53"/>
      <c r="M20" s="53"/>
      <c r="N20" s="53"/>
      <c r="O20" s="53"/>
    </row>
    <row r="21" spans="1:15" ht="12.75" customHeight="1" x14ac:dyDescent="0.3">
      <c r="A21" s="16" t="s">
        <v>786</v>
      </c>
      <c r="B21" s="133" t="s">
        <v>407</v>
      </c>
      <c r="C21" s="134"/>
      <c r="D21" s="134"/>
      <c r="E21" s="134"/>
      <c r="F21" s="134"/>
      <c r="G21" s="134"/>
      <c r="H21" s="134"/>
      <c r="I21" s="134"/>
      <c r="J21" s="135"/>
      <c r="K21" s="80" t="s">
        <v>257</v>
      </c>
      <c r="L21" s="53"/>
      <c r="M21" s="53"/>
      <c r="N21" s="53"/>
      <c r="O21" s="53"/>
    </row>
    <row r="22" spans="1:15" ht="12.75" customHeight="1" x14ac:dyDescent="0.3">
      <c r="A22" s="16" t="s">
        <v>787</v>
      </c>
      <c r="B22" s="133" t="s">
        <v>408</v>
      </c>
      <c r="C22" s="134"/>
      <c r="D22" s="134"/>
      <c r="E22" s="134"/>
      <c r="F22" s="134"/>
      <c r="G22" s="134"/>
      <c r="H22" s="134"/>
      <c r="I22" s="134"/>
      <c r="J22" s="135"/>
      <c r="K22" s="80" t="s">
        <v>385</v>
      </c>
      <c r="L22" s="53"/>
      <c r="M22" s="53"/>
      <c r="N22" s="53"/>
      <c r="O22" s="53"/>
    </row>
    <row r="23" spans="1:15" ht="12.75" customHeight="1" x14ac:dyDescent="0.3">
      <c r="A23" s="16" t="s">
        <v>788</v>
      </c>
      <c r="B23" s="133" t="s">
        <v>409</v>
      </c>
      <c r="C23" s="134"/>
      <c r="D23" s="134"/>
      <c r="E23" s="134"/>
      <c r="F23" s="134"/>
      <c r="G23" s="134"/>
      <c r="H23" s="134"/>
      <c r="I23" s="134"/>
      <c r="J23" s="135"/>
      <c r="K23" s="80" t="s">
        <v>981</v>
      </c>
      <c r="L23" s="53"/>
      <c r="M23" s="53"/>
      <c r="N23" s="53"/>
      <c r="O23" s="53"/>
    </row>
    <row r="24" spans="1:15" ht="12.75" customHeight="1" x14ac:dyDescent="0.3">
      <c r="A24" s="16" t="s">
        <v>789</v>
      </c>
      <c r="B24" s="133" t="s">
        <v>410</v>
      </c>
      <c r="C24" s="134"/>
      <c r="D24" s="134"/>
      <c r="E24" s="134"/>
      <c r="F24" s="134"/>
      <c r="G24" s="134"/>
      <c r="H24" s="134"/>
      <c r="I24" s="134"/>
      <c r="J24" s="135"/>
      <c r="K24" s="80" t="s">
        <v>151</v>
      </c>
      <c r="L24" s="53"/>
      <c r="M24" s="53"/>
      <c r="N24" s="53"/>
      <c r="O24" s="53"/>
    </row>
    <row r="25" spans="1:15" ht="13.5" customHeight="1" x14ac:dyDescent="0.3">
      <c r="A25" s="16" t="s">
        <v>790</v>
      </c>
      <c r="B25" s="193" t="s">
        <v>689</v>
      </c>
      <c r="C25" s="194"/>
      <c r="D25" s="194"/>
      <c r="E25" s="194"/>
      <c r="F25" s="194"/>
      <c r="G25" s="194"/>
      <c r="H25" s="194"/>
      <c r="I25" s="194"/>
      <c r="J25" s="195"/>
      <c r="K25" s="80" t="s">
        <v>982</v>
      </c>
      <c r="L25" s="53"/>
      <c r="M25" s="53"/>
      <c r="N25" s="53"/>
      <c r="O25" s="53"/>
    </row>
    <row r="26" spans="1:15" ht="80.25" customHeight="1" x14ac:dyDescent="0.3">
      <c r="A26" s="10" t="s">
        <v>791</v>
      </c>
      <c r="B26" s="133" t="s">
        <v>690</v>
      </c>
      <c r="C26" s="134"/>
      <c r="D26" s="134"/>
      <c r="E26" s="134"/>
      <c r="F26" s="134"/>
      <c r="G26" s="134"/>
      <c r="H26" s="134"/>
      <c r="I26" s="134"/>
      <c r="J26" s="135"/>
      <c r="K26" s="80"/>
      <c r="L26" s="53"/>
      <c r="M26" s="53"/>
      <c r="N26" s="53"/>
      <c r="O26" s="53"/>
    </row>
    <row r="27" spans="1:15" ht="12.75" customHeight="1" x14ac:dyDescent="0.3">
      <c r="A27" s="16" t="s">
        <v>792</v>
      </c>
      <c r="B27" s="133" t="s">
        <v>691</v>
      </c>
      <c r="C27" s="134"/>
      <c r="D27" s="134"/>
      <c r="E27" s="134"/>
      <c r="F27" s="134"/>
      <c r="G27" s="134"/>
      <c r="H27" s="134"/>
      <c r="I27" s="134"/>
      <c r="J27" s="135"/>
      <c r="K27" s="80" t="s">
        <v>983</v>
      </c>
      <c r="L27" s="53"/>
      <c r="M27" s="53"/>
      <c r="N27" s="53"/>
      <c r="O27" s="53"/>
    </row>
    <row r="28" spans="1:15" ht="32.25" customHeight="1" x14ac:dyDescent="0.3">
      <c r="A28" s="10" t="s">
        <v>793</v>
      </c>
      <c r="B28" s="114" t="s">
        <v>627</v>
      </c>
      <c r="C28" s="115"/>
      <c r="D28" s="115"/>
      <c r="E28" s="115"/>
      <c r="F28" s="115"/>
      <c r="G28" s="115"/>
      <c r="H28" s="115"/>
      <c r="I28" s="115"/>
      <c r="J28" s="116"/>
      <c r="K28" s="80"/>
      <c r="L28" s="53"/>
      <c r="M28" s="53"/>
      <c r="N28" s="53"/>
      <c r="O28" s="53"/>
    </row>
    <row r="29" spans="1:15" ht="12.75" customHeight="1" x14ac:dyDescent="0.3">
      <c r="A29" s="16" t="s">
        <v>794</v>
      </c>
      <c r="B29" s="114" t="s">
        <v>624</v>
      </c>
      <c r="C29" s="115"/>
      <c r="D29" s="115"/>
      <c r="E29" s="115"/>
      <c r="F29" s="115"/>
      <c r="G29" s="115"/>
      <c r="H29" s="115"/>
      <c r="I29" s="115"/>
      <c r="J29" s="116"/>
      <c r="K29" s="80" t="s">
        <v>984</v>
      </c>
      <c r="L29" s="53"/>
      <c r="M29" s="53"/>
      <c r="N29" s="53"/>
      <c r="O29" s="53"/>
    </row>
    <row r="30" spans="1:15" s="49" customFormat="1" ht="17.25" customHeight="1" x14ac:dyDescent="0.3">
      <c r="A30" s="16" t="s">
        <v>795</v>
      </c>
      <c r="B30" s="114" t="s">
        <v>625</v>
      </c>
      <c r="C30" s="115"/>
      <c r="D30" s="115"/>
      <c r="E30" s="115"/>
      <c r="F30" s="115"/>
      <c r="G30" s="115"/>
      <c r="H30" s="115"/>
      <c r="I30" s="115"/>
      <c r="J30" s="116"/>
      <c r="K30" s="80" t="s">
        <v>692</v>
      </c>
      <c r="L30" s="53"/>
      <c r="M30" s="53"/>
      <c r="N30" s="53"/>
      <c r="O30" s="53"/>
    </row>
    <row r="31" spans="1:15" s="49" customFormat="1" ht="14.25" customHeight="1" x14ac:dyDescent="0.3">
      <c r="A31" s="16" t="s">
        <v>796</v>
      </c>
      <c r="B31" s="114" t="s">
        <v>626</v>
      </c>
      <c r="C31" s="115"/>
      <c r="D31" s="115"/>
      <c r="E31" s="115"/>
      <c r="F31" s="115"/>
      <c r="G31" s="115"/>
      <c r="H31" s="115"/>
      <c r="I31" s="115"/>
      <c r="J31" s="116"/>
      <c r="K31" s="80" t="s">
        <v>985</v>
      </c>
      <c r="L31" s="53"/>
      <c r="M31" s="53"/>
      <c r="N31" s="53"/>
      <c r="O31" s="53"/>
    </row>
    <row r="32" spans="1:15" s="49" customFormat="1" ht="14.25" customHeight="1" x14ac:dyDescent="0.3">
      <c r="A32" s="10" t="s">
        <v>797</v>
      </c>
      <c r="B32" s="114" t="s">
        <v>693</v>
      </c>
      <c r="C32" s="115"/>
      <c r="D32" s="115"/>
      <c r="E32" s="115"/>
      <c r="F32" s="115"/>
      <c r="G32" s="115"/>
      <c r="H32" s="115"/>
      <c r="I32" s="115"/>
      <c r="J32" s="116"/>
      <c r="K32" s="80"/>
      <c r="L32" s="53"/>
      <c r="M32" s="53"/>
      <c r="N32" s="53"/>
      <c r="O32" s="53"/>
    </row>
    <row r="33" spans="1:15" s="49" customFormat="1" ht="14.25" customHeight="1" x14ac:dyDescent="0.3">
      <c r="A33" s="16" t="s">
        <v>798</v>
      </c>
      <c r="B33" s="114" t="s">
        <v>694</v>
      </c>
      <c r="C33" s="115"/>
      <c r="D33" s="115"/>
      <c r="E33" s="115"/>
      <c r="F33" s="115"/>
      <c r="G33" s="115"/>
      <c r="H33" s="115"/>
      <c r="I33" s="115"/>
      <c r="J33" s="116"/>
      <c r="K33" s="80" t="s">
        <v>695</v>
      </c>
      <c r="L33" s="53"/>
      <c r="M33" s="53"/>
      <c r="N33" s="53"/>
      <c r="O33" s="53"/>
    </row>
    <row r="34" spans="1:15" ht="14.25" customHeight="1" x14ac:dyDescent="0.3">
      <c r="A34" s="16" t="s">
        <v>799</v>
      </c>
      <c r="B34" s="114" t="s">
        <v>696</v>
      </c>
      <c r="C34" s="115"/>
      <c r="D34" s="115"/>
      <c r="E34" s="115"/>
      <c r="F34" s="115"/>
      <c r="G34" s="115"/>
      <c r="H34" s="115"/>
      <c r="I34" s="115"/>
      <c r="J34" s="116"/>
      <c r="K34" s="80" t="s">
        <v>695</v>
      </c>
      <c r="L34" s="53"/>
      <c r="M34" s="53"/>
      <c r="N34" s="53"/>
      <c r="O34" s="53"/>
    </row>
    <row r="35" spans="1:15" ht="12.75" customHeight="1" x14ac:dyDescent="0.3">
      <c r="A35" s="16" t="s">
        <v>800</v>
      </c>
      <c r="B35" s="114" t="s">
        <v>697</v>
      </c>
      <c r="C35" s="115"/>
      <c r="D35" s="115"/>
      <c r="E35" s="115"/>
      <c r="F35" s="115"/>
      <c r="G35" s="115"/>
      <c r="H35" s="115"/>
      <c r="I35" s="115"/>
      <c r="J35" s="116"/>
      <c r="K35" s="80" t="s">
        <v>695</v>
      </c>
      <c r="L35" s="53"/>
      <c r="M35" s="53"/>
      <c r="N35" s="53"/>
      <c r="O35" s="53"/>
    </row>
    <row r="36" spans="1:15" ht="12.75" customHeight="1" x14ac:dyDescent="0.3">
      <c r="A36" s="16" t="s">
        <v>801</v>
      </c>
      <c r="B36" s="114" t="s">
        <v>698</v>
      </c>
      <c r="C36" s="115"/>
      <c r="D36" s="115"/>
      <c r="E36" s="115"/>
      <c r="F36" s="115"/>
      <c r="G36" s="115"/>
      <c r="H36" s="115"/>
      <c r="I36" s="115"/>
      <c r="J36" s="116"/>
      <c r="K36" s="80" t="s">
        <v>695</v>
      </c>
      <c r="L36" s="53"/>
      <c r="M36" s="53"/>
      <c r="N36" s="53"/>
      <c r="O36" s="53"/>
    </row>
    <row r="37" spans="1:15" ht="12.75" customHeight="1" x14ac:dyDescent="0.3">
      <c r="A37" s="16" t="s">
        <v>802</v>
      </c>
      <c r="B37" s="114" t="s">
        <v>699</v>
      </c>
      <c r="C37" s="115"/>
      <c r="D37" s="115"/>
      <c r="E37" s="115"/>
      <c r="F37" s="115"/>
      <c r="G37" s="115"/>
      <c r="H37" s="115"/>
      <c r="I37" s="115"/>
      <c r="J37" s="116"/>
      <c r="K37" s="80" t="s">
        <v>986</v>
      </c>
      <c r="L37" s="53"/>
      <c r="M37" s="53"/>
      <c r="N37" s="53"/>
      <c r="O37" s="53"/>
    </row>
    <row r="38" spans="1:15" ht="12.75" customHeight="1" x14ac:dyDescent="0.3">
      <c r="A38" s="16" t="s">
        <v>803</v>
      </c>
      <c r="B38" s="114" t="s">
        <v>987</v>
      </c>
      <c r="C38" s="115"/>
      <c r="D38" s="115"/>
      <c r="E38" s="115"/>
      <c r="F38" s="115"/>
      <c r="G38" s="115"/>
      <c r="H38" s="115"/>
      <c r="I38" s="115"/>
      <c r="J38" s="116"/>
      <c r="K38" s="80" t="s">
        <v>839</v>
      </c>
      <c r="L38" s="53"/>
      <c r="M38" s="53"/>
      <c r="N38" s="53"/>
      <c r="O38" s="53"/>
    </row>
    <row r="39" spans="1:15" ht="60.75" customHeight="1" x14ac:dyDescent="0.3">
      <c r="A39" s="10" t="s">
        <v>804</v>
      </c>
      <c r="B39" s="114" t="s">
        <v>411</v>
      </c>
      <c r="C39" s="115"/>
      <c r="D39" s="115"/>
      <c r="E39" s="115"/>
      <c r="F39" s="115"/>
      <c r="G39" s="115"/>
      <c r="H39" s="115"/>
      <c r="I39" s="115"/>
      <c r="J39" s="116"/>
      <c r="K39" s="80"/>
      <c r="L39" s="53"/>
      <c r="M39" s="53"/>
      <c r="N39" s="53"/>
      <c r="O39" s="53"/>
    </row>
    <row r="40" spans="1:15" ht="12.75" customHeight="1" x14ac:dyDescent="0.3">
      <c r="A40" s="16" t="s">
        <v>805</v>
      </c>
      <c r="B40" s="114" t="s">
        <v>700</v>
      </c>
      <c r="C40" s="115"/>
      <c r="D40" s="115"/>
      <c r="E40" s="115"/>
      <c r="F40" s="115"/>
      <c r="G40" s="115"/>
      <c r="H40" s="115"/>
      <c r="I40" s="115"/>
      <c r="J40" s="116"/>
      <c r="K40" s="80" t="s">
        <v>190</v>
      </c>
      <c r="L40" s="53"/>
      <c r="M40" s="53"/>
      <c r="N40" s="53"/>
      <c r="O40" s="53"/>
    </row>
    <row r="41" spans="1:15" ht="14.25" customHeight="1" x14ac:dyDescent="0.3">
      <c r="A41" s="16" t="s">
        <v>806</v>
      </c>
      <c r="B41" s="114" t="s">
        <v>701</v>
      </c>
      <c r="C41" s="115"/>
      <c r="D41" s="115"/>
      <c r="E41" s="115"/>
      <c r="F41" s="115"/>
      <c r="G41" s="115"/>
      <c r="H41" s="115"/>
      <c r="I41" s="115"/>
      <c r="J41" s="116"/>
      <c r="K41" s="80" t="s">
        <v>988</v>
      </c>
      <c r="L41" s="53"/>
      <c r="M41" s="53"/>
      <c r="N41" s="53"/>
      <c r="O41" s="53"/>
    </row>
    <row r="42" spans="1:15" ht="12.75" customHeight="1" x14ac:dyDescent="0.3">
      <c r="A42" s="16" t="s">
        <v>807</v>
      </c>
      <c r="B42" s="114" t="s">
        <v>702</v>
      </c>
      <c r="C42" s="115"/>
      <c r="D42" s="115"/>
      <c r="E42" s="115"/>
      <c r="F42" s="115"/>
      <c r="G42" s="115"/>
      <c r="H42" s="115"/>
      <c r="I42" s="115"/>
      <c r="J42" s="116"/>
      <c r="K42" s="80" t="s">
        <v>988</v>
      </c>
      <c r="L42" s="53"/>
      <c r="M42" s="53"/>
      <c r="N42" s="53"/>
      <c r="O42" s="53"/>
    </row>
    <row r="43" spans="1:15" ht="54" customHeight="1" x14ac:dyDescent="0.3">
      <c r="A43" s="10" t="s">
        <v>808</v>
      </c>
      <c r="B43" s="114" t="s">
        <v>508</v>
      </c>
      <c r="C43" s="115"/>
      <c r="D43" s="115"/>
      <c r="E43" s="115"/>
      <c r="F43" s="115"/>
      <c r="G43" s="115"/>
      <c r="H43" s="115"/>
      <c r="I43" s="115"/>
      <c r="J43" s="116"/>
      <c r="K43" s="80"/>
      <c r="L43" s="53"/>
      <c r="M43" s="53"/>
      <c r="N43" s="53"/>
      <c r="O43" s="53"/>
    </row>
    <row r="44" spans="1:15" ht="12.75" customHeight="1" x14ac:dyDescent="0.3">
      <c r="A44" s="16" t="s">
        <v>809</v>
      </c>
      <c r="B44" s="114" t="s">
        <v>700</v>
      </c>
      <c r="C44" s="115"/>
      <c r="D44" s="115"/>
      <c r="E44" s="115"/>
      <c r="F44" s="115"/>
      <c r="G44" s="115"/>
      <c r="H44" s="115"/>
      <c r="I44" s="115"/>
      <c r="J44" s="116"/>
      <c r="K44" s="80" t="s">
        <v>840</v>
      </c>
      <c r="L44" s="53"/>
      <c r="M44" s="53"/>
      <c r="N44" s="53"/>
      <c r="O44" s="53"/>
    </row>
    <row r="45" spans="1:15" ht="14.25" customHeight="1" x14ac:dyDescent="0.3">
      <c r="A45" s="16" t="s">
        <v>810</v>
      </c>
      <c r="B45" s="114" t="s">
        <v>701</v>
      </c>
      <c r="C45" s="115"/>
      <c r="D45" s="115"/>
      <c r="E45" s="115"/>
      <c r="F45" s="115"/>
      <c r="G45" s="115"/>
      <c r="H45" s="115"/>
      <c r="I45" s="115"/>
      <c r="J45" s="116"/>
      <c r="K45" s="80" t="s">
        <v>259</v>
      </c>
      <c r="L45" s="53"/>
      <c r="M45" s="53"/>
      <c r="N45" s="53"/>
      <c r="O45" s="53"/>
    </row>
    <row r="46" spans="1:15" ht="12.75" customHeight="1" x14ac:dyDescent="0.3">
      <c r="A46" s="16" t="s">
        <v>811</v>
      </c>
      <c r="B46" s="114" t="s">
        <v>702</v>
      </c>
      <c r="C46" s="115"/>
      <c r="D46" s="115"/>
      <c r="E46" s="115"/>
      <c r="F46" s="115"/>
      <c r="G46" s="115"/>
      <c r="H46" s="115"/>
      <c r="I46" s="115"/>
      <c r="J46" s="116"/>
      <c r="K46" s="80" t="s">
        <v>570</v>
      </c>
      <c r="L46" s="53"/>
      <c r="M46" s="53"/>
      <c r="N46" s="53"/>
      <c r="O46" s="53"/>
    </row>
    <row r="47" spans="1:15" ht="52.5" customHeight="1" x14ac:dyDescent="0.3">
      <c r="A47" s="10" t="s">
        <v>812</v>
      </c>
      <c r="B47" s="114" t="s">
        <v>703</v>
      </c>
      <c r="C47" s="115"/>
      <c r="D47" s="115"/>
      <c r="E47" s="115"/>
      <c r="F47" s="115"/>
      <c r="G47" s="115"/>
      <c r="H47" s="115"/>
      <c r="I47" s="115"/>
      <c r="J47" s="116"/>
      <c r="K47" s="80"/>
      <c r="L47" s="53"/>
      <c r="M47" s="53"/>
      <c r="N47" s="53"/>
      <c r="O47" s="53"/>
    </row>
    <row r="48" spans="1:15" ht="15" customHeight="1" x14ac:dyDescent="0.3">
      <c r="A48" s="16" t="s">
        <v>813</v>
      </c>
      <c r="B48" s="114" t="s">
        <v>989</v>
      </c>
      <c r="C48" s="115"/>
      <c r="D48" s="115"/>
      <c r="E48" s="115"/>
      <c r="F48" s="115"/>
      <c r="G48" s="115"/>
      <c r="H48" s="115"/>
      <c r="I48" s="115"/>
      <c r="J48" s="116"/>
      <c r="K48" s="80" t="s">
        <v>570</v>
      </c>
      <c r="L48" s="53"/>
      <c r="M48" s="53"/>
      <c r="N48" s="53"/>
      <c r="O48" s="53"/>
    </row>
    <row r="49" spans="1:15" ht="12.75" customHeight="1" x14ac:dyDescent="0.3">
      <c r="A49" s="16" t="s">
        <v>990</v>
      </c>
      <c r="B49" s="114" t="s">
        <v>704</v>
      </c>
      <c r="C49" s="115"/>
      <c r="D49" s="115"/>
      <c r="E49" s="115"/>
      <c r="F49" s="115"/>
      <c r="G49" s="115"/>
      <c r="H49" s="115"/>
      <c r="I49" s="115"/>
      <c r="J49" s="116"/>
      <c r="K49" s="80" t="s">
        <v>981</v>
      </c>
      <c r="L49" s="53"/>
      <c r="M49" s="53"/>
      <c r="N49" s="53"/>
      <c r="O49" s="53"/>
    </row>
    <row r="50" spans="1:15" ht="12.75" customHeight="1" x14ac:dyDescent="0.3">
      <c r="A50" s="16" t="s">
        <v>940</v>
      </c>
      <c r="B50" s="114" t="s">
        <v>705</v>
      </c>
      <c r="C50" s="115"/>
      <c r="D50" s="115"/>
      <c r="E50" s="115"/>
      <c r="F50" s="115"/>
      <c r="G50" s="115"/>
      <c r="H50" s="115"/>
      <c r="I50" s="115"/>
      <c r="J50" s="116"/>
      <c r="K50" s="80" t="s">
        <v>991</v>
      </c>
      <c r="L50" s="53"/>
      <c r="M50" s="53"/>
      <c r="N50" s="53"/>
      <c r="O50" s="53"/>
    </row>
    <row r="51" spans="1:15" ht="16.5" customHeight="1" x14ac:dyDescent="0.3">
      <c r="A51" s="16" t="s">
        <v>992</v>
      </c>
      <c r="B51" s="114" t="s">
        <v>706</v>
      </c>
      <c r="C51" s="115"/>
      <c r="D51" s="115"/>
      <c r="E51" s="115"/>
      <c r="F51" s="115"/>
      <c r="G51" s="115"/>
      <c r="H51" s="115"/>
      <c r="I51" s="115"/>
      <c r="J51" s="116"/>
      <c r="K51" s="80" t="s">
        <v>991</v>
      </c>
      <c r="L51" s="53"/>
      <c r="M51" s="53"/>
      <c r="N51" s="53"/>
      <c r="O51" s="53"/>
    </row>
    <row r="52" spans="1:15" ht="85.5" customHeight="1" x14ac:dyDescent="0.3">
      <c r="A52" s="10" t="s">
        <v>814</v>
      </c>
      <c r="B52" s="114" t="s">
        <v>707</v>
      </c>
      <c r="C52" s="115"/>
      <c r="D52" s="115"/>
      <c r="E52" s="115"/>
      <c r="F52" s="115"/>
      <c r="G52" s="115"/>
      <c r="H52" s="115"/>
      <c r="I52" s="115"/>
      <c r="J52" s="116"/>
      <c r="K52" s="80"/>
      <c r="L52" s="53"/>
      <c r="M52" s="53"/>
      <c r="N52" s="53"/>
      <c r="O52" s="53"/>
    </row>
    <row r="53" spans="1:15" ht="12.75" customHeight="1" x14ac:dyDescent="0.3">
      <c r="A53" s="16" t="s">
        <v>815</v>
      </c>
      <c r="B53" s="114" t="s">
        <v>708</v>
      </c>
      <c r="C53" s="115"/>
      <c r="D53" s="115"/>
      <c r="E53" s="115"/>
      <c r="F53" s="115"/>
      <c r="G53" s="115"/>
      <c r="H53" s="115"/>
      <c r="I53" s="115"/>
      <c r="J53" s="116"/>
      <c r="K53" s="80" t="s">
        <v>190</v>
      </c>
      <c r="L53" s="53"/>
      <c r="M53" s="53"/>
      <c r="N53" s="53"/>
      <c r="O53" s="53"/>
    </row>
    <row r="54" spans="1:15" ht="12.75" customHeight="1" x14ac:dyDescent="0.3">
      <c r="A54" s="16" t="s">
        <v>816</v>
      </c>
      <c r="B54" s="114" t="s">
        <v>709</v>
      </c>
      <c r="C54" s="115"/>
      <c r="D54" s="115"/>
      <c r="E54" s="115"/>
      <c r="F54" s="115"/>
      <c r="G54" s="115"/>
      <c r="H54" s="115"/>
      <c r="I54" s="115"/>
      <c r="J54" s="116"/>
      <c r="K54" s="80" t="s">
        <v>190</v>
      </c>
      <c r="L54" s="53"/>
      <c r="M54" s="53"/>
      <c r="N54" s="53"/>
      <c r="O54" s="53"/>
    </row>
    <row r="55" spans="1:15" ht="12.75" customHeight="1" x14ac:dyDescent="0.3">
      <c r="A55" s="16" t="s">
        <v>817</v>
      </c>
      <c r="B55" s="114" t="s">
        <v>710</v>
      </c>
      <c r="C55" s="115"/>
      <c r="D55" s="115"/>
      <c r="E55" s="115"/>
      <c r="F55" s="115"/>
      <c r="G55" s="115"/>
      <c r="H55" s="115"/>
      <c r="I55" s="115"/>
      <c r="J55" s="116"/>
      <c r="K55" s="80" t="s">
        <v>190</v>
      </c>
      <c r="L55" s="53"/>
      <c r="M55" s="53"/>
      <c r="N55" s="53"/>
      <c r="O55" s="53"/>
    </row>
    <row r="56" spans="1:15" ht="12.75" customHeight="1" x14ac:dyDescent="0.3">
      <c r="A56" s="16" t="s">
        <v>818</v>
      </c>
      <c r="B56" s="114" t="s">
        <v>711</v>
      </c>
      <c r="C56" s="115"/>
      <c r="D56" s="115"/>
      <c r="E56" s="115"/>
      <c r="F56" s="115"/>
      <c r="G56" s="115"/>
      <c r="H56" s="115"/>
      <c r="I56" s="115"/>
      <c r="J56" s="116"/>
      <c r="K56" s="80" t="s">
        <v>993</v>
      </c>
      <c r="L56" s="53"/>
      <c r="M56" s="53"/>
      <c r="N56" s="53"/>
      <c r="O56" s="53"/>
    </row>
    <row r="57" spans="1:15" ht="12.75" customHeight="1" x14ac:dyDescent="0.3">
      <c r="A57" s="16" t="s">
        <v>819</v>
      </c>
      <c r="B57" s="114" t="s">
        <v>712</v>
      </c>
      <c r="C57" s="115"/>
      <c r="D57" s="115"/>
      <c r="E57" s="115"/>
      <c r="F57" s="115"/>
      <c r="G57" s="115"/>
      <c r="H57" s="115"/>
      <c r="I57" s="115"/>
      <c r="J57" s="116"/>
      <c r="K57" s="80" t="s">
        <v>190</v>
      </c>
      <c r="L57" s="53"/>
      <c r="M57" s="53"/>
      <c r="N57" s="53"/>
      <c r="O57" s="53"/>
    </row>
    <row r="58" spans="1:15" ht="12.75" customHeight="1" x14ac:dyDescent="0.3">
      <c r="A58" s="16" t="s">
        <v>820</v>
      </c>
      <c r="B58" s="114" t="s">
        <v>713</v>
      </c>
      <c r="C58" s="115"/>
      <c r="D58" s="115"/>
      <c r="E58" s="115"/>
      <c r="F58" s="115"/>
      <c r="G58" s="115"/>
      <c r="H58" s="115"/>
      <c r="I58" s="115"/>
      <c r="J58" s="116"/>
      <c r="K58" s="80" t="s">
        <v>190</v>
      </c>
      <c r="L58" s="53"/>
      <c r="M58" s="53"/>
      <c r="N58" s="53"/>
      <c r="O58" s="53"/>
    </row>
    <row r="59" spans="1:15" ht="12.75" customHeight="1" x14ac:dyDescent="0.3">
      <c r="A59" s="16" t="s">
        <v>821</v>
      </c>
      <c r="B59" s="114" t="s">
        <v>714</v>
      </c>
      <c r="C59" s="115"/>
      <c r="D59" s="115"/>
      <c r="E59" s="115"/>
      <c r="F59" s="115"/>
      <c r="G59" s="115"/>
      <c r="H59" s="115"/>
      <c r="I59" s="115"/>
      <c r="J59" s="116"/>
      <c r="K59" s="80" t="s">
        <v>190</v>
      </c>
      <c r="L59" s="53"/>
      <c r="M59" s="53"/>
      <c r="N59" s="53"/>
      <c r="O59" s="53"/>
    </row>
    <row r="60" spans="1:15" ht="54" customHeight="1" x14ac:dyDescent="0.3">
      <c r="A60" s="10" t="s">
        <v>822</v>
      </c>
      <c r="B60" s="193" t="s">
        <v>724</v>
      </c>
      <c r="C60" s="194"/>
      <c r="D60" s="194"/>
      <c r="E60" s="194"/>
      <c r="F60" s="194"/>
      <c r="G60" s="194"/>
      <c r="H60" s="194"/>
      <c r="I60" s="194"/>
      <c r="J60" s="195"/>
      <c r="K60" s="80" t="s">
        <v>115</v>
      </c>
      <c r="L60" s="53"/>
      <c r="M60" s="53"/>
      <c r="N60" s="53"/>
      <c r="O60" s="53"/>
    </row>
    <row r="61" spans="1:15" ht="93" customHeight="1" x14ac:dyDescent="0.3">
      <c r="A61" s="10" t="s">
        <v>823</v>
      </c>
      <c r="B61" s="114" t="s">
        <v>715</v>
      </c>
      <c r="C61" s="115"/>
      <c r="D61" s="115"/>
      <c r="E61" s="115"/>
      <c r="F61" s="115"/>
      <c r="G61" s="115"/>
      <c r="H61" s="115"/>
      <c r="I61" s="115"/>
      <c r="J61" s="116"/>
      <c r="K61" s="80"/>
      <c r="L61" s="53"/>
      <c r="M61" s="53"/>
      <c r="N61" s="53"/>
      <c r="O61" s="53"/>
    </row>
    <row r="62" spans="1:15" x14ac:dyDescent="0.3">
      <c r="A62" s="16" t="s">
        <v>824</v>
      </c>
      <c r="B62" s="114" t="s">
        <v>716</v>
      </c>
      <c r="C62" s="115"/>
      <c r="D62" s="115"/>
      <c r="E62" s="115"/>
      <c r="F62" s="115"/>
      <c r="G62" s="115"/>
      <c r="H62" s="115"/>
      <c r="I62" s="115"/>
      <c r="J62" s="116"/>
      <c r="K62" s="80" t="s">
        <v>3</v>
      </c>
      <c r="L62" s="53"/>
      <c r="M62" s="53"/>
      <c r="N62" s="53"/>
      <c r="O62" s="53"/>
    </row>
    <row r="63" spans="1:15" x14ac:dyDescent="0.3">
      <c r="A63" s="16" t="s">
        <v>825</v>
      </c>
      <c r="B63" s="114" t="s">
        <v>717</v>
      </c>
      <c r="C63" s="115"/>
      <c r="D63" s="115"/>
      <c r="E63" s="115"/>
      <c r="F63" s="115"/>
      <c r="G63" s="115"/>
      <c r="H63" s="115"/>
      <c r="I63" s="115"/>
      <c r="J63" s="116"/>
      <c r="K63" s="80" t="s">
        <v>841</v>
      </c>
      <c r="L63" s="53"/>
      <c r="M63" s="53"/>
      <c r="N63" s="53"/>
      <c r="O63" s="53"/>
    </row>
    <row r="64" spans="1:15" x14ac:dyDescent="0.3">
      <c r="A64" s="16" t="s">
        <v>826</v>
      </c>
      <c r="B64" s="114" t="s">
        <v>718</v>
      </c>
      <c r="C64" s="115"/>
      <c r="D64" s="115"/>
      <c r="E64" s="115"/>
      <c r="F64" s="115"/>
      <c r="G64" s="115"/>
      <c r="H64" s="115"/>
      <c r="I64" s="115"/>
      <c r="J64" s="116"/>
      <c r="K64" s="80" t="s">
        <v>841</v>
      </c>
      <c r="L64" s="53"/>
      <c r="M64" s="53"/>
      <c r="N64" s="53"/>
      <c r="O64" s="53"/>
    </row>
    <row r="65" spans="1:15" x14ac:dyDescent="0.3">
      <c r="A65" s="16" t="s">
        <v>827</v>
      </c>
      <c r="B65" s="114" t="s">
        <v>719</v>
      </c>
      <c r="C65" s="115"/>
      <c r="D65" s="115"/>
      <c r="E65" s="115"/>
      <c r="F65" s="115"/>
      <c r="G65" s="115"/>
      <c r="H65" s="115"/>
      <c r="I65" s="115"/>
      <c r="J65" s="116"/>
      <c r="K65" s="80" t="s">
        <v>6</v>
      </c>
      <c r="L65" s="53"/>
      <c r="M65" s="53"/>
      <c r="N65" s="53"/>
      <c r="O65" s="53"/>
    </row>
    <row r="66" spans="1:15" ht="105" customHeight="1" x14ac:dyDescent="0.3">
      <c r="A66" s="10" t="s">
        <v>828</v>
      </c>
      <c r="B66" s="114" t="s">
        <v>725</v>
      </c>
      <c r="C66" s="115"/>
      <c r="D66" s="115"/>
      <c r="E66" s="115"/>
      <c r="F66" s="115"/>
      <c r="G66" s="115"/>
      <c r="H66" s="115"/>
      <c r="I66" s="115"/>
      <c r="J66" s="116"/>
      <c r="K66" s="80" t="s">
        <v>417</v>
      </c>
      <c r="L66" s="53"/>
      <c r="M66" s="53"/>
      <c r="N66" s="53"/>
      <c r="O66" s="53"/>
    </row>
    <row r="67" spans="1:15" ht="58.5" customHeight="1" x14ac:dyDescent="0.3">
      <c r="A67" s="10" t="s">
        <v>829</v>
      </c>
      <c r="B67" s="114" t="s">
        <v>726</v>
      </c>
      <c r="C67" s="115"/>
      <c r="D67" s="115"/>
      <c r="E67" s="115"/>
      <c r="F67" s="115"/>
      <c r="G67" s="115"/>
      <c r="H67" s="115"/>
      <c r="I67" s="115"/>
      <c r="J67" s="116"/>
      <c r="K67" s="80" t="s">
        <v>613</v>
      </c>
      <c r="L67" s="53"/>
      <c r="M67" s="53"/>
      <c r="N67" s="53"/>
      <c r="O67" s="53"/>
    </row>
    <row r="68" spans="1:15" ht="54.75" customHeight="1" x14ac:dyDescent="0.3">
      <c r="A68" s="10" t="s">
        <v>830</v>
      </c>
      <c r="B68" s="114" t="s">
        <v>727</v>
      </c>
      <c r="C68" s="115"/>
      <c r="D68" s="115"/>
      <c r="E68" s="115"/>
      <c r="F68" s="115"/>
      <c r="G68" s="115"/>
      <c r="H68" s="115"/>
      <c r="I68" s="115"/>
      <c r="J68" s="116"/>
      <c r="K68" s="80" t="s">
        <v>172</v>
      </c>
      <c r="L68" s="53"/>
      <c r="M68" s="53"/>
      <c r="N68" s="53"/>
      <c r="O68" s="53"/>
    </row>
    <row r="69" spans="1:15" ht="47.25" customHeight="1" x14ac:dyDescent="0.3">
      <c r="A69" s="10" t="s">
        <v>831</v>
      </c>
      <c r="B69" s="190" t="s">
        <v>721</v>
      </c>
      <c r="C69" s="191"/>
      <c r="D69" s="191"/>
      <c r="E69" s="191"/>
      <c r="F69" s="191"/>
      <c r="G69" s="191"/>
      <c r="H69" s="191"/>
      <c r="I69" s="191"/>
      <c r="J69" s="192"/>
      <c r="K69" s="50" t="s">
        <v>978</v>
      </c>
      <c r="L69" s="53"/>
      <c r="M69" s="53"/>
      <c r="N69" s="53"/>
      <c r="O69" s="53"/>
    </row>
    <row r="70" spans="1:15" ht="97.5" customHeight="1" x14ac:dyDescent="0.3">
      <c r="A70" s="10" t="s">
        <v>832</v>
      </c>
      <c r="B70" s="114" t="s">
        <v>720</v>
      </c>
      <c r="C70" s="115"/>
      <c r="D70" s="115"/>
      <c r="E70" s="115"/>
      <c r="F70" s="115"/>
      <c r="G70" s="115"/>
      <c r="H70" s="115"/>
      <c r="I70" s="115"/>
      <c r="J70" s="116"/>
      <c r="K70" s="80"/>
      <c r="L70" s="53"/>
      <c r="M70" s="53"/>
      <c r="N70" s="53"/>
      <c r="O70" s="53"/>
    </row>
    <row r="71" spans="1:15" ht="12.75" customHeight="1" x14ac:dyDescent="0.3">
      <c r="A71" s="54" t="s">
        <v>833</v>
      </c>
      <c r="B71" s="114" t="s">
        <v>610</v>
      </c>
      <c r="C71" s="115"/>
      <c r="D71" s="115"/>
      <c r="E71" s="115"/>
      <c r="F71" s="115"/>
      <c r="G71" s="115"/>
      <c r="H71" s="115"/>
      <c r="I71" s="115"/>
      <c r="J71" s="116"/>
      <c r="K71" s="80" t="s">
        <v>994</v>
      </c>
      <c r="L71" s="53"/>
      <c r="M71" s="53"/>
      <c r="N71" s="53"/>
      <c r="O71" s="53"/>
    </row>
    <row r="72" spans="1:15" ht="12.75" customHeight="1" x14ac:dyDescent="0.3">
      <c r="A72" s="54" t="s">
        <v>834</v>
      </c>
      <c r="B72" s="114" t="s">
        <v>404</v>
      </c>
      <c r="C72" s="115"/>
      <c r="D72" s="115"/>
      <c r="E72" s="115"/>
      <c r="F72" s="115"/>
      <c r="G72" s="115"/>
      <c r="H72" s="115"/>
      <c r="I72" s="115"/>
      <c r="J72" s="116"/>
      <c r="K72" s="80" t="s">
        <v>995</v>
      </c>
      <c r="L72" s="53"/>
      <c r="M72" s="53"/>
      <c r="N72" s="53"/>
      <c r="O72" s="53"/>
    </row>
    <row r="73" spans="1:15" ht="15.75" customHeight="1" x14ac:dyDescent="0.3">
      <c r="A73" s="91" t="s">
        <v>774</v>
      </c>
      <c r="B73" s="187" t="s">
        <v>835</v>
      </c>
      <c r="C73" s="188"/>
      <c r="D73" s="188"/>
      <c r="E73" s="188"/>
      <c r="F73" s="188"/>
      <c r="G73" s="188"/>
      <c r="H73" s="188"/>
      <c r="I73" s="188"/>
      <c r="J73" s="189"/>
      <c r="K73" s="92"/>
      <c r="L73" s="93"/>
      <c r="M73" s="93"/>
      <c r="N73" s="93"/>
      <c r="O73" s="93"/>
    </row>
    <row r="75" spans="1:15" customFormat="1" ht="57" customHeight="1" x14ac:dyDescent="0.3">
      <c r="B75" s="111" t="s">
        <v>412</v>
      </c>
      <c r="C75" s="111"/>
      <c r="D75" s="111"/>
      <c r="E75" s="111"/>
      <c r="F75" s="111"/>
      <c r="G75" s="111"/>
      <c r="H75" s="111"/>
      <c r="I75" s="111"/>
      <c r="J75" s="111"/>
      <c r="K75" s="111"/>
      <c r="L75" s="111"/>
    </row>
    <row r="76" spans="1:15" customFormat="1" ht="35.25" customHeight="1" x14ac:dyDescent="0.3">
      <c r="B76" s="137" t="s">
        <v>728</v>
      </c>
      <c r="C76" s="137"/>
      <c r="D76" s="137"/>
      <c r="E76" s="137"/>
      <c r="F76" s="137"/>
      <c r="G76" s="137"/>
      <c r="H76" s="137"/>
      <c r="I76" s="137"/>
      <c r="J76" s="137"/>
      <c r="K76" s="137"/>
      <c r="L76" s="137"/>
    </row>
  </sheetData>
  <mergeCells count="73">
    <mergeCell ref="B5:J5"/>
    <mergeCell ref="B13:J13"/>
    <mergeCell ref="B8:J8"/>
    <mergeCell ref="B6:J6"/>
    <mergeCell ref="B3:J3"/>
    <mergeCell ref="B4:J4"/>
    <mergeCell ref="B7:J7"/>
    <mergeCell ref="B28:J28"/>
    <mergeCell ref="B20:J20"/>
    <mergeCell ref="B27:J27"/>
    <mergeCell ref="B17:J17"/>
    <mergeCell ref="B26:J26"/>
    <mergeCell ref="B25:J25"/>
    <mergeCell ref="B24:J24"/>
    <mergeCell ref="B15:J15"/>
    <mergeCell ref="B23:J23"/>
    <mergeCell ref="B9:J9"/>
    <mergeCell ref="B10:J10"/>
    <mergeCell ref="B11:J11"/>
    <mergeCell ref="B12:J12"/>
    <mergeCell ref="B18:J18"/>
    <mergeCell ref="B21:J21"/>
    <mergeCell ref="B22:J22"/>
    <mergeCell ref="B19:J19"/>
    <mergeCell ref="B16:J16"/>
    <mergeCell ref="B14:J14"/>
    <mergeCell ref="B50:J50"/>
    <mergeCell ref="B46:J46"/>
    <mergeCell ref="B51:J51"/>
    <mergeCell ref="B44:J44"/>
    <mergeCell ref="B52:J52"/>
    <mergeCell ref="B48:J48"/>
    <mergeCell ref="B39:J39"/>
    <mergeCell ref="B37:J37"/>
    <mergeCell ref="B38:J38"/>
    <mergeCell ref="B47:J47"/>
    <mergeCell ref="B49:J49"/>
    <mergeCell ref="B42:J42"/>
    <mergeCell ref="B40:J40"/>
    <mergeCell ref="B41:J41"/>
    <mergeCell ref="B43:J43"/>
    <mergeCell ref="B45:J45"/>
    <mergeCell ref="B29:J29"/>
    <mergeCell ref="B30:J30"/>
    <mergeCell ref="B34:J34"/>
    <mergeCell ref="B35:J35"/>
    <mergeCell ref="B36:J36"/>
    <mergeCell ref="B31:J31"/>
    <mergeCell ref="B33:J33"/>
    <mergeCell ref="B32:J32"/>
    <mergeCell ref="B53:J53"/>
    <mergeCell ref="B54:J54"/>
    <mergeCell ref="B55:J55"/>
    <mergeCell ref="B56:J56"/>
    <mergeCell ref="B57:J57"/>
    <mergeCell ref="B58:J58"/>
    <mergeCell ref="B59:J59"/>
    <mergeCell ref="B60:J60"/>
    <mergeCell ref="B61:J61"/>
    <mergeCell ref="B62:J62"/>
    <mergeCell ref="B63:J63"/>
    <mergeCell ref="B64:J64"/>
    <mergeCell ref="B65:J65"/>
    <mergeCell ref="B66:J66"/>
    <mergeCell ref="B67:J67"/>
    <mergeCell ref="B75:L75"/>
    <mergeCell ref="B76:L76"/>
    <mergeCell ref="B73:J73"/>
    <mergeCell ref="B68:J68"/>
    <mergeCell ref="B69:J69"/>
    <mergeCell ref="B70:J70"/>
    <mergeCell ref="B71:J71"/>
    <mergeCell ref="B72:J72"/>
  </mergeCells>
  <phoneticPr fontId="0" type="noConversion"/>
  <pageMargins left="0.51181102362204722" right="0.51181102362204722"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gr.</vt:lpstr>
      <vt:lpstr>2 gr.</vt:lpstr>
      <vt:lpstr>3 gr.</vt:lpstr>
      <vt:lpstr>4 gr.</vt:lpstr>
      <vt:lpstr>5 gr.</vt:lpstr>
      <vt:lpstr>pirstines 6, 7, 8</vt:lpstr>
      <vt:lpstr>indiv.pr.9, 10 gr.</vt:lpstr>
      <vt:lpstr>11 gr.</vt:lpstr>
      <vt:lpstr>12 gr.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Vincas Vaitiekūnas</cp:lastModifiedBy>
  <cp:lastPrinted>2020-04-10T11:54:41Z</cp:lastPrinted>
  <dcterms:created xsi:type="dcterms:W3CDTF">2014-09-12T11:27:58Z</dcterms:created>
  <dcterms:modified xsi:type="dcterms:W3CDTF">2020-05-25T07:23:54Z</dcterms:modified>
</cp:coreProperties>
</file>