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Laboratoriniai reagentai 2019  425855\Pasiūlymai\Mediq\151\"/>
    </mc:Choice>
  </mc:AlternateContent>
  <bookViews>
    <workbookView xWindow="0" yWindow="120" windowWidth="19425" windowHeight="10905" tabRatio="888" firstSheet="3" activeTab="3"/>
  </bookViews>
  <sheets>
    <sheet name="49" sheetId="16" state="hidden" r:id="rId1"/>
    <sheet name="Krešėjimo" sheetId="17" state="hidden" r:id="rId2"/>
    <sheet name="Lapas2" sheetId="25" state="hidden" r:id="rId3"/>
    <sheet name="151" sheetId="26" r:id="rId4"/>
  </sheets>
  <calcPr calcId="152511"/>
</workbook>
</file>

<file path=xl/calcChain.xml><?xml version="1.0" encoding="utf-8"?>
<calcChain xmlns="http://schemas.openxmlformats.org/spreadsheetml/2006/main">
  <c r="L18" i="26" l="1"/>
  <c r="M18" i="26" s="1"/>
  <c r="K18" i="26"/>
  <c r="K17" i="26" l="1"/>
  <c r="K16" i="26"/>
  <c r="H17" i="26"/>
  <c r="L17" i="26" s="1"/>
  <c r="M17" i="26" s="1"/>
  <c r="F16" i="26"/>
  <c r="H16" i="26" s="1"/>
  <c r="L16" i="26" s="1"/>
  <c r="M16" i="26" s="1"/>
</calcChain>
</file>

<file path=xl/sharedStrings.xml><?xml version="1.0" encoding="utf-8"?>
<sst xmlns="http://schemas.openxmlformats.org/spreadsheetml/2006/main" count="277" uniqueCount="203">
  <si>
    <t>Matavimo metodas</t>
  </si>
  <si>
    <t>Reikalavimai analizatoriui:</t>
  </si>
  <si>
    <t>Būtina</t>
  </si>
  <si>
    <t>Reagentai</t>
  </si>
  <si>
    <t>Analizatorius</t>
  </si>
  <si>
    <t>3. Prekių galiojimo terminas turi būti ne trumpesnis kaip 6 mėnesiai nuo pristatymo dienos.</t>
  </si>
  <si>
    <t>Pirkimo dalies Nr.</t>
  </si>
  <si>
    <t>Eil. Nr.</t>
  </si>
  <si>
    <t>BVPŽ</t>
  </si>
  <si>
    <t>Paskirtis</t>
  </si>
  <si>
    <t>Reikalaujama prekės forma ir specialūs reikalavimai</t>
  </si>
  <si>
    <t>Siūloma pakuotė</t>
  </si>
  <si>
    <t xml:space="preserve"> Siūlomų pakuočių skaičius pagal poreikį</t>
  </si>
  <si>
    <t>Prekės aprašymas pateiktas el. byloje (faile) Nr., psl. Nr.</t>
  </si>
  <si>
    <t>Prekės CE sertifikatas pateiktas el. byloje (faile) Nr., psl. Nr.</t>
  </si>
  <si>
    <t>Gamintojas</t>
  </si>
  <si>
    <t>PVM tarifas</t>
  </si>
  <si>
    <t>Suma be PVM, Eur</t>
  </si>
  <si>
    <t>Suma su PVM, Eur</t>
  </si>
  <si>
    <t>Pasiūlymą pateikusio tiekėjo pavadinimas</t>
  </si>
  <si>
    <t>33696500-0</t>
  </si>
  <si>
    <t>x</t>
  </si>
  <si>
    <t>vnt.</t>
  </si>
  <si>
    <t>5. Prekių pristatymo vieta : K.Donelaičio g. 5, Klaipėda ( trečias aukštas), laboratorija.</t>
  </si>
  <si>
    <t>Reagentų ir priemonių kiekis (ml/vnt) nurodytam tyrimų skaičiui</t>
  </si>
  <si>
    <t>Siūlomos pakuotės fiksuotas  (mato vnt.) įkainis EUR  be PVM</t>
  </si>
  <si>
    <t>Siūlomos pakuotės fiksuotas  (mato vnt.) įkainis EUR  su PVM</t>
  </si>
  <si>
    <t>Diagnostinių reagentų,  medžiagų pavadinimai*</t>
  </si>
  <si>
    <t>Tiriami parametrai</t>
  </si>
  <si>
    <t>Prietaiso kalibracija</t>
  </si>
  <si>
    <t>Mėginio tūris</t>
  </si>
  <si>
    <t xml:space="preserve">Matavimo ribos ne siauresnės kaip </t>
  </si>
  <si>
    <t xml:space="preserve">Tyrimo atlikimo laikas </t>
  </si>
  <si>
    <t xml:space="preserve">Kokybės kontrolė </t>
  </si>
  <si>
    <t>7.Jei tiekėjas nurodys nepakankamą kiekį reagentų/kitų priemonių nurodytam tyrimų skaičiui atlikti, už papildomus reagentus mokama nebus.</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</si>
  <si>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</si>
  <si>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 xml:space="preserve">Vertinamas tik pilnas pasiūlymas, pilnai  atitinkantis kokybinius ir techninius reikalavimus. </t>
  </si>
  <si>
    <t xml:space="preserve">8. Vertinamas tik pilnas pasiūlymas, pilnai  atitinkantis kokybinius ir techninius reikalavimus. </t>
  </si>
  <si>
    <t>Tęsinys kitame lape</t>
  </si>
  <si>
    <t>Tiekėjas turi pateikti siūlomo panaudai analizatoriaus aprašo (katalogo, brošiūros ar pan.) ir kokybės atitikties sertifikatų kopijas originalo ir lietuvių kalba.</t>
  </si>
  <si>
    <t xml:space="preserve">Minimalūs (ne prastesni kaip) reikalavimai lygiaverčiam analizatoriui, suteikiamam naudotis panaudos sutarties pagrindu </t>
  </si>
  <si>
    <t>Siūlomo panaudai analizatoriaus parametrai (Pildo tiekėjas). Reikalavimų atitikimas (būtina nurodyti tikslią nuorodą analizatoriaus dokumentacijoje (dokumentacijoje tiksliai pažymimas techninis parametras)</t>
  </si>
  <si>
    <r>
      <t>2. Pirkėjas neįsipareigoja nupirkti viso prekių kiekio. Pirkėjas pasilieka teisę pirkti didesnius arba mažesnius</t>
    </r>
    <r>
      <rPr>
        <sz val="8"/>
        <rFont val="Arial"/>
        <family val="2"/>
        <charset val="186"/>
      </rPr>
      <t xml:space="preserve"> (iki 30 proc.</t>
    </r>
    <r>
      <rPr>
        <sz val="8"/>
        <color indexed="8"/>
        <rFont val="Arial"/>
        <family val="2"/>
        <charset val="186"/>
      </rPr>
      <t>)  kiekius prekių, priklausomai nuo poreikio.</t>
    </r>
  </si>
  <si>
    <t>Siūlomos prekės gamintojo pavadinimas</t>
  </si>
  <si>
    <t>1. Visos siūlomos prekės (reagentai bei priemonės) turi būti originalios, tinkamos darbui su nurodytu arba siūlomu analizatoriumi.</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</si>
  <si>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</si>
  <si>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</si>
  <si>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</si>
  <si>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</si>
  <si>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</si>
  <si>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</si>
  <si>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</si>
  <si>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</si>
  <si>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</si>
  <si>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</si>
  <si>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Atmintis</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</si>
  <si>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</si>
  <si>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</si>
  <si>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</si>
  <si>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</si>
  <si>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</si>
  <si>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</si>
  <si>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</si>
  <si>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</si>
  <si>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</si>
  <si>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</si>
  <si>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</si>
  <si>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</si>
  <si>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</si>
  <si>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</si>
  <si>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</si>
  <si>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</si>
  <si>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</si>
  <si>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</si>
  <si>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</si>
  <si>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</si>
  <si>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</si>
  <si>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</si>
  <si>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</si>
  <si>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</si>
  <si>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</si>
  <si>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</si>
  <si>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</si>
  <si>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</si>
  <si>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</si>
  <si>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</si>
  <si>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</si>
  <si>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</si>
  <si>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</si>
  <si>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</si>
  <si>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</si>
  <si>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</si>
  <si>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</si>
  <si>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</si>
  <si>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</si>
  <si>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</si>
  <si>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</si>
  <si>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</si>
  <si>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</si>
  <si>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</si>
  <si>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</si>
  <si>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</si>
  <si>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</si>
  <si>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</si>
  <si>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</si>
  <si>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</si>
  <si>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</si>
  <si>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</si>
  <si>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</si>
  <si>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</si>
  <si>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</si>
  <si>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</si>
  <si>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</si>
  <si>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</si>
  <si>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</si>
  <si>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</si>
  <si>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</si>
  <si>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</si>
  <si>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</si>
  <si>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</si>
  <si>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</si>
  <si>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</si>
  <si>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</si>
  <si>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</si>
  <si>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</si>
  <si>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</si>
  <si>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</si>
  <si>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</si>
  <si>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</si>
  <si>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</si>
  <si>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</si>
  <si>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</si>
  <si>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</si>
  <si>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</si>
  <si>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</si>
  <si>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</si>
  <si>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</si>
  <si>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</si>
  <si>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</si>
  <si>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</si>
  <si>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</si>
  <si>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</si>
  <si>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</si>
  <si>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</si>
  <si>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</si>
  <si>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</si>
  <si>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</si>
  <si>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</si>
  <si>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</si>
  <si>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</si>
  <si>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</si>
  <si>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</si>
  <si>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</si>
  <si>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Tyrimų skaičius per 36 mėn.</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</si>
  <si>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36 mėn. atlikti.</t>
  </si>
  <si>
    <t>Elekrocheminės gliukozės dehidrogenazės reakcijos pagrindu veikiančios juostelės gliukozės koncentracijos tyrimui kraujyje</t>
  </si>
  <si>
    <t>Portatyvus diagnostinis analizatorius gliukozės koncentracijos kiekybiniam nustatymui su originaliu dėklu transportavimui.</t>
  </si>
  <si>
    <t>elektrocheminė gliukozės dehidrogenazės reakcija</t>
  </si>
  <si>
    <t>Gliukozės mėginys - veninis, kapiliarinis, arterinis kraujas ir naujagimių kr. matuoti tiek tiesiogiai (iš kraujo lašo nuo piršto, kulno, ausies, tiek iš vakuuminės ir kapiliarinės sistemos talpų su KEDTA ir Li heparinu.</t>
  </si>
  <si>
    <r>
      <t>iki 0,65</t>
    </r>
    <r>
      <rPr>
        <sz val="10"/>
        <color rgb="FF000000"/>
        <rFont val="Calibri"/>
        <family val="2"/>
        <charset val="186"/>
      </rPr>
      <t>µ</t>
    </r>
    <r>
      <rPr>
        <sz val="10"/>
        <color rgb="FF000000"/>
        <rFont val="Arial Narrow"/>
        <family val="2"/>
        <charset val="186"/>
      </rPr>
      <t>l</t>
    </r>
  </si>
  <si>
    <t>0,6-33,0mmol/l</t>
  </si>
  <si>
    <t>iki 5 sek.</t>
  </si>
  <si>
    <t>Mėginio hematokrito ribos ne siauresnės kaip</t>
  </si>
  <si>
    <t>15-65%</t>
  </si>
  <si>
    <t>pagal ID-GCMS  metodą arba lygiavertį.</t>
  </si>
  <si>
    <t>ne mažiau 2 lygių. Integruota kokybės kontrolės programa.</t>
  </si>
  <si>
    <t xml:space="preserve">Valdymo ekranas </t>
  </si>
  <si>
    <t>Liečiamas, jutiklinis LCD .</t>
  </si>
  <si>
    <t>ne mažiau kaip 2000 matavimų rezultatų</t>
  </si>
  <si>
    <t xml:space="preserve">Maitinimas </t>
  </si>
  <si>
    <t>Autonominis (baterijos/akumuliatorius) užtikrinantis ne mažiau kaip 100matavimų iš eilės su viena pilna įkrova.</t>
  </si>
  <si>
    <t xml:space="preserve">Instaliavimas ir prijungimas </t>
  </si>
  <si>
    <t>prie esamos LIS</t>
  </si>
  <si>
    <t>Duomenų perdavimas, keitimasis</t>
  </si>
  <si>
    <t>1. Infraraudonųjų spindulių sąsaja, 2. bevielio ryšio prievadasWLAN, 3. Integruotas brūkšninių kodų skaitytuvas, 4.Nuotoliniai nustatymai(kokybės kontrolės atlikimo nustatymas, neatlikus užduotos kokybės kontrolės blokuojamas analizatoriaus darbas.</t>
  </si>
  <si>
    <t xml:space="preserve">Sertifikatas </t>
  </si>
  <si>
    <t>IVD CE 98/79 EC arba lygiavertį.</t>
  </si>
  <si>
    <t xml:space="preserve">Prietaiso naudojimo instrukcija </t>
  </si>
  <si>
    <t>lietuvių ir originalo kalba</t>
  </si>
  <si>
    <t>Analizatoriaus gamyklinė garantija</t>
  </si>
  <si>
    <t xml:space="preserve">ne mažiau kaip 12 mėn. </t>
  </si>
  <si>
    <t>Garsinis signalas</t>
  </si>
  <si>
    <t>Mėginio kiekio pakankamumo patvirtinimo funkcija</t>
  </si>
  <si>
    <t>Siūlomo analizatoriaus pavadinimas, modelis, gamintojas kilmės šalis</t>
  </si>
  <si>
    <t>Juostelės gliukozės koncentracijos tyrimui kraujyje</t>
  </si>
  <si>
    <t xml:space="preserve">Tiekėjas turi ligoninei pateikti 2 gliukozės analizatorius  naudotis panaudos sutarties pagrindu, kurios galiojimo terminas atitiks reagentų ir priemonių pirkimo sutarties galiojimo terminą ir termino pratęsimo sąlygas. </t>
  </si>
  <si>
    <t>1.juostelės neturi galiojimo apribojimo, atidarius pakuotę galioja iki galiojimo datos ant pakuotės.     2.Juostelių galiojimo laikas ne mažesnis kaip 6 mėn. arba daugiau kaip 6 mėn.</t>
  </si>
  <si>
    <t xml:space="preserve">6. Sutarties terminas - 36 mėnesiai. </t>
  </si>
  <si>
    <t>151.1</t>
  </si>
  <si>
    <t>Lentelės Nr.151 eilučių skaičius neribojamas (jų gali būti daugiau ar mažiau, – svarbu, kad būtų galima užtikrinti kokybišką ir patikimą tyrimų atlikimą).</t>
  </si>
  <si>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Analizatorius turi būti tinkamas darbui su kritinėmis ligomis sergančiais pacientais, gulinčiais intensyvios terapijos skyriuje </t>
  </si>
  <si>
    <t>1x50</t>
  </si>
  <si>
    <t>151 PIRKIMO DALIS. REAGENTAI IR PAPILDOMOS PRIEMONĖS gliukozės analizatoriui  "Accu-Chek Inform "(valdomas nuosavybės teise) , ir suteikti dar 2 tokius pat arba lygiaverčius 3 analizatorius, kurie turės būti suteikti perkančiajai organizacijai  panaudos sutarties pagrindu 36 mėnesiams.</t>
  </si>
  <si>
    <t>151.2</t>
  </si>
  <si>
    <t>151.3</t>
  </si>
  <si>
    <t>151.4</t>
  </si>
  <si>
    <t>Juostelės gliukozės koncentracijos tyrimui kraujyje KK atlikti</t>
  </si>
  <si>
    <t xml:space="preserve">Roche, Accu-Chek Inform II EU2 juostelės N50, 05942861044 </t>
  </si>
  <si>
    <t>Roche, Accu-Chek Performa Controls II, 2x2.5ml, 05078164001</t>
  </si>
  <si>
    <t>2X2,5ml</t>
  </si>
  <si>
    <t>Kokybės kontrolė paruošta naudoti skysta</t>
  </si>
  <si>
    <t>žr.Gamintojo dok. 151 d.</t>
  </si>
  <si>
    <t xml:space="preserve">Techninių specifikacijų atitikimų lentelė nepildoma, kadangi siūlomos priemonės analizatoriui "Accu-Chek Inform" (valdomu nuosavybės teise)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</si>
</sst>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quot; &quot;[$€-427];[Red]&quot;-&quot;#,##0.00&quot; &quot;[$€-427]"/>
  </numFmts>
  <fonts count="41">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i/>
      <sz val="8"/>
      <color indexed="8"/>
      <name val="Times New Roman"/>
      <family val="1"/>
      <charset val="186"/>
    </font>
    <font>
      <sz val="8"/>
      <name val="Arial Narrow"/>
      <family val="2"/>
      <charset val="186"/>
    </font>
    <font>
      <b/>
      <sz val="8"/>
      <color indexed="8"/>
      <name val="Arial"/>
      <family val="2"/>
      <charset val="186"/>
    </font>
    <font>
      <i/>
      <sz val="8"/>
      <color indexed="8"/>
      <name val="Arial"/>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8"/>
      <color rgb="FF000000"/>
      <name val="Arial Narrow"/>
      <family val="2"/>
      <charset val="186"/>
    </font>
    <font>
      <sz val="8"/>
      <color rgb="FF000000"/>
      <name val="Arial Narrow"/>
      <family val="2"/>
    </font>
    <font>
      <sz val="10"/>
      <color rgb="FF000000"/>
      <name val="Times New Roman"/>
      <family val="1"/>
      <charset val="186"/>
    </font>
    <font>
      <b/>
      <sz val="10"/>
      <color indexed="8"/>
      <name val="Arial Narrow"/>
      <family val="2"/>
      <charset val="186"/>
    </font>
    <font>
      <sz val="8"/>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1"/>
      <color indexed="8"/>
      <name val="Calibri"/>
      <family val="2"/>
    </font>
    <font>
      <sz val="8"/>
      <color indexed="8"/>
      <name val="Times New Roman"/>
      <family val="1"/>
      <charset val="186"/>
    </font>
    <font>
      <sz val="10"/>
      <color rgb="FF000000"/>
      <name val="Calibri"/>
      <family val="2"/>
      <charset val="186"/>
    </font>
    <font>
      <sz val="11"/>
      <name val="Arial1"/>
    </font>
    <font>
      <b/>
      <sz val="11"/>
      <color rgb="FFFF0000"/>
      <name val="Arial1"/>
      <charset val="186"/>
    </font>
    <font>
      <sz val="11"/>
      <color rgb="FF000000"/>
      <name val="Arial1"/>
    </font>
    <font>
      <sz val="8"/>
      <color rgb="FF000000"/>
      <name val="Times New Roman"/>
      <family val="1"/>
      <charset val="186"/>
    </font>
    <font>
      <sz val="9"/>
      <color indexed="8"/>
      <name val="Times New Roman"/>
      <family val="1"/>
      <charset val="186"/>
    </font>
    <font>
      <sz val="9"/>
      <color rgb="FF000000"/>
      <name val="Times New Roman"/>
      <family val="1"/>
      <charset val="186"/>
    </font>
    <font>
      <sz val="9"/>
      <name val="Times New Roman"/>
      <family val="1"/>
      <charset val="186"/>
    </font>
    <font>
      <sz val="11"/>
      <color rgb="FF000000"/>
      <name val="Calibri"/>
      <family val="2"/>
    </font>
    <font>
      <b/>
      <u/>
      <sz val="6"/>
      <name val="Arial Narrow"/>
      <family val="2"/>
      <charset val="186"/>
    </font>
  </fonts>
  <fills count="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0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7">
    <xf numFmtId="0" fontId="0" fillId="0" borderId="0"/>
    <xf numFmtId="0" fontId="10" fillId="0" borderId="0" applyNumberFormat="0" applyBorder="0" applyProtection="0">
      <alignment horizontal="center"/>
    </xf>
    <xf numFmtId="0" fontId="10" fillId="0" borderId="0" applyNumberFormat="0" applyBorder="0" applyProtection="0">
      <alignment horizontal="center" textRotation="90"/>
    </xf>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2" fillId="0" borderId="0" applyNumberFormat="0" applyBorder="0" applyProtection="0"/>
    <xf numFmtId="0" fontId="11" fillId="0" borderId="0" applyNumberFormat="0" applyBorder="0" applyProtection="0"/>
    <xf numFmtId="0" fontId="14" fillId="0" borderId="0" applyNumberFormat="0" applyBorder="0" applyProtection="0"/>
    <xf numFmtId="0" fontId="15" fillId="0" borderId="0" applyNumberFormat="0" applyBorder="0" applyProtection="0"/>
    <xf numFmtId="165" fontId="15" fillId="0" borderId="0" applyBorder="0" applyProtection="0"/>
    <xf numFmtId="0" fontId="11" fillId="0" borderId="0" applyNumberFormat="0" applyBorder="0" applyProtection="0"/>
    <xf numFmtId="0" fontId="29" fillId="0" borderId="0" applyNumberFormat="0" applyFill="0" applyBorder="0" applyProtection="0"/>
    <xf numFmtId="0" fontId="34" fillId="0" borderId="0"/>
    <xf numFmtId="0" fontId="29" fillId="0" borderId="0"/>
    <xf numFmtId="0" fontId="39" fillId="0" borderId="0" applyBorder="0" applyProtection="0"/>
    <xf numFmtId="0" fontId="34" fillId="0" borderId="0"/>
  </cellStyleXfs>
  <cellXfs count="190">
    <xf numFmtId="0" fontId="0" fillId="0" borderId="0" xfId="0"/>
    <xf numFmtId="0" fontId="0" fillId="0" borderId="0" xfId="0" applyAlignment="1">
      <alignment horizontal="center"/>
    </xf>
    <xf numFmtId="0" fontId="0" fillId="0" borderId="0" xfId="0" applyAlignment="1">
      <alignment horizontal="left" vertical="top" wrapText="1"/>
    </xf>
    <xf numFmtId="0" fontId="5" fillId="0" borderId="0" xfId="0" applyFont="1" applyAlignment="1">
      <alignment vertical="top"/>
    </xf>
    <xf numFmtId="0" fontId="4" fillId="0" borderId="1" xfId="0" applyFont="1" applyFill="1" applyBorder="1" applyAlignment="1">
      <alignment horizontal="center" vertical="top" wrapText="1"/>
    </xf>
    <xf numFmtId="0" fontId="0" fillId="0" borderId="0" xfId="0" applyFill="1" applyAlignment="1">
      <alignment horizontal="left"/>
    </xf>
    <xf numFmtId="0" fontId="4" fillId="0" borderId="1" xfId="7" applyFont="1" applyFill="1" applyBorder="1" applyAlignment="1">
      <alignment horizontal="left" vertical="top" wrapText="1"/>
    </xf>
    <xf numFmtId="0" fontId="0" fillId="0" borderId="1" xfId="0" applyFill="1" applyBorder="1" applyAlignment="1">
      <alignment horizontal="center"/>
    </xf>
    <xf numFmtId="0" fontId="3" fillId="0" borderId="2" xfId="4" applyFont="1" applyFill="1" applyBorder="1" applyAlignment="1">
      <alignment vertical="top" wrapText="1"/>
    </xf>
    <xf numFmtId="0" fontId="4" fillId="0" borderId="1" xfId="4" applyFont="1" applyFill="1" applyBorder="1" applyAlignment="1">
      <alignment horizontal="center" vertical="top" wrapText="1"/>
    </xf>
    <xf numFmtId="0" fontId="4" fillId="0" borderId="2" xfId="4" applyFont="1" applyFill="1" applyBorder="1" applyAlignment="1">
      <alignment horizontal="center" vertical="top" wrapText="1"/>
    </xf>
    <xf numFmtId="0" fontId="4" fillId="0" borderId="4" xfId="4" applyFont="1" applyFill="1" applyBorder="1" applyAlignment="1">
      <alignment vertical="top" wrapText="1"/>
    </xf>
    <xf numFmtId="0" fontId="4" fillId="0" borderId="4" xfId="4" applyFont="1" applyFill="1" applyBorder="1" applyAlignment="1">
      <alignment horizontal="center" vertical="top" wrapText="1"/>
    </xf>
    <xf numFmtId="0" fontId="4" fillId="0" borderId="3" xfId="4" applyFont="1" applyFill="1" applyBorder="1" applyAlignment="1">
      <alignment horizontal="center" vertical="top" wrapText="1"/>
    </xf>
    <xf numFmtId="0" fontId="8" fillId="0" borderId="0" xfId="0" applyFont="1" applyAlignment="1">
      <alignment vertical="top"/>
    </xf>
    <xf numFmtId="0" fontId="5" fillId="0" borderId="0" xfId="0" applyFont="1" applyAlignment="1">
      <alignment horizontal="center" vertical="top"/>
    </xf>
    <xf numFmtId="0" fontId="3" fillId="2" borderId="7" xfId="7" applyFont="1" applyFill="1" applyBorder="1" applyAlignment="1">
      <alignment horizontal="center" vertical="top" wrapText="1"/>
    </xf>
    <xf numFmtId="0" fontId="3" fillId="0" borderId="7" xfId="7" applyFont="1" applyFill="1" applyBorder="1" applyAlignment="1">
      <alignment horizontal="center" vertical="top" wrapText="1"/>
    </xf>
    <xf numFmtId="0" fontId="3" fillId="2" borderId="7" xfId="7" applyFont="1" applyFill="1" applyBorder="1" applyAlignment="1">
      <alignment horizontal="left" vertical="top" wrapText="1"/>
    </xf>
    <xf numFmtId="0" fontId="3" fillId="3" borderId="7" xfId="7" applyFont="1" applyFill="1" applyBorder="1" applyAlignment="1">
      <alignment horizontal="center" vertical="top" wrapText="1"/>
    </xf>
    <xf numFmtId="0" fontId="3" fillId="0" borderId="7" xfId="8" applyFont="1" applyFill="1" applyBorder="1" applyAlignment="1">
      <alignment horizontal="center" vertical="top" wrapText="1"/>
    </xf>
    <xf numFmtId="0" fontId="3" fillId="0" borderId="7" xfId="7" applyFont="1" applyFill="1" applyBorder="1" applyAlignment="1">
      <alignment vertical="top" wrapText="1"/>
    </xf>
    <xf numFmtId="0" fontId="4" fillId="0" borderId="7" xfId="7"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vertical="top" wrapText="1"/>
    </xf>
    <xf numFmtId="0" fontId="4" fillId="0" borderId="13" xfId="0" applyFont="1" applyFill="1" applyBorder="1" applyAlignment="1">
      <alignment horizontal="center" vertical="top" wrapText="1"/>
    </xf>
    <xf numFmtId="0" fontId="4" fillId="0" borderId="7" xfId="4" applyFont="1" applyFill="1" applyBorder="1" applyAlignment="1">
      <alignment vertical="top" wrapText="1"/>
    </xf>
    <xf numFmtId="0" fontId="16" fillId="0" borderId="7" xfId="0" applyFont="1" applyBorder="1" applyAlignment="1">
      <alignment vertical="top" wrapText="1"/>
    </xf>
    <xf numFmtId="0" fontId="4" fillId="0" borderId="11" xfId="7" applyFont="1" applyFill="1" applyBorder="1" applyAlignment="1">
      <alignment horizontal="center" vertical="top" wrapText="1"/>
    </xf>
    <xf numFmtId="0" fontId="0" fillId="0" borderId="0" xfId="0" applyBorder="1"/>
    <xf numFmtId="0" fontId="3" fillId="5" borderId="7" xfId="7" applyFont="1" applyFill="1" applyBorder="1" applyAlignment="1">
      <alignment horizontal="center" vertical="top" wrapText="1"/>
    </xf>
    <xf numFmtId="0" fontId="3" fillId="0" borderId="2" xfId="4" applyFont="1" applyFill="1" applyBorder="1" applyAlignment="1">
      <alignment horizontal="center" vertical="top" wrapText="1"/>
    </xf>
    <xf numFmtId="0" fontId="4" fillId="0" borderId="14" xfId="4" applyFont="1" applyFill="1" applyBorder="1" applyAlignment="1">
      <alignment vertical="top" wrapText="1"/>
    </xf>
    <xf numFmtId="0" fontId="4" fillId="0" borderId="8" xfId="4" applyFont="1" applyFill="1" applyBorder="1" applyAlignment="1">
      <alignment vertical="top" wrapText="1"/>
    </xf>
    <xf numFmtId="0" fontId="4" fillId="0" borderId="12" xfId="4" applyFont="1" applyFill="1" applyBorder="1" applyAlignment="1">
      <alignment horizontal="center" vertical="top" wrapText="1"/>
    </xf>
    <xf numFmtId="0" fontId="6" fillId="0" borderId="7" xfId="0" applyFont="1" applyFill="1" applyBorder="1" applyAlignment="1">
      <alignment horizontal="justify" vertical="top" wrapText="1"/>
    </xf>
    <xf numFmtId="0" fontId="17" fillId="0" borderId="7" xfId="0" applyFont="1" applyBorder="1" applyAlignment="1">
      <alignment vertical="top" wrapText="1"/>
    </xf>
    <xf numFmtId="0" fontId="4" fillId="0" borderId="0" xfId="0" applyFont="1" applyFill="1" applyBorder="1" applyAlignment="1">
      <alignment horizontal="center" vertical="top" wrapText="1"/>
    </xf>
    <xf numFmtId="0" fontId="3" fillId="4" borderId="5" xfId="7" applyFont="1" applyFill="1" applyBorder="1" applyAlignment="1">
      <alignment horizontal="center" vertical="top" wrapText="1"/>
    </xf>
    <xf numFmtId="0" fontId="19" fillId="0" borderId="0" xfId="0" applyFont="1" applyAlignment="1">
      <alignment wrapText="1"/>
    </xf>
    <xf numFmtId="0" fontId="3" fillId="0" borderId="7" xfId="4" applyFont="1" applyFill="1" applyBorder="1" applyAlignment="1">
      <alignment horizontal="center" vertical="top" wrapText="1"/>
    </xf>
    <xf numFmtId="0" fontId="2" fillId="0" borderId="0" xfId="0" applyFont="1" applyAlignment="1">
      <alignment vertical="top"/>
    </xf>
    <xf numFmtId="0" fontId="6" fillId="0" borderId="0" xfId="0" applyFont="1" applyFill="1" applyBorder="1" applyAlignment="1">
      <alignment horizontal="justify" vertical="top" wrapText="1"/>
    </xf>
    <xf numFmtId="0" fontId="13" fillId="0" borderId="0" xfId="0" applyFont="1" applyAlignment="1">
      <alignment horizontal="left" vertical="top"/>
    </xf>
    <xf numFmtId="0" fontId="13" fillId="0" borderId="0" xfId="0" applyFont="1" applyAlignment="1">
      <alignment vertical="top"/>
    </xf>
    <xf numFmtId="0" fontId="13" fillId="0" borderId="0" xfId="0" applyFont="1"/>
    <xf numFmtId="0" fontId="4" fillId="0" borderId="0" xfId="0" applyFont="1" applyFill="1" applyBorder="1" applyAlignment="1">
      <alignment horizontal="left" vertical="top"/>
    </xf>
    <xf numFmtId="0" fontId="3" fillId="0" borderId="15" xfId="0" applyFont="1" applyFill="1" applyBorder="1" applyAlignment="1">
      <alignment vertical="top" wrapText="1"/>
    </xf>
    <xf numFmtId="0" fontId="13" fillId="0" borderId="7" xfId="0" applyFont="1" applyBorder="1" applyAlignment="1">
      <alignment vertical="top" wrapText="1"/>
    </xf>
    <xf numFmtId="0" fontId="13" fillId="0" borderId="0" xfId="0" applyFont="1" applyAlignment="1">
      <alignment horizontal="justify" vertical="top"/>
    </xf>
    <xf numFmtId="0" fontId="13" fillId="0" borderId="0" xfId="0" applyFont="1" applyAlignment="1">
      <alignment vertical="top" wrapText="1"/>
    </xf>
    <xf numFmtId="0" fontId="13" fillId="0" borderId="6" xfId="0" applyFont="1" applyBorder="1" applyAlignment="1">
      <alignment vertical="top" wrapText="1"/>
    </xf>
    <xf numFmtId="0" fontId="13" fillId="0" borderId="6" xfId="0" applyFont="1" applyBorder="1" applyAlignment="1">
      <alignment wrapText="1"/>
    </xf>
    <xf numFmtId="0" fontId="16" fillId="0" borderId="6" xfId="0" applyFont="1" applyBorder="1" applyAlignment="1">
      <alignment vertical="top" wrapText="1"/>
    </xf>
    <xf numFmtId="0" fontId="4" fillId="0" borderId="16" xfId="4" applyFont="1" applyFill="1" applyBorder="1" applyAlignment="1">
      <alignment vertical="top" wrapText="1"/>
    </xf>
    <xf numFmtId="0" fontId="4" fillId="0" borderId="10" xfId="4" applyFont="1" applyFill="1" applyBorder="1" applyAlignment="1">
      <alignment horizontal="center" vertical="top" wrapText="1"/>
    </xf>
    <xf numFmtId="0" fontId="16" fillId="0" borderId="16" xfId="0" applyFont="1" applyBorder="1" applyAlignment="1">
      <alignment vertical="top" wrapText="1"/>
    </xf>
    <xf numFmtId="0" fontId="16" fillId="0" borderId="17" xfId="0" applyFont="1" applyBorder="1" applyAlignment="1">
      <alignment vertical="top"/>
    </xf>
    <xf numFmtId="0" fontId="3" fillId="0" borderId="7" xfId="0" applyFont="1" applyFill="1" applyBorder="1" applyAlignment="1">
      <alignment vertical="top" wrapText="1"/>
    </xf>
    <xf numFmtId="0" fontId="4" fillId="0" borderId="7" xfId="0" applyFont="1" applyFill="1" applyBorder="1" applyAlignment="1">
      <alignment horizontal="left" vertical="top" wrapText="1"/>
    </xf>
    <xf numFmtId="0" fontId="0" fillId="0" borderId="0" xfId="0" applyAlignment="1">
      <alignment vertical="top" wrapText="1"/>
    </xf>
    <xf numFmtId="0" fontId="22" fillId="0" borderId="0" xfId="0" applyFont="1"/>
    <xf numFmtId="0" fontId="0" fillId="0" borderId="0" xfId="0" applyFill="1"/>
    <xf numFmtId="0" fontId="0" fillId="0" borderId="0" xfId="0" applyAlignment="1"/>
    <xf numFmtId="0" fontId="23"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22" fillId="0" borderId="0" xfId="0" applyFont="1" applyAlignment="1"/>
    <xf numFmtId="0" fontId="22" fillId="0" borderId="0" xfId="0" applyFont="1" applyAlignment="1">
      <alignment horizontal="center"/>
    </xf>
    <xf numFmtId="0" fontId="22" fillId="0" borderId="0" xfId="0" applyFont="1" applyAlignment="1">
      <alignment horizontal="center" vertical="top" wrapText="1"/>
    </xf>
    <xf numFmtId="0" fontId="22" fillId="0" borderId="0" xfId="0" applyFont="1" applyAlignment="1">
      <alignment horizontal="left" vertical="top" wrapText="1"/>
    </xf>
    <xf numFmtId="0" fontId="22" fillId="0" borderId="0" xfId="0" applyFont="1" applyFill="1" applyAlignment="1">
      <alignment horizontal="left"/>
    </xf>
    <xf numFmtId="0" fontId="22" fillId="0" borderId="0" xfId="0" applyFont="1" applyFill="1" applyAlignment="1">
      <alignment horizontal="center"/>
    </xf>
    <xf numFmtId="0" fontId="22" fillId="0" borderId="0" xfId="0" applyFont="1" applyAlignment="1">
      <alignment vertical="top" wrapText="1"/>
    </xf>
    <xf numFmtId="0" fontId="22" fillId="0" borderId="0" xfId="0" applyFont="1" applyFill="1" applyAlignment="1">
      <alignment vertical="top"/>
    </xf>
    <xf numFmtId="0" fontId="24" fillId="0" borderId="7" xfId="0" applyFont="1" applyBorder="1" applyAlignment="1">
      <alignment horizontal="center" vertical="top" wrapText="1"/>
    </xf>
    <xf numFmtId="0" fontId="3" fillId="3" borderId="7" xfId="7" applyFont="1" applyFill="1" applyBorder="1" applyAlignment="1">
      <alignment vertical="top" wrapText="1"/>
    </xf>
    <xf numFmtId="0" fontId="3" fillId="3" borderId="7" xfId="7" applyFont="1" applyFill="1" applyBorder="1" applyAlignment="1">
      <alignment horizontal="left" vertical="top" wrapText="1"/>
    </xf>
    <xf numFmtId="0" fontId="3" fillId="0" borderId="7" xfId="7" applyFont="1" applyFill="1" applyBorder="1" applyAlignment="1">
      <alignment horizontal="left" vertical="top" wrapText="1"/>
    </xf>
    <xf numFmtId="0" fontId="3" fillId="0" borderId="6" xfId="7" applyFont="1" applyFill="1" applyBorder="1" applyAlignment="1">
      <alignment horizontal="center" vertical="top" wrapText="1"/>
    </xf>
    <xf numFmtId="0" fontId="24" fillId="0" borderId="7" xfId="8" applyFont="1" applyFill="1" applyBorder="1" applyAlignment="1">
      <alignment horizontal="center" vertical="top" wrapText="1"/>
    </xf>
    <xf numFmtId="0" fontId="24" fillId="0" borderId="7" xfId="7" applyFont="1" applyFill="1" applyBorder="1" applyAlignment="1" applyProtection="1">
      <alignment horizontal="center" vertical="top" wrapText="1"/>
    </xf>
    <xf numFmtId="0" fontId="24" fillId="0" borderId="7" xfId="7" applyFont="1" applyFill="1" applyBorder="1" applyAlignment="1">
      <alignment horizontal="center" vertical="top" wrapText="1"/>
    </xf>
    <xf numFmtId="0" fontId="24" fillId="0" borderId="7" xfId="7" applyFont="1" applyFill="1" applyBorder="1" applyAlignment="1">
      <alignment vertical="top" wrapText="1"/>
    </xf>
    <xf numFmtId="0" fontId="24" fillId="0" borderId="7" xfId="0" applyFont="1" applyBorder="1" applyAlignment="1">
      <alignmen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horizontal="left" vertical="top" wrapText="1"/>
    </xf>
    <xf numFmtId="0" fontId="7" fillId="0" borderId="7" xfId="7" applyFont="1" applyFill="1" applyBorder="1" applyAlignment="1">
      <alignment horizontal="center" vertical="top" wrapText="1"/>
    </xf>
    <xf numFmtId="0" fontId="7" fillId="0" borderId="7" xfId="7" applyFont="1" applyFill="1" applyBorder="1" applyAlignment="1">
      <alignment vertical="top" wrapText="1"/>
    </xf>
    <xf numFmtId="0" fontId="0" fillId="0" borderId="7" xfId="0"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horizontal="center" vertical="top" wrapText="1"/>
    </xf>
    <xf numFmtId="0" fontId="7" fillId="0" borderId="8" xfId="0" applyFont="1" applyFill="1" applyBorder="1" applyAlignment="1">
      <alignment vertical="top" wrapText="1"/>
    </xf>
    <xf numFmtId="0" fontId="7" fillId="0" borderId="18" xfId="0" applyFont="1" applyFill="1" applyBorder="1" applyAlignment="1">
      <alignment horizontal="center" vertical="top" wrapText="1"/>
    </xf>
    <xf numFmtId="0" fontId="7" fillId="0" borderId="18" xfId="0" applyFont="1" applyFill="1" applyBorder="1" applyAlignment="1">
      <alignment vertical="top" wrapText="1"/>
    </xf>
    <xf numFmtId="0" fontId="24" fillId="0" borderId="7" xfId="0" applyFont="1" applyFill="1" applyBorder="1" applyAlignment="1">
      <alignment horizontal="center" vertical="top" wrapText="1"/>
    </xf>
    <xf numFmtId="0" fontId="24" fillId="0" borderId="7" xfId="0" applyFont="1" applyFill="1" applyBorder="1" applyAlignment="1">
      <alignment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xf>
    <xf numFmtId="0" fontId="24" fillId="6" borderId="7" xfId="0" applyFont="1" applyFill="1" applyBorder="1" applyAlignment="1">
      <alignment vertical="top" wrapText="1"/>
    </xf>
    <xf numFmtId="0" fontId="25" fillId="0" borderId="7" xfId="0" applyFont="1" applyFill="1" applyBorder="1" applyAlignment="1">
      <alignment vertical="top" wrapText="1"/>
    </xf>
    <xf numFmtId="0" fontId="0" fillId="0" borderId="21" xfId="0" applyFill="1" applyBorder="1" applyAlignment="1">
      <alignment vertical="top" wrapText="1"/>
    </xf>
    <xf numFmtId="0" fontId="7" fillId="0" borderId="7" xfId="0" applyFont="1" applyFill="1" applyBorder="1" applyAlignment="1">
      <alignment vertical="top"/>
    </xf>
    <xf numFmtId="0" fontId="7" fillId="0" borderId="0" xfId="0" applyFont="1" applyFill="1" applyAlignment="1">
      <alignment horizontal="left" vertical="top" wrapText="1"/>
    </xf>
    <xf numFmtId="0" fontId="3" fillId="0" borderId="7" xfId="4" applyFont="1" applyFill="1" applyBorder="1" applyAlignment="1">
      <alignment vertical="top" wrapText="1"/>
    </xf>
    <xf numFmtId="0" fontId="3" fillId="0" borderId="7" xfId="4" applyFont="1" applyFill="1" applyBorder="1" applyAlignment="1">
      <alignment horizontal="left" vertical="top" wrapText="1"/>
    </xf>
    <xf numFmtId="0" fontId="0" fillId="0" borderId="7" xfId="0" applyFill="1" applyBorder="1" applyAlignment="1">
      <alignment horizontal="center"/>
    </xf>
    <xf numFmtId="0" fontId="0" fillId="0" borderId="7" xfId="0" applyFill="1" applyBorder="1"/>
    <xf numFmtId="0" fontId="0" fillId="0" borderId="8" xfId="0" applyFill="1" applyBorder="1"/>
    <xf numFmtId="0" fontId="7" fillId="0" borderId="7" xfId="0" applyFont="1" applyFill="1" applyBorder="1" applyAlignment="1">
      <alignment wrapText="1"/>
    </xf>
    <xf numFmtId="0" fontId="27" fillId="0" borderId="7" xfId="0" applyFont="1" applyFill="1" applyBorder="1" applyAlignment="1">
      <alignment vertical="top" wrapText="1"/>
    </xf>
    <xf numFmtId="0" fontId="0" fillId="0" borderId="18" xfId="0" applyFill="1" applyBorder="1"/>
    <xf numFmtId="0" fontId="0" fillId="0" borderId="21" xfId="0" applyFill="1" applyBorder="1"/>
    <xf numFmtId="0" fontId="0" fillId="4" borderId="0" xfId="0" applyFill="1"/>
    <xf numFmtId="0" fontId="0" fillId="4" borderId="0" xfId="0" applyFill="1" applyAlignment="1">
      <alignment horizontal="left" vertical="top" wrapText="1"/>
    </xf>
    <xf numFmtId="0" fontId="22" fillId="4" borderId="0" xfId="0" applyFont="1" applyFill="1" applyAlignment="1">
      <alignment horizontal="left" vertical="top" wrapText="1"/>
    </xf>
    <xf numFmtId="0" fontId="22" fillId="4" borderId="0" xfId="0" applyFont="1" applyFill="1"/>
    <xf numFmtId="0" fontId="5" fillId="0" borderId="0" xfId="0" applyFont="1" applyAlignment="1">
      <alignment horizontal="left" vertical="top" wrapText="1"/>
    </xf>
    <xf numFmtId="0" fontId="5" fillId="0" borderId="0" xfId="0" applyFont="1" applyAlignment="1">
      <alignment vertical="top" wrapText="1"/>
    </xf>
    <xf numFmtId="0" fontId="3" fillId="0" borderId="7" xfId="0" applyFont="1" applyBorder="1" applyAlignment="1">
      <alignment horizontal="center" vertical="top" wrapText="1"/>
    </xf>
    <xf numFmtId="0" fontId="3" fillId="0" borderId="0" xfId="0" applyFont="1" applyFill="1" applyBorder="1" applyAlignment="1">
      <alignment horizontal="left" vertical="top" wrapText="1"/>
    </xf>
    <xf numFmtId="0" fontId="4" fillId="0" borderId="7" xfId="4" applyFont="1" applyFill="1" applyBorder="1" applyAlignment="1">
      <alignment horizontal="center" vertical="top" wrapText="1"/>
    </xf>
    <xf numFmtId="0" fontId="5" fillId="0" borderId="0" xfId="0" applyFont="1" applyAlignment="1">
      <alignment horizontal="center" vertical="top" wrapText="1"/>
    </xf>
    <xf numFmtId="0" fontId="7" fillId="0" borderId="0" xfId="0" applyFont="1" applyFill="1" applyAlignment="1">
      <alignment vertical="top" wrapText="1"/>
    </xf>
    <xf numFmtId="0" fontId="4" fillId="0" borderId="7" xfId="4" applyFont="1" applyFill="1" applyBorder="1" applyAlignment="1">
      <alignment horizontal="center" vertical="top" wrapText="1"/>
    </xf>
    <xf numFmtId="0" fontId="13" fillId="0" borderId="9" xfId="0" applyFont="1" applyBorder="1" applyAlignment="1">
      <alignment horizontal="left" vertical="top" wrapText="1"/>
    </xf>
    <xf numFmtId="0" fontId="13" fillId="0" borderId="6" xfId="0" applyFont="1" applyBorder="1" applyAlignment="1">
      <alignment horizontal="left" vertical="top" wrapText="1"/>
    </xf>
    <xf numFmtId="0" fontId="4" fillId="0" borderId="18" xfId="4" applyFont="1" applyFill="1" applyBorder="1" applyAlignment="1">
      <alignment vertical="top" wrapText="1"/>
    </xf>
    <xf numFmtId="0" fontId="4" fillId="0" borderId="19" xfId="4" applyFont="1" applyFill="1" applyBorder="1" applyAlignment="1">
      <alignment horizontal="center" vertical="top" wrapText="1"/>
    </xf>
    <xf numFmtId="0" fontId="16" fillId="0" borderId="6" xfId="0" applyFont="1" applyBorder="1" applyAlignment="1">
      <alignment horizontal="left" vertical="top" wrapText="1"/>
    </xf>
    <xf numFmtId="0" fontId="16" fillId="0" borderId="18" xfId="0" applyFont="1" applyBorder="1" applyAlignment="1">
      <alignment vertical="top" wrapText="1"/>
    </xf>
    <xf numFmtId="0" fontId="16" fillId="0" borderId="23" xfId="0" applyFont="1" applyBorder="1" applyAlignment="1">
      <alignment vertical="top" wrapText="1"/>
    </xf>
    <xf numFmtId="0" fontId="16" fillId="0" borderId="23" xfId="0" applyFont="1" applyBorder="1" applyAlignment="1">
      <alignment horizontal="center" vertical="top" wrapText="1"/>
    </xf>
    <xf numFmtId="0" fontId="16" fillId="0" borderId="23" xfId="0" applyFont="1" applyBorder="1" applyAlignment="1">
      <alignment horizontal="left" vertical="top" wrapText="1"/>
    </xf>
    <xf numFmtId="0" fontId="0" fillId="0" borderId="18" xfId="0" applyBorder="1"/>
    <xf numFmtId="0" fontId="4" fillId="0" borderId="0" xfId="7" applyFont="1" applyFill="1" applyBorder="1" applyAlignment="1">
      <alignment horizontal="left" vertical="top" wrapText="1"/>
    </xf>
    <xf numFmtId="0" fontId="4" fillId="0" borderId="20" xfId="7" applyFont="1" applyFill="1" applyBorder="1" applyAlignment="1">
      <alignment horizontal="center" vertical="top" wrapText="1"/>
    </xf>
    <xf numFmtId="0" fontId="4" fillId="0" borderId="18" xfId="7" applyFont="1" applyFill="1" applyBorder="1" applyAlignment="1">
      <alignment horizontal="center" vertical="top" wrapText="1"/>
    </xf>
    <xf numFmtId="0" fontId="18" fillId="0" borderId="19" xfId="0" applyFont="1" applyFill="1" applyBorder="1" applyAlignment="1">
      <alignment horizontal="center"/>
    </xf>
    <xf numFmtId="0" fontId="4" fillId="0" borderId="19" xfId="7" applyFont="1" applyFill="1" applyBorder="1" applyAlignment="1">
      <alignment horizontal="center" vertical="top" wrapText="1"/>
    </xf>
    <xf numFmtId="0" fontId="1" fillId="0" borderId="19" xfId="0" applyFont="1" applyFill="1" applyBorder="1" applyAlignment="1">
      <alignment horizontal="center" vertical="top"/>
    </xf>
    <xf numFmtId="0" fontId="4" fillId="0" borderId="18" xfId="0" applyFont="1" applyFill="1" applyBorder="1" applyAlignment="1">
      <alignment horizontal="center" vertical="center" wrapText="1"/>
    </xf>
    <xf numFmtId="0" fontId="5" fillId="0" borderId="0" xfId="0" applyFont="1" applyFill="1" applyAlignment="1">
      <alignment vertical="top"/>
    </xf>
    <xf numFmtId="0" fontId="5" fillId="0" borderId="0" xfId="0" applyFont="1" applyFill="1" applyAlignment="1">
      <alignment vertical="top" wrapText="1"/>
    </xf>
    <xf numFmtId="0" fontId="32" fillId="0" borderId="0" xfId="0" applyFont="1"/>
    <xf numFmtId="0" fontId="33" fillId="0" borderId="0" xfId="0" applyFont="1"/>
    <xf numFmtId="0" fontId="24" fillId="0" borderId="4" xfId="4" applyFont="1" applyFill="1" applyBorder="1" applyAlignment="1">
      <alignment vertical="top"/>
    </xf>
    <xf numFmtId="0" fontId="4" fillId="0" borderId="18" xfId="7" applyFont="1" applyFill="1" applyBorder="1" applyAlignment="1">
      <alignment horizontal="left" vertical="top" wrapText="1"/>
    </xf>
    <xf numFmtId="0" fontId="4" fillId="4" borderId="18" xfId="0" applyFont="1" applyFill="1" applyBorder="1" applyAlignment="1">
      <alignment horizontal="center" vertical="top" wrapText="1"/>
    </xf>
    <xf numFmtId="2" fontId="36" fillId="0" borderId="7" xfId="0" applyNumberFormat="1" applyFont="1" applyFill="1" applyBorder="1" applyAlignment="1">
      <alignment horizontal="center" vertical="center" wrapText="1"/>
    </xf>
    <xf numFmtId="0" fontId="4" fillId="4" borderId="18" xfId="0" applyNumberFormat="1" applyFont="1" applyFill="1" applyBorder="1" applyAlignment="1">
      <alignment horizontal="center" vertical="top" wrapText="1"/>
    </xf>
    <xf numFmtId="0" fontId="6" fillId="0" borderId="18" xfId="0" applyFont="1" applyFill="1" applyBorder="1" applyAlignment="1">
      <alignment horizontal="left" vertical="top" wrapText="1"/>
    </xf>
    <xf numFmtId="0" fontId="18" fillId="0" borderId="7" xfId="0" applyFont="1" applyFill="1" applyBorder="1" applyAlignment="1">
      <alignment horizontal="center"/>
    </xf>
    <xf numFmtId="0" fontId="37" fillId="0" borderId="7" xfId="0" applyFont="1" applyBorder="1" applyAlignment="1">
      <alignment horizontal="center" vertical="center" wrapText="1"/>
    </xf>
    <xf numFmtId="0" fontId="36" fillId="0" borderId="7" xfId="7" applyFont="1" applyFill="1" applyBorder="1" applyAlignment="1">
      <alignment horizontal="center" vertical="center" wrapText="1"/>
    </xf>
    <xf numFmtId="0" fontId="38" fillId="0" borderId="7"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7" fillId="0" borderId="7" xfId="0" applyFont="1" applyBorder="1" applyAlignment="1">
      <alignment horizontal="center" vertical="center"/>
    </xf>
    <xf numFmtId="2" fontId="37" fillId="0" borderId="7" xfId="0" applyNumberFormat="1" applyFont="1" applyBorder="1" applyAlignment="1">
      <alignment horizontal="center" vertical="center"/>
    </xf>
    <xf numFmtId="0" fontId="28" fillId="0" borderId="7" xfId="14" applyFont="1" applyBorder="1" applyAlignment="1">
      <alignment horizontal="center" vertical="center" wrapText="1"/>
    </xf>
    <xf numFmtId="0" fontId="30" fillId="0" borderId="7" xfId="16" applyFont="1" applyFill="1" applyBorder="1" applyAlignment="1">
      <alignment horizontal="center" vertical="center" wrapText="1"/>
    </xf>
    <xf numFmtId="2" fontId="35" fillId="0" borderId="7" xfId="16" applyNumberFormat="1" applyFont="1" applyBorder="1" applyAlignment="1">
      <alignment horizontal="center" vertical="center"/>
    </xf>
    <xf numFmtId="0" fontId="35" fillId="0" borderId="7" xfId="16" applyFont="1" applyBorder="1" applyAlignment="1">
      <alignment horizontal="center" vertical="center"/>
    </xf>
    <xf numFmtId="2" fontId="30" fillId="0" borderId="7" xfId="16" applyNumberFormat="1" applyFont="1" applyFill="1" applyBorder="1" applyAlignment="1">
      <alignment horizontal="center" vertical="center" wrapText="1"/>
    </xf>
    <xf numFmtId="164" fontId="40" fillId="0" borderId="7" xfId="0" applyNumberFormat="1" applyFont="1" applyFill="1" applyBorder="1" applyAlignment="1">
      <alignment vertical="top" wrapText="1"/>
    </xf>
    <xf numFmtId="2" fontId="4" fillId="0" borderId="13" xfId="0" applyNumberFormat="1" applyFont="1" applyFill="1" applyBorder="1" applyAlignment="1">
      <alignment horizontal="center" vertical="center" wrapText="1"/>
    </xf>
    <xf numFmtId="2" fontId="3" fillId="0" borderId="19" xfId="0" applyNumberFormat="1" applyFont="1" applyFill="1" applyBorder="1" applyAlignment="1">
      <alignment horizontal="center" vertical="center" wrapText="1"/>
    </xf>
    <xf numFmtId="0" fontId="2" fillId="0" borderId="0" xfId="0" applyFont="1" applyFill="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20" fillId="0" borderId="0" xfId="0" applyFont="1" applyFill="1" applyBorder="1" applyAlignment="1">
      <alignment horizontal="left" vertical="top" wrapText="1"/>
    </xf>
    <xf numFmtId="0" fontId="13" fillId="0" borderId="0" xfId="0" applyFont="1" applyAlignment="1">
      <alignment horizontal="left" vertical="top" wrapText="1"/>
    </xf>
    <xf numFmtId="0" fontId="20" fillId="0" borderId="0" xfId="0" applyFont="1" applyAlignment="1">
      <alignment horizontal="left" vertical="top" wrapText="1"/>
    </xf>
    <xf numFmtId="0" fontId="17" fillId="0" borderId="6" xfId="0" applyFont="1" applyBorder="1" applyAlignment="1">
      <alignment horizontal="center" vertical="top" wrapText="1"/>
    </xf>
    <xf numFmtId="0" fontId="17" fillId="0" borderId="22" xfId="0" applyFont="1" applyBorder="1" applyAlignment="1">
      <alignment horizontal="center" vertical="top" wrapText="1"/>
    </xf>
    <xf numFmtId="0" fontId="17" fillId="0" borderId="21" xfId="0" applyFont="1" applyBorder="1" applyAlignment="1">
      <alignment horizontal="center" vertical="top" wrapText="1"/>
    </xf>
    <xf numFmtId="0" fontId="16" fillId="0" borderId="7" xfId="0" applyFont="1" applyBorder="1" applyAlignment="1">
      <alignment horizontal="center"/>
    </xf>
    <xf numFmtId="0" fontId="19" fillId="0" borderId="7" xfId="0" applyFont="1"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6" fillId="0" borderId="21" xfId="0" applyFont="1" applyBorder="1" applyAlignment="1">
      <alignment horizontal="center"/>
    </xf>
    <xf numFmtId="0" fontId="16" fillId="0" borderId="6" xfId="0" applyFont="1" applyBorder="1" applyAlignment="1">
      <alignment horizontal="center" wrapText="1"/>
    </xf>
    <xf numFmtId="0" fontId="16" fillId="0" borderId="22" xfId="0" applyFont="1" applyBorder="1" applyAlignment="1">
      <alignment horizontal="center" wrapText="1"/>
    </xf>
    <xf numFmtId="0" fontId="16" fillId="0" borderId="21" xfId="0" applyFont="1" applyBorder="1" applyAlignment="1">
      <alignment horizontal="center" wrapText="1"/>
    </xf>
    <xf numFmtId="0" fontId="20" fillId="0" borderId="0" xfId="0" applyFont="1" applyFill="1" applyAlignment="1">
      <alignment horizontal="left" vertical="top" wrapText="1"/>
    </xf>
  </cellXfs>
  <cellStyles count="17">
    <cellStyle name="Heading" xfId="1"/>
    <cellStyle name="Heading1" xfId="2"/>
    <cellStyle name="Įprastas" xfId="0" builtinId="0" customBuiltin="1"/>
    <cellStyle name="Įprastas 2" xfId="3"/>
    <cellStyle name="Įprastas 3" xfId="4"/>
    <cellStyle name="Įprastas 4" xfId="5"/>
    <cellStyle name="Įprastas 5" xfId="6"/>
    <cellStyle name="Įprastas 6" xfId="12"/>
    <cellStyle name="Įprastas 7" xfId="13"/>
    <cellStyle name="Normal 2" xfId="16"/>
    <cellStyle name="Normal 5" xfId="14"/>
    <cellStyle name="Normal_Sheet1" xfId="7"/>
    <cellStyle name="Normal_Sheet1_1" xfId="8"/>
    <cellStyle name="Result" xfId="9"/>
    <cellStyle name="Result2" xfId="10"/>
    <cellStyle name="Style 1" xfId="11"/>
    <cellStyle name="TableStyleLight1"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113"/>
  </cols>
  <sheetData>
    <row r="1" spans="1:19">
      <c r="A1" s="61"/>
      <c r="I1" s="62"/>
      <c r="J1" s="62"/>
    </row>
    <row r="2" spans="1:19" ht="14.25" customHeight="1">
      <c r="A2" s="175"/>
      <c r="B2" s="175"/>
      <c r="C2" s="175"/>
      <c r="D2" s="175"/>
      <c r="E2" s="175"/>
      <c r="F2" s="175"/>
      <c r="G2" s="175"/>
      <c r="H2" s="175"/>
      <c r="I2" s="175"/>
      <c r="J2" s="175"/>
      <c r="K2" s="175"/>
      <c r="L2" s="175"/>
      <c r="M2" s="1"/>
      <c r="N2" s="1"/>
      <c r="O2" s="1"/>
      <c r="P2" s="1"/>
      <c r="S2" s="60"/>
    </row>
    <row r="3" spans="1:19">
      <c r="A3" s="64"/>
      <c r="B3" s="1"/>
      <c r="C3" s="63"/>
      <c r="D3" s="63"/>
      <c r="E3" s="63"/>
      <c r="F3" s="65"/>
      <c r="G3" s="2"/>
      <c r="H3" s="114"/>
      <c r="I3" s="5"/>
      <c r="J3" s="66"/>
      <c r="K3" s="1"/>
      <c r="L3" s="1"/>
      <c r="M3" s="1"/>
      <c r="N3" s="1"/>
      <c r="O3" s="1"/>
      <c r="P3" s="1"/>
      <c r="S3" s="60"/>
    </row>
    <row r="4" spans="1:19">
      <c r="A4" s="64"/>
      <c r="B4" s="1"/>
      <c r="C4" s="63"/>
      <c r="D4" s="63"/>
      <c r="E4" s="63"/>
      <c r="F4" s="65"/>
      <c r="G4" s="2"/>
      <c r="H4" s="114"/>
      <c r="I4" s="5"/>
      <c r="J4" s="66"/>
      <c r="K4" s="1"/>
      <c r="L4" s="1"/>
      <c r="M4" s="1"/>
      <c r="N4" s="1"/>
      <c r="O4" s="1"/>
      <c r="P4" s="1"/>
      <c r="S4" s="60"/>
    </row>
    <row r="5" spans="1:19">
      <c r="A5" s="67"/>
      <c r="B5" s="1"/>
      <c r="C5" s="63"/>
      <c r="D5" s="63"/>
      <c r="E5" s="63"/>
      <c r="F5" s="65"/>
      <c r="G5" s="2"/>
      <c r="H5" s="114"/>
      <c r="I5" s="5"/>
      <c r="J5" s="66"/>
      <c r="K5" s="1"/>
      <c r="L5" s="1"/>
      <c r="M5" s="1"/>
      <c r="N5" s="1"/>
      <c r="O5" s="1"/>
      <c r="P5" s="1"/>
      <c r="S5" s="60"/>
    </row>
    <row r="6" spans="1:19">
      <c r="A6" s="67"/>
      <c r="B6" s="68"/>
      <c r="C6" s="67"/>
      <c r="D6" s="67"/>
      <c r="E6" s="67"/>
      <c r="F6" s="69"/>
      <c r="G6" s="70"/>
      <c r="H6" s="115"/>
      <c r="I6" s="71"/>
      <c r="J6" s="72"/>
      <c r="K6" s="68"/>
      <c r="L6" s="68"/>
      <c r="M6" s="68"/>
      <c r="N6" s="68"/>
      <c r="O6" s="68"/>
      <c r="P6" s="68"/>
      <c r="Q6" s="61"/>
      <c r="R6" s="61"/>
      <c r="S6" s="73"/>
    </row>
    <row r="7" spans="1:19">
      <c r="A7" s="67"/>
      <c r="B7" s="68"/>
      <c r="C7" s="67"/>
      <c r="D7" s="67"/>
      <c r="E7" s="67"/>
      <c r="F7" s="69"/>
      <c r="G7" s="70"/>
      <c r="H7" s="115"/>
      <c r="I7" s="71"/>
      <c r="J7" s="72"/>
      <c r="K7" s="68"/>
      <c r="L7" s="68"/>
      <c r="M7" s="68"/>
      <c r="N7" s="68"/>
      <c r="O7" s="68"/>
      <c r="P7" s="68"/>
      <c r="Q7" s="61"/>
      <c r="R7" s="61"/>
      <c r="S7" s="73"/>
    </row>
    <row r="8" spans="1:19">
      <c r="A8" s="67"/>
      <c r="B8" s="68"/>
      <c r="C8" s="67"/>
      <c r="D8" s="67"/>
      <c r="E8" s="67"/>
      <c r="F8" s="69"/>
      <c r="G8" s="70"/>
      <c r="H8" s="115"/>
      <c r="I8" s="71"/>
      <c r="J8" s="72"/>
      <c r="K8" s="68"/>
      <c r="L8" s="68"/>
      <c r="M8" s="68"/>
      <c r="N8" s="68"/>
      <c r="O8" s="68"/>
      <c r="P8" s="68"/>
      <c r="Q8" s="61"/>
      <c r="R8" s="61"/>
      <c r="S8" s="73"/>
    </row>
    <row r="9" spans="1:19">
      <c r="A9" s="67"/>
      <c r="B9" s="68"/>
      <c r="C9" s="67"/>
      <c r="D9" s="67"/>
      <c r="E9" s="67"/>
      <c r="F9" s="69"/>
      <c r="G9" s="70"/>
      <c r="H9" s="115"/>
      <c r="I9" s="71"/>
      <c r="J9" s="72"/>
      <c r="K9" s="68"/>
      <c r="L9" s="68"/>
      <c r="M9" s="68"/>
      <c r="N9" s="68"/>
      <c r="O9" s="68"/>
      <c r="P9" s="68"/>
      <c r="Q9" s="61"/>
      <c r="R9" s="61"/>
      <c r="S9" s="73"/>
    </row>
    <row r="10" spans="1:19">
      <c r="A10" s="61"/>
      <c r="I10" s="62"/>
      <c r="J10" s="62"/>
    </row>
    <row r="11" spans="1:19">
      <c r="A11" s="61"/>
      <c r="I11" s="62"/>
      <c r="J11" s="62"/>
    </row>
    <row r="12" spans="1:19">
      <c r="A12" s="74"/>
      <c r="B12" s="61"/>
      <c r="C12" s="61"/>
      <c r="D12" s="61"/>
      <c r="E12" s="61"/>
      <c r="F12" s="61"/>
      <c r="G12" s="61"/>
      <c r="H12" s="116"/>
      <c r="I12" s="62"/>
      <c r="J12" s="62"/>
    </row>
    <row r="13" spans="1:19">
      <c r="I13" s="62"/>
      <c r="J13" s="62"/>
    </row>
  </sheetData>
  <mergeCells count="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S47"/>
  <sheetViews>
    <sheetView topLeftCell="A42" workbookViewId="0">
      <selection activeCell="H55" sqref="H55"/>
    </sheetView>
  </sheetViews>
  <sheetFormatPr defaultRowHeight="14.25"/>
  <sheetData>
    <row r="14" spans="1:19" ht="127.5">
      <c r="A14" s="75" t="s">
        <v>6</v>
      </c>
      <c r="B14" s="19" t="s">
        <v>7</v>
      </c>
      <c r="C14" s="17" t="s">
        <v>8</v>
      </c>
      <c r="D14" s="76" t="s">
        <v>45</v>
      </c>
      <c r="E14" s="76" t="s">
        <v>9</v>
      </c>
      <c r="F14" s="19" t="s">
        <v>145</v>
      </c>
      <c r="G14" s="77" t="s">
        <v>10</v>
      </c>
      <c r="H14" s="78" t="s">
        <v>46</v>
      </c>
      <c r="I14" s="78" t="s">
        <v>47</v>
      </c>
      <c r="J14" s="79" t="s">
        <v>48</v>
      </c>
      <c r="K14" s="80" t="s">
        <v>49</v>
      </c>
      <c r="L14" s="80" t="s">
        <v>50</v>
      </c>
      <c r="M14" s="81" t="s">
        <v>15</v>
      </c>
      <c r="N14" s="82" t="s">
        <v>51</v>
      </c>
      <c r="O14" s="82" t="s">
        <v>16</v>
      </c>
      <c r="P14" s="82" t="s">
        <v>52</v>
      </c>
      <c r="Q14" s="83" t="s">
        <v>53</v>
      </c>
      <c r="R14" s="83" t="s">
        <v>54</v>
      </c>
      <c r="S14" s="84" t="s">
        <v>19</v>
      </c>
    </row>
    <row r="15" spans="1:19" ht="409.5">
      <c r="A15" s="85">
        <v>200</v>
      </c>
      <c r="B15" s="98"/>
      <c r="C15" s="22" t="s">
        <v>20</v>
      </c>
      <c r="D15" s="99" t="s">
        <v>56</v>
      </c>
      <c r="E15" s="100" t="s">
        <v>57</v>
      </c>
      <c r="F15" s="85"/>
      <c r="G15" s="86"/>
      <c r="H15" s="86" t="s">
        <v>21</v>
      </c>
      <c r="I15" s="86" t="s">
        <v>21</v>
      </c>
      <c r="J15" s="97" t="s">
        <v>21</v>
      </c>
      <c r="K15" s="87" t="s">
        <v>21</v>
      </c>
      <c r="L15" s="87" t="s">
        <v>21</v>
      </c>
      <c r="M15" s="85" t="s">
        <v>21</v>
      </c>
      <c r="N15" s="87" t="s">
        <v>21</v>
      </c>
      <c r="O15" s="85" t="s">
        <v>21</v>
      </c>
      <c r="P15" s="85" t="s">
        <v>21</v>
      </c>
      <c r="Q15" s="88" t="s">
        <v>146</v>
      </c>
      <c r="R15" s="88" t="s">
        <v>146</v>
      </c>
      <c r="S15" s="101"/>
    </row>
    <row r="16" spans="1:19" ht="76.5">
      <c r="A16" s="85"/>
      <c r="B16" s="98" t="s">
        <v>58</v>
      </c>
      <c r="C16" s="22" t="s">
        <v>20</v>
      </c>
      <c r="D16" s="90" t="s">
        <v>59</v>
      </c>
      <c r="E16" s="102"/>
      <c r="F16" s="85">
        <v>22401</v>
      </c>
      <c r="G16" s="86" t="s">
        <v>60</v>
      </c>
      <c r="H16" s="86"/>
      <c r="I16" s="86" t="s">
        <v>61</v>
      </c>
      <c r="J16" s="98">
        <v>15</v>
      </c>
      <c r="K16" s="85"/>
      <c r="L16" s="85"/>
      <c r="M16" s="85"/>
      <c r="N16" s="85"/>
      <c r="O16" s="85"/>
      <c r="P16" s="91"/>
      <c r="Q16" s="92"/>
      <c r="R16" s="92"/>
      <c r="S16" s="89"/>
    </row>
    <row r="17" spans="1:19" ht="76.5">
      <c r="A17" s="85"/>
      <c r="B17" s="98" t="s">
        <v>62</v>
      </c>
      <c r="C17" s="22" t="s">
        <v>20</v>
      </c>
      <c r="D17" s="90" t="s">
        <v>59</v>
      </c>
      <c r="E17" s="102"/>
      <c r="F17" s="85">
        <v>22402</v>
      </c>
      <c r="G17" s="86" t="s">
        <v>63</v>
      </c>
      <c r="H17" s="86"/>
      <c r="I17" s="86" t="s">
        <v>64</v>
      </c>
      <c r="J17" s="98">
        <v>25</v>
      </c>
      <c r="K17" s="85"/>
      <c r="L17" s="85"/>
      <c r="M17" s="85"/>
      <c r="N17" s="85"/>
      <c r="O17" s="85"/>
      <c r="P17" s="85"/>
      <c r="Q17" s="90"/>
      <c r="R17" s="90"/>
      <c r="S17" s="89"/>
    </row>
    <row r="18" spans="1:19" ht="89.25">
      <c r="A18" s="85"/>
      <c r="B18" s="98" t="s">
        <v>65</v>
      </c>
      <c r="C18" s="22" t="s">
        <v>20</v>
      </c>
      <c r="D18" s="90" t="s">
        <v>66</v>
      </c>
      <c r="E18" s="102"/>
      <c r="F18" s="85">
        <v>22403</v>
      </c>
      <c r="G18" s="86" t="s">
        <v>67</v>
      </c>
      <c r="H18" s="86"/>
      <c r="I18" s="86" t="s">
        <v>68</v>
      </c>
      <c r="J18" s="98">
        <v>25</v>
      </c>
      <c r="K18" s="85"/>
      <c r="L18" s="85"/>
      <c r="M18" s="85"/>
      <c r="N18" s="85"/>
      <c r="O18" s="85"/>
      <c r="P18" s="85"/>
      <c r="Q18" s="90"/>
      <c r="R18" s="90"/>
      <c r="S18" s="89"/>
    </row>
    <row r="19" spans="1:19" ht="191.25">
      <c r="A19" s="85"/>
      <c r="B19" s="98" t="s">
        <v>69</v>
      </c>
      <c r="C19" s="22" t="s">
        <v>20</v>
      </c>
      <c r="D19" s="90" t="s">
        <v>70</v>
      </c>
      <c r="E19" s="102"/>
      <c r="F19" s="85">
        <v>22404</v>
      </c>
      <c r="G19" s="86" t="s">
        <v>71</v>
      </c>
      <c r="H19" s="86"/>
      <c r="I19" s="86" t="s">
        <v>64</v>
      </c>
      <c r="J19" s="98">
        <v>13</v>
      </c>
      <c r="K19" s="85"/>
      <c r="L19" s="85"/>
      <c r="M19" s="85"/>
      <c r="N19" s="85"/>
      <c r="O19" s="85"/>
      <c r="P19" s="85"/>
      <c r="Q19" s="90"/>
      <c r="R19" s="90"/>
      <c r="S19" s="89"/>
    </row>
    <row r="20" spans="1:19">
      <c r="A20" s="85"/>
      <c r="B20" s="98" t="s">
        <v>72</v>
      </c>
      <c r="C20" s="22" t="s">
        <v>20</v>
      </c>
      <c r="D20" s="90" t="s">
        <v>73</v>
      </c>
      <c r="E20" s="102"/>
      <c r="F20" s="85">
        <v>22405</v>
      </c>
      <c r="G20" s="86"/>
      <c r="H20" s="86"/>
      <c r="I20" s="86" t="s">
        <v>74</v>
      </c>
      <c r="J20" s="98">
        <v>15</v>
      </c>
      <c r="K20" s="85"/>
      <c r="L20" s="85"/>
      <c r="M20" s="85"/>
      <c r="N20" s="85"/>
      <c r="O20" s="85"/>
      <c r="P20" s="85"/>
      <c r="Q20" s="90"/>
      <c r="R20" s="90"/>
      <c r="S20" s="89"/>
    </row>
    <row r="21" spans="1:19" ht="38.25">
      <c r="A21" s="85"/>
      <c r="B21" s="98" t="s">
        <v>75</v>
      </c>
      <c r="C21" s="22" t="s">
        <v>20</v>
      </c>
      <c r="D21" s="90" t="s">
        <v>76</v>
      </c>
      <c r="E21" s="102"/>
      <c r="F21" s="85">
        <v>22406</v>
      </c>
      <c r="G21" s="86"/>
      <c r="H21" s="86"/>
      <c r="I21" s="86" t="s">
        <v>77</v>
      </c>
      <c r="J21" s="98">
        <v>7</v>
      </c>
      <c r="K21" s="85"/>
      <c r="L21" s="85"/>
      <c r="M21" s="85"/>
      <c r="N21" s="85"/>
      <c r="O21" s="87"/>
      <c r="P21" s="87"/>
      <c r="Q21" s="90"/>
      <c r="R21" s="90"/>
      <c r="S21" s="89"/>
    </row>
    <row r="22" spans="1:19" ht="127.5">
      <c r="A22" s="85"/>
      <c r="B22" s="98" t="s">
        <v>78</v>
      </c>
      <c r="C22" s="22" t="s">
        <v>20</v>
      </c>
      <c r="D22" s="90" t="s">
        <v>79</v>
      </c>
      <c r="E22" s="102"/>
      <c r="F22" s="85">
        <v>22407</v>
      </c>
      <c r="G22" s="86" t="s">
        <v>80</v>
      </c>
      <c r="H22" s="86"/>
      <c r="I22" s="86" t="s">
        <v>81</v>
      </c>
      <c r="J22" s="98">
        <v>9</v>
      </c>
      <c r="K22" s="85"/>
      <c r="L22" s="85"/>
      <c r="M22" s="85"/>
      <c r="N22" s="85"/>
      <c r="O22" s="85"/>
      <c r="P22" s="85"/>
      <c r="Q22" s="90"/>
      <c r="R22" s="90"/>
      <c r="S22" s="89"/>
    </row>
    <row r="23" spans="1:19" ht="38.25">
      <c r="A23" s="85"/>
      <c r="B23" s="98" t="s">
        <v>82</v>
      </c>
      <c r="C23" s="22" t="s">
        <v>20</v>
      </c>
      <c r="D23" s="90" t="s">
        <v>83</v>
      </c>
      <c r="E23" s="102"/>
      <c r="F23" s="85"/>
      <c r="G23" s="103"/>
      <c r="H23" s="103"/>
      <c r="I23" s="86" t="s">
        <v>84</v>
      </c>
      <c r="J23" s="98">
        <v>3</v>
      </c>
      <c r="K23" s="85"/>
      <c r="L23" s="85"/>
      <c r="M23" s="85"/>
      <c r="N23" s="85"/>
      <c r="O23" s="85"/>
      <c r="P23" s="85"/>
      <c r="Q23" s="90"/>
      <c r="R23" s="90"/>
      <c r="S23" s="89"/>
    </row>
    <row r="24" spans="1:19" ht="25.5">
      <c r="A24" s="85"/>
      <c r="B24" s="98" t="s">
        <v>85</v>
      </c>
      <c r="C24" s="22" t="s">
        <v>20</v>
      </c>
      <c r="D24" s="90" t="s">
        <v>86</v>
      </c>
      <c r="E24" s="102"/>
      <c r="F24" s="85">
        <v>22408</v>
      </c>
      <c r="G24" s="86"/>
      <c r="H24" s="86"/>
      <c r="I24" s="86" t="s">
        <v>68</v>
      </c>
      <c r="J24" s="98">
        <v>45</v>
      </c>
      <c r="K24" s="85"/>
      <c r="L24" s="85"/>
      <c r="M24" s="85"/>
      <c r="N24" s="85"/>
      <c r="O24" s="85"/>
      <c r="P24" s="85"/>
      <c r="Q24" s="90"/>
      <c r="R24" s="90"/>
      <c r="S24" s="89"/>
    </row>
    <row r="25" spans="1:19" ht="25.5">
      <c r="A25" s="85"/>
      <c r="B25" s="98" t="s">
        <v>87</v>
      </c>
      <c r="C25" s="22" t="s">
        <v>20</v>
      </c>
      <c r="D25" s="90" t="s">
        <v>88</v>
      </c>
      <c r="E25" s="102"/>
      <c r="F25" s="85">
        <v>22410</v>
      </c>
      <c r="G25" s="86" t="s">
        <v>89</v>
      </c>
      <c r="H25" s="86"/>
      <c r="I25" s="86" t="s">
        <v>90</v>
      </c>
      <c r="J25" s="98">
        <v>10</v>
      </c>
      <c r="K25" s="85"/>
      <c r="L25" s="85"/>
      <c r="M25" s="85"/>
      <c r="N25" s="85"/>
      <c r="O25" s="85"/>
      <c r="P25" s="85"/>
      <c r="Q25" s="90"/>
      <c r="R25" s="90"/>
      <c r="S25" s="89"/>
    </row>
    <row r="26" spans="1:19">
      <c r="A26" s="85"/>
      <c r="B26" s="98" t="s">
        <v>91</v>
      </c>
      <c r="C26" s="22" t="s">
        <v>20</v>
      </c>
      <c r="D26" s="90" t="s">
        <v>92</v>
      </c>
      <c r="E26" s="102"/>
      <c r="F26" s="85"/>
      <c r="G26" s="86"/>
      <c r="H26" s="86"/>
      <c r="I26" s="86" t="s">
        <v>93</v>
      </c>
      <c r="J26" s="98">
        <v>1</v>
      </c>
      <c r="K26" s="85"/>
      <c r="L26" s="85"/>
      <c r="M26" s="85"/>
      <c r="N26" s="85"/>
      <c r="O26" s="85"/>
      <c r="P26" s="85"/>
      <c r="Q26" s="90"/>
      <c r="R26" s="90"/>
      <c r="S26" s="89"/>
    </row>
    <row r="27" spans="1:19">
      <c r="A27" s="85"/>
      <c r="B27" s="98" t="s">
        <v>94</v>
      </c>
      <c r="C27" s="22" t="s">
        <v>20</v>
      </c>
      <c r="D27" s="90" t="s">
        <v>95</v>
      </c>
      <c r="E27" s="102"/>
      <c r="F27" s="85"/>
      <c r="G27" s="86"/>
      <c r="H27" s="86"/>
      <c r="I27" s="86" t="s">
        <v>96</v>
      </c>
      <c r="J27" s="98">
        <v>1</v>
      </c>
      <c r="K27" s="85"/>
      <c r="L27" s="85"/>
      <c r="M27" s="85"/>
      <c r="N27" s="85"/>
      <c r="O27" s="85"/>
      <c r="P27" s="85"/>
      <c r="Q27" s="90"/>
      <c r="R27" s="90"/>
      <c r="S27" s="89"/>
    </row>
    <row r="28" spans="1:19" ht="25.5">
      <c r="A28" s="85"/>
      <c r="B28" s="98" t="s">
        <v>97</v>
      </c>
      <c r="C28" s="22" t="s">
        <v>20</v>
      </c>
      <c r="D28" s="90" t="s">
        <v>98</v>
      </c>
      <c r="E28" s="102"/>
      <c r="F28" s="85"/>
      <c r="G28" s="86"/>
      <c r="H28" s="86"/>
      <c r="I28" s="86" t="s">
        <v>99</v>
      </c>
      <c r="J28" s="98">
        <v>1</v>
      </c>
      <c r="K28" s="85"/>
      <c r="L28" s="85"/>
      <c r="M28" s="85"/>
      <c r="N28" s="85"/>
      <c r="O28" s="85"/>
      <c r="P28" s="85"/>
      <c r="Q28" s="90"/>
      <c r="R28" s="90"/>
      <c r="S28" s="89"/>
    </row>
    <row r="29" spans="1:19" ht="25.5">
      <c r="A29" s="85"/>
      <c r="B29" s="98" t="s">
        <v>100</v>
      </c>
      <c r="C29" s="22" t="s">
        <v>20</v>
      </c>
      <c r="D29" s="90" t="s">
        <v>101</v>
      </c>
      <c r="E29" s="102"/>
      <c r="F29" s="85"/>
      <c r="G29" s="86" t="s">
        <v>102</v>
      </c>
      <c r="H29" s="86"/>
      <c r="I29" s="86" t="s">
        <v>103</v>
      </c>
      <c r="J29" s="98">
        <v>9</v>
      </c>
      <c r="K29" s="85"/>
      <c r="L29" s="85"/>
      <c r="M29" s="85"/>
      <c r="N29" s="85"/>
      <c r="O29" s="85"/>
      <c r="P29" s="85"/>
      <c r="Q29" s="90"/>
      <c r="R29" s="90"/>
      <c r="S29" s="89"/>
    </row>
    <row r="30" spans="1:19" ht="51">
      <c r="A30" s="85"/>
      <c r="B30" s="98" t="s">
        <v>104</v>
      </c>
      <c r="C30" s="22" t="s">
        <v>20</v>
      </c>
      <c r="D30" s="90" t="s">
        <v>105</v>
      </c>
      <c r="E30" s="102"/>
      <c r="F30" s="85">
        <v>22412</v>
      </c>
      <c r="G30" s="86" t="s">
        <v>106</v>
      </c>
      <c r="H30" s="86"/>
      <c r="I30" s="86" t="s">
        <v>99</v>
      </c>
      <c r="J30" s="98">
        <v>12</v>
      </c>
      <c r="K30" s="85"/>
      <c r="L30" s="85"/>
      <c r="M30" s="85"/>
      <c r="N30" s="85"/>
      <c r="O30" s="85"/>
      <c r="P30" s="85"/>
      <c r="Q30" s="90"/>
      <c r="R30" s="90"/>
      <c r="S30" s="89"/>
    </row>
    <row r="31" spans="1:19" ht="51">
      <c r="A31" s="85"/>
      <c r="B31" s="98" t="s">
        <v>107</v>
      </c>
      <c r="C31" s="22" t="s">
        <v>20</v>
      </c>
      <c r="D31" s="90" t="s">
        <v>108</v>
      </c>
      <c r="E31" s="102"/>
      <c r="F31" s="85">
        <v>22414</v>
      </c>
      <c r="G31" s="86" t="s">
        <v>109</v>
      </c>
      <c r="H31" s="86"/>
      <c r="I31" s="86" t="s">
        <v>110</v>
      </c>
      <c r="J31" s="98">
        <v>7</v>
      </c>
      <c r="K31" s="85"/>
      <c r="L31" s="85"/>
      <c r="M31" s="85"/>
      <c r="N31" s="85"/>
      <c r="O31" s="85"/>
      <c r="P31" s="85"/>
      <c r="Q31" s="90"/>
      <c r="R31" s="90"/>
      <c r="S31" s="89"/>
    </row>
    <row r="32" spans="1:19" ht="51">
      <c r="A32" s="85"/>
      <c r="B32" s="98" t="s">
        <v>111</v>
      </c>
      <c r="C32" s="22" t="s">
        <v>20</v>
      </c>
      <c r="D32" s="24" t="s">
        <v>112</v>
      </c>
      <c r="E32" s="102"/>
      <c r="F32" s="85">
        <v>22415</v>
      </c>
      <c r="G32" s="59" t="s">
        <v>113</v>
      </c>
      <c r="H32" s="59"/>
      <c r="I32" s="86" t="s">
        <v>114</v>
      </c>
      <c r="J32" s="98">
        <v>20</v>
      </c>
      <c r="K32" s="85"/>
      <c r="L32" s="85"/>
      <c r="M32" s="85"/>
      <c r="N32" s="85"/>
      <c r="O32" s="85"/>
      <c r="P32" s="85"/>
      <c r="Q32" s="90"/>
      <c r="R32" s="90"/>
      <c r="S32" s="89"/>
    </row>
    <row r="33" spans="1:19" ht="51">
      <c r="A33" s="26"/>
      <c r="B33" s="40" t="s">
        <v>7</v>
      </c>
      <c r="C33" s="26"/>
      <c r="D33" s="104" t="s">
        <v>1</v>
      </c>
      <c r="E33" s="104" t="s">
        <v>115</v>
      </c>
      <c r="F33" s="26"/>
      <c r="G33" s="104" t="s">
        <v>116</v>
      </c>
      <c r="H33" s="104"/>
      <c r="I33" s="105" t="s">
        <v>117</v>
      </c>
      <c r="J33" s="85"/>
      <c r="K33" s="85"/>
      <c r="L33" s="85"/>
      <c r="M33" s="95" t="s">
        <v>15</v>
      </c>
      <c r="N33" s="85"/>
      <c r="O33" s="85"/>
      <c r="P33" s="85"/>
      <c r="Q33" s="90"/>
      <c r="R33" s="90"/>
      <c r="S33" s="89"/>
    </row>
    <row r="34" spans="1:19" ht="63.75">
      <c r="A34" s="85"/>
      <c r="B34" s="98">
        <v>1</v>
      </c>
      <c r="C34" s="22"/>
      <c r="D34" s="90" t="s">
        <v>0</v>
      </c>
      <c r="E34" s="90" t="s">
        <v>118</v>
      </c>
      <c r="F34" s="85"/>
      <c r="G34" s="59"/>
      <c r="H34" s="59"/>
      <c r="I34" s="86"/>
      <c r="J34" s="85"/>
      <c r="K34" s="85"/>
      <c r="L34" s="85"/>
      <c r="M34" s="85"/>
      <c r="N34" s="85"/>
      <c r="O34" s="85"/>
      <c r="P34" s="85"/>
      <c r="Q34" s="90"/>
      <c r="R34" s="90"/>
      <c r="S34" s="89"/>
    </row>
    <row r="35" spans="1:19" ht="140.25">
      <c r="A35" s="85"/>
      <c r="B35" s="98">
        <v>2</v>
      </c>
      <c r="C35" s="22"/>
      <c r="D35" s="94" t="s">
        <v>119</v>
      </c>
      <c r="E35" s="94" t="s">
        <v>147</v>
      </c>
      <c r="F35" s="85"/>
      <c r="G35" s="59"/>
      <c r="H35" s="59"/>
      <c r="I35" s="86"/>
      <c r="J35" s="97"/>
      <c r="K35" s="85"/>
      <c r="L35" s="85"/>
      <c r="M35" s="85"/>
      <c r="N35" s="85"/>
      <c r="O35" s="93"/>
      <c r="P35" s="93"/>
      <c r="Q35" s="94"/>
      <c r="R35" s="94"/>
      <c r="S35" s="89"/>
    </row>
    <row r="36" spans="1:19" ht="63.75">
      <c r="A36" s="85"/>
      <c r="B36" s="98">
        <v>3</v>
      </c>
      <c r="C36" s="22"/>
      <c r="D36" s="90" t="s">
        <v>120</v>
      </c>
      <c r="E36" s="90" t="s">
        <v>121</v>
      </c>
      <c r="F36" s="85"/>
      <c r="G36" s="59"/>
      <c r="H36" s="59"/>
      <c r="I36" s="86"/>
      <c r="J36" s="97"/>
      <c r="K36" s="85"/>
      <c r="L36" s="85"/>
      <c r="M36" s="85"/>
      <c r="N36" s="85"/>
      <c r="O36" s="106"/>
      <c r="P36" s="107"/>
      <c r="Q36" s="107"/>
      <c r="R36" s="107"/>
      <c r="S36" s="107"/>
    </row>
    <row r="37" spans="1:19" ht="114.75">
      <c r="A37" s="85"/>
      <c r="B37" s="98">
        <v>4</v>
      </c>
      <c r="C37" s="22"/>
      <c r="D37" s="90" t="s">
        <v>122</v>
      </c>
      <c r="E37" s="90" t="s">
        <v>123</v>
      </c>
      <c r="F37" s="85"/>
      <c r="G37" s="59"/>
      <c r="H37" s="59"/>
      <c r="I37" s="86"/>
      <c r="J37" s="97"/>
      <c r="K37" s="85"/>
      <c r="L37" s="85"/>
      <c r="M37" s="85"/>
      <c r="N37" s="85"/>
      <c r="O37" s="33"/>
      <c r="P37" s="108"/>
      <c r="Q37" s="108"/>
      <c r="R37" s="108"/>
      <c r="S37" s="107"/>
    </row>
    <row r="38" spans="1:19" ht="191.25">
      <c r="A38" s="85"/>
      <c r="B38" s="98">
        <v>5</v>
      </c>
      <c r="C38" s="22"/>
      <c r="D38" s="90" t="s">
        <v>124</v>
      </c>
      <c r="E38" s="90" t="s">
        <v>125</v>
      </c>
      <c r="F38" s="85"/>
      <c r="G38" s="59"/>
      <c r="H38" s="59"/>
      <c r="I38" s="86"/>
      <c r="J38" s="97"/>
      <c r="K38" s="85"/>
      <c r="L38" s="85"/>
      <c r="M38" s="85"/>
      <c r="N38" s="85"/>
      <c r="O38" s="26"/>
      <c r="P38" s="107"/>
      <c r="Q38" s="107"/>
      <c r="R38" s="107"/>
      <c r="S38" s="107"/>
    </row>
    <row r="39" spans="1:19" ht="51">
      <c r="A39" s="85"/>
      <c r="B39" s="98">
        <v>6</v>
      </c>
      <c r="C39" s="22"/>
      <c r="D39" s="90" t="s">
        <v>126</v>
      </c>
      <c r="E39" s="109" t="s">
        <v>127</v>
      </c>
      <c r="F39" s="85"/>
      <c r="G39" s="59"/>
      <c r="H39" s="59"/>
      <c r="I39" s="86"/>
      <c r="J39" s="97"/>
      <c r="K39" s="85"/>
      <c r="L39" s="85"/>
      <c r="M39" s="85"/>
      <c r="N39" s="85"/>
      <c r="O39" s="26"/>
      <c r="P39" s="107"/>
      <c r="Q39" s="107"/>
      <c r="R39" s="107"/>
      <c r="S39" s="107"/>
    </row>
    <row r="40" spans="1:19" ht="51">
      <c r="A40" s="85"/>
      <c r="B40" s="98">
        <v>7</v>
      </c>
      <c r="C40" s="22"/>
      <c r="D40" s="90" t="s">
        <v>128</v>
      </c>
      <c r="E40" s="110" t="s">
        <v>2</v>
      </c>
      <c r="F40" s="85"/>
      <c r="G40" s="59"/>
      <c r="H40" s="59"/>
      <c r="I40" s="86"/>
      <c r="J40" s="97"/>
      <c r="K40" s="85"/>
      <c r="L40" s="85"/>
      <c r="M40" s="85"/>
      <c r="N40" s="85"/>
      <c r="O40" s="26"/>
      <c r="P40" s="107"/>
      <c r="Q40" s="107"/>
      <c r="R40" s="107"/>
      <c r="S40" s="107"/>
    </row>
    <row r="41" spans="1:19" ht="51">
      <c r="A41" s="85"/>
      <c r="B41" s="98">
        <v>8</v>
      </c>
      <c r="C41" s="22"/>
      <c r="D41" s="110" t="s">
        <v>129</v>
      </c>
      <c r="E41" s="110" t="s">
        <v>2</v>
      </c>
      <c r="F41" s="85"/>
      <c r="G41" s="59"/>
      <c r="H41" s="59"/>
      <c r="I41" s="86"/>
      <c r="J41" s="97"/>
      <c r="K41" s="85"/>
      <c r="L41" s="85"/>
      <c r="M41" s="85"/>
      <c r="N41" s="85"/>
      <c r="O41" s="26"/>
      <c r="P41" s="111"/>
      <c r="Q41" s="111"/>
      <c r="R41" s="111"/>
      <c r="S41" s="107"/>
    </row>
    <row r="42" spans="1:19" ht="267.75">
      <c r="A42" s="85">
        <v>201</v>
      </c>
      <c r="B42" s="98"/>
      <c r="C42" s="22" t="s">
        <v>20</v>
      </c>
      <c r="D42" s="96" t="s">
        <v>130</v>
      </c>
      <c r="E42" s="100" t="s">
        <v>131</v>
      </c>
      <c r="F42" s="85"/>
      <c r="G42" s="86"/>
      <c r="H42" s="86" t="s">
        <v>21</v>
      </c>
      <c r="I42" s="86" t="s">
        <v>21</v>
      </c>
      <c r="J42" s="97" t="s">
        <v>21</v>
      </c>
      <c r="K42" s="87" t="s">
        <v>21</v>
      </c>
      <c r="L42" s="87" t="s">
        <v>21</v>
      </c>
      <c r="M42" s="85" t="s">
        <v>21</v>
      </c>
      <c r="N42" s="87" t="s">
        <v>21</v>
      </c>
      <c r="O42" s="26" t="s">
        <v>21</v>
      </c>
      <c r="P42" s="98" t="s">
        <v>21</v>
      </c>
      <c r="Q42" s="88" t="s">
        <v>148</v>
      </c>
      <c r="R42" s="88" t="s">
        <v>148</v>
      </c>
      <c r="S42" s="112"/>
    </row>
    <row r="43" spans="1:19" ht="25.5">
      <c r="A43" s="85"/>
      <c r="B43" s="98" t="s">
        <v>132</v>
      </c>
      <c r="C43" s="22" t="s">
        <v>20</v>
      </c>
      <c r="D43" s="90" t="s">
        <v>133</v>
      </c>
      <c r="E43" s="102"/>
      <c r="F43" s="85" t="s">
        <v>149</v>
      </c>
      <c r="G43" s="86"/>
      <c r="H43" s="86"/>
      <c r="I43" s="86" t="s">
        <v>134</v>
      </c>
      <c r="J43" s="97">
        <v>18</v>
      </c>
      <c r="K43" s="85"/>
      <c r="L43" s="85"/>
      <c r="M43" s="85"/>
      <c r="N43" s="85"/>
      <c r="O43" s="26"/>
      <c r="P43" s="108"/>
      <c r="Q43" s="108"/>
      <c r="R43" s="108"/>
      <c r="S43" s="107"/>
    </row>
    <row r="44" spans="1:19" ht="25.5">
      <c r="A44" s="85"/>
      <c r="B44" s="98" t="s">
        <v>135</v>
      </c>
      <c r="C44" s="22" t="s">
        <v>20</v>
      </c>
      <c r="D44" s="90" t="s">
        <v>136</v>
      </c>
      <c r="E44" s="102"/>
      <c r="F44" s="85" t="s">
        <v>150</v>
      </c>
      <c r="G44" s="86"/>
      <c r="H44" s="86"/>
      <c r="I44" s="86" t="s">
        <v>137</v>
      </c>
      <c r="J44" s="97">
        <v>20</v>
      </c>
      <c r="K44" s="85"/>
      <c r="L44" s="85"/>
      <c r="M44" s="85"/>
      <c r="N44" s="85"/>
      <c r="O44" s="26"/>
      <c r="P44" s="107"/>
      <c r="Q44" s="107"/>
      <c r="R44" s="107"/>
      <c r="S44" s="107"/>
    </row>
    <row r="45" spans="1:19" ht="25.5">
      <c r="A45" s="85"/>
      <c r="B45" s="98" t="s">
        <v>138</v>
      </c>
      <c r="C45" s="22" t="s">
        <v>20</v>
      </c>
      <c r="D45" s="90" t="s">
        <v>139</v>
      </c>
      <c r="E45" s="102"/>
      <c r="F45" s="85"/>
      <c r="G45" s="86"/>
      <c r="H45" s="86"/>
      <c r="I45" s="86" t="s">
        <v>134</v>
      </c>
      <c r="J45" s="97">
        <v>66</v>
      </c>
      <c r="K45" s="85"/>
      <c r="L45" s="85"/>
      <c r="M45" s="85"/>
      <c r="N45" s="85"/>
      <c r="O45" s="26"/>
      <c r="P45" s="107"/>
      <c r="Q45" s="107"/>
      <c r="R45" s="107"/>
      <c r="S45" s="107"/>
    </row>
    <row r="46" spans="1:19" ht="51">
      <c r="A46" s="85"/>
      <c r="B46" s="98" t="s">
        <v>140</v>
      </c>
      <c r="C46" s="98" t="s">
        <v>141</v>
      </c>
      <c r="D46" s="90" t="s">
        <v>142</v>
      </c>
      <c r="E46" s="102"/>
      <c r="F46" s="85" t="s">
        <v>151</v>
      </c>
      <c r="G46" s="86"/>
      <c r="H46" s="86"/>
      <c r="I46" s="86" t="s">
        <v>22</v>
      </c>
      <c r="J46" s="97">
        <v>40</v>
      </c>
      <c r="K46" s="85"/>
      <c r="L46" s="85"/>
      <c r="M46" s="85"/>
      <c r="N46" s="85"/>
      <c r="O46" s="26"/>
      <c r="P46" s="107"/>
      <c r="Q46" s="107"/>
      <c r="R46" s="107"/>
      <c r="S46" s="107"/>
    </row>
    <row r="47" spans="1:19" ht="38.25">
      <c r="A47" s="85"/>
      <c r="B47" s="98" t="s">
        <v>143</v>
      </c>
      <c r="C47" s="98" t="s">
        <v>141</v>
      </c>
      <c r="D47" s="90" t="s">
        <v>144</v>
      </c>
      <c r="E47" s="102"/>
      <c r="F47" s="85" t="s">
        <v>152</v>
      </c>
      <c r="G47" s="86"/>
      <c r="H47" s="86"/>
      <c r="I47" s="86" t="s">
        <v>22</v>
      </c>
      <c r="J47" s="97">
        <v>3</v>
      </c>
      <c r="K47" s="85"/>
      <c r="L47" s="85"/>
      <c r="M47" s="85"/>
      <c r="N47" s="85"/>
      <c r="O47" s="26"/>
      <c r="P47" s="111"/>
      <c r="Q47" s="111"/>
      <c r="R47" s="111"/>
      <c r="S47" s="10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50"/>
  <sheetViews>
    <sheetView tabSelected="1" zoomScaleNormal="100" workbookViewId="0">
      <selection activeCell="D3" sqref="D3"/>
    </sheetView>
  </sheetViews>
  <sheetFormatPr defaultRowHeight="14.25"/>
  <cols>
    <col min="1" max="1" width="6.375" customWidth="1"/>
    <col min="4" max="4" width="15.875" customWidth="1"/>
    <col min="5" max="5" width="14" customWidth="1"/>
    <col min="14" max="14" width="16.125" customWidth="1"/>
  </cols>
  <sheetData>
    <row r="1" spans="1:16" s="62" customFormat="1" ht="33.75" customHeight="1">
      <c r="A1" s="189" t="s">
        <v>192</v>
      </c>
      <c r="B1" s="189"/>
      <c r="C1" s="189"/>
      <c r="D1" s="189"/>
      <c r="E1" s="189"/>
      <c r="F1" s="189"/>
      <c r="G1" s="189"/>
      <c r="H1" s="189"/>
      <c r="I1" s="189"/>
      <c r="J1" s="189"/>
      <c r="K1" s="189"/>
      <c r="L1" s="189"/>
      <c r="M1" s="189"/>
      <c r="N1" s="189"/>
      <c r="O1" s="189"/>
      <c r="P1" s="142"/>
    </row>
    <row r="2" spans="1:16">
      <c r="A2" s="14"/>
      <c r="B2" s="15"/>
      <c r="C2" s="3"/>
      <c r="D2" s="118"/>
      <c r="E2" s="122"/>
      <c r="F2" s="15"/>
      <c r="G2" s="15"/>
      <c r="H2" s="15"/>
      <c r="I2" s="3"/>
      <c r="J2" s="3"/>
      <c r="K2" s="15"/>
      <c r="L2" s="15"/>
      <c r="M2" s="3"/>
      <c r="N2" s="118"/>
      <c r="O2" s="3"/>
      <c r="P2" s="3"/>
    </row>
    <row r="3" spans="1:16">
      <c r="A3" s="3" t="s">
        <v>44</v>
      </c>
      <c r="B3" s="15"/>
      <c r="C3" s="3"/>
      <c r="D3" s="118"/>
      <c r="E3" s="118"/>
      <c r="F3" s="122"/>
      <c r="G3" s="117"/>
      <c r="H3" s="15"/>
      <c r="I3" s="15"/>
      <c r="J3" s="15"/>
      <c r="K3" s="15"/>
      <c r="L3" s="15"/>
      <c r="M3" s="15"/>
      <c r="N3" s="15"/>
      <c r="O3" s="3"/>
      <c r="P3" s="3"/>
    </row>
    <row r="4" spans="1:16">
      <c r="A4" s="3" t="s">
        <v>42</v>
      </c>
      <c r="B4" s="15"/>
      <c r="C4" s="3"/>
      <c r="D4" s="118"/>
      <c r="E4" s="118"/>
      <c r="F4" s="122"/>
      <c r="G4" s="117"/>
      <c r="H4" s="15"/>
      <c r="I4" s="15"/>
      <c r="J4" s="15"/>
      <c r="K4" s="15"/>
      <c r="L4" s="15"/>
      <c r="M4" s="15"/>
      <c r="N4" s="15"/>
      <c r="O4" s="3"/>
      <c r="P4" s="3"/>
    </row>
    <row r="5" spans="1:16">
      <c r="A5" s="3" t="s">
        <v>5</v>
      </c>
      <c r="B5" s="15"/>
      <c r="C5" s="3"/>
      <c r="D5" s="118"/>
      <c r="E5" s="118"/>
      <c r="F5" s="122"/>
      <c r="G5" s="117"/>
      <c r="H5" s="15"/>
      <c r="I5" s="15"/>
      <c r="J5" s="15"/>
      <c r="K5" s="15"/>
      <c r="L5" s="15"/>
      <c r="M5" s="15"/>
      <c r="N5" s="15"/>
      <c r="O5" s="3"/>
      <c r="P5" s="3"/>
    </row>
    <row r="6" spans="1:16" ht="23.1" customHeight="1">
      <c r="A6" s="170" t="s">
        <v>35</v>
      </c>
      <c r="B6" s="170"/>
      <c r="C6" s="170"/>
      <c r="D6" s="170"/>
      <c r="E6" s="170"/>
      <c r="F6" s="170"/>
      <c r="G6" s="170"/>
      <c r="H6" s="170"/>
      <c r="I6" s="170"/>
      <c r="J6" s="170"/>
      <c r="K6" s="170"/>
      <c r="L6" s="170"/>
      <c r="M6" s="170"/>
      <c r="N6" s="170"/>
      <c r="O6" s="170"/>
      <c r="P6" s="3"/>
    </row>
    <row r="7" spans="1:16">
      <c r="A7" s="3" t="s">
        <v>23</v>
      </c>
      <c r="B7" s="15"/>
      <c r="C7" s="3"/>
      <c r="D7" s="118"/>
      <c r="E7" s="118"/>
      <c r="F7" s="122"/>
      <c r="G7" s="117"/>
      <c r="H7" s="15"/>
      <c r="I7" s="15"/>
      <c r="J7" s="15"/>
      <c r="K7" s="15"/>
      <c r="L7" s="15"/>
      <c r="M7" s="15"/>
      <c r="N7" s="15"/>
      <c r="O7" s="3"/>
      <c r="P7" s="3"/>
    </row>
    <row r="8" spans="1:16">
      <c r="A8" s="142" t="s">
        <v>187</v>
      </c>
      <c r="B8" s="142"/>
      <c r="C8" s="142"/>
      <c r="D8" s="143"/>
      <c r="E8" s="143"/>
      <c r="F8" s="142"/>
      <c r="G8" s="3"/>
      <c r="H8" s="3"/>
      <c r="I8" s="3"/>
      <c r="J8" s="3"/>
      <c r="K8" s="3"/>
      <c r="L8" s="3"/>
      <c r="M8" s="3"/>
      <c r="N8" s="3"/>
      <c r="O8" s="3"/>
      <c r="P8" s="3"/>
    </row>
    <row r="9" spans="1:16">
      <c r="A9" s="3" t="s">
        <v>34</v>
      </c>
      <c r="B9" s="15"/>
      <c r="C9" s="3"/>
      <c r="D9" s="118"/>
      <c r="E9" s="118"/>
      <c r="F9" s="122"/>
      <c r="G9" s="117"/>
      <c r="H9" s="15"/>
      <c r="I9" s="15"/>
      <c r="J9" s="15"/>
      <c r="K9" s="15"/>
      <c r="L9" s="15"/>
      <c r="M9" s="15"/>
      <c r="N9" s="15"/>
      <c r="O9" s="3"/>
      <c r="P9" s="3"/>
    </row>
    <row r="10" spans="1:16">
      <c r="A10" s="3" t="s">
        <v>37</v>
      </c>
      <c r="B10" s="15"/>
      <c r="C10" s="3"/>
      <c r="D10" s="118"/>
      <c r="E10" s="118"/>
      <c r="F10" s="122"/>
      <c r="G10" s="117"/>
      <c r="H10" s="15"/>
      <c r="I10" s="15"/>
      <c r="J10" s="15"/>
      <c r="K10" s="15"/>
      <c r="L10" s="15"/>
      <c r="M10" s="15"/>
      <c r="N10" s="15"/>
      <c r="O10" s="41"/>
      <c r="P10" s="41"/>
    </row>
    <row r="11" spans="1:16" ht="32.1" customHeight="1">
      <c r="A11" s="171" t="s">
        <v>154</v>
      </c>
      <c r="B11" s="172"/>
      <c r="C11" s="172"/>
      <c r="D11" s="172"/>
      <c r="E11" s="172"/>
      <c r="F11" s="172"/>
      <c r="G11" s="172"/>
      <c r="H11" s="172"/>
      <c r="I11" s="172"/>
      <c r="J11" s="172"/>
      <c r="K11" s="172"/>
      <c r="L11" s="172"/>
      <c r="M11" s="172"/>
      <c r="N11" s="172"/>
      <c r="O11" s="3"/>
      <c r="P11" s="3"/>
    </row>
    <row r="12" spans="1:16">
      <c r="H12" s="29"/>
      <c r="I12" s="29"/>
      <c r="J12" s="29"/>
      <c r="K12" s="29"/>
      <c r="L12" s="29"/>
      <c r="M12" s="29"/>
    </row>
    <row r="13" spans="1:16" ht="76.5">
      <c r="A13" s="119" t="s">
        <v>6</v>
      </c>
      <c r="B13" s="16" t="s">
        <v>7</v>
      </c>
      <c r="C13" s="17" t="s">
        <v>8</v>
      </c>
      <c r="D13" s="18" t="s">
        <v>27</v>
      </c>
      <c r="E13" s="30" t="s">
        <v>153</v>
      </c>
      <c r="F13" s="38" t="s">
        <v>24</v>
      </c>
      <c r="G13" s="20" t="s">
        <v>11</v>
      </c>
      <c r="H13" s="20" t="s">
        <v>12</v>
      </c>
      <c r="I13" s="17" t="s">
        <v>25</v>
      </c>
      <c r="J13" s="17" t="s">
        <v>16</v>
      </c>
      <c r="K13" s="17" t="s">
        <v>26</v>
      </c>
      <c r="L13" s="21" t="s">
        <v>17</v>
      </c>
      <c r="M13" s="21" t="s">
        <v>18</v>
      </c>
      <c r="N13" s="36" t="s">
        <v>43</v>
      </c>
      <c r="O13" s="20" t="s">
        <v>13</v>
      </c>
      <c r="P13" s="20" t="s">
        <v>14</v>
      </c>
    </row>
    <row r="14" spans="1:16" ht="69.599999999999994" customHeight="1">
      <c r="A14" s="4">
        <v>151</v>
      </c>
      <c r="B14" s="7"/>
      <c r="C14" s="6" t="s">
        <v>20</v>
      </c>
      <c r="D14" s="123" t="s">
        <v>155</v>
      </c>
      <c r="E14" s="164" t="s">
        <v>185</v>
      </c>
      <c r="F14" s="39"/>
      <c r="G14" s="139"/>
      <c r="H14" s="136"/>
      <c r="I14" s="137"/>
      <c r="J14" s="25"/>
      <c r="K14" s="140"/>
      <c r="L14" s="165">
        <v>11848</v>
      </c>
      <c r="M14" s="166">
        <v>12440.4</v>
      </c>
      <c r="N14" s="134"/>
      <c r="O14" s="28"/>
      <c r="P14" s="23"/>
    </row>
    <row r="15" spans="1:16" ht="38.25">
      <c r="A15" s="138" t="s">
        <v>188</v>
      </c>
      <c r="B15" s="138"/>
      <c r="C15" s="135"/>
      <c r="D15" s="94" t="s">
        <v>184</v>
      </c>
      <c r="E15" s="141">
        <v>20000</v>
      </c>
      <c r="F15" s="153"/>
      <c r="G15" s="154"/>
      <c r="H15" s="154"/>
      <c r="I15" s="155" t="s">
        <v>21</v>
      </c>
      <c r="J15" s="155" t="s">
        <v>21</v>
      </c>
      <c r="K15" s="155" t="s">
        <v>21</v>
      </c>
      <c r="L15" s="155" t="s">
        <v>21</v>
      </c>
      <c r="M15" s="155" t="s">
        <v>21</v>
      </c>
      <c r="N15" s="85" t="s">
        <v>21</v>
      </c>
      <c r="O15" s="91" t="s">
        <v>21</v>
      </c>
      <c r="P15" s="91" t="s">
        <v>21</v>
      </c>
    </row>
    <row r="16" spans="1:16" ht="33.75">
      <c r="A16" s="138" t="s">
        <v>193</v>
      </c>
      <c r="B16" s="150"/>
      <c r="C16" s="147"/>
      <c r="D16" s="151" t="s">
        <v>184</v>
      </c>
      <c r="E16" s="148"/>
      <c r="F16" s="156">
        <f>E15</f>
        <v>20000</v>
      </c>
      <c r="G16" s="156" t="s">
        <v>191</v>
      </c>
      <c r="H16" s="156">
        <f>F16/50</f>
        <v>400</v>
      </c>
      <c r="I16" s="158">
        <v>22</v>
      </c>
      <c r="J16" s="157">
        <v>5</v>
      </c>
      <c r="K16" s="158">
        <f>I16*1.05</f>
        <v>23.1</v>
      </c>
      <c r="L16" s="149">
        <f>I16*H16</f>
        <v>8800</v>
      </c>
      <c r="M16" s="149">
        <f>L16*1.05</f>
        <v>9240</v>
      </c>
      <c r="N16" s="159" t="s">
        <v>197</v>
      </c>
      <c r="O16" s="23" t="s">
        <v>201</v>
      </c>
      <c r="P16" s="23" t="s">
        <v>201</v>
      </c>
    </row>
    <row r="17" spans="1:16" ht="38.25">
      <c r="A17" s="152" t="s">
        <v>194</v>
      </c>
      <c r="B17" s="58"/>
      <c r="C17" s="58"/>
      <c r="D17" s="24" t="s">
        <v>196</v>
      </c>
      <c r="E17" s="58"/>
      <c r="F17" s="156">
        <v>6600</v>
      </c>
      <c r="G17" s="156" t="s">
        <v>191</v>
      </c>
      <c r="H17" s="156">
        <f>F17/50</f>
        <v>132</v>
      </c>
      <c r="I17" s="149">
        <v>22</v>
      </c>
      <c r="J17" s="156">
        <v>5</v>
      </c>
      <c r="K17" s="158">
        <f>I17*1.05</f>
        <v>23.1</v>
      </c>
      <c r="L17" s="149">
        <f>I17*H17</f>
        <v>2904</v>
      </c>
      <c r="M17" s="149">
        <f>L17*1.05</f>
        <v>3049.2000000000003</v>
      </c>
      <c r="N17" s="159" t="s">
        <v>197</v>
      </c>
      <c r="O17" s="23" t="s">
        <v>201</v>
      </c>
      <c r="P17" s="23" t="s">
        <v>201</v>
      </c>
    </row>
    <row r="18" spans="1:16" ht="33.75">
      <c r="A18" s="152" t="s">
        <v>195</v>
      </c>
      <c r="B18" s="23"/>
      <c r="C18" s="23"/>
      <c r="D18" s="35" t="s">
        <v>200</v>
      </c>
      <c r="E18" s="23"/>
      <c r="F18" s="23"/>
      <c r="G18" s="160" t="s">
        <v>199</v>
      </c>
      <c r="H18" s="160">
        <v>12</v>
      </c>
      <c r="I18" s="161">
        <v>12</v>
      </c>
      <c r="J18" s="162">
        <v>5</v>
      </c>
      <c r="K18" s="162">
        <f>I18*1.05</f>
        <v>12.600000000000001</v>
      </c>
      <c r="L18" s="163">
        <f>I18*H18</f>
        <v>144</v>
      </c>
      <c r="M18" s="163">
        <f>L18*1.05</f>
        <v>151.20000000000002</v>
      </c>
      <c r="N18" s="159" t="s">
        <v>198</v>
      </c>
      <c r="O18" s="23" t="s">
        <v>201</v>
      </c>
      <c r="P18" s="23" t="s">
        <v>201</v>
      </c>
    </row>
    <row r="19" spans="1:16">
      <c r="A19" s="120"/>
      <c r="B19" s="37"/>
      <c r="C19" s="46"/>
      <c r="D19" s="42"/>
      <c r="E19" s="37"/>
      <c r="F19" s="120"/>
      <c r="G19" s="120"/>
      <c r="H19" s="120"/>
      <c r="I19" s="120"/>
      <c r="J19" s="120"/>
      <c r="K19" s="120"/>
      <c r="L19" s="120"/>
      <c r="M19" s="120"/>
      <c r="N19" s="120"/>
      <c r="O19" s="120"/>
      <c r="P19" s="120"/>
    </row>
    <row r="20" spans="1:16" hidden="1">
      <c r="A20" s="43" t="s">
        <v>189</v>
      </c>
      <c r="B20" s="44"/>
      <c r="C20" s="44"/>
      <c r="D20" s="44"/>
      <c r="E20" s="44"/>
      <c r="F20" s="44"/>
      <c r="G20" s="44"/>
      <c r="H20" s="120"/>
      <c r="I20" s="120"/>
      <c r="J20" s="120"/>
      <c r="K20" s="120"/>
      <c r="L20" s="120"/>
      <c r="M20" s="120"/>
      <c r="N20" s="120"/>
      <c r="O20" s="120"/>
      <c r="P20" s="120"/>
    </row>
    <row r="21" spans="1:16" hidden="1">
      <c r="A21" s="45" t="s">
        <v>36</v>
      </c>
      <c r="B21" s="45"/>
      <c r="C21" s="45"/>
      <c r="D21" s="45"/>
      <c r="E21" s="45"/>
      <c r="F21" s="45"/>
      <c r="G21" s="45"/>
      <c r="H21" s="120"/>
      <c r="I21" s="120"/>
      <c r="J21" s="120"/>
      <c r="K21" s="120"/>
      <c r="L21" s="120"/>
      <c r="M21" s="120"/>
      <c r="N21" s="120"/>
      <c r="O21" s="120"/>
      <c r="P21" s="120"/>
    </row>
    <row r="22" spans="1:16" hidden="1">
      <c r="A22" s="120"/>
      <c r="B22" s="37"/>
      <c r="C22" s="120"/>
      <c r="D22" s="42"/>
      <c r="E22" s="37"/>
      <c r="F22" s="120"/>
      <c r="G22" s="120"/>
      <c r="H22" s="120"/>
      <c r="I22" s="120"/>
      <c r="J22" s="120"/>
      <c r="K22" s="120"/>
      <c r="L22" s="120"/>
      <c r="M22" s="120"/>
      <c r="N22" s="120"/>
      <c r="O22" s="120"/>
      <c r="P22" s="120"/>
    </row>
    <row r="23" spans="1:16" hidden="1">
      <c r="A23" s="173" t="s">
        <v>40</v>
      </c>
      <c r="B23" s="173"/>
      <c r="C23" s="173"/>
      <c r="D23" s="173"/>
      <c r="E23" s="120"/>
      <c r="F23" s="120"/>
      <c r="G23" s="120"/>
      <c r="H23" s="120"/>
      <c r="I23" s="120"/>
      <c r="J23" s="120"/>
      <c r="K23" s="120"/>
      <c r="L23" s="120"/>
      <c r="M23" s="120"/>
      <c r="N23" s="120"/>
      <c r="O23" s="120"/>
      <c r="P23" s="120"/>
    </row>
    <row r="24" spans="1:16" hidden="1">
      <c r="A24" s="167" t="s">
        <v>39</v>
      </c>
      <c r="B24" s="167"/>
      <c r="C24" s="167"/>
      <c r="D24" s="167"/>
      <c r="E24" s="167"/>
      <c r="F24" s="120"/>
      <c r="G24" s="120"/>
      <c r="H24" s="120"/>
      <c r="I24" s="120"/>
      <c r="J24" s="120"/>
      <c r="K24" s="120"/>
      <c r="L24" s="120"/>
      <c r="M24" s="120"/>
      <c r="N24" s="120"/>
      <c r="O24" s="120"/>
      <c r="P24" s="120"/>
    </row>
    <row r="25" spans="1:16" ht="44.25" hidden="1" customHeight="1">
      <c r="A25" s="174" t="s">
        <v>190</v>
      </c>
      <c r="B25" s="174"/>
      <c r="C25" s="174"/>
      <c r="D25" s="174"/>
      <c r="E25" s="174"/>
      <c r="F25" s="174"/>
      <c r="G25" s="174"/>
      <c r="H25" s="174"/>
      <c r="I25" s="174"/>
      <c r="J25" s="174"/>
      <c r="K25" s="120"/>
      <c r="L25" s="120"/>
      <c r="M25" s="120"/>
      <c r="N25" s="120"/>
      <c r="O25" s="120"/>
      <c r="P25" s="120"/>
    </row>
    <row r="26" spans="1:16" hidden="1">
      <c r="A26" s="47"/>
      <c r="B26" s="47"/>
      <c r="C26" s="47"/>
      <c r="D26" s="47"/>
      <c r="E26" s="120"/>
      <c r="F26" s="120"/>
      <c r="G26" s="120"/>
      <c r="H26" s="120"/>
      <c r="I26" s="120"/>
      <c r="J26" s="120"/>
      <c r="K26" s="120"/>
      <c r="L26" s="120"/>
      <c r="M26" s="120"/>
      <c r="N26" s="120"/>
      <c r="O26" s="120"/>
      <c r="P26" s="120"/>
    </row>
    <row r="27" spans="1:16" ht="24.6" hidden="1" customHeight="1">
      <c r="A27" s="8"/>
      <c r="B27" s="31" t="s">
        <v>7</v>
      </c>
      <c r="C27" s="146" t="s">
        <v>1</v>
      </c>
      <c r="D27" s="144"/>
      <c r="E27" s="176" t="s">
        <v>41</v>
      </c>
      <c r="F27" s="177"/>
      <c r="G27" s="177"/>
      <c r="H27" s="177"/>
      <c r="I27" s="177"/>
      <c r="J27" s="178"/>
    </row>
    <row r="28" spans="1:16" ht="116.25" hidden="1" customHeight="1">
      <c r="A28" s="11"/>
      <c r="B28" s="12">
        <v>1</v>
      </c>
      <c r="C28" s="27" t="s">
        <v>4</v>
      </c>
      <c r="D28" s="53" t="s">
        <v>156</v>
      </c>
      <c r="E28" s="169"/>
      <c r="F28" s="169"/>
      <c r="G28" s="169"/>
      <c r="H28" s="169"/>
      <c r="I28" s="169"/>
      <c r="J28" s="169"/>
    </row>
    <row r="29" spans="1:16" ht="114.75" hidden="1">
      <c r="A29" s="26"/>
      <c r="B29" s="121">
        <v>2</v>
      </c>
      <c r="C29" s="27" t="s">
        <v>28</v>
      </c>
      <c r="D29" s="49" t="s">
        <v>158</v>
      </c>
      <c r="E29" s="169"/>
      <c r="F29" s="169"/>
      <c r="G29" s="169"/>
      <c r="H29" s="169"/>
      <c r="I29" s="169"/>
      <c r="J29" s="169"/>
    </row>
    <row r="30" spans="1:16" ht="25.5" hidden="1">
      <c r="A30" s="33"/>
      <c r="B30" s="121">
        <v>3</v>
      </c>
      <c r="C30" s="24" t="s">
        <v>0</v>
      </c>
      <c r="D30" s="51" t="s">
        <v>157</v>
      </c>
      <c r="E30" s="169"/>
      <c r="F30" s="169"/>
      <c r="G30" s="169"/>
      <c r="H30" s="169"/>
      <c r="I30" s="169"/>
      <c r="J30" s="169"/>
    </row>
    <row r="31" spans="1:16" ht="63.75" hidden="1">
      <c r="A31" s="33"/>
      <c r="B31" s="10">
        <v>4</v>
      </c>
      <c r="C31" s="50" t="s">
        <v>162</v>
      </c>
      <c r="D31" s="125" t="s">
        <v>163</v>
      </c>
      <c r="E31" s="169"/>
      <c r="F31" s="169"/>
      <c r="G31" s="169"/>
      <c r="H31" s="169"/>
      <c r="I31" s="169"/>
      <c r="J31" s="169"/>
    </row>
    <row r="32" spans="1:16" ht="25.5" hidden="1">
      <c r="A32" s="26"/>
      <c r="B32" s="9">
        <v>5</v>
      </c>
      <c r="C32" s="48" t="s">
        <v>29</v>
      </c>
      <c r="D32" s="52" t="s">
        <v>164</v>
      </c>
      <c r="E32" s="169"/>
      <c r="F32" s="169"/>
      <c r="G32" s="169"/>
      <c r="H32" s="169"/>
      <c r="I32" s="169"/>
      <c r="J32" s="169"/>
    </row>
    <row r="33" spans="1:10" hidden="1">
      <c r="A33" s="26"/>
      <c r="B33" s="34">
        <v>6</v>
      </c>
      <c r="C33" s="48" t="s">
        <v>30</v>
      </c>
      <c r="D33" s="52" t="s">
        <v>159</v>
      </c>
      <c r="E33" s="169"/>
      <c r="F33" s="169"/>
      <c r="G33" s="169"/>
      <c r="H33" s="169"/>
      <c r="I33" s="169"/>
      <c r="J33" s="169"/>
    </row>
    <row r="34" spans="1:10" ht="51" hidden="1">
      <c r="A34" s="32"/>
      <c r="B34" s="34">
        <v>7</v>
      </c>
      <c r="C34" s="48" t="s">
        <v>31</v>
      </c>
      <c r="D34" s="51" t="s">
        <v>160</v>
      </c>
      <c r="E34" s="169"/>
      <c r="F34" s="169"/>
      <c r="G34" s="169"/>
      <c r="H34" s="169"/>
      <c r="I34" s="169"/>
      <c r="J34" s="169"/>
    </row>
    <row r="35" spans="1:10" ht="38.25" hidden="1">
      <c r="A35" s="32"/>
      <c r="B35" s="9">
        <v>8</v>
      </c>
      <c r="C35" s="48" t="s">
        <v>33</v>
      </c>
      <c r="D35" s="126" t="s">
        <v>165</v>
      </c>
      <c r="E35" s="169"/>
      <c r="F35" s="169"/>
      <c r="G35" s="169"/>
      <c r="H35" s="169"/>
      <c r="I35" s="169"/>
      <c r="J35" s="169"/>
    </row>
    <row r="36" spans="1:10" ht="114.75" hidden="1">
      <c r="A36" s="32"/>
      <c r="B36" s="9">
        <v>9</v>
      </c>
      <c r="C36" s="48" t="s">
        <v>3</v>
      </c>
      <c r="D36" s="52" t="s">
        <v>186</v>
      </c>
      <c r="E36" s="169"/>
      <c r="F36" s="169"/>
      <c r="G36" s="169"/>
      <c r="H36" s="169"/>
      <c r="I36" s="169"/>
      <c r="J36" s="169"/>
    </row>
    <row r="37" spans="1:10" ht="53.25" hidden="1" customHeight="1">
      <c r="A37" s="127"/>
      <c r="B37" s="128">
        <v>10</v>
      </c>
      <c r="C37" s="48" t="s">
        <v>181</v>
      </c>
      <c r="D37" s="126" t="s">
        <v>182</v>
      </c>
      <c r="E37" s="168"/>
      <c r="F37" s="181"/>
      <c r="G37" s="181"/>
      <c r="H37" s="181"/>
      <c r="I37" s="181"/>
      <c r="J37" s="182"/>
    </row>
    <row r="38" spans="1:10" ht="25.5" hidden="1">
      <c r="A38" s="127"/>
      <c r="B38" s="128">
        <v>11</v>
      </c>
      <c r="C38" s="48" t="s">
        <v>166</v>
      </c>
      <c r="D38" s="52" t="s">
        <v>167</v>
      </c>
      <c r="E38" s="168"/>
      <c r="F38" s="181"/>
      <c r="G38" s="181"/>
      <c r="H38" s="181"/>
      <c r="I38" s="181"/>
      <c r="J38" s="182"/>
    </row>
    <row r="39" spans="1:10" ht="25.5" hidden="1">
      <c r="A39" s="26"/>
      <c r="B39" s="13">
        <v>12</v>
      </c>
      <c r="C39" s="48" t="s">
        <v>32</v>
      </c>
      <c r="D39" s="52" t="s">
        <v>161</v>
      </c>
      <c r="E39" s="169"/>
      <c r="F39" s="169"/>
      <c r="G39" s="169"/>
      <c r="H39" s="169"/>
      <c r="I39" s="169"/>
      <c r="J39" s="169"/>
    </row>
    <row r="40" spans="1:10" ht="25.5" hidden="1">
      <c r="A40" s="26"/>
      <c r="B40" s="9">
        <v>13</v>
      </c>
      <c r="C40" s="48" t="s">
        <v>55</v>
      </c>
      <c r="D40" s="51" t="s">
        <v>168</v>
      </c>
      <c r="E40" s="169"/>
      <c r="F40" s="169"/>
      <c r="G40" s="169"/>
      <c r="H40" s="169"/>
      <c r="I40" s="169"/>
      <c r="J40" s="169"/>
    </row>
    <row r="41" spans="1:10" ht="63.75" hidden="1">
      <c r="A41" s="26"/>
      <c r="B41" s="9">
        <v>14</v>
      </c>
      <c r="C41" s="27" t="s">
        <v>169</v>
      </c>
      <c r="D41" s="129" t="s">
        <v>170</v>
      </c>
      <c r="E41" s="179"/>
      <c r="F41" s="179"/>
      <c r="G41" s="179"/>
      <c r="H41" s="179"/>
      <c r="I41" s="179"/>
      <c r="J41" s="179"/>
    </row>
    <row r="42" spans="1:10" ht="25.5" hidden="1">
      <c r="A42" s="54"/>
      <c r="B42" s="55">
        <v>15</v>
      </c>
      <c r="C42" s="56" t="s">
        <v>171</v>
      </c>
      <c r="D42" s="57" t="s">
        <v>172</v>
      </c>
      <c r="E42" s="179"/>
      <c r="F42" s="179"/>
      <c r="G42" s="179"/>
      <c r="H42" s="179"/>
      <c r="I42" s="179"/>
      <c r="J42" s="179"/>
    </row>
    <row r="43" spans="1:10" ht="140.25" hidden="1">
      <c r="A43" s="127"/>
      <c r="B43" s="124">
        <v>16</v>
      </c>
      <c r="C43" s="130" t="s">
        <v>173</v>
      </c>
      <c r="D43" s="131" t="s">
        <v>174</v>
      </c>
      <c r="E43" s="183"/>
      <c r="F43" s="184"/>
      <c r="G43" s="184"/>
      <c r="H43" s="184"/>
      <c r="I43" s="184"/>
      <c r="J43" s="185"/>
    </row>
    <row r="44" spans="1:10" ht="25.5" hidden="1">
      <c r="A44" s="127"/>
      <c r="B44" s="124">
        <v>17</v>
      </c>
      <c r="C44" s="130" t="s">
        <v>175</v>
      </c>
      <c r="D44" s="133" t="s">
        <v>176</v>
      </c>
      <c r="E44" s="183"/>
      <c r="F44" s="184"/>
      <c r="G44" s="184"/>
      <c r="H44" s="184"/>
      <c r="I44" s="184"/>
      <c r="J44" s="185"/>
    </row>
    <row r="45" spans="1:10" ht="38.25" hidden="1">
      <c r="A45" s="127"/>
      <c r="B45" s="124">
        <v>18</v>
      </c>
      <c r="C45" s="130" t="s">
        <v>177</v>
      </c>
      <c r="D45" s="131" t="s">
        <v>178</v>
      </c>
      <c r="E45" s="186"/>
      <c r="F45" s="187"/>
      <c r="G45" s="187"/>
      <c r="H45" s="187"/>
      <c r="I45" s="187"/>
      <c r="J45" s="188"/>
    </row>
    <row r="46" spans="1:10" ht="38.25" hidden="1">
      <c r="A46" s="127"/>
      <c r="B46" s="124">
        <v>19</v>
      </c>
      <c r="C46" s="130" t="s">
        <v>179</v>
      </c>
      <c r="D46" s="132" t="s">
        <v>180</v>
      </c>
      <c r="E46" s="186"/>
      <c r="F46" s="187"/>
      <c r="G46" s="187"/>
      <c r="H46" s="187"/>
      <c r="I46" s="187"/>
      <c r="J46" s="188"/>
    </row>
    <row r="47" spans="1:10" ht="38.25" hidden="1">
      <c r="A47" s="26"/>
      <c r="B47" s="121">
        <v>20</v>
      </c>
      <c r="C47" s="26"/>
      <c r="D47" s="26" t="s">
        <v>183</v>
      </c>
      <c r="E47" s="180"/>
      <c r="F47" s="180"/>
      <c r="G47" s="180"/>
      <c r="H47" s="180"/>
      <c r="I47" s="180"/>
      <c r="J47" s="180"/>
    </row>
    <row r="48" spans="1:10">
      <c r="B48" t="s">
        <v>202</v>
      </c>
    </row>
    <row r="50" spans="2:2" ht="15">
      <c r="B50" s="145" t="s">
        <v>38</v>
      </c>
    </row>
  </sheetData>
  <mergeCells count="27">
    <mergeCell ref="E40:J40"/>
    <mergeCell ref="E41:J41"/>
    <mergeCell ref="E42:J42"/>
    <mergeCell ref="E47:J47"/>
    <mergeCell ref="E32:J32"/>
    <mergeCell ref="E33:J33"/>
    <mergeCell ref="E34:J34"/>
    <mergeCell ref="E35:J35"/>
    <mergeCell ref="E36:J36"/>
    <mergeCell ref="E39:J39"/>
    <mergeCell ref="E37:J37"/>
    <mergeCell ref="E38:J38"/>
    <mergeCell ref="E43:J43"/>
    <mergeCell ref="E44:J44"/>
    <mergeCell ref="E45:J45"/>
    <mergeCell ref="E46:J46"/>
    <mergeCell ref="E31:J31"/>
    <mergeCell ref="A1:O1"/>
    <mergeCell ref="A6:O6"/>
    <mergeCell ref="A11:N11"/>
    <mergeCell ref="A23:D23"/>
    <mergeCell ref="A24:E24"/>
    <mergeCell ref="E27:J27"/>
    <mergeCell ref="E28:J28"/>
    <mergeCell ref="E29:J29"/>
    <mergeCell ref="E30:J30"/>
    <mergeCell ref="A25:J25"/>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49</vt:lpstr>
      <vt:lpstr>Krešėjimo</vt:lpstr>
      <vt:lpstr>Lapas2</vt:lpstr>
      <vt:lpstr>151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Angelė</cp:lastModifiedBy>
  <cp:revision>2</cp:revision>
  <cp:lastPrinted>2019-04-24T11:29:56Z</cp:lastPrinted>
  <dcterms:created xsi:type="dcterms:W3CDTF">2010-02-02T17:05:05Z</dcterms:created>
  <dcterms:modified xsi:type="dcterms:W3CDTF">2019-06-26T10:46:57Z</dcterms:modified>
</cp:coreProperties>
</file>