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LTVILN-001SV001\Vartotoju grupes\01 Rinkotyra\KONKURSAI\2021\Vilniaus_MSA Naujasodžio gatvės statyba 07-27\EL komerciniai pasiulymai\"/>
    </mc:Choice>
  </mc:AlternateContent>
  <xr:revisionPtr revIDLastSave="0" documentId="13_ncr:1_{0E0D61D0-382F-4ED4-AAEA-B96CA077B557}" xr6:coauthVersionLast="46" xr6:coauthVersionMax="47" xr10:uidLastSave="{00000000-0000-0000-0000-000000000000}"/>
  <bookViews>
    <workbookView xWindow="2730" yWindow="570" windowWidth="9600" windowHeight="15630" xr2:uid="{00000000-000D-0000-FFFF-FFFF00000000}"/>
  </bookViews>
  <sheets>
    <sheet name="Lapas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 r="G14" i="1"/>
  <c r="G13" i="1"/>
  <c r="G12" i="1"/>
  <c r="G11" i="1"/>
  <c r="G10" i="1"/>
  <c r="G9" i="1"/>
  <c r="G8" i="1"/>
  <c r="G7" i="1"/>
  <c r="G19" i="1" l="1"/>
  <c r="G20" i="1" s="1"/>
  <c r="G21" i="1" s="1"/>
</calcChain>
</file>

<file path=xl/sharedStrings.xml><?xml version="1.0" encoding="utf-8"?>
<sst xmlns="http://schemas.openxmlformats.org/spreadsheetml/2006/main" count="40" uniqueCount="32">
  <si>
    <r>
      <t>EIL</t>
    </r>
    <r>
      <rPr>
        <sz val="10"/>
        <color theme="1"/>
        <rFont val="Calibri"/>
        <family val="2"/>
        <charset val="204"/>
      </rPr>
      <t>Ė</t>
    </r>
    <r>
      <rPr>
        <sz val="10"/>
        <color theme="1"/>
        <rFont val="Times New Roman"/>
        <family val="1"/>
        <charset val="204"/>
      </rPr>
      <t>S NR.</t>
    </r>
  </si>
  <si>
    <r>
      <t>PAVADINIMAS IR TECHNIN</t>
    </r>
    <r>
      <rPr>
        <sz val="10"/>
        <color theme="1"/>
        <rFont val="Calibri"/>
        <family val="2"/>
        <charset val="204"/>
      </rPr>
      <t>Ė</t>
    </r>
    <r>
      <rPr>
        <sz val="10"/>
        <color theme="1"/>
        <rFont val="Times New Roman"/>
        <family val="1"/>
        <charset val="204"/>
      </rPr>
      <t>S CHARAKTERISTIKOS</t>
    </r>
  </si>
  <si>
    <t>MATO VNT.</t>
  </si>
  <si>
    <t>APSAUGOJIMO RKKS TINKLAS</t>
  </si>
  <si>
    <r>
      <t>RK</t>
    </r>
    <r>
      <rPr>
        <sz val="12"/>
        <color theme="1"/>
        <rFont val="Calibri"/>
        <family val="2"/>
        <charset val="204"/>
      </rPr>
      <t>Š</t>
    </r>
    <r>
      <rPr>
        <sz val="12"/>
        <color theme="1"/>
        <rFont val="Times New Roman"/>
        <family val="1"/>
        <charset val="204"/>
      </rPr>
      <t>-2 perdingimo plok</t>
    </r>
    <r>
      <rPr>
        <sz val="12"/>
        <color theme="1"/>
        <rFont val="Calibri"/>
        <family val="2"/>
        <charset val="204"/>
      </rPr>
      <t>š</t>
    </r>
    <r>
      <rPr>
        <sz val="12"/>
        <color theme="1"/>
        <rFont val="Times New Roman"/>
        <family val="1"/>
        <charset val="204"/>
      </rPr>
      <t>t</t>
    </r>
    <r>
      <rPr>
        <sz val="12"/>
        <color theme="1"/>
        <rFont val="Calibri"/>
        <family val="2"/>
        <charset val="204"/>
      </rPr>
      <t>ė</t>
    </r>
  </si>
  <si>
    <t>TS 1.1</t>
  </si>
  <si>
    <t>vnt.</t>
  </si>
  <si>
    <t xml:space="preserve">Paslankaus tipo ketaus liukas 40t. apk. </t>
  </si>
  <si>
    <t>TS 1.2</t>
  </si>
  <si>
    <t>Apsauginis surenkamas HDPE vamzdis d58</t>
  </si>
  <si>
    <t>TS 1.3</t>
  </si>
  <si>
    <t>m</t>
  </si>
  <si>
    <r>
      <t xml:space="preserve">Reguliavimo </t>
    </r>
    <r>
      <rPr>
        <sz val="12"/>
        <color theme="1"/>
        <rFont val="Calibri"/>
        <family val="2"/>
        <charset val="204"/>
      </rPr>
      <t>ž</t>
    </r>
    <r>
      <rPr>
        <sz val="12"/>
        <color theme="1"/>
        <rFont val="Times New Roman"/>
        <family val="1"/>
        <charset val="204"/>
      </rPr>
      <t>iedas</t>
    </r>
  </si>
  <si>
    <r>
      <t>Dangos (vejos) i</t>
    </r>
    <r>
      <rPr>
        <sz val="12"/>
        <color theme="1"/>
        <rFont val="Calibri"/>
        <family val="2"/>
        <charset val="204"/>
      </rPr>
      <t>š</t>
    </r>
    <r>
      <rPr>
        <sz val="12"/>
        <color theme="1"/>
        <rFont val="Times New Roman"/>
        <family val="1"/>
        <charset val="204"/>
      </rPr>
      <t>ardymas ir atstatymas</t>
    </r>
  </si>
  <si>
    <r>
      <t>m</t>
    </r>
    <r>
      <rPr>
        <sz val="12"/>
        <color theme="1"/>
        <rFont val="Calibri"/>
        <family val="2"/>
        <charset val="204"/>
      </rPr>
      <t>²</t>
    </r>
  </si>
  <si>
    <r>
      <t>Tran</t>
    </r>
    <r>
      <rPr>
        <sz val="12"/>
        <color theme="1"/>
        <rFont val="Calibri"/>
        <family val="2"/>
        <charset val="204"/>
      </rPr>
      <t>šė</t>
    </r>
    <r>
      <rPr>
        <sz val="12"/>
        <color theme="1"/>
        <rFont val="Times New Roman"/>
        <family val="1"/>
        <charset val="204"/>
      </rPr>
      <t>jos kasimas atviru b</t>
    </r>
    <r>
      <rPr>
        <sz val="12"/>
        <color theme="1"/>
        <rFont val="Calibri"/>
        <family val="2"/>
        <charset val="204"/>
      </rPr>
      <t>ū</t>
    </r>
    <r>
      <rPr>
        <sz val="12"/>
        <color theme="1"/>
        <rFont val="Times New Roman"/>
        <family val="1"/>
        <charset val="204"/>
      </rPr>
      <t>du</t>
    </r>
  </si>
  <si>
    <r>
      <t>Esamo RK</t>
    </r>
    <r>
      <rPr>
        <sz val="12"/>
        <color theme="1"/>
        <rFont val="Calibri"/>
        <family val="2"/>
        <charset val="204"/>
      </rPr>
      <t>Š</t>
    </r>
    <r>
      <rPr>
        <sz val="12"/>
        <color theme="1"/>
        <rFont val="Times New Roman"/>
        <family val="1"/>
        <charset val="204"/>
      </rPr>
      <t xml:space="preserve"> </t>
    </r>
    <r>
      <rPr>
        <sz val="12"/>
        <color theme="1"/>
        <rFont val="Calibri"/>
        <family val="2"/>
        <charset val="204"/>
      </rPr>
      <t>š</t>
    </r>
    <r>
      <rPr>
        <sz val="12"/>
        <color theme="1"/>
        <rFont val="Times New Roman"/>
        <family val="1"/>
        <charset val="204"/>
      </rPr>
      <t>ulinio patraukimas</t>
    </r>
  </si>
  <si>
    <t>kompl.</t>
  </si>
  <si>
    <r>
      <t>Esamos ry</t>
    </r>
    <r>
      <rPr>
        <sz val="12"/>
        <color theme="1"/>
        <rFont val="Calibri"/>
        <family val="2"/>
        <charset val="204"/>
      </rPr>
      <t>š</t>
    </r>
    <r>
      <rPr>
        <sz val="12"/>
        <color theme="1"/>
        <rFont val="Times New Roman"/>
        <family val="1"/>
        <charset val="204"/>
      </rPr>
      <t>io spintos patraukimas</t>
    </r>
  </si>
  <si>
    <r>
      <t>Esamo ry</t>
    </r>
    <r>
      <rPr>
        <sz val="12"/>
        <color theme="1"/>
        <rFont val="Calibri"/>
        <family val="2"/>
        <charset val="204"/>
      </rPr>
      <t>š</t>
    </r>
    <r>
      <rPr>
        <sz val="12"/>
        <color theme="1"/>
        <rFont val="Times New Roman"/>
        <family val="1"/>
        <charset val="204"/>
      </rPr>
      <t>io stulpelio patraukimas</t>
    </r>
  </si>
  <si>
    <r>
      <t>Papildomos instaliacin</t>
    </r>
    <r>
      <rPr>
        <sz val="12"/>
        <color theme="1"/>
        <rFont val="Calibri"/>
        <family val="2"/>
        <charset val="204"/>
      </rPr>
      <t>ė</t>
    </r>
    <r>
      <rPr>
        <sz val="12"/>
        <color theme="1"/>
        <rFont val="Times New Roman"/>
        <family val="1"/>
        <charset val="204"/>
      </rPr>
      <t>s med</t>
    </r>
    <r>
      <rPr>
        <sz val="12"/>
        <color theme="1"/>
        <rFont val="Calibri"/>
        <family val="2"/>
        <charset val="204"/>
      </rPr>
      <t>ž</t>
    </r>
    <r>
      <rPr>
        <sz val="12"/>
        <color theme="1"/>
        <rFont val="Times New Roman"/>
        <family val="1"/>
        <charset val="204"/>
      </rPr>
      <t>iagos</t>
    </r>
  </si>
  <si>
    <t>TS 2</t>
  </si>
  <si>
    <r>
      <t>Vis</t>
    </r>
    <r>
      <rPr>
        <sz val="12"/>
        <color theme="1"/>
        <rFont val="Calibri"/>
        <family val="2"/>
        <charset val="204"/>
      </rPr>
      <t>ų</t>
    </r>
    <r>
      <rPr>
        <sz val="12"/>
        <color theme="1"/>
        <rFont val="Times New Roman"/>
        <family val="1"/>
        <charset val="204"/>
      </rPr>
      <t xml:space="preserve"> sistem</t>
    </r>
    <r>
      <rPr>
        <sz val="12"/>
        <color theme="1"/>
        <rFont val="Calibri"/>
        <family val="2"/>
        <charset val="204"/>
      </rPr>
      <t>ų</t>
    </r>
    <r>
      <rPr>
        <sz val="12"/>
        <color theme="1"/>
        <rFont val="Times New Roman"/>
        <family val="1"/>
        <charset val="204"/>
      </rPr>
      <t xml:space="preserve"> instaliavimo, derinimo darbai, projektin</t>
    </r>
    <r>
      <rPr>
        <sz val="12"/>
        <color theme="1"/>
        <rFont val="Calibri"/>
        <family val="2"/>
        <charset val="204"/>
      </rPr>
      <t>ė</t>
    </r>
    <r>
      <rPr>
        <sz val="12"/>
        <color theme="1"/>
        <rFont val="Times New Roman"/>
        <family val="1"/>
        <charset val="204"/>
      </rPr>
      <t xml:space="preserve"> dokumentacija</t>
    </r>
  </si>
  <si>
    <t>KIEKIS VNT.</t>
  </si>
  <si>
    <t>ŽYMUO
(TECH. SPECIF. IR DUOMENŲ LAPŲ)</t>
  </si>
  <si>
    <t xml:space="preserve">PASTABOS:
1. PROJEKTE PATEIKTI KIEKIAI RENGIAMI PAGAL SUSTAMBINTĄ DARBŲ NOMENKLATŪRĄ.
2. STATYBOS RANGOVAI BET KOKIU ATVEJU SKAIČIUODAMI SĄMATAS RANGOS DARBAMS PRIVALO  SUSIPAŽINTI SU VISA PROJEKTO DOKUMENTACIJA, BEI KILUS KLAUSIMAMS KREIPTIS Į STATYTOJĄ.
3. MEDŽIAGŲ IR DARBŲ APRAŠYMUS ŽIŪRĖTI TECHNINĖSE SPECIFIKACIJOSE.
4. ŠIS ŽINIARAŠTIS TURI BŪTI SKAITOMAS, VERTINAMAS KARTU SU TECHNINĖMIS SPECIFIKACIJOMIS, AIŠKINAMUOJU RAŠTU IR BRĖŽINIAIS.
5. DARBAI IR MEDŽIAGOS TURI BŪTI ĮVERTINTOS SU PAPILDOMOMIS INSTALIACINĖMIS MEDŽIAGOMIS (PVZ. SISTEMINIAI ĮRANGOS JUNGIMO ELEMENTAI, IZOLIACIJA, MEDVARZČIAI, LITAVIMO PRIEMONĖS IR T.T.).
</t>
  </si>
  <si>
    <t>NAUJASODŽIO GATVĖS NUO SENOJO GARDINO PL. IKI ŽEMĖS SKLYPO NAUJASODŽIO G. 54 STATYBOS PROJEKTAS</t>
  </si>
  <si>
    <t>Viso</t>
  </si>
  <si>
    <t>PVM (21 proc.)</t>
  </si>
  <si>
    <t>Iš viso</t>
  </si>
  <si>
    <t xml:space="preserve">Kaina, eurais </t>
  </si>
  <si>
    <t>įkainis, eurais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</si>
</sst>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color theme="1"/>
      <name val="Times New Roman"/>
      <family val="1"/>
      <charset val="204"/>
    </font>
    <font>
      <sz val="10"/>
      <color theme="1"/>
      <name val="Calibri"/>
      <family val="2"/>
      <charset val="204"/>
    </font>
    <font>
      <sz val="12"/>
      <color theme="1"/>
      <name val="Times New Roman"/>
      <family val="1"/>
      <charset val="204"/>
    </font>
    <font>
      <b/>
      <sz val="14"/>
      <color theme="1"/>
      <name val="Times New Roman"/>
      <family val="1"/>
      <charset val="204"/>
    </font>
    <font>
      <sz val="12"/>
      <color theme="1"/>
      <name val="Calibri"/>
      <family val="2"/>
      <charset val="204"/>
    </font>
    <font>
      <b/>
      <sz val="11"/>
      <color theme="1"/>
      <name val="Calibri"/>
      <family val="2"/>
      <charset val="186"/>
      <scheme val="minor"/>
    </font>
  </fonts>
  <fills count="2">
    <fill>
      <patternFill patternType="none"/>
    </fill>
    <fill>
      <patternFill patternType="gray125"/>
    </fill>
  </fills>
  <borders count="2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505050"/>
      </left>
      <right style="medium">
        <color rgb="FF505050"/>
      </right>
      <top style="medium">
        <color rgb="FF505050"/>
      </top>
      <bottom/>
      <diagonal/>
    </border>
    <border>
      <left style="medium">
        <color rgb="FF505050"/>
      </left>
      <right style="medium">
        <color rgb="FF505050"/>
      </right>
      <top/>
      <bottom style="medium">
        <color rgb="FF505050"/>
      </bottom>
      <diagonal/>
    </border>
    <border>
      <left style="thin">
        <color rgb="FF505050"/>
      </left>
      <right style="thin">
        <color rgb="FF505050"/>
      </right>
      <top style="thin">
        <color rgb="FF505050"/>
      </top>
      <bottom style="thin">
        <color rgb="FF505050"/>
      </bottom>
      <diagonal/>
    </border>
    <border>
      <left style="medium">
        <color rgb="FF505050"/>
      </left>
      <right style="medium">
        <color indexed="64"/>
      </right>
      <top style="medium">
        <color rgb="FF505050"/>
      </top>
      <bottom/>
      <diagonal/>
    </border>
    <border>
      <left style="medium">
        <color indexed="64"/>
      </left>
      <right style="medium">
        <color indexed="64"/>
      </right>
      <top style="medium">
        <color rgb="FF505050"/>
      </top>
      <bottom/>
      <diagonal/>
    </border>
    <border>
      <left style="medium">
        <color indexed="64"/>
      </left>
      <right/>
      <top style="medium">
        <color rgb="FF505050"/>
      </top>
      <bottom/>
      <diagonal/>
    </border>
    <border>
      <left style="medium">
        <color rgb="FF505050"/>
      </left>
      <right style="medium">
        <color indexed="64"/>
      </right>
      <top/>
      <bottom style="medium">
        <color rgb="FF505050"/>
      </bottom>
      <diagonal/>
    </border>
    <border>
      <left style="medium">
        <color indexed="64"/>
      </left>
      <right style="medium">
        <color indexed="64"/>
      </right>
      <top/>
      <bottom style="medium">
        <color rgb="FF505050"/>
      </bottom>
      <diagonal/>
    </border>
    <border>
      <left style="medium">
        <color indexed="64"/>
      </left>
      <right/>
      <top/>
      <bottom style="medium">
        <color rgb="FF505050"/>
      </bottom>
      <diagonal/>
    </border>
    <border>
      <left style="thin">
        <color rgb="FF505050"/>
      </left>
      <right style="thin">
        <color rgb="FF505050"/>
      </right>
      <top/>
      <bottom style="thin">
        <color rgb="FF505050"/>
      </bottom>
      <diagonal/>
    </border>
    <border>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style="thin">
        <color rgb="FF505050"/>
      </left>
      <right/>
      <top/>
      <bottom/>
      <diagonal/>
    </border>
    <border>
      <left/>
      <right style="thin">
        <color rgb="FF505050"/>
      </right>
      <top/>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s>
  <cellStyleXfs count="1">
    <xf numFmtId="0" fontId="0" fillId="0" borderId="0"/>
  </cellStyleXfs>
  <cellXfs count="46">
    <xf numFmtId="0" fontId="0" fillId="0" borderId="0" xfId="0"/>
    <xf numFmtId="0" fontId="6" fillId="0" borderId="0" xfId="0" applyFont="1"/>
    <xf numFmtId="0" fontId="0" fillId="0" borderId="0" xfId="0" applyBorder="1"/>
    <xf numFmtId="0" fontId="0" fillId="0" borderId="11" xfId="0" applyBorder="1"/>
    <xf numFmtId="49" fontId="3" fillId="0" borderId="11" xfId="0" applyNumberFormat="1" applyFont="1" applyBorder="1" applyAlignment="1">
      <alignment horizontal="center" vertical="center" wrapText="1"/>
    </xf>
    <xf numFmtId="0" fontId="3" fillId="0" borderId="11" xfId="0" applyFont="1" applyBorder="1" applyAlignment="1">
      <alignment vertical="center" wrapText="1"/>
    </xf>
    <xf numFmtId="0" fontId="3" fillId="0" borderId="11" xfId="0" applyFont="1" applyBorder="1" applyAlignment="1">
      <alignment horizontal="justify" vertical="center" wrapText="1"/>
    </xf>
    <xf numFmtId="0" fontId="3" fillId="0" borderId="11" xfId="0" applyFont="1" applyBorder="1" applyAlignment="1">
      <alignment horizontal="center" vertical="center" wrapText="1"/>
    </xf>
    <xf numFmtId="0" fontId="0" fillId="0" borderId="18" xfId="0" applyBorder="1"/>
    <xf numFmtId="49" fontId="3" fillId="0" borderId="20" xfId="0" applyNumberFormat="1" applyFont="1" applyBorder="1" applyAlignment="1">
      <alignment horizontal="center" vertical="center" wrapText="1"/>
    </xf>
    <xf numFmtId="0" fontId="3" fillId="0" borderId="20" xfId="0" applyFont="1" applyBorder="1" applyAlignment="1">
      <alignment vertical="center" wrapText="1"/>
    </xf>
    <xf numFmtId="0" fontId="3" fillId="0" borderId="20" xfId="0" applyFont="1" applyBorder="1" applyAlignment="1">
      <alignment horizontal="center" vertical="center" wrapText="1"/>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2" fontId="3" fillId="0" borderId="11" xfId="0" applyNumberFormat="1" applyFont="1" applyBorder="1" applyAlignment="1">
      <alignment vertical="center" wrapText="1"/>
    </xf>
    <xf numFmtId="2" fontId="0" fillId="0" borderId="19" xfId="0" applyNumberFormat="1" applyBorder="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11"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7" xfId="0" applyBorder="1" applyAlignment="1">
      <alignment horizontal="left" wrapText="1"/>
    </xf>
    <xf numFmtId="0" fontId="0" fillId="0" borderId="8"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2" xfId="0" applyBorder="1" applyAlignment="1">
      <alignment horizontal="left"/>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3" xfId="0" applyFont="1" applyBorder="1" applyAlignment="1">
      <alignment vertical="center" wrapText="1"/>
    </xf>
    <xf numFmtId="0" fontId="1" fillId="0" borderId="16" xfId="0" applyFont="1" applyBorder="1" applyAlignment="1">
      <alignment vertical="center" wrapText="1"/>
    </xf>
    <xf numFmtId="0" fontId="1" fillId="0" borderId="14" xfId="0" applyFont="1" applyBorder="1" applyAlignment="1">
      <alignment vertical="center" wrapText="1"/>
    </xf>
    <xf numFmtId="0" fontId="1" fillId="0" borderId="17" xfId="0" applyFont="1" applyBorder="1" applyAlignment="1">
      <alignment vertical="center" wrapText="1"/>
    </xf>
    <xf numFmtId="0" fontId="4" fillId="0" borderId="18" xfId="0" applyFont="1" applyBorder="1" applyAlignment="1">
      <alignment horizontal="center" vertical="center" wrapText="1"/>
    </xf>
    <xf numFmtId="4" fontId="0" fillId="0" borderId="1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zoomScaleNormal="100" workbookViewId="0">
      <selection activeCell="H25" sqref="H25"/>
    </sheetView>
  </sheetViews>
  <sheetFormatPr defaultRowHeight="15" x14ac:dyDescent="0.25"/>
  <cols>
    <col min="1" max="1" width="12.5703125" bestFit="1" customWidth="1"/>
    <col min="2" max="2" width="45.42578125" bestFit="1" customWidth="1"/>
    <col min="3" max="3" width="8.85546875" bestFit="1" customWidth="1"/>
    <col min="4" max="4" width="11" bestFit="1" customWidth="1"/>
    <col min="5" max="5" width="6.7109375" bestFit="1" customWidth="1"/>
    <col min="6" max="7" width="13.7109375" customWidth="1"/>
  </cols>
  <sheetData>
    <row r="1" spans="1:7" x14ac:dyDescent="0.25">
      <c r="B1" s="1" t="s">
        <v>26</v>
      </c>
      <c r="C1" s="1"/>
      <c r="D1" s="1"/>
      <c r="E1" s="1"/>
      <c r="F1" s="1"/>
      <c r="G1" s="1"/>
    </row>
    <row r="2" spans="1:7" ht="15.75" thickBot="1" x14ac:dyDescent="0.3">
      <c r="B2" s="1"/>
      <c r="C2" s="1"/>
      <c r="D2" s="1"/>
      <c r="E2" s="1"/>
      <c r="F2" s="1"/>
      <c r="G2" s="1"/>
    </row>
    <row r="3" spans="1:7" ht="24.75" customHeight="1" x14ac:dyDescent="0.25">
      <c r="A3" s="38" t="s">
        <v>0</v>
      </c>
      <c r="B3" s="40" t="s">
        <v>1</v>
      </c>
      <c r="C3" s="27" t="s">
        <v>24</v>
      </c>
      <c r="D3" s="40" t="s">
        <v>2</v>
      </c>
      <c r="E3" s="25" t="s">
        <v>23</v>
      </c>
      <c r="F3" s="42" t="s">
        <v>31</v>
      </c>
      <c r="G3" s="22" t="s">
        <v>30</v>
      </c>
    </row>
    <row r="4" spans="1:7" ht="45" customHeight="1" thickBot="1" x14ac:dyDescent="0.3">
      <c r="A4" s="39"/>
      <c r="B4" s="41"/>
      <c r="C4" s="28"/>
      <c r="D4" s="41"/>
      <c r="E4" s="26"/>
      <c r="F4" s="43"/>
      <c r="G4" s="23"/>
    </row>
    <row r="5" spans="1:7" ht="18.75" customHeight="1" x14ac:dyDescent="0.25">
      <c r="A5" s="44" t="s">
        <v>3</v>
      </c>
      <c r="B5" s="44"/>
      <c r="C5" s="44"/>
      <c r="D5" s="44"/>
      <c r="E5" s="44"/>
      <c r="F5" s="44"/>
      <c r="G5" s="8"/>
    </row>
    <row r="6" spans="1:7" ht="15.75" x14ac:dyDescent="0.25">
      <c r="A6" s="24"/>
      <c r="B6" s="24"/>
      <c r="C6" s="24"/>
      <c r="D6" s="24"/>
      <c r="E6" s="24"/>
      <c r="F6" s="24"/>
      <c r="G6" s="3"/>
    </row>
    <row r="7" spans="1:7" ht="15.75" x14ac:dyDescent="0.25">
      <c r="A7" s="4">
        <v>1</v>
      </c>
      <c r="B7" s="5" t="s">
        <v>4</v>
      </c>
      <c r="C7" s="6" t="s">
        <v>5</v>
      </c>
      <c r="D7" s="6" t="s">
        <v>6</v>
      </c>
      <c r="E7" s="7">
        <v>13</v>
      </c>
      <c r="F7" s="20">
        <v>160.91</v>
      </c>
      <c r="G7" s="45">
        <f t="shared" ref="G7:G17" si="0">+ROUND(F7*E7,2)</f>
        <v>2091.83</v>
      </c>
    </row>
    <row r="8" spans="1:7" ht="15.75" x14ac:dyDescent="0.25">
      <c r="A8" s="4">
        <v>2</v>
      </c>
      <c r="B8" s="5" t="s">
        <v>7</v>
      </c>
      <c r="C8" s="6" t="s">
        <v>8</v>
      </c>
      <c r="D8" s="6" t="s">
        <v>6</v>
      </c>
      <c r="E8" s="7">
        <v>13</v>
      </c>
      <c r="F8" s="20">
        <v>246.72</v>
      </c>
      <c r="G8" s="45">
        <f t="shared" si="0"/>
        <v>3207.36</v>
      </c>
    </row>
    <row r="9" spans="1:7" ht="15.75" x14ac:dyDescent="0.25">
      <c r="A9" s="4">
        <v>3</v>
      </c>
      <c r="B9" s="5" t="s">
        <v>9</v>
      </c>
      <c r="C9" s="6" t="s">
        <v>10</v>
      </c>
      <c r="D9" s="6" t="s">
        <v>11</v>
      </c>
      <c r="E9" s="7">
        <v>932</v>
      </c>
      <c r="F9" s="20">
        <v>9.65</v>
      </c>
      <c r="G9" s="45">
        <f t="shared" si="0"/>
        <v>8993.7999999999993</v>
      </c>
    </row>
    <row r="10" spans="1:7" ht="15.75" x14ac:dyDescent="0.25">
      <c r="A10" s="4">
        <v>4</v>
      </c>
      <c r="B10" s="5" t="s">
        <v>12</v>
      </c>
      <c r="C10" s="6"/>
      <c r="D10" s="5" t="s">
        <v>6</v>
      </c>
      <c r="E10" s="7">
        <v>23</v>
      </c>
      <c r="F10" s="20">
        <v>19.309999999999999</v>
      </c>
      <c r="G10" s="45">
        <f t="shared" si="0"/>
        <v>444.13</v>
      </c>
    </row>
    <row r="11" spans="1:7" ht="15.75" x14ac:dyDescent="0.25">
      <c r="A11" s="4">
        <v>5</v>
      </c>
      <c r="B11" s="5" t="s">
        <v>13</v>
      </c>
      <c r="C11" s="6"/>
      <c r="D11" s="6" t="s">
        <v>14</v>
      </c>
      <c r="E11" s="7">
        <v>500</v>
      </c>
      <c r="F11" s="20">
        <v>3.75</v>
      </c>
      <c r="G11" s="45">
        <f t="shared" si="0"/>
        <v>1875</v>
      </c>
    </row>
    <row r="12" spans="1:7" ht="15.75" x14ac:dyDescent="0.25">
      <c r="A12" s="4">
        <v>6</v>
      </c>
      <c r="B12" s="5" t="s">
        <v>15</v>
      </c>
      <c r="C12" s="6"/>
      <c r="D12" s="6" t="s">
        <v>11</v>
      </c>
      <c r="E12" s="7">
        <v>932</v>
      </c>
      <c r="F12" s="20">
        <v>6.97</v>
      </c>
      <c r="G12" s="45">
        <f t="shared" si="0"/>
        <v>6496.04</v>
      </c>
    </row>
    <row r="13" spans="1:7" ht="15.75" x14ac:dyDescent="0.25">
      <c r="A13" s="4">
        <v>7</v>
      </c>
      <c r="B13" s="5" t="s">
        <v>16</v>
      </c>
      <c r="C13" s="6"/>
      <c r="D13" s="6" t="s">
        <v>17</v>
      </c>
      <c r="E13" s="7">
        <v>16</v>
      </c>
      <c r="F13" s="20">
        <v>589.99</v>
      </c>
      <c r="G13" s="45">
        <f t="shared" si="0"/>
        <v>9439.84</v>
      </c>
    </row>
    <row r="14" spans="1:7" ht="15.75" x14ac:dyDescent="0.25">
      <c r="A14" s="4">
        <v>8</v>
      </c>
      <c r="B14" s="5" t="s">
        <v>18</v>
      </c>
      <c r="C14" s="6"/>
      <c r="D14" s="5" t="s">
        <v>17</v>
      </c>
      <c r="E14" s="7">
        <v>4</v>
      </c>
      <c r="F14" s="20">
        <v>268.18</v>
      </c>
      <c r="G14" s="45">
        <f t="shared" si="0"/>
        <v>1072.72</v>
      </c>
    </row>
    <row r="15" spans="1:7" ht="15.75" x14ac:dyDescent="0.25">
      <c r="A15" s="4">
        <v>9</v>
      </c>
      <c r="B15" s="5" t="s">
        <v>19</v>
      </c>
      <c r="C15" s="6"/>
      <c r="D15" s="5" t="s">
        <v>17</v>
      </c>
      <c r="E15" s="7">
        <v>8</v>
      </c>
      <c r="F15" s="20">
        <v>155.54</v>
      </c>
      <c r="G15" s="45">
        <f t="shared" si="0"/>
        <v>1244.32</v>
      </c>
    </row>
    <row r="16" spans="1:7" ht="15.75" x14ac:dyDescent="0.25">
      <c r="A16" s="4">
        <v>10</v>
      </c>
      <c r="B16" s="5" t="s">
        <v>20</v>
      </c>
      <c r="C16" s="5" t="s">
        <v>21</v>
      </c>
      <c r="D16" s="5" t="s">
        <v>17</v>
      </c>
      <c r="E16" s="7">
        <v>1</v>
      </c>
      <c r="F16" s="20">
        <v>804.53</v>
      </c>
      <c r="G16" s="45">
        <f t="shared" si="0"/>
        <v>804.53</v>
      </c>
    </row>
    <row r="17" spans="1:7" ht="31.5" x14ac:dyDescent="0.25">
      <c r="A17" s="4">
        <v>11</v>
      </c>
      <c r="B17" s="5" t="s">
        <v>22</v>
      </c>
      <c r="C17" s="5" t="s">
        <v>21</v>
      </c>
      <c r="D17" s="5" t="s">
        <v>17</v>
      </c>
      <c r="E17" s="7">
        <v>1</v>
      </c>
      <c r="F17" s="20">
        <v>10870.42</v>
      </c>
      <c r="G17" s="45">
        <f t="shared" si="0"/>
        <v>10870.42</v>
      </c>
    </row>
    <row r="18" spans="1:7" ht="15.75" x14ac:dyDescent="0.25">
      <c r="A18" s="9"/>
      <c r="B18" s="10"/>
      <c r="C18" s="10"/>
      <c r="D18" s="10"/>
      <c r="E18" s="11"/>
      <c r="F18" s="20"/>
      <c r="G18" s="45"/>
    </row>
    <row r="19" spans="1:7" x14ac:dyDescent="0.25">
      <c r="A19" s="12"/>
      <c r="B19" s="13"/>
      <c r="C19" s="13" t="s">
        <v>27</v>
      </c>
      <c r="D19" s="13"/>
      <c r="E19" s="14"/>
      <c r="F19" s="21"/>
      <c r="G19" s="45">
        <f>+SUM(G7:G18)</f>
        <v>46539.99</v>
      </c>
    </row>
    <row r="20" spans="1:7" x14ac:dyDescent="0.25">
      <c r="A20" s="15"/>
      <c r="B20" s="2"/>
      <c r="C20" s="2" t="s">
        <v>28</v>
      </c>
      <c r="D20" s="2"/>
      <c r="E20" s="16"/>
      <c r="F20" s="21"/>
      <c r="G20" s="45">
        <f>+ROUND(G19*0.21,2)</f>
        <v>9773.4</v>
      </c>
    </row>
    <row r="21" spans="1:7" x14ac:dyDescent="0.25">
      <c r="A21" s="17"/>
      <c r="B21" s="18"/>
      <c r="C21" s="18" t="s">
        <v>29</v>
      </c>
      <c r="D21" s="18"/>
      <c r="E21" s="19"/>
      <c r="F21" s="21"/>
      <c r="G21" s="45">
        <f>+G20+G19</f>
        <v>56313.39</v>
      </c>
    </row>
    <row r="22" spans="1:7" ht="15.75" thickBot="1" x14ac:dyDescent="0.3"/>
    <row r="23" spans="1:7" x14ac:dyDescent="0.25">
      <c r="A23" s="29" t="s">
        <v>25</v>
      </c>
      <c r="B23" s="30"/>
      <c r="C23" s="30"/>
      <c r="D23" s="30"/>
      <c r="E23" s="30"/>
      <c r="F23" s="31"/>
    </row>
    <row r="24" spans="1:7" x14ac:dyDescent="0.25">
      <c r="A24" s="32"/>
      <c r="B24" s="33"/>
      <c r="C24" s="33"/>
      <c r="D24" s="33"/>
      <c r="E24" s="33"/>
      <c r="F24" s="34"/>
    </row>
    <row r="25" spans="1:7" x14ac:dyDescent="0.25">
      <c r="A25" s="32"/>
      <c r="B25" s="33"/>
      <c r="C25" s="33"/>
      <c r="D25" s="33"/>
      <c r="E25" s="33"/>
      <c r="F25" s="34"/>
    </row>
    <row r="26" spans="1:7" x14ac:dyDescent="0.25">
      <c r="A26" s="32"/>
      <c r="B26" s="33"/>
      <c r="C26" s="33"/>
      <c r="D26" s="33"/>
      <c r="E26" s="33"/>
      <c r="F26" s="34"/>
    </row>
    <row r="27" spans="1:7" x14ac:dyDescent="0.25">
      <c r="A27" s="32"/>
      <c r="B27" s="33"/>
      <c r="C27" s="33"/>
      <c r="D27" s="33"/>
      <c r="E27" s="33"/>
      <c r="F27" s="34"/>
    </row>
    <row r="28" spans="1:7" ht="80.25" customHeight="1" thickBot="1" x14ac:dyDescent="0.3">
      <c r="A28" s="35"/>
      <c r="B28" s="36"/>
      <c r="C28" s="36"/>
      <c r="D28" s="36"/>
      <c r="E28" s="36"/>
      <c r="F28" s="37"/>
    </row>
  </sheetData>
  <mergeCells count="10">
    <mergeCell ref="G3:G4"/>
    <mergeCell ref="A6:F6"/>
    <mergeCell ref="E3:E4"/>
    <mergeCell ref="C3:C4"/>
    <mergeCell ref="A23:F28"/>
    <mergeCell ref="A3:A4"/>
    <mergeCell ref="B3:B4"/>
    <mergeCell ref="D3:D4"/>
    <mergeCell ref="F3:F4"/>
    <mergeCell ref="A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Aleksandr_Darbas</dc:creator>
  <cp:lastModifiedBy>Rimvydas Petrikonis</cp:lastModifiedBy>
  <dcterms:created xsi:type="dcterms:W3CDTF">2020-05-06T16:23:50Z</dcterms:created>
  <dcterms:modified xsi:type="dcterms:W3CDTF">2021-08-03T05:21:52Z</dcterms:modified>
</cp:coreProperties>
</file>