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24226"/>
  <mc:AlternateContent xmlns:mc="http://schemas.openxmlformats.org/markup-compatibility/2006">
    <mc:Choice Requires="x15">
      <x15ac:absPath xmlns:x15ac="http://schemas.microsoft.com/office/spreadsheetml/2010/11/ac" url="C:\Users\svajunas\Desktop\DARBAS laikina2\Maisto produktai\IX dalis\"/>
    </mc:Choice>
  </mc:AlternateContent>
  <xr:revisionPtr revIDLastSave="0" documentId="13_ncr:1_{6254EE15-A108-456E-9B94-2FD4716C38EE}" xr6:coauthVersionLast="47" xr6:coauthVersionMax="47" xr10:uidLastSave="{00000000-0000-0000-0000-000000000000}"/>
  <bookViews>
    <workbookView xWindow="-120" yWindow="-120" windowWidth="29040" windowHeight="15840" xr2:uid="{00000000-000D-0000-FFFF-FFFF00000000}"/>
  </bookViews>
  <sheets>
    <sheet name="Sheet1" sheetId="3" r:id="rId1"/>
    <sheet name="Sheet2" sheetId="5" r:id="rId2"/>
    <sheet name="Sheet3" sheetId="6" r:id="rId3"/>
  </sheets>
  <definedNames>
    <definedName name="_xlnm._FilterDatabase" localSheetId="0" hidden="1">Sheet1!$A$37:$AI$47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39" i="3" l="1"/>
  <c r="U39" i="3"/>
  <c r="V39" i="3"/>
  <c r="W39" i="3"/>
  <c r="X39" i="3"/>
  <c r="Y39" i="3"/>
  <c r="Z39" i="3"/>
  <c r="AA39" i="3"/>
  <c r="AB39" i="3"/>
  <c r="AC39" i="3"/>
  <c r="AD39" i="3"/>
  <c r="AE39" i="3"/>
  <c r="T40" i="3"/>
  <c r="U40" i="3"/>
  <c r="V40" i="3"/>
  <c r="W40" i="3"/>
  <c r="X40" i="3"/>
  <c r="Y40" i="3"/>
  <c r="Z40" i="3"/>
  <c r="AA40" i="3"/>
  <c r="AB40" i="3"/>
  <c r="AC40" i="3"/>
  <c r="AD40" i="3"/>
  <c r="AE40" i="3"/>
  <c r="T41" i="3"/>
  <c r="U41" i="3"/>
  <c r="V41" i="3"/>
  <c r="W41" i="3"/>
  <c r="X41" i="3"/>
  <c r="Y41" i="3"/>
  <c r="Z41" i="3"/>
  <c r="AA41" i="3"/>
  <c r="AB41" i="3"/>
  <c r="AC41" i="3"/>
  <c r="AD41" i="3"/>
  <c r="AE41" i="3"/>
  <c r="T42" i="3"/>
  <c r="U42" i="3"/>
  <c r="V42" i="3"/>
  <c r="W42" i="3"/>
  <c r="X42" i="3"/>
  <c r="Y42" i="3"/>
  <c r="Z42" i="3"/>
  <c r="AA42" i="3"/>
  <c r="AB42" i="3"/>
  <c r="AC42" i="3"/>
  <c r="AD42" i="3"/>
  <c r="AE42" i="3"/>
  <c r="T43" i="3"/>
  <c r="U43" i="3"/>
  <c r="V43" i="3"/>
  <c r="W43" i="3"/>
  <c r="X43" i="3"/>
  <c r="Y43" i="3"/>
  <c r="Z43" i="3"/>
  <c r="AA43" i="3"/>
  <c r="AB43" i="3"/>
  <c r="AC43" i="3"/>
  <c r="AD43" i="3"/>
  <c r="AE43" i="3"/>
  <c r="AC38" i="3"/>
  <c r="AD38" i="3"/>
  <c r="AE38" i="3"/>
  <c r="AB38" i="3"/>
  <c r="Y38" i="3"/>
  <c r="Z38" i="3"/>
  <c r="AA38" i="3"/>
  <c r="X38" i="3"/>
  <c r="U38" i="3"/>
  <c r="V38" i="3"/>
  <c r="W38" i="3"/>
  <c r="T38" i="3"/>
  <c r="O43" i="3"/>
  <c r="J43" i="3"/>
  <c r="O42" i="3"/>
  <c r="J42" i="3"/>
  <c r="O41" i="3"/>
  <c r="J41" i="3"/>
  <c r="O40" i="3"/>
  <c r="J40" i="3"/>
  <c r="O39" i="3"/>
  <c r="J39" i="3"/>
  <c r="O38" i="3"/>
  <c r="J38" i="3"/>
  <c r="AF43" i="3" l="1"/>
  <c r="AF42" i="3"/>
  <c r="AF41" i="3"/>
  <c r="AF40" i="3"/>
  <c r="AF39" i="3"/>
  <c r="AF38" i="3"/>
  <c r="AF44" i="3" s="1"/>
  <c r="AF45" i="3" l="1"/>
  <c r="AF46" i="3" s="1"/>
</calcChain>
</file>

<file path=xl/sharedStrings.xml><?xml version="1.0" encoding="utf-8"?>
<sst xmlns="http://schemas.openxmlformats.org/spreadsheetml/2006/main" count="118" uniqueCount="101">
  <si>
    <t>Eil. Nr.</t>
  </si>
  <si>
    <t>kg</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</si>
  <si>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</si>
  <si>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Atviro konkurso sąlygų 1 priedas</t>
  </si>
  <si>
    <t>(data)</t>
  </si>
  <si>
    <t>(vieta)</t>
  </si>
  <si>
    <r>
      <t xml:space="preserve">Tiekėjo pavadinimas, įmonės kodas (pagal įmonės registravimo pažymėjimo duomenis) </t>
    </r>
    <r>
      <rPr>
        <i/>
        <sz val="12"/>
        <color theme="1"/>
        <rFont val="Times New Roman"/>
        <family val="1"/>
        <charset val="186"/>
      </rPr>
      <t>/jei dalyvauja jungtinės veiklos sutartimi, surašomi visų sutarties šalių duomenys.</t>
    </r>
  </si>
  <si>
    <r>
      <t xml:space="preserve">Tiekėjo adresas, pašto kodas </t>
    </r>
    <r>
      <rPr>
        <i/>
        <sz val="12"/>
        <color theme="1"/>
        <rFont val="Times New Roman"/>
        <family val="1"/>
        <charset val="186"/>
      </rPr>
      <t>/jei dalyvauja jungtinės veiklos sutartimi, surašomi visų sutarties šalių duomenys.</t>
    </r>
  </si>
  <si>
    <t>Už pasiūlymą atsakingo asmens vardas, pavardė</t>
  </si>
  <si>
    <t>Telefono numeris</t>
  </si>
  <si>
    <t>Fakso numeris</t>
  </si>
  <si>
    <t>El. pašto adresas</t>
  </si>
  <si>
    <t xml:space="preserve">Subtiekėjų pavadinimas, adresas </t>
  </si>
  <si>
    <t>**Pildyti tuomet, jei sutarties vykdymui bus pasitelkti subtiekėjai, kurių pajėgumais tiekėjas remiasi, kad atitiktų pirkimo dokumentuose nustatytus reikalavimus (VPĮ 49 str. 1 d.).</t>
  </si>
  <si>
    <t xml:space="preserve">Eil. Nr. </t>
  </si>
  <si>
    <t>Subtiekėjų pavadinimas, adresas</t>
  </si>
  <si>
    <t>***Pildyti tuomet, jei sutarties vykdymui bus pasitelkti subtiekėjai, kurių pajėgumais tiekėjas nesiremia. Subtiekėjų, kurių pajėgumais tiekėjas nesiremia, EBVPD nereikalaujamas.</t>
  </si>
  <si>
    <t>Pateikto dokumento pavadinimas</t>
  </si>
  <si>
    <t xml:space="preserve">***Pildyti tuomet, jei bus pateikta konfidenciali informacija. Tiekėjas negali nurodyti, kad konfidenciali yra pasiūlymo kaina, arba, kad visas pasiūlymas yra konfidencialus. </t>
  </si>
  <si>
    <t>Dokumento puslapių skaičius</t>
  </si>
  <si>
    <t>(Tiekėjo arba jo įgalioto asmens pareigos)</t>
  </si>
  <si>
    <t>(vardas ir pavardė)</t>
  </si>
  <si>
    <t>Šiuo pasiūlymu pažymime, kad sutinkame su visomis pirkimo sąlygomis, nustatytomis:</t>
  </si>
  <si>
    <r>
      <t xml:space="preserve">1) </t>
    </r>
    <r>
      <rPr>
        <sz val="12"/>
        <color rgb="FF000000"/>
        <rFont val="Times New Roman"/>
        <family val="1"/>
      </rPr>
      <t>atviro konkurso skelbime, paskelbtame Viešųjų pirkimų įstatymo nustatyta tvarka;</t>
    </r>
  </si>
  <si>
    <r>
      <t xml:space="preserve">2) </t>
    </r>
    <r>
      <rPr>
        <sz val="12"/>
        <color rgb="FF000000"/>
        <rFont val="Times New Roman"/>
        <family val="1"/>
      </rPr>
      <t>kituose pirkimo dokumentuose (jų paaiškinimuose, papildymuose).</t>
    </r>
  </si>
  <si>
    <t xml:space="preserve">Pasiūlyme pateikta informacija yra teisinga ir apima viską, ko reikia tinkamam pirkimo sutarties įvykdymui. </t>
  </si>
  <si>
    <t>4. Jeigu mūsų pasiūlymas bus priimtas, mes įsipareigojame pirkimo dokumentuose nurodytu terminu sudaryti sutartį.</t>
  </si>
  <si>
    <t xml:space="preserve">5. Vykdant sutartį pasitelksiu šiuos subtiekėjus, kurių pajėgumais remiuosi**: </t>
  </si>
  <si>
    <t>6. Vykdant sutartį pasitelksiu šiuos subtiekėjus, kurių pajėgumais nesiremiu***:</t>
  </si>
  <si>
    <r>
      <t>7. Šiame pasiūlyme yra pateikta ir konfidenciali informacija</t>
    </r>
    <r>
      <rPr>
        <sz val="12"/>
        <color theme="1"/>
        <rFont val="Times New Roman"/>
        <family val="1"/>
        <charset val="186"/>
      </rPr>
      <t xml:space="preserve"> (dokumentai su konfidencialia informacija įsegti atskirai) ***:</t>
    </r>
  </si>
  <si>
    <r>
      <t>8.</t>
    </r>
    <r>
      <rPr>
        <sz val="12"/>
        <color theme="1"/>
        <rFont val="Times New Roman"/>
        <family val="1"/>
        <charset val="186"/>
      </rPr>
      <t xml:space="preserve"> </t>
    </r>
    <r>
      <rPr>
        <b/>
        <sz val="12"/>
        <color theme="1"/>
        <rFont val="Times New Roman"/>
        <family val="1"/>
        <charset val="186"/>
      </rPr>
      <t>Kartu su pasiūlymu pateikiami šie dokumentai:</t>
    </r>
  </si>
  <si>
    <r>
      <t>Pastaba</t>
    </r>
    <r>
      <rPr>
        <sz val="12"/>
        <rFont val="Times New Roman"/>
        <family val="1"/>
      </rPr>
      <t xml:space="preserve">. Jeigu pasiūlymas pasirašomas tiekėjo įgalioto asmens, kartu su pasiūlymu </t>
    </r>
    <r>
      <rPr>
        <b/>
        <sz val="12"/>
        <rFont val="Times New Roman"/>
        <family val="1"/>
      </rPr>
      <t>turi būti pateiktas įgaliojimas (originalas arba tinkamai patvirtinta kopija).</t>
    </r>
  </si>
  <si>
    <t xml:space="preserve">Kiekis Kauno r. ugdymo įstaigų </t>
  </si>
  <si>
    <r>
      <t>2.</t>
    </r>
    <r>
      <rPr>
        <sz val="7"/>
        <rFont val="Times New Roman"/>
        <family val="1"/>
      </rPr>
      <t xml:space="preserve">      </t>
    </r>
    <r>
      <rPr>
        <sz val="12"/>
        <rFont val="Times New Roman"/>
        <family val="1"/>
      </rPr>
      <t xml:space="preserve">Mes siūlome šias Prekes (siūlomos </t>
    </r>
    <r>
      <rPr>
        <sz val="12"/>
        <color rgb="FF000000"/>
        <rFont val="Times New Roman"/>
        <family val="1"/>
      </rPr>
      <t>Prekės visiškai atitinka konkurso dokumentuose nustatytus reikalavimus):</t>
    </r>
  </si>
  <si>
    <t>PASIŪLYMAS  IR TECHNINĖ SPECIFIKACIJA</t>
  </si>
  <si>
    <t>Pavadinimas</t>
  </si>
  <si>
    <t>Reikalavimai  produktams</t>
  </si>
  <si>
    <t>Mato vnt</t>
  </si>
  <si>
    <t>I</t>
  </si>
  <si>
    <t>II</t>
  </si>
  <si>
    <t>III</t>
  </si>
  <si>
    <t>IV</t>
  </si>
  <si>
    <t>VISO</t>
  </si>
  <si>
    <t>Kiekis Čekiškės soc.gl.n.</t>
  </si>
  <si>
    <t>Morkos (plautos)</t>
  </si>
  <si>
    <t>Burokėliai</t>
  </si>
  <si>
    <t>Kopūstai</t>
  </si>
  <si>
    <t>Kopūstai ankstyvieji (4-9 men.)</t>
  </si>
  <si>
    <t>Ropiniai svogūnai</t>
  </si>
  <si>
    <t>Tiekėjo siūlomi parametrai (tikslus Prekės pavadinimas, tikslus gamintojo pavadinimas)</t>
  </si>
  <si>
    <t>Tiekėjas kartu su pasiūlymu privalo pateikti konkrečius duomenis apie siūlomas Prekes: tikslus Prekės pavadinimas, tikslus gamintojo pavadinimas. Komisija turi teisę reikalauti tiekėjo pateikti atskirų siūlomų Prekių pavyzdžius, kviestis ekspertus jų įvertinimui, atlikti siūlomų Prekių laboratorinius tyrimus, prašyti kokybės pažymėjimų ir kitos informacijos apie siūlomas Prekes.</t>
  </si>
  <si>
    <r>
      <t xml:space="preserve">Prekės turi atitikti Lietuvos ar Europos Sąjungos standartus arba technines sąlygas, turėti kokybės pažymėjimus. Prekės privalo atitikti LR Sveikatos apsaugos ministro 2011 -11-11 įsakymo Nr. V-964 „Dėl maitinimo organizavimo ikimokyklinio ugdymo, bendrojo ugdymo mokyklose ir vaikų socialinės globos įstaigose tvarkos aprašo patvirtinimo“ reikalavimus su pakeitimais (išskyrus tas prekes, kurių neperka ugdymo įstaigos). Ekologiškoms prekėms privalomai pateikiamas ekologišką gamybą/prekybą patvirtinantis sertifikatas.  </t>
    </r>
    <r>
      <rPr>
        <b/>
        <u/>
        <sz val="11"/>
        <color indexed="8"/>
        <rFont val="Times New Roman"/>
        <family val="1"/>
        <charset val="186"/>
      </rPr>
      <t>Reikalavimai tiekimui:</t>
    </r>
    <r>
      <rPr>
        <sz val="11"/>
        <color indexed="8"/>
        <rFont val="Times New Roman"/>
        <family val="1"/>
        <charset val="186"/>
      </rPr>
      <t xml:space="preserve"> Vaisiai ir daržovės turi būti pristatomi į visas ugdymo įstaigas ir Čekiškės socialinės globos ir priežiūros namams be papildomo apmokėjimo, ne rečiau kaip 2 kartus per savaitę (esant išimtiniems atvejams dėl nenumatytų aplinkybių turi būti pristatomi ir dažniau). Minimalus prekių pristatymo kiekis nenustatomas“. Pastaba: visų šviežių vaisių, uogų ir daržovių kainos pateikiamos atskirais ketvirčiais.</t>
    </r>
  </si>
  <si>
    <r>
      <t xml:space="preserve">Vieneto kaina be  PVM       </t>
    </r>
    <r>
      <rPr>
        <b/>
        <u/>
        <sz val="11"/>
        <rFont val="Times New Roman"/>
        <family val="1"/>
        <charset val="186"/>
      </rPr>
      <t xml:space="preserve">  I ketvirtis</t>
    </r>
  </si>
  <si>
    <r>
      <t xml:space="preserve">Vieneto kaina be  PVM    </t>
    </r>
    <r>
      <rPr>
        <b/>
        <u/>
        <sz val="11"/>
        <rFont val="Times New Roman"/>
        <family val="1"/>
        <charset val="186"/>
      </rPr>
      <t>II ketvirtis</t>
    </r>
  </si>
  <si>
    <r>
      <t xml:space="preserve">Vieneto kaina be  PVM        </t>
    </r>
    <r>
      <rPr>
        <b/>
        <u/>
        <sz val="11"/>
        <rFont val="Times New Roman"/>
        <family val="1"/>
        <charset val="186"/>
      </rPr>
      <t>IV ketvirtis</t>
    </r>
  </si>
  <si>
    <r>
      <t xml:space="preserve">Vieneto kaina su PVM        </t>
    </r>
    <r>
      <rPr>
        <b/>
        <u/>
        <sz val="11"/>
        <rFont val="Times New Roman"/>
        <family val="1"/>
        <charset val="186"/>
      </rPr>
      <t>IV ketvirtis</t>
    </r>
  </si>
  <si>
    <r>
      <t xml:space="preserve">Vieneto kaina su PVM       </t>
    </r>
    <r>
      <rPr>
        <b/>
        <u/>
        <sz val="11"/>
        <rFont val="Times New Roman"/>
        <family val="1"/>
        <charset val="186"/>
      </rPr>
      <t xml:space="preserve">    I ketvirtis</t>
    </r>
  </si>
  <si>
    <r>
      <t xml:space="preserve">Vieneto kaina su  PVM          </t>
    </r>
    <r>
      <rPr>
        <b/>
        <u/>
        <sz val="11"/>
        <rFont val="Times New Roman"/>
        <family val="1"/>
        <charset val="186"/>
      </rPr>
      <t>II ketvirtis</t>
    </r>
  </si>
  <si>
    <r>
      <t xml:space="preserve">Vieneto kaina su  PVM        </t>
    </r>
    <r>
      <rPr>
        <b/>
        <u/>
        <sz val="11"/>
        <rFont val="Times New Roman"/>
        <family val="1"/>
        <charset val="186"/>
      </rPr>
      <t>III ketvirtis</t>
    </r>
  </si>
  <si>
    <r>
      <t xml:space="preserve">Suma be PVM  Čekiškės SGN             </t>
    </r>
    <r>
      <rPr>
        <b/>
        <u/>
        <sz val="11"/>
        <rFont val="Times New Roman"/>
        <family val="1"/>
        <charset val="186"/>
      </rPr>
      <t xml:space="preserve">I ketvirtis </t>
    </r>
    <r>
      <rPr>
        <u/>
        <sz val="11"/>
        <rFont val="Times New Roman"/>
        <family val="1"/>
        <charset val="186"/>
      </rPr>
      <t xml:space="preserve"> </t>
    </r>
    <r>
      <rPr>
        <sz val="11"/>
        <rFont val="Times New Roman"/>
        <family val="1"/>
        <charset val="186"/>
      </rPr>
      <t xml:space="preserve">     (6 x 16)</t>
    </r>
  </si>
  <si>
    <r>
      <t xml:space="preserve">Suma be PVM  Čekiškės SGN             </t>
    </r>
    <r>
      <rPr>
        <b/>
        <u/>
        <sz val="11"/>
        <rFont val="Times New Roman"/>
        <family val="1"/>
        <charset val="186"/>
      </rPr>
      <t>II ketvirtis</t>
    </r>
    <r>
      <rPr>
        <sz val="11"/>
        <rFont val="Times New Roman"/>
        <family val="1"/>
        <charset val="186"/>
      </rPr>
      <t xml:space="preserve">       (7 x 17)</t>
    </r>
  </si>
  <si>
    <r>
      <t xml:space="preserve">Suma be PVM  Čekiškės SGN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(8 x 18)</t>
    </r>
  </si>
  <si>
    <r>
      <t xml:space="preserve">Suma be PVM  Čekiškės SGN            </t>
    </r>
    <r>
      <rPr>
        <b/>
        <u/>
        <sz val="11"/>
        <rFont val="Times New Roman"/>
        <family val="1"/>
        <charset val="186"/>
      </rPr>
      <t>IV ketvirtis</t>
    </r>
    <r>
      <rPr>
        <sz val="11"/>
        <rFont val="Times New Roman"/>
        <family val="1"/>
        <charset val="186"/>
      </rPr>
      <t xml:space="preserve">        (9 x 19)</t>
    </r>
  </si>
  <si>
    <r>
      <t xml:space="preserve">Vieneto kaina be  PVM    </t>
    </r>
    <r>
      <rPr>
        <b/>
        <sz val="11"/>
        <rFont val="Times New Roman"/>
        <family val="1"/>
        <charset val="186"/>
      </rPr>
      <t xml:space="preserve">III </t>
    </r>
    <r>
      <rPr>
        <b/>
        <u/>
        <sz val="11"/>
        <rFont val="Times New Roman"/>
        <family val="1"/>
        <charset val="186"/>
      </rPr>
      <t>ketvirtis</t>
    </r>
  </si>
  <si>
    <t>VISO suma be PVM               (24+25+26+27+28+29+30+31)</t>
  </si>
  <si>
    <r>
      <t xml:space="preserve">Suma  be PVM Kauno r. ugdymo įstaigų          </t>
    </r>
    <r>
      <rPr>
        <b/>
        <u/>
        <sz val="11"/>
        <rFont val="Times New Roman"/>
        <family val="1"/>
        <charset val="186"/>
      </rPr>
      <t>I ketvirtis</t>
    </r>
    <r>
      <rPr>
        <b/>
        <sz val="11"/>
        <rFont val="Times New Roman"/>
        <family val="1"/>
        <charset val="186"/>
      </rPr>
      <t xml:space="preserve"> </t>
    </r>
    <r>
      <rPr>
        <sz val="11"/>
        <rFont val="Times New Roman"/>
        <family val="1"/>
        <charset val="186"/>
      </rPr>
      <t>(11 x 16)</t>
    </r>
  </si>
  <si>
    <r>
      <t xml:space="preserve">Suma  be PVM Kauno r. ugdymo įstaigų         </t>
    </r>
    <r>
      <rPr>
        <b/>
        <u/>
        <sz val="11"/>
        <rFont val="Times New Roman"/>
        <family val="1"/>
        <charset val="186"/>
      </rPr>
      <t>II ketvirtis</t>
    </r>
    <r>
      <rPr>
        <b/>
        <sz val="11"/>
        <rFont val="Times New Roman"/>
        <family val="1"/>
        <charset val="186"/>
      </rPr>
      <t xml:space="preserve"> </t>
    </r>
    <r>
      <rPr>
        <sz val="11"/>
        <rFont val="Times New Roman"/>
        <family val="1"/>
        <charset val="186"/>
      </rPr>
      <t>(12 x 17)</t>
    </r>
  </si>
  <si>
    <r>
      <t xml:space="preserve">Suma  be PVM Kauno r. ugdymo įstaigų               </t>
    </r>
    <r>
      <rPr>
        <b/>
        <u/>
        <sz val="11"/>
        <rFont val="Times New Roman"/>
        <family val="1"/>
        <charset val="186"/>
      </rPr>
      <t>III ketvirtis</t>
    </r>
    <r>
      <rPr>
        <b/>
        <sz val="11"/>
        <rFont val="Times New Roman"/>
        <family val="1"/>
        <charset val="186"/>
      </rPr>
      <t xml:space="preserve"> </t>
    </r>
    <r>
      <rPr>
        <sz val="11"/>
        <rFont val="Times New Roman"/>
        <family val="1"/>
        <charset val="186"/>
      </rPr>
      <t xml:space="preserve"> (13 x 18)</t>
    </r>
  </si>
  <si>
    <r>
      <t xml:space="preserve">Suma  be PVM Kauno r. ugdymo įstaigų  </t>
    </r>
    <r>
      <rPr>
        <b/>
        <u/>
        <sz val="11"/>
        <rFont val="Times New Roman"/>
        <family val="1"/>
        <charset val="186"/>
      </rPr>
      <t>IV ketvirtis</t>
    </r>
    <r>
      <rPr>
        <sz val="11"/>
        <rFont val="Times New Roman"/>
        <family val="1"/>
        <charset val="186"/>
      </rPr>
      <t xml:space="preserve">    (14 x 19)</t>
    </r>
  </si>
  <si>
    <t xml:space="preserve">                                                                                                                                                                                     Iš viso suma be PVM</t>
  </si>
  <si>
    <t xml:space="preserve">                                                                                                                                                                                         Iš viso suma su PVM</t>
  </si>
  <si>
    <r>
      <t xml:space="preserve">                                                                                                                                                                                 PVM (proc. </t>
    </r>
    <r>
      <rPr>
        <b/>
        <i/>
        <sz val="11"/>
        <rFont val="Times New Roman"/>
        <family val="1"/>
      </rPr>
      <t>nurodyti</t>
    </r>
    <r>
      <rPr>
        <b/>
        <sz val="11"/>
        <rFont val="Times New Roman"/>
        <family val="1"/>
        <charset val="186"/>
      </rPr>
      <t>)</t>
    </r>
  </si>
  <si>
    <t xml:space="preserve">Turi atitikti tiekiamų rinkai šviežių vaisių ir daržovių prekybos  standartus, nustatytus  2011 m.  birželio  7 d.  Komisijos  įgyvendinimo  reglamente  (ES) Nr. 543/2011. </t>
  </si>
  <si>
    <t xml:space="preserve">Turi atitikti tiekiamų rinkai šviežių daržovių prekybos  standartus, nustatytus  2011 m.  birželio  7 d.  Komisijos  įgyvendinimo  reglamente  (ES) Nr. 543/2011. </t>
  </si>
  <si>
    <t xml:space="preserve">Ne žemesnės kaip 2-os klasės. Turi atitikti tiekiamų rinkai šviežių daržovių prekybos  standartus, nustatytus  2011 m.  birželio  7 d.  Komisijos  įgyvendinimo  reglamente  (ES) Nr. 543/2011. </t>
  </si>
  <si>
    <t>9 pirkimo dalis: švieži vaisiai ir daržovės - šviežios daržovės (Prekės)</t>
  </si>
  <si>
    <t>Morkos iš ekologinės gamybos ūkių ar nacionalinės kokybės produktų gamintojų</t>
  </si>
  <si>
    <t xml:space="preserve">Iš ekologinės gamybos ūkių ar nacionalinės kokybės produktų gamintojų. Turi atitikti tiekiamų rinkai šviežių daržovių prekybos  standartus, nustatytus  2011 m.  birželio  7 d.  Komisijos  įgyvendinimo  reglamente  (ES) Nr. 543/2011. </t>
  </si>
  <si>
    <r>
      <t>Dėl maisto produktų (vaisiai ir daržovės) Kauno rajono ugdymo įstaigoms ir Čekiškės socialinės globos ir priežiūros namams viešojo pirkimo 9 pirkimo dalies</t>
    </r>
    <r>
      <rPr>
        <b/>
        <sz val="12"/>
        <color theme="1"/>
        <rFont val="Times New Roman"/>
        <family val="1"/>
      </rPr>
      <t xml:space="preserve"> ,,Šviežios daržovės</t>
    </r>
    <r>
      <rPr>
        <sz val="12"/>
        <color theme="1"/>
        <rFont val="Times New Roman"/>
        <family val="1"/>
        <charset val="186"/>
      </rPr>
      <t>"</t>
    </r>
  </si>
  <si>
    <t>3. Pasiūlymas galioja iki 120 dienų</t>
  </si>
  <si>
    <t xml:space="preserve">         UAB “Viržis”</t>
  </si>
  <si>
    <t>Neveronys</t>
  </si>
  <si>
    <t>UAB “Viržis”, Įmonės kodas 159750366, PVM mokėtojo kodas LT597503610</t>
  </si>
  <si>
    <t xml:space="preserve">Daržų g. 9, Neveronys, LT-54477 Kauno r.  </t>
  </si>
  <si>
    <t>virzis5@gmail.com</t>
  </si>
  <si>
    <t>Įgaliojimas</t>
  </si>
  <si>
    <t>Sertifikatai</t>
  </si>
  <si>
    <t>Viešųjų pirkimų vadybininkė</t>
  </si>
  <si>
    <t>Morkos (plautos). 2-os klasės. Atitinka tiekiamų rinkai šviežių daržovių prekybos  standartus, nustatytus  2011 m.  birželio  7 d.  Komisijos  įgyvendinimo  reglamente  (ES) Nr. 543/2011. Lietuvos ūkininkai, P.H. 'PAZAL' Pawel Zaleski, MB Fructus Bonus, UAB Baltic Fresh Fruit; R. Kručkausko  individuali įmonė</t>
  </si>
  <si>
    <t xml:space="preserve">Burokėliai.  Atitinka tiekiamų rinkai šviežių vaisių ir daržovių prekybos  standartus, nustatytus  2011 m.  birželio  7 d.  Komisijos  įgyvendinimo  reglamente  (ES) Nr. 543/2011. Lietuvos ūkininkai, Suvalkijos daržovės,  LAMMC Sodininkystės ir daržininkystės institutas; P.H. 'PAZAL' Pawel Zaleski, MB Fructus Bonus, UAB Baltic Fresh Fruit;
</t>
  </si>
  <si>
    <t>Kopūstai. Atitinka tiekiamų rinkai šviežių daržovių prekybos  standartus, nustatytus  2011 m.  birželio  7 d.  Komisijos  įgyvendinimo  reglamente  (ES) Nr. 543/2011. P.H. 'PAZAL' Pawel Zaleski; MB Fructus Bonus, UAB Baltic Fresh Fruit; UAB Litbana; Valstybinė augalininkystės tarnyba prie ŽŪM; LAMMC Sodininkystės ir daržininkystės institutas; R. Kručkausko  individuali įmonė; Lietuvos ūkininkai.</t>
  </si>
  <si>
    <t>Kopūstai ankstyvieji.  Atitinka tiekiamų rinkai šviežių daržovių prekybos  standartus, nustatytus  2011 m.  birželio  7 d.  Komisijos  įgyvendinimo  reglamente  (ES) Nr. 543/2011.P.H. 'PAZAL' Pawel Zaleski; MB Fructus Bonus, UAB Baltic Fresh Fruit; UAB Litbana; Valstybinė augalininkystės tarnyba prie ŽŪM; LAMMC Sodininkystės ir daržininkystės institutas; R. Kručkausko  individuali įmonė; Lietuvos ūkininkai</t>
  </si>
  <si>
    <t>Ropiniai svogūnai. Atitinka tiekiamų rinkai šviežių vaisių ir daržovių prekybos  standartus, nustatytus  2011 m.  birželio  7 d.  Komisijos  įgyvendinimo  reglamente  (ES) Nr. 543/2011. R. Kručkausko  individuali įmonė;  P.H. 'PAZAL' Pawel Zaleski; MB Fructus Bonus, UAB Baltic Fresh Fruit; UAB Litbana; UAB Fruitė; Lietuvos ūkininkai</t>
  </si>
  <si>
    <t>Morkos iš ekologinės gamybos ūkių ir nacionalinės kokybės produktų gamintojų. Atitinka tiekiamų rinkai šviežių daržovių prekybos  standartus, nustatytus  2011 m.  birželio  7 d.  Komisijos  įgyvendinimo  reglamente  (ES) Nr. 543/2011. Ūk. L. Šateika, Ūk. J. Juodis, ūk. A.Vaupšas.</t>
  </si>
  <si>
    <t>Bendra pasiūlymo kaina (žodžiais) be PVM - dvidešimt septyni tūkstančiai aštuoni šimtai aštuoniolika eurų, 40 ct</t>
  </si>
  <si>
    <t>Bendra pasiūlymo kaina (žodžiais) su PVM - trisdešimt trys tūkstančiai šeši šimtai šešiasdešimt eurų, 26 ct</t>
  </si>
  <si>
    <t>Pasiūlymo galiojimo užtikrinimas, pavedimo kopija</t>
  </si>
  <si>
    <t>UAB Vilguva, Žemaitės g 100, LT76172 Šiauliai</t>
  </si>
  <si>
    <t>Morkos iš ekologinės gamybos ūkių, erduodamos subteikėjui sutarties dalis  - 15,31%</t>
  </si>
  <si>
    <t>Susitarimas</t>
  </si>
  <si>
    <t xml:space="preserve">Viešųjų pirkimų vadybininkė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</si>
</sst>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Arial"/>
    </font>
    <font>
      <sz val="8"/>
      <name val="Arial"/>
      <family val="2"/>
      <charset val="186"/>
    </font>
    <font>
      <sz val="10"/>
      <name val="Arial"/>
      <family val="2"/>
      <charset val="186"/>
    </font>
    <font>
      <b/>
      <sz val="11"/>
      <name val="Times New Roman"/>
      <family val="1"/>
      <charset val="186"/>
    </font>
    <font>
      <sz val="11"/>
      <name val="Times New Roman"/>
      <family val="1"/>
      <charset val="186"/>
    </font>
    <font>
      <b/>
      <sz val="10"/>
      <name val="Arial"/>
      <family val="2"/>
      <charset val="186"/>
    </font>
    <font>
      <sz val="12"/>
      <color theme="1"/>
      <name val="Times New Roman"/>
      <family val="1"/>
      <charset val="186"/>
    </font>
    <font>
      <b/>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font>
    <font>
      <sz val="12"/>
      <color rgb="FF000000"/>
      <name val="Times New Roman"/>
      <family val="1"/>
    </font>
    <font>
      <b/>
      <sz val="12"/>
      <name val="Times New Roman"/>
      <family val="1"/>
    </font>
    <font>
      <sz val="7"/>
      <name val="Times New Roman"/>
      <family val="1"/>
    </font>
    <font>
      <b/>
      <i/>
      <sz val="11"/>
      <name val="Times New Roman"/>
      <family val="1"/>
    </font>
    <font>
      <b/>
      <sz val="10"/>
      <name val="Arial"/>
      <family val="2"/>
    </font>
    <font>
      <sz val="11"/>
      <color rgb="FF000000"/>
      <name val="Times New Roman"/>
      <family val="1"/>
      <charset val="186"/>
    </font>
    <font>
      <b/>
      <sz val="11"/>
      <color rgb="FF000000"/>
      <name val="Times New Roman"/>
      <family val="1"/>
      <charset val="186"/>
    </font>
    <font>
      <sz val="11"/>
      <color theme="1"/>
      <name val="Times New Roman"/>
      <family val="1"/>
      <charset val="186"/>
    </font>
    <font>
      <b/>
      <u/>
      <sz val="11"/>
      <color indexed="8"/>
      <name val="Times New Roman"/>
      <family val="1"/>
      <charset val="186"/>
    </font>
    <font>
      <sz val="11"/>
      <color indexed="8"/>
      <name val="Times New Roman"/>
      <family val="1"/>
      <charset val="186"/>
    </font>
    <font>
      <b/>
      <sz val="10"/>
      <color rgb="FF000000"/>
      <name val="Times New Roman"/>
      <family val="1"/>
      <charset val="186"/>
    </font>
    <font>
      <sz val="10"/>
      <color rgb="FF000000"/>
      <name val="Times New Roman"/>
      <family val="1"/>
      <charset val="186"/>
    </font>
    <font>
      <b/>
      <sz val="12"/>
      <color theme="1"/>
      <name val="Times New Roman"/>
      <family val="1"/>
    </font>
    <font>
      <b/>
      <u/>
      <sz val="11"/>
      <name val="Times New Roman"/>
      <family val="1"/>
      <charset val="186"/>
    </font>
    <font>
      <u/>
      <sz val="11"/>
      <name val="Times New Roman"/>
      <family val="1"/>
      <charset val="186"/>
    </font>
    <font>
      <sz val="11"/>
      <color indexed="8"/>
      <name val="Calibri"/>
      <family val="2"/>
      <charset val="186"/>
    </font>
    <font>
      <sz val="10"/>
      <name val="Times New Roman"/>
      <family val="1"/>
      <charset val="186"/>
    </font>
    <font>
      <u/>
      <sz val="10"/>
      <color theme="10"/>
      <name val="Arial"/>
      <family val="2"/>
      <charset val="186"/>
    </font>
  </fonts>
  <fills count="8">
    <fill>
      <patternFill patternType="none"/>
    </fill>
    <fill>
      <patternFill patternType="gray125"/>
    </fill>
    <fill>
      <patternFill patternType="solid">
        <fgColor rgb="FFFFFFFF"/>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26" fillId="0" borderId="0"/>
    <xf numFmtId="0" fontId="28" fillId="0" borderId="0" applyNumberFormat="0" applyFill="0" applyBorder="0" applyAlignment="0" applyProtection="0"/>
  </cellStyleXfs>
  <cellXfs count="244">
    <xf numFmtId="0" fontId="0" fillId="0" borderId="0" xfId="0"/>
    <xf numFmtId="0" fontId="3" fillId="0" borderId="0" xfId="1" applyFont="1"/>
    <xf numFmtId="0" fontId="4" fillId="0" borderId="0" xfId="1" applyFont="1"/>
    <xf numFmtId="0" fontId="3" fillId="0" borderId="1" xfId="1" applyFont="1" applyBorder="1" applyAlignment="1">
      <alignment vertical="center"/>
    </xf>
    <xf numFmtId="0" fontId="4" fillId="0" borderId="0" xfId="1" applyFont="1" applyAlignment="1">
      <alignment horizontal="left" wrapText="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Border="1" applyProtection="1">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vertical="center"/>
      <protection locked="0"/>
    </xf>
    <xf numFmtId="0" fontId="6" fillId="0" borderId="1" xfId="0" applyFont="1" applyBorder="1" applyAlignment="1" applyProtection="1">
      <alignment horizontal="center" vertical="center"/>
      <protection locked="0"/>
    </xf>
    <xf numFmtId="0" fontId="6" fillId="0" borderId="0" xfId="0" applyFont="1" applyBorder="1" applyAlignment="1" applyProtection="1">
      <protection locked="0"/>
    </xf>
    <xf numFmtId="0" fontId="6" fillId="0" borderId="0" xfId="0" applyFont="1" applyBorder="1" applyAlignment="1" applyProtection="1">
      <alignment vertical="center"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left" wrapText="1"/>
      <protection locked="0"/>
    </xf>
    <xf numFmtId="0" fontId="7" fillId="0" borderId="1" xfId="0" applyFont="1" applyBorder="1" applyAlignment="1" applyProtection="1">
      <alignment horizontal="left"/>
      <protection locked="0"/>
    </xf>
    <xf numFmtId="0" fontId="7" fillId="0" borderId="0" xfId="0" applyFont="1" applyAlignment="1" applyProtection="1">
      <alignment horizontal="left"/>
      <protection locked="0"/>
    </xf>
    <xf numFmtId="0" fontId="7" fillId="0" borderId="0" xfId="0" applyFont="1" applyBorder="1" applyAlignment="1" applyProtection="1">
      <alignment horizontal="left"/>
      <protection locked="0"/>
    </xf>
    <xf numFmtId="0" fontId="6" fillId="0" borderId="0" xfId="0" applyFont="1" applyBorder="1" applyAlignment="1" applyProtection="1">
      <alignment horizontal="center"/>
      <protection locked="0"/>
    </xf>
    <xf numFmtId="0" fontId="6" fillId="0" borderId="0" xfId="0" applyFont="1" applyBorder="1" applyAlignment="1" applyProtection="1">
      <alignment wrapText="1"/>
      <protection locked="0"/>
    </xf>
    <xf numFmtId="0" fontId="6" fillId="0" borderId="0" xfId="0" applyFont="1" applyAlignment="1" applyProtection="1">
      <alignment vertical="top" wrapText="1"/>
      <protection locked="0"/>
    </xf>
    <xf numFmtId="0" fontId="6" fillId="0" borderId="0"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3" fillId="0" borderId="0" xfId="1" applyFont="1" applyBorder="1" applyAlignment="1">
      <alignment vertical="center"/>
    </xf>
    <xf numFmtId="0" fontId="3" fillId="0" borderId="0" xfId="1" applyFont="1" applyBorder="1" applyAlignment="1">
      <alignment vertical="center" wrapText="1"/>
    </xf>
    <xf numFmtId="0" fontId="10" fillId="0" borderId="0" xfId="0" applyFont="1" applyAlignment="1">
      <alignment horizontal="justify" vertical="center"/>
    </xf>
    <xf numFmtId="0" fontId="12" fillId="0" borderId="0" xfId="0" applyFont="1" applyAlignment="1">
      <alignment vertical="center"/>
    </xf>
    <xf numFmtId="0" fontId="10" fillId="0" borderId="0" xfId="0" applyFont="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9" fillId="0" borderId="0" xfId="0" applyFont="1" applyAlignment="1" applyProtection="1">
      <alignment vertical="center"/>
      <protection locked="0"/>
    </xf>
    <xf numFmtId="0" fontId="0" fillId="0" borderId="1" xfId="0" applyBorder="1"/>
    <xf numFmtId="0" fontId="3" fillId="0" borderId="5" xfId="1" applyFont="1" applyBorder="1" applyAlignment="1">
      <alignment horizontal="center" vertical="center"/>
    </xf>
    <xf numFmtId="0" fontId="3" fillId="0" borderId="4" xfId="1" applyFont="1" applyBorder="1" applyAlignment="1">
      <alignment vertical="center"/>
    </xf>
    <xf numFmtId="0" fontId="3" fillId="0" borderId="5" xfId="1" applyFont="1" applyBorder="1" applyAlignment="1">
      <alignment vertical="center"/>
    </xf>
    <xf numFmtId="0" fontId="4" fillId="0" borderId="0" xfId="1" applyFont="1" applyBorder="1" applyAlignment="1">
      <alignment horizontal="center" vertical="center" wrapText="1"/>
    </xf>
    <xf numFmtId="0" fontId="3"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4" fillId="0" borderId="0" xfId="1" applyFont="1" applyBorder="1"/>
    <xf numFmtId="14" fontId="6" fillId="0" borderId="0" xfId="0" applyNumberFormat="1" applyFont="1" applyAlignment="1" applyProtection="1">
      <alignment horizontal="center" vertical="center" wrapText="1"/>
      <protection locked="0"/>
    </xf>
    <xf numFmtId="0" fontId="16" fillId="2" borderId="1" xfId="0" applyFont="1" applyFill="1" applyBorder="1" applyAlignment="1">
      <alignment horizontal="center" vertical="center" wrapText="1"/>
    </xf>
    <xf numFmtId="0" fontId="4" fillId="0" borderId="0" xfId="1" applyFont="1" applyAlignment="1">
      <alignment horizontal="left" wrapText="1"/>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7" fillId="0" borderId="1"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0" fillId="0" borderId="0" xfId="0" applyFont="1" applyAlignment="1">
      <alignment horizontal="left" vertical="center"/>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7" fillId="0" borderId="1" xfId="0" applyFont="1" applyBorder="1" applyAlignment="1" applyProtection="1">
      <alignment horizontal="center"/>
      <protection locked="0"/>
    </xf>
    <xf numFmtId="0" fontId="6" fillId="0" borderId="1" xfId="0" applyFont="1" applyBorder="1" applyAlignment="1" applyProtection="1">
      <alignment horizontal="center" vertical="center" wrapText="1"/>
      <protection locked="0"/>
    </xf>
    <xf numFmtId="0" fontId="6" fillId="0" borderId="0" xfId="0" applyFont="1" applyBorder="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18" fillId="0" borderId="2" xfId="0" applyFont="1" applyFill="1" applyBorder="1" applyAlignment="1">
      <alignment horizontal="left" wrapText="1"/>
    </xf>
    <xf numFmtId="0" fontId="18" fillId="0" borderId="2" xfId="0" applyFont="1" applyFill="1" applyBorder="1" applyAlignment="1">
      <alignment wrapText="1"/>
    </xf>
    <xf numFmtId="0" fontId="17"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5" fillId="0" borderId="0" xfId="0" applyFont="1" applyAlignment="1">
      <alignment horizontal="center"/>
    </xf>
    <xf numFmtId="0" fontId="9"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5" xfId="0" applyFont="1" applyBorder="1" applyAlignment="1" applyProtection="1">
      <alignment horizontal="left" wrapText="1"/>
      <protection locked="0"/>
    </xf>
    <xf numFmtId="0" fontId="6" fillId="0" borderId="0" xfId="0" applyFont="1" applyBorder="1" applyAlignment="1" applyProtection="1">
      <alignment horizontal="center"/>
      <protection locked="0"/>
    </xf>
    <xf numFmtId="0" fontId="7" fillId="0" borderId="0" xfId="0" applyFont="1" applyBorder="1" applyAlignment="1" applyProtection="1">
      <alignment horizontal="left"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7" fillId="0" borderId="0" xfId="0" applyFont="1" applyBorder="1" applyAlignment="1" applyProtection="1">
      <alignment vertical="center" wrapText="1"/>
      <protection locked="0"/>
    </xf>
    <xf numFmtId="0" fontId="7" fillId="0" borderId="1" xfId="0" applyFont="1" applyBorder="1" applyAlignment="1" applyProtection="1">
      <alignment horizontal="center"/>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vertical="center"/>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10" fillId="0" borderId="0" xfId="0" applyFont="1" applyAlignment="1">
      <alignment horizontal="left" vertical="center"/>
    </xf>
    <xf numFmtId="0" fontId="6" fillId="0" borderId="0" xfId="0" applyFont="1" applyAlignment="1" applyProtection="1">
      <alignment horizontal="center" vertical="center" wrapText="1"/>
      <protection locked="0"/>
    </xf>
    <xf numFmtId="0" fontId="18" fillId="0" borderId="2" xfId="0" applyFont="1" applyFill="1" applyBorder="1" applyAlignment="1">
      <alignment vertical="top" wrapText="1"/>
    </xf>
    <xf numFmtId="0" fontId="17" fillId="0" borderId="13" xfId="0" applyFont="1" applyFill="1" applyBorder="1" applyAlignment="1">
      <alignment horizontal="center" vertical="center" wrapText="1"/>
    </xf>
    <xf numFmtId="0" fontId="7" fillId="0" borderId="0" xfId="0" applyFont="1" applyBorder="1" applyAlignment="1" applyProtection="1">
      <alignment horizontal="center" vertical="center"/>
      <protection locked="0"/>
    </xf>
    <xf numFmtId="0" fontId="6" fillId="0" borderId="0" xfId="0" applyFont="1" applyBorder="1" applyAlignment="1" applyProtection="1">
      <alignment horizontal="left" wrapText="1"/>
      <protection locked="0"/>
    </xf>
    <xf numFmtId="0" fontId="6" fillId="0" borderId="0" xfId="0" applyFont="1" applyBorder="1" applyAlignment="1" applyProtection="1">
      <alignment horizontal="center" wrapText="1"/>
      <protection locked="0"/>
    </xf>
    <xf numFmtId="0" fontId="7" fillId="0" borderId="0" xfId="0" applyFont="1" applyBorder="1" applyAlignment="1" applyProtection="1">
      <alignment horizontal="center"/>
      <protection locked="0"/>
    </xf>
    <xf numFmtId="0" fontId="6" fillId="0" borderId="0" xfId="0" applyFont="1" applyBorder="1" applyAlignment="1" applyProtection="1">
      <alignment horizontal="center" vertical="center" wrapText="1"/>
      <protection locked="0"/>
    </xf>
    <xf numFmtId="0" fontId="6" fillId="0" borderId="0" xfId="0" applyFont="1" applyBorder="1" applyAlignment="1" applyProtection="1">
      <alignment horizontal="left"/>
      <protection locked="0"/>
    </xf>
    <xf numFmtId="0" fontId="6" fillId="0" borderId="0" xfId="0" applyFont="1" applyBorder="1" applyAlignment="1" applyProtection="1">
      <alignment horizontal="center" vertical="top" wrapText="1"/>
      <protection locked="0"/>
    </xf>
    <xf numFmtId="0" fontId="15" fillId="0" borderId="13" xfId="0" applyFont="1" applyBorder="1" applyAlignment="1">
      <alignment horizontal="center" vertical="center"/>
    </xf>
    <xf numFmtId="0" fontId="17" fillId="0" borderId="4" xfId="0" applyFont="1" applyFill="1" applyBorder="1" applyAlignment="1">
      <alignment horizontal="center" vertical="center" wrapText="1"/>
    </xf>
    <xf numFmtId="0" fontId="16" fillId="0" borderId="1" xfId="0" applyFont="1" applyFill="1" applyBorder="1" applyAlignment="1">
      <alignment horizontal="left" vertical="top" wrapText="1"/>
    </xf>
    <xf numFmtId="0" fontId="22" fillId="2" borderId="1" xfId="0" applyFont="1" applyFill="1" applyBorder="1" applyAlignment="1">
      <alignment horizontal="left" vertical="top" wrapText="1"/>
    </xf>
    <xf numFmtId="0" fontId="3" fillId="6" borderId="0" xfId="1" applyFont="1" applyFill="1"/>
    <xf numFmtId="0" fontId="4" fillId="6" borderId="0" xfId="1" applyFont="1" applyFill="1"/>
    <xf numFmtId="0" fontId="4" fillId="0" borderId="1" xfId="0" applyFont="1" applyFill="1" applyBorder="1" applyAlignment="1">
      <alignment horizontal="left" vertical="top" wrapText="1"/>
    </xf>
    <xf numFmtId="0" fontId="27" fillId="2" borderId="1" xfId="0" applyFont="1" applyFill="1" applyBorder="1" applyAlignment="1">
      <alignment horizontal="left" vertical="top" wrapText="1"/>
    </xf>
    <xf numFmtId="0" fontId="6" fillId="0" borderId="0" xfId="0" applyFont="1" applyAlignment="1" applyProtection="1">
      <alignment horizontal="center" vertical="center" wrapText="1"/>
      <protection locked="0"/>
    </xf>
    <xf numFmtId="0" fontId="16" fillId="0" borderId="1" xfId="0" applyFont="1" applyBorder="1" applyAlignment="1">
      <alignment horizontal="left" vertical="top" wrapText="1"/>
    </xf>
    <xf numFmtId="2" fontId="0" fillId="0" borderId="1" xfId="0" applyNumberFormat="1" applyBorder="1" applyAlignment="1">
      <alignment vertical="center"/>
    </xf>
    <xf numFmtId="2" fontId="17" fillId="0" borderId="1" xfId="0" applyNumberFormat="1" applyFont="1" applyFill="1" applyBorder="1" applyAlignment="1">
      <alignment horizontal="center" vertical="center" wrapText="1"/>
    </xf>
    <xf numFmtId="2" fontId="0" fillId="0" borderId="1" xfId="0" applyNumberFormat="1" applyBorder="1"/>
    <xf numFmtId="2" fontId="0" fillId="0" borderId="22" xfId="0" applyNumberFormat="1" applyBorder="1"/>
    <xf numFmtId="0" fontId="16" fillId="7" borderId="1" xfId="0" applyFont="1" applyFill="1" applyBorder="1" applyAlignment="1">
      <alignment horizontal="left" vertical="top" wrapText="1"/>
    </xf>
    <xf numFmtId="0" fontId="6" fillId="7" borderId="0" xfId="0" applyFont="1" applyFill="1" applyProtection="1">
      <protection locked="0"/>
    </xf>
    <xf numFmtId="0" fontId="6" fillId="7" borderId="0" xfId="0" applyFont="1" applyFill="1" applyAlignment="1" applyProtection="1">
      <alignment horizontal="center" vertical="center" wrapText="1"/>
      <protection locked="0"/>
    </xf>
    <xf numFmtId="14" fontId="6" fillId="7" borderId="0" xfId="0" applyNumberFormat="1" applyFont="1" applyFill="1" applyAlignment="1" applyProtection="1">
      <alignment horizontal="center" vertical="center" wrapText="1"/>
      <protection locked="0"/>
    </xf>
    <xf numFmtId="0" fontId="0" fillId="7" borderId="0" xfId="0" applyFill="1"/>
    <xf numFmtId="0" fontId="4" fillId="7" borderId="0" xfId="1" applyFont="1" applyFill="1"/>
    <xf numFmtId="0" fontId="18" fillId="7" borderId="2" xfId="0" applyFont="1" applyFill="1" applyBorder="1" applyAlignment="1">
      <alignment horizontal="left" wrapText="1"/>
    </xf>
    <xf numFmtId="0" fontId="18" fillId="7" borderId="2" xfId="0" applyFont="1" applyFill="1" applyBorder="1" applyAlignment="1">
      <alignment wrapText="1"/>
    </xf>
    <xf numFmtId="0" fontId="10" fillId="7" borderId="0" xfId="0" applyFont="1" applyFill="1" applyAlignment="1">
      <alignment horizontal="left" vertical="center"/>
    </xf>
    <xf numFmtId="0" fontId="12" fillId="7" borderId="0" xfId="0" applyFont="1" applyFill="1" applyAlignment="1">
      <alignment vertical="center"/>
    </xf>
    <xf numFmtId="0" fontId="10" fillId="7" borderId="0" xfId="0" applyFont="1" applyFill="1" applyAlignment="1">
      <alignment vertical="center"/>
    </xf>
    <xf numFmtId="0" fontId="4" fillId="7" borderId="0" xfId="1" applyFont="1" applyFill="1" applyAlignment="1">
      <alignment horizontal="left" wrapText="1"/>
    </xf>
    <xf numFmtId="0" fontId="15" fillId="7" borderId="13" xfId="0" applyFont="1" applyFill="1" applyBorder="1" applyAlignment="1">
      <alignment horizontal="center" vertical="center"/>
    </xf>
    <xf numFmtId="2" fontId="0" fillId="7" borderId="1" xfId="0" applyNumberFormat="1" applyFill="1" applyBorder="1" applyAlignment="1">
      <alignment vertical="center"/>
    </xf>
    <xf numFmtId="0" fontId="3" fillId="7" borderId="5" xfId="1" applyFont="1" applyFill="1" applyBorder="1" applyAlignment="1">
      <alignment vertical="center"/>
    </xf>
    <xf numFmtId="0" fontId="3" fillId="7" borderId="5" xfId="1" applyFont="1" applyFill="1" applyBorder="1" applyAlignment="1">
      <alignment horizontal="center" vertical="center"/>
    </xf>
    <xf numFmtId="0" fontId="3" fillId="7" borderId="0" xfId="1" applyFont="1" applyFill="1" applyBorder="1" applyAlignment="1">
      <alignment vertical="center"/>
    </xf>
    <xf numFmtId="0" fontId="7" fillId="7" borderId="1" xfId="0" applyFont="1" applyFill="1" applyBorder="1" applyAlignment="1" applyProtection="1">
      <alignment horizontal="center" vertical="center" wrapText="1"/>
      <protection locked="0"/>
    </xf>
    <xf numFmtId="0" fontId="6" fillId="7" borderId="1" xfId="0" applyFont="1" applyFill="1" applyBorder="1" applyAlignment="1" applyProtection="1">
      <alignment horizontal="left" wrapText="1"/>
      <protection locked="0"/>
    </xf>
    <xf numFmtId="0" fontId="6" fillId="7" borderId="5" xfId="0" applyFont="1" applyFill="1" applyBorder="1" applyAlignment="1" applyProtection="1">
      <alignment horizontal="center" wrapText="1"/>
      <protection locked="0"/>
    </xf>
    <xf numFmtId="0" fontId="6" fillId="7" borderId="0" xfId="0" applyFont="1" applyFill="1" applyBorder="1" applyAlignment="1" applyProtection="1">
      <alignment horizontal="left"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horizontal="center"/>
      <protection locked="0"/>
    </xf>
    <xf numFmtId="0" fontId="6" fillId="7" borderId="1" xfId="0" applyFont="1" applyFill="1" applyBorder="1" applyAlignment="1" applyProtection="1">
      <alignment horizontal="center" vertical="center" wrapText="1"/>
      <protection locked="0"/>
    </xf>
    <xf numFmtId="0" fontId="6" fillId="7" borderId="6" xfId="0" applyFont="1" applyFill="1" applyBorder="1" applyAlignment="1" applyProtection="1">
      <alignment horizontal="center" wrapText="1"/>
      <protection locked="0"/>
    </xf>
    <xf numFmtId="0" fontId="6" fillId="7" borderId="5" xfId="0" applyFont="1" applyFill="1" applyBorder="1" applyAlignment="1" applyProtection="1">
      <alignment horizontal="left" wrapText="1"/>
      <protection locked="0"/>
    </xf>
    <xf numFmtId="0" fontId="6" fillId="7" borderId="0" xfId="0" applyFont="1" applyFill="1" applyBorder="1" applyAlignment="1" applyProtection="1">
      <alignment wrapText="1"/>
      <protection locked="0"/>
    </xf>
    <xf numFmtId="0" fontId="9" fillId="7" borderId="0" xfId="0" applyFont="1" applyFill="1" applyAlignment="1" applyProtection="1">
      <alignment vertical="center"/>
      <protection locked="0"/>
    </xf>
    <xf numFmtId="0" fontId="6" fillId="0" borderId="1" xfId="0" applyFont="1" applyBorder="1" applyAlignment="1" applyProtection="1">
      <alignment horizontal="left" vertical="center"/>
      <protection locked="0"/>
    </xf>
    <xf numFmtId="0" fontId="18" fillId="6" borderId="2" xfId="0" applyFont="1" applyFill="1" applyBorder="1" applyAlignment="1">
      <alignment vertical="top"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6" fillId="6" borderId="0" xfId="0" applyFont="1" applyFill="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28" fillId="0" borderId="4" xfId="3" applyBorder="1" applyAlignment="1" applyProtection="1">
      <alignment horizontal="left" vertical="center" wrapText="1"/>
      <protection locked="0"/>
    </xf>
    <xf numFmtId="0" fontId="7" fillId="0" borderId="0" xfId="0" applyFont="1" applyBorder="1" applyAlignment="1" applyProtection="1">
      <alignment horizontal="left"/>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0" fontId="3" fillId="0" borderId="0" xfId="1" applyFont="1" applyBorder="1" applyAlignment="1">
      <alignment horizontal="left" vertical="center"/>
    </xf>
    <xf numFmtId="0" fontId="10" fillId="0" borderId="0" xfId="0" applyFont="1" applyBorder="1" applyAlignment="1">
      <alignment horizontal="left" vertical="center"/>
    </xf>
    <xf numFmtId="0" fontId="10" fillId="0" borderId="0" xfId="0" applyFont="1" applyAlignment="1">
      <alignment horizontal="left" vertical="center"/>
    </xf>
    <xf numFmtId="0" fontId="4" fillId="5" borderId="15" xfId="1" applyFont="1" applyFill="1" applyBorder="1" applyAlignment="1">
      <alignment horizontal="center" vertical="center" wrapText="1"/>
    </xf>
    <xf numFmtId="0" fontId="4" fillId="5" borderId="11" xfId="1" applyFont="1" applyFill="1" applyBorder="1" applyAlignment="1">
      <alignment horizontal="center" vertical="center" wrapText="1"/>
    </xf>
    <xf numFmtId="0" fontId="4" fillId="5" borderId="20" xfId="1" applyFont="1" applyFill="1" applyBorder="1" applyAlignment="1">
      <alignment horizontal="center" vertical="center" wrapText="1"/>
    </xf>
    <xf numFmtId="0" fontId="3" fillId="0" borderId="5" xfId="1" applyFont="1" applyBorder="1" applyAlignment="1">
      <alignment horizontal="center" vertical="center"/>
    </xf>
    <xf numFmtId="0" fontId="6" fillId="0" borderId="3" xfId="0" applyFont="1" applyBorder="1" applyAlignment="1" applyProtection="1">
      <alignment horizontal="left" vertical="center" wrapText="1"/>
      <protection locked="0"/>
    </xf>
    <xf numFmtId="0" fontId="7" fillId="0" borderId="0" xfId="0" applyFont="1" applyAlignment="1" applyProtection="1">
      <alignment horizontal="left"/>
      <protection locked="0"/>
    </xf>
    <xf numFmtId="0" fontId="7" fillId="0" borderId="1" xfId="0" applyFont="1" applyBorder="1" applyAlignment="1" applyProtection="1">
      <alignment horizontal="center"/>
      <protection locked="0"/>
    </xf>
    <xf numFmtId="0" fontId="6" fillId="0" borderId="4" xfId="0" applyFont="1" applyBorder="1" applyAlignment="1" applyProtection="1">
      <alignment horizontal="center" wrapText="1"/>
      <protection locked="0"/>
    </xf>
    <xf numFmtId="0" fontId="6" fillId="0" borderId="5" xfId="0" applyFont="1"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6" fillId="0" borderId="3" xfId="0" applyFont="1" applyBorder="1" applyAlignment="1" applyProtection="1">
      <alignment horizontal="left" wrapText="1"/>
      <protection locked="0"/>
    </xf>
    <xf numFmtId="0" fontId="7" fillId="0" borderId="0"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left" wrapText="1"/>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4" xfId="0" applyFont="1" applyBorder="1" applyAlignment="1" applyProtection="1">
      <alignment horizontal="left"/>
      <protection locked="0"/>
    </xf>
    <xf numFmtId="0" fontId="6" fillId="0" borderId="5" xfId="0" applyFont="1" applyBorder="1" applyAlignment="1" applyProtection="1">
      <alignment horizontal="left"/>
      <protection locked="0"/>
    </xf>
    <xf numFmtId="0" fontId="6" fillId="0" borderId="6" xfId="0" applyFont="1" applyBorder="1" applyAlignment="1" applyProtection="1">
      <alignment horizontal="left"/>
      <protection locked="0"/>
    </xf>
    <xf numFmtId="0" fontId="7" fillId="0" borderId="0" xfId="0" applyFont="1" applyBorder="1" applyAlignment="1" applyProtection="1">
      <alignment horizontal="left" wrapText="1"/>
      <protection locked="0"/>
    </xf>
    <xf numFmtId="0" fontId="6" fillId="0" borderId="0" xfId="0" applyFont="1" applyBorder="1" applyAlignment="1" applyProtection="1">
      <alignment horizontal="left" vertical="center" wrapText="1"/>
      <protection locked="0"/>
    </xf>
    <xf numFmtId="0" fontId="3" fillId="0" borderId="0" xfId="0" applyFont="1" applyAlignment="1">
      <alignment wrapText="1"/>
    </xf>
    <xf numFmtId="0" fontId="3" fillId="0" borderId="0" xfId="0" applyFont="1" applyAlignment="1">
      <alignment horizontal="center" wrapText="1"/>
    </xf>
    <xf numFmtId="0" fontId="5" fillId="0" borderId="0" xfId="0" applyFont="1" applyAlignment="1">
      <alignment horizontal="center"/>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6" fillId="0" borderId="2" xfId="0" applyFont="1" applyBorder="1" applyAlignment="1" applyProtection="1">
      <alignment horizontal="center" wrapText="1"/>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vertical="top" wrapText="1"/>
      <protection locked="0"/>
    </xf>
    <xf numFmtId="0" fontId="6" fillId="0" borderId="0" xfId="0" applyFont="1" applyBorder="1" applyAlignment="1" applyProtection="1">
      <alignment horizontal="center"/>
      <protection locked="0"/>
    </xf>
    <xf numFmtId="0" fontId="4" fillId="0" borderId="0" xfId="1" applyFont="1" applyFill="1" applyBorder="1" applyAlignment="1">
      <alignment horizontal="center" vertical="center" wrapText="1"/>
    </xf>
    <xf numFmtId="0" fontId="4" fillId="7" borderId="16" xfId="1" applyFont="1" applyFill="1" applyBorder="1" applyAlignment="1">
      <alignment horizontal="center" vertical="top" wrapText="1"/>
    </xf>
    <xf numFmtId="0" fontId="4" fillId="7" borderId="18" xfId="1" applyFont="1" applyFill="1" applyBorder="1" applyAlignment="1">
      <alignment horizontal="center" vertical="top" wrapText="1"/>
    </xf>
    <xf numFmtId="0" fontId="4" fillId="7" borderId="21" xfId="1" applyFont="1" applyFill="1" applyBorder="1" applyAlignment="1">
      <alignment horizontal="center" vertical="top" wrapText="1"/>
    </xf>
    <xf numFmtId="0" fontId="4" fillId="3" borderId="16" xfId="1" applyFont="1" applyFill="1" applyBorder="1" applyAlignment="1">
      <alignment horizontal="center" vertical="center" wrapText="1"/>
    </xf>
    <xf numFmtId="0" fontId="4" fillId="3" borderId="18" xfId="1" applyFont="1" applyFill="1" applyBorder="1" applyAlignment="1">
      <alignment horizontal="center" vertical="center" wrapText="1"/>
    </xf>
    <xf numFmtId="0" fontId="4" fillId="3" borderId="21" xfId="1" applyFont="1" applyFill="1" applyBorder="1" applyAlignment="1">
      <alignment horizontal="center" vertical="center" wrapText="1"/>
    </xf>
    <xf numFmtId="0" fontId="4" fillId="5" borderId="16"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3" xfId="0" applyFont="1" applyBorder="1" applyAlignment="1">
      <alignment horizontal="center" vertical="center" wrapText="1"/>
    </xf>
    <xf numFmtId="0" fontId="17" fillId="0"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4" fillId="0" borderId="16" xfId="1" applyFont="1" applyFill="1" applyBorder="1" applyAlignment="1">
      <alignment horizontal="center" vertical="top" wrapText="1"/>
    </xf>
    <xf numFmtId="0" fontId="4" fillId="0" borderId="18" xfId="1" applyFont="1" applyFill="1" applyBorder="1" applyAlignment="1">
      <alignment horizontal="center" vertical="top" wrapText="1"/>
    </xf>
    <xf numFmtId="0" fontId="4" fillId="0" borderId="21" xfId="1" applyFont="1" applyFill="1" applyBorder="1" applyAlignment="1">
      <alignment horizontal="center" vertical="top" wrapText="1"/>
    </xf>
    <xf numFmtId="0" fontId="4" fillId="0" borderId="14" xfId="1" applyFont="1" applyFill="1" applyBorder="1" applyAlignment="1">
      <alignment horizontal="center" vertical="top" wrapText="1"/>
    </xf>
    <xf numFmtId="0" fontId="4" fillId="0" borderId="17" xfId="1" applyFont="1" applyFill="1" applyBorder="1" applyAlignment="1">
      <alignment horizontal="center" vertical="top" wrapText="1"/>
    </xf>
    <xf numFmtId="0" fontId="4" fillId="0" borderId="19" xfId="1" applyFont="1" applyFill="1" applyBorder="1" applyAlignment="1">
      <alignment horizontal="center" vertical="top" wrapText="1"/>
    </xf>
    <xf numFmtId="0" fontId="4" fillId="0" borderId="15" xfId="1" applyFont="1" applyFill="1" applyBorder="1" applyAlignment="1">
      <alignment horizontal="center" vertical="top" wrapText="1"/>
    </xf>
    <xf numFmtId="0" fontId="4" fillId="0" borderId="11" xfId="1" applyFont="1" applyFill="1" applyBorder="1" applyAlignment="1">
      <alignment horizontal="center" vertical="top" wrapText="1"/>
    </xf>
    <xf numFmtId="0" fontId="4" fillId="0" borderId="20" xfId="1" applyFont="1" applyFill="1" applyBorder="1" applyAlignment="1">
      <alignment horizontal="center" vertical="top" wrapText="1"/>
    </xf>
    <xf numFmtId="0" fontId="4" fillId="7" borderId="14" xfId="1" applyFont="1" applyFill="1" applyBorder="1" applyAlignment="1">
      <alignment horizontal="center" vertical="top" wrapText="1"/>
    </xf>
    <xf numFmtId="0" fontId="4" fillId="7" borderId="17" xfId="1" applyFont="1" applyFill="1" applyBorder="1" applyAlignment="1">
      <alignment horizontal="center" vertical="top" wrapText="1"/>
    </xf>
    <xf numFmtId="0" fontId="4" fillId="7" borderId="19" xfId="1" applyFont="1" applyFill="1" applyBorder="1" applyAlignment="1">
      <alignment horizontal="center" vertical="top" wrapText="1"/>
    </xf>
    <xf numFmtId="0" fontId="4" fillId="7" borderId="15" xfId="1" applyFont="1" applyFill="1" applyBorder="1" applyAlignment="1">
      <alignment horizontal="center" vertical="top" wrapText="1"/>
    </xf>
    <xf numFmtId="0" fontId="4" fillId="7" borderId="11" xfId="1" applyFont="1" applyFill="1" applyBorder="1" applyAlignment="1">
      <alignment horizontal="center" vertical="top" wrapText="1"/>
    </xf>
    <xf numFmtId="0" fontId="4" fillId="7" borderId="20" xfId="1" applyFont="1" applyFill="1" applyBorder="1" applyAlignment="1">
      <alignment horizontal="center" vertical="top" wrapText="1"/>
    </xf>
    <xf numFmtId="0" fontId="4" fillId="3" borderId="14" xfId="1" applyFont="1" applyFill="1" applyBorder="1" applyAlignment="1">
      <alignment horizontal="center" vertical="center" wrapText="1"/>
    </xf>
    <xf numFmtId="0" fontId="4" fillId="3" borderId="17" xfId="1" applyFont="1" applyFill="1" applyBorder="1" applyAlignment="1">
      <alignment horizontal="center" vertical="center" wrapText="1"/>
    </xf>
    <xf numFmtId="0" fontId="4" fillId="3" borderId="19" xfId="1" applyFont="1" applyFill="1" applyBorder="1" applyAlignment="1">
      <alignment horizontal="center" vertical="center" wrapText="1"/>
    </xf>
    <xf numFmtId="0" fontId="4" fillId="3" borderId="15"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20" xfId="1" applyFont="1" applyFill="1" applyBorder="1" applyAlignment="1">
      <alignment horizontal="center" vertical="center" wrapText="1"/>
    </xf>
    <xf numFmtId="0" fontId="4" fillId="5" borderId="14"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9" xfId="1" applyFont="1" applyFill="1" applyBorder="1" applyAlignment="1">
      <alignment horizontal="center" vertical="center" wrapText="1"/>
    </xf>
  </cellXfs>
  <cellStyles count="4">
    <cellStyle name="Hipersaitas" xfId="3" builtinId="8"/>
    <cellStyle name="Įprastas"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15</xdr:col>
      <xdr:colOff>549089</xdr:colOff>
      <xdr:row>0</xdr:row>
      <xdr:rowOff>78441</xdr:rowOff>
    </xdr:from>
    <xdr:ext cx="434340" cy="678183"/>
    <xdr:pic>
      <xdr:nvPicPr>
        <xdr:cNvPr id="2" name="Picture 2" descr="15408">
          <a:extLst>
            <a:ext uri="{FF2B5EF4-FFF2-40B4-BE49-F238E27FC236}">
              <a16:creationId xmlns:a16="http://schemas.microsoft.com/office/drawing/2014/main" id="{B76E72E8-D6C1-4BE1-8FF0-6B398EAF0934}"/>
            </a:ext>
          </a:extLst>
        </xdr:cNvPr>
        <xdr:cNvPicPr>
          <a:picLocks noChangeAspect="1"/>
        </xdr:cNvPicPr>
      </xdr:nvPicPr>
      <xdr:blipFill>
        <a:blip xmlns:r="http://schemas.openxmlformats.org/officeDocument/2006/relationships" r:embed="rId1" cstate="print"/>
        <a:srcRect/>
        <a:stretch>
          <a:fillRect/>
        </a:stretch>
      </xdr:blipFill>
      <xdr:spPr>
        <a:xfrm>
          <a:off x="11463618" y="78441"/>
          <a:ext cx="434340" cy="678183"/>
        </a:xfrm>
        <a:prstGeom prst="rect">
          <a:avLst/>
        </a:prstGeom>
        <a:noFill/>
        <a:ln>
          <a:noFill/>
        </a:ln>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rzis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6"/>
  <sheetViews>
    <sheetView tabSelected="1" topLeftCell="A31" zoomScale="85" zoomScaleNormal="85" workbookViewId="0">
      <selection activeCell="N101" sqref="N101"/>
    </sheetView>
  </sheetViews>
  <sheetFormatPr defaultColWidth="8.85546875" defaultRowHeight="12.75" x14ac:dyDescent="0.2"/>
  <cols>
    <col min="1" max="1" width="6" customWidth="1"/>
    <col min="2" max="4" width="23.140625" customWidth="1"/>
    <col min="5" max="5" width="7.42578125" customWidth="1"/>
    <col min="6" max="15" width="8" customWidth="1"/>
    <col min="16" max="16" width="10.28515625" customWidth="1"/>
    <col min="17" max="17" width="9.140625" customWidth="1"/>
    <col min="18" max="18" width="8.85546875" customWidth="1"/>
    <col min="19" max="19" width="11.28515625" customWidth="1"/>
    <col min="20" max="22" width="11.28515625" style="116" customWidth="1"/>
    <col min="23" max="23" width="11.85546875" style="116" customWidth="1"/>
    <col min="24" max="26" width="11.85546875" customWidth="1"/>
    <col min="27" max="30" width="11.42578125" customWidth="1"/>
    <col min="31" max="31" width="14.42578125" customWidth="1"/>
    <col min="32" max="32" width="19.28515625" customWidth="1"/>
  </cols>
  <sheetData>
    <row r="1" spans="1:31" ht="15.75" x14ac:dyDescent="0.2">
      <c r="B1" s="142" t="s">
        <v>3</v>
      </c>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row>
    <row r="2" spans="1:31" ht="15.75" x14ac:dyDescent="0.25">
      <c r="B2" s="5"/>
      <c r="C2" s="5"/>
      <c r="D2" s="5"/>
      <c r="E2" s="6"/>
      <c r="F2" s="5"/>
      <c r="G2" s="5"/>
      <c r="H2" s="5"/>
      <c r="I2" s="5"/>
      <c r="J2" s="5"/>
      <c r="K2" s="5"/>
      <c r="L2" s="5"/>
      <c r="M2" s="5"/>
      <c r="N2" s="5"/>
      <c r="O2" s="5"/>
      <c r="P2" s="5"/>
      <c r="Q2" s="5"/>
      <c r="R2" s="5"/>
      <c r="S2" s="5"/>
      <c r="T2" s="113"/>
      <c r="U2" s="113"/>
      <c r="V2" s="113"/>
      <c r="W2" s="113"/>
      <c r="X2" s="5"/>
      <c r="Y2" s="5"/>
      <c r="Z2" s="5"/>
      <c r="AA2" s="5"/>
      <c r="AB2" s="5"/>
      <c r="AC2" s="5"/>
      <c r="AD2" s="5"/>
      <c r="AE2" s="5"/>
    </row>
    <row r="3" spans="1:31" ht="15.75" x14ac:dyDescent="0.25">
      <c r="B3" s="5"/>
      <c r="C3" s="5"/>
      <c r="D3" s="5"/>
      <c r="E3" s="6"/>
      <c r="F3" s="5"/>
      <c r="G3" s="5"/>
      <c r="H3" s="5"/>
      <c r="I3" s="5"/>
      <c r="J3" s="5"/>
      <c r="K3" s="5"/>
      <c r="L3" s="5"/>
      <c r="M3" s="5"/>
      <c r="N3" s="5"/>
      <c r="O3" s="5"/>
      <c r="P3" s="5"/>
      <c r="Q3" s="5"/>
      <c r="R3" s="5"/>
      <c r="S3" s="5"/>
      <c r="T3" s="113"/>
      <c r="U3" s="113"/>
      <c r="V3" s="113"/>
      <c r="W3" s="113"/>
      <c r="X3" s="5"/>
      <c r="Y3" s="5"/>
      <c r="Z3" s="5"/>
      <c r="AA3" s="5"/>
      <c r="AB3" s="5"/>
      <c r="AC3" s="5"/>
      <c r="AD3" s="5"/>
      <c r="AE3" s="5"/>
    </row>
    <row r="4" spans="1:31" ht="15.75" x14ac:dyDescent="0.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row>
    <row r="5" spans="1:31" ht="15.75" x14ac:dyDescent="0.2">
      <c r="B5" s="143" t="s">
        <v>80</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row>
    <row r="6" spans="1:31" ht="15.75" x14ac:dyDescent="0.25">
      <c r="B6" s="5"/>
      <c r="C6" s="5"/>
      <c r="D6" s="5"/>
      <c r="E6" s="6"/>
      <c r="F6" s="5"/>
      <c r="G6" s="5"/>
      <c r="H6" s="5"/>
      <c r="I6" s="5"/>
      <c r="J6" s="5"/>
      <c r="K6" s="5"/>
      <c r="L6" s="5"/>
      <c r="M6" s="5"/>
      <c r="N6" s="5"/>
      <c r="O6" s="5"/>
      <c r="P6" s="5"/>
      <c r="Q6" s="5"/>
      <c r="R6" s="5"/>
      <c r="S6" s="5"/>
      <c r="T6" s="113"/>
      <c r="U6" s="113"/>
      <c r="V6" s="113"/>
      <c r="W6" s="113"/>
      <c r="X6" s="5"/>
      <c r="Y6" s="5"/>
      <c r="Z6" s="5"/>
      <c r="AA6" s="5"/>
      <c r="AB6" s="5"/>
      <c r="AC6" s="5"/>
      <c r="AD6" s="5"/>
      <c r="AE6" s="5"/>
    </row>
    <row r="7" spans="1:31" ht="15.75" x14ac:dyDescent="0.2">
      <c r="B7" s="144" t="s">
        <v>2</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row>
    <row r="8" spans="1:31" ht="15.75" x14ac:dyDescent="0.25">
      <c r="B8" s="5"/>
      <c r="C8" s="5"/>
      <c r="D8" s="5"/>
      <c r="E8" s="6"/>
      <c r="F8" s="5"/>
      <c r="G8" s="5"/>
      <c r="H8" s="5"/>
      <c r="I8" s="5"/>
      <c r="J8" s="5"/>
      <c r="K8" s="5"/>
      <c r="L8" s="5"/>
      <c r="M8" s="5"/>
      <c r="N8" s="5"/>
      <c r="O8" s="5"/>
      <c r="P8" s="5"/>
      <c r="Q8" s="5"/>
      <c r="R8" s="5"/>
      <c r="S8" s="5"/>
      <c r="T8" s="113"/>
      <c r="U8" s="113"/>
      <c r="V8" s="113"/>
      <c r="W8" s="113"/>
      <c r="X8" s="5"/>
      <c r="Y8" s="5"/>
      <c r="Z8" s="5"/>
      <c r="AA8" s="5"/>
      <c r="AB8" s="5"/>
      <c r="AC8" s="5"/>
      <c r="AD8" s="5"/>
      <c r="AE8" s="5"/>
    </row>
    <row r="9" spans="1:31" ht="36" customHeight="1" x14ac:dyDescent="0.2">
      <c r="A9" s="1"/>
      <c r="B9" s="143" t="s">
        <v>34</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row>
    <row r="10" spans="1:31" ht="30.75" customHeight="1" x14ac:dyDescent="0.25">
      <c r="A10" s="2"/>
      <c r="B10" s="145" t="s">
        <v>78</v>
      </c>
      <c r="C10" s="145"/>
      <c r="D10" s="145"/>
      <c r="E10" s="145"/>
      <c r="F10" s="145"/>
      <c r="G10" s="145"/>
      <c r="H10" s="145"/>
      <c r="I10" s="145"/>
      <c r="J10" s="145"/>
      <c r="K10" s="145"/>
      <c r="L10" s="145"/>
      <c r="M10" s="145"/>
      <c r="N10" s="145"/>
      <c r="O10" s="145"/>
      <c r="P10" s="145"/>
      <c r="Q10" s="145"/>
      <c r="R10" s="145"/>
      <c r="S10" s="145"/>
      <c r="T10" s="145"/>
      <c r="U10" s="145"/>
      <c r="V10" s="145"/>
      <c r="W10" s="145"/>
      <c r="X10" s="145"/>
      <c r="Y10" s="145"/>
      <c r="Z10" s="145"/>
      <c r="AA10" s="145"/>
      <c r="AB10" s="145"/>
      <c r="AC10" s="145"/>
      <c r="AD10" s="145"/>
      <c r="AE10" s="145"/>
    </row>
    <row r="11" spans="1:31" ht="15.75" x14ac:dyDescent="0.2">
      <c r="A11" s="38"/>
      <c r="B11" s="7"/>
      <c r="C11" s="54"/>
      <c r="D11" s="54"/>
      <c r="E11" s="9"/>
      <c r="F11" s="7"/>
      <c r="G11" s="54"/>
      <c r="H11" s="54"/>
      <c r="I11" s="54"/>
      <c r="J11" s="54"/>
      <c r="K11" s="54"/>
      <c r="L11" s="54"/>
      <c r="M11" s="54"/>
      <c r="N11" s="54"/>
      <c r="O11" s="54"/>
      <c r="P11" s="88"/>
      <c r="Q11" s="88"/>
      <c r="R11" s="88"/>
      <c r="S11" s="55"/>
      <c r="T11" s="114"/>
      <c r="U11" s="114"/>
      <c r="V11" s="114"/>
      <c r="W11" s="114"/>
      <c r="X11" s="88"/>
      <c r="Y11" s="88"/>
      <c r="Z11" s="88"/>
      <c r="AA11" s="7"/>
      <c r="AB11" s="88"/>
      <c r="AC11" s="88"/>
      <c r="AD11" s="88"/>
      <c r="AE11" s="7"/>
    </row>
    <row r="12" spans="1:31" ht="15.75" x14ac:dyDescent="0.2">
      <c r="A12" s="39"/>
      <c r="B12" s="7"/>
      <c r="C12" s="54"/>
      <c r="D12" s="43">
        <v>44487</v>
      </c>
      <c r="E12" s="7" t="s">
        <v>4</v>
      </c>
      <c r="F12" s="43"/>
      <c r="G12" s="43"/>
      <c r="H12" s="43"/>
      <c r="I12" s="43"/>
      <c r="J12" s="43"/>
      <c r="K12" s="43"/>
      <c r="L12" s="43"/>
      <c r="M12" s="43"/>
      <c r="N12" s="43"/>
      <c r="O12" s="43"/>
      <c r="P12" s="43"/>
      <c r="Q12" s="43"/>
      <c r="R12" s="43"/>
      <c r="S12" s="43"/>
      <c r="T12" s="115"/>
      <c r="U12" s="115"/>
      <c r="V12" s="115"/>
      <c r="W12" s="114"/>
      <c r="X12" s="88"/>
      <c r="Y12" s="88"/>
      <c r="Z12" s="88"/>
      <c r="AA12" s="7"/>
      <c r="AB12" s="88"/>
      <c r="AC12" s="88"/>
      <c r="AD12" s="88"/>
      <c r="AE12" s="7"/>
    </row>
    <row r="13" spans="1:31" ht="15.75" x14ac:dyDescent="0.2">
      <c r="A13" s="26"/>
      <c r="B13" s="7"/>
      <c r="C13" s="54"/>
      <c r="D13" s="106"/>
      <c r="E13" s="8"/>
      <c r="F13" s="7"/>
      <c r="G13" s="54"/>
      <c r="H13" s="54"/>
      <c r="I13" s="54"/>
      <c r="J13" s="54"/>
      <c r="K13" s="54"/>
      <c r="L13" s="54"/>
      <c r="M13" s="54"/>
      <c r="N13" s="54"/>
      <c r="O13" s="54"/>
      <c r="P13" s="88"/>
      <c r="Q13" s="88"/>
      <c r="R13" s="88"/>
      <c r="S13" s="55"/>
      <c r="T13" s="114"/>
      <c r="U13" s="114"/>
      <c r="V13" s="114"/>
      <c r="W13" s="114"/>
      <c r="X13" s="88"/>
      <c r="Y13" s="88"/>
      <c r="Z13" s="88"/>
      <c r="AA13" s="7"/>
      <c r="AB13" s="88"/>
      <c r="AC13" s="88"/>
      <c r="AD13" s="88"/>
      <c r="AE13" s="7"/>
    </row>
    <row r="14" spans="1:31" ht="15.75" x14ac:dyDescent="0.2">
      <c r="A14" s="40"/>
      <c r="B14" s="7"/>
      <c r="C14" s="54"/>
      <c r="D14" s="106" t="s">
        <v>81</v>
      </c>
      <c r="E14" s="7" t="s">
        <v>5</v>
      </c>
      <c r="W14" s="114"/>
      <c r="X14" s="88"/>
      <c r="Y14" s="88"/>
      <c r="Z14" s="88"/>
      <c r="AA14" s="7"/>
      <c r="AB14" s="88"/>
      <c r="AC14" s="88"/>
      <c r="AD14" s="88"/>
      <c r="AE14" s="7"/>
    </row>
    <row r="15" spans="1:31" ht="15.75" x14ac:dyDescent="0.25">
      <c r="A15" s="40"/>
      <c r="B15" s="5"/>
      <c r="C15" s="5"/>
      <c r="D15" s="5"/>
      <c r="E15" s="6"/>
      <c r="F15" s="5"/>
      <c r="G15" s="5"/>
      <c r="H15" s="5"/>
      <c r="I15" s="5"/>
      <c r="J15" s="5"/>
      <c r="K15" s="5"/>
      <c r="L15" s="5"/>
      <c r="M15" s="5"/>
      <c r="N15" s="5"/>
      <c r="O15" s="5"/>
      <c r="P15" s="5"/>
      <c r="Q15" s="5"/>
      <c r="R15" s="5"/>
      <c r="S15" s="5"/>
      <c r="T15" s="113"/>
      <c r="U15" s="113"/>
      <c r="V15" s="113"/>
      <c r="W15" s="113"/>
      <c r="X15" s="5"/>
      <c r="Y15" s="5"/>
      <c r="Z15" s="5"/>
      <c r="AA15" s="5"/>
      <c r="AB15" s="5"/>
      <c r="AC15" s="5"/>
      <c r="AD15" s="5"/>
      <c r="AE15" s="5"/>
    </row>
    <row r="16" spans="1:31" ht="15.75" customHeight="1" x14ac:dyDescent="0.2">
      <c r="A16" s="40"/>
      <c r="B16" s="154" t="s">
        <v>6</v>
      </c>
      <c r="C16" s="154"/>
      <c r="D16" s="154"/>
      <c r="E16" s="154"/>
      <c r="F16" s="154"/>
      <c r="G16" s="154"/>
      <c r="H16" s="154"/>
      <c r="I16" s="154"/>
      <c r="J16" s="154"/>
      <c r="K16" s="154"/>
      <c r="L16" s="154"/>
      <c r="M16" s="154"/>
      <c r="N16" s="154"/>
      <c r="O16" s="154"/>
      <c r="P16" s="146" t="s">
        <v>82</v>
      </c>
      <c r="Q16" s="147"/>
      <c r="R16" s="147"/>
      <c r="S16" s="147"/>
      <c r="T16" s="147"/>
      <c r="U16" s="147"/>
      <c r="V16" s="147"/>
      <c r="W16" s="147"/>
      <c r="X16" s="147"/>
      <c r="Y16" s="147"/>
      <c r="Z16" s="147"/>
      <c r="AA16" s="147"/>
      <c r="AB16" s="147"/>
      <c r="AC16" s="147"/>
      <c r="AD16" s="147"/>
      <c r="AE16" s="148"/>
    </row>
    <row r="17" spans="1:35" ht="15.75" customHeight="1" x14ac:dyDescent="0.2">
      <c r="A17" s="40"/>
      <c r="B17" s="154" t="s">
        <v>7</v>
      </c>
      <c r="C17" s="154"/>
      <c r="D17" s="154"/>
      <c r="E17" s="154"/>
      <c r="F17" s="154"/>
      <c r="G17" s="154"/>
      <c r="H17" s="154"/>
      <c r="I17" s="154"/>
      <c r="J17" s="154"/>
      <c r="K17" s="154"/>
      <c r="L17" s="154"/>
      <c r="M17" s="154"/>
      <c r="N17" s="154"/>
      <c r="O17" s="154"/>
      <c r="P17" s="146" t="s">
        <v>83</v>
      </c>
      <c r="Q17" s="147"/>
      <c r="R17" s="147"/>
      <c r="S17" s="147"/>
      <c r="T17" s="147"/>
      <c r="U17" s="147"/>
      <c r="V17" s="147"/>
      <c r="W17" s="147"/>
      <c r="X17" s="147"/>
      <c r="Y17" s="147"/>
      <c r="Z17" s="147"/>
      <c r="AA17" s="147"/>
      <c r="AB17" s="147"/>
      <c r="AC17" s="147"/>
      <c r="AD17" s="147"/>
      <c r="AE17" s="148"/>
    </row>
    <row r="18" spans="1:35" ht="15.75" x14ac:dyDescent="0.2">
      <c r="A18" s="40"/>
      <c r="B18" s="140" t="s">
        <v>8</v>
      </c>
      <c r="C18" s="140"/>
      <c r="D18" s="140"/>
      <c r="E18" s="140"/>
      <c r="F18" s="140"/>
      <c r="G18" s="140"/>
      <c r="H18" s="140"/>
      <c r="I18" s="140"/>
      <c r="J18" s="140"/>
      <c r="K18" s="140"/>
      <c r="L18" s="140"/>
      <c r="M18" s="140"/>
      <c r="N18" s="140"/>
      <c r="O18" s="140"/>
      <c r="P18" s="146" t="s">
        <v>100</v>
      </c>
      <c r="Q18" s="147"/>
      <c r="R18" s="147"/>
      <c r="S18" s="147"/>
      <c r="T18" s="147"/>
      <c r="U18" s="147"/>
      <c r="V18" s="147"/>
      <c r="W18" s="147"/>
      <c r="X18" s="147"/>
      <c r="Y18" s="147"/>
      <c r="Z18" s="147"/>
      <c r="AA18" s="147"/>
      <c r="AB18" s="147"/>
      <c r="AC18" s="147"/>
      <c r="AD18" s="147"/>
      <c r="AE18" s="148"/>
    </row>
    <row r="19" spans="1:35" ht="15.75" x14ac:dyDescent="0.2">
      <c r="A19" s="40"/>
      <c r="B19" s="140" t="s">
        <v>9</v>
      </c>
      <c r="C19" s="140"/>
      <c r="D19" s="140"/>
      <c r="E19" s="140"/>
      <c r="F19" s="140"/>
      <c r="G19" s="140"/>
      <c r="H19" s="140"/>
      <c r="I19" s="140"/>
      <c r="J19" s="140"/>
      <c r="K19" s="140"/>
      <c r="L19" s="140"/>
      <c r="M19" s="140"/>
      <c r="N19" s="140"/>
      <c r="O19" s="140"/>
      <c r="P19" s="146"/>
      <c r="Q19" s="147"/>
      <c r="R19" s="147"/>
      <c r="S19" s="147"/>
      <c r="T19" s="147"/>
      <c r="U19" s="147"/>
      <c r="V19" s="147"/>
      <c r="W19" s="147"/>
      <c r="X19" s="147"/>
      <c r="Y19" s="147"/>
      <c r="Z19" s="147"/>
      <c r="AA19" s="147"/>
      <c r="AB19" s="147"/>
      <c r="AC19" s="147"/>
      <c r="AD19" s="147"/>
      <c r="AE19" s="148"/>
    </row>
    <row r="20" spans="1:35" ht="15.75" x14ac:dyDescent="0.2">
      <c r="A20" s="40"/>
      <c r="B20" s="140" t="s">
        <v>10</v>
      </c>
      <c r="C20" s="140"/>
      <c r="D20" s="140"/>
      <c r="E20" s="140"/>
      <c r="F20" s="140"/>
      <c r="G20" s="140"/>
      <c r="H20" s="140"/>
      <c r="I20" s="140"/>
      <c r="J20" s="140"/>
      <c r="K20" s="140"/>
      <c r="L20" s="140"/>
      <c r="M20" s="140"/>
      <c r="N20" s="140"/>
      <c r="O20" s="140"/>
      <c r="P20" s="146"/>
      <c r="Q20" s="147"/>
      <c r="R20" s="147"/>
      <c r="S20" s="147"/>
      <c r="T20" s="147"/>
      <c r="U20" s="147"/>
      <c r="V20" s="147"/>
      <c r="W20" s="147"/>
      <c r="X20" s="147"/>
      <c r="Y20" s="147"/>
      <c r="Z20" s="147"/>
      <c r="AA20" s="147"/>
      <c r="AB20" s="147"/>
      <c r="AC20" s="147"/>
      <c r="AD20" s="147"/>
      <c r="AE20" s="148"/>
    </row>
    <row r="21" spans="1:35" ht="15.75" x14ac:dyDescent="0.2">
      <c r="A21" s="40"/>
      <c r="B21" s="140" t="s">
        <v>11</v>
      </c>
      <c r="C21" s="140"/>
      <c r="D21" s="140"/>
      <c r="E21" s="140"/>
      <c r="F21" s="140"/>
      <c r="G21" s="140"/>
      <c r="H21" s="140"/>
      <c r="I21" s="140"/>
      <c r="J21" s="140"/>
      <c r="K21" s="140"/>
      <c r="L21" s="140"/>
      <c r="M21" s="140"/>
      <c r="N21" s="140"/>
      <c r="O21" s="140"/>
      <c r="P21" s="149" t="s">
        <v>84</v>
      </c>
      <c r="Q21" s="147"/>
      <c r="R21" s="147"/>
      <c r="S21" s="147"/>
      <c r="T21" s="147"/>
      <c r="U21" s="147"/>
      <c r="V21" s="147"/>
      <c r="W21" s="147"/>
      <c r="X21" s="147"/>
      <c r="Y21" s="147"/>
      <c r="Z21" s="147"/>
      <c r="AA21" s="147"/>
      <c r="AB21" s="147"/>
      <c r="AC21" s="147"/>
      <c r="AD21" s="147"/>
      <c r="AE21" s="148"/>
    </row>
    <row r="22" spans="1:35" ht="15.75" x14ac:dyDescent="0.25">
      <c r="A22" s="26"/>
      <c r="B22" s="5"/>
      <c r="C22" s="5"/>
      <c r="D22" s="5"/>
      <c r="E22" s="6"/>
      <c r="F22" s="5"/>
      <c r="G22" s="5"/>
      <c r="H22" s="5"/>
      <c r="I22" s="5"/>
      <c r="J22" s="5"/>
      <c r="K22" s="5"/>
      <c r="L22" s="5"/>
      <c r="M22" s="5"/>
      <c r="N22" s="5"/>
      <c r="O22" s="5"/>
      <c r="P22" s="5"/>
      <c r="Q22" s="5"/>
      <c r="R22" s="5"/>
      <c r="S22" s="5"/>
      <c r="T22" s="113"/>
      <c r="U22" s="113"/>
      <c r="V22" s="113"/>
      <c r="W22" s="113"/>
      <c r="X22" s="5"/>
      <c r="Y22" s="5"/>
      <c r="Z22" s="5"/>
      <c r="AA22" s="5"/>
      <c r="AB22" s="5"/>
      <c r="AC22" s="5"/>
      <c r="AD22" s="5"/>
      <c r="AE22" s="5"/>
    </row>
    <row r="23" spans="1:35" ht="15" x14ac:dyDescent="0.25">
      <c r="A23" s="40"/>
      <c r="B23" s="102" t="s">
        <v>75</v>
      </c>
      <c r="C23" s="102"/>
      <c r="D23" s="102"/>
      <c r="E23" s="103"/>
      <c r="F23" s="103"/>
      <c r="G23" s="103"/>
      <c r="H23" s="103"/>
      <c r="I23" s="103"/>
      <c r="J23" s="103"/>
      <c r="K23" s="103"/>
      <c r="L23" s="103"/>
      <c r="M23" s="103"/>
      <c r="N23" s="103"/>
      <c r="O23" s="103"/>
      <c r="P23" s="2"/>
      <c r="Q23" s="2"/>
      <c r="R23" s="2"/>
      <c r="S23" s="2"/>
      <c r="T23" s="117"/>
      <c r="U23" s="117"/>
      <c r="V23" s="117"/>
    </row>
    <row r="24" spans="1:35" ht="116.25" customHeight="1" x14ac:dyDescent="0.25">
      <c r="A24" s="40"/>
      <c r="B24" s="141" t="s">
        <v>51</v>
      </c>
      <c r="C24" s="141"/>
      <c r="D24" s="141"/>
      <c r="E24" s="141"/>
      <c r="F24" s="141"/>
      <c r="G24" s="141"/>
      <c r="H24" s="141"/>
      <c r="I24" s="141"/>
      <c r="J24" s="141"/>
      <c r="K24" s="141"/>
      <c r="L24" s="141"/>
      <c r="M24" s="141"/>
      <c r="N24" s="141"/>
      <c r="O24" s="141"/>
      <c r="P24" s="89"/>
      <c r="Q24" s="89"/>
      <c r="R24" s="89"/>
      <c r="S24" s="66"/>
      <c r="T24" s="118"/>
      <c r="U24" s="118"/>
      <c r="V24" s="118"/>
      <c r="W24" s="119"/>
      <c r="X24" s="67"/>
      <c r="Y24" s="67"/>
      <c r="Z24" s="67"/>
      <c r="AA24" s="67"/>
      <c r="AB24" s="67"/>
      <c r="AC24" s="67"/>
      <c r="AD24" s="67"/>
      <c r="AE24" s="67"/>
      <c r="AF24" s="67"/>
      <c r="AG24" s="67"/>
      <c r="AH24" s="67"/>
      <c r="AI24" s="67"/>
    </row>
    <row r="25" spans="1:35" ht="15" x14ac:dyDescent="0.2">
      <c r="A25" s="40"/>
    </row>
    <row r="26" spans="1:35" ht="15.75" x14ac:dyDescent="0.2">
      <c r="A26" s="40"/>
      <c r="B26" s="158" t="s">
        <v>22</v>
      </c>
      <c r="C26" s="158"/>
      <c r="D26" s="158"/>
      <c r="E26" s="159"/>
      <c r="F26" s="159"/>
      <c r="G26" s="159"/>
      <c r="H26" s="159"/>
      <c r="I26" s="159"/>
      <c r="J26" s="159"/>
      <c r="K26" s="159"/>
      <c r="L26" s="159"/>
      <c r="M26" s="159"/>
      <c r="N26" s="159"/>
      <c r="O26" s="159"/>
      <c r="P26" s="159"/>
      <c r="Q26" s="159"/>
      <c r="R26" s="159"/>
      <c r="S26" s="159"/>
      <c r="T26" s="159"/>
      <c r="U26" s="159"/>
      <c r="V26" s="159"/>
      <c r="W26" s="159"/>
      <c r="X26" s="87"/>
      <c r="Y26" s="87"/>
      <c r="Z26" s="87"/>
    </row>
    <row r="27" spans="1:35" ht="15.75" x14ac:dyDescent="0.2">
      <c r="A27" s="40"/>
      <c r="B27" s="158" t="s">
        <v>23</v>
      </c>
      <c r="C27" s="158"/>
      <c r="D27" s="158"/>
      <c r="E27" s="159"/>
      <c r="F27" s="159"/>
      <c r="G27" s="159"/>
      <c r="H27" s="159"/>
      <c r="I27" s="159"/>
      <c r="J27" s="159"/>
      <c r="K27" s="159"/>
      <c r="L27" s="159"/>
      <c r="M27" s="159"/>
      <c r="N27" s="159"/>
      <c r="O27" s="159"/>
      <c r="P27" s="87"/>
      <c r="Q27" s="87"/>
      <c r="R27" s="87"/>
      <c r="S27" s="56"/>
      <c r="T27" s="120"/>
      <c r="U27" s="120"/>
      <c r="V27" s="120"/>
    </row>
    <row r="28" spans="1:35" ht="15.75" x14ac:dyDescent="0.2">
      <c r="A28" s="40"/>
      <c r="B28" s="158" t="s">
        <v>24</v>
      </c>
      <c r="C28" s="158"/>
      <c r="D28" s="158"/>
      <c r="E28" s="159"/>
      <c r="F28" s="159"/>
      <c r="G28" s="159"/>
      <c r="H28" s="159"/>
      <c r="I28" s="159"/>
      <c r="J28" s="159"/>
      <c r="K28" s="159"/>
      <c r="L28" s="159"/>
      <c r="M28" s="159"/>
      <c r="N28" s="159"/>
      <c r="O28" s="159"/>
      <c r="P28" s="87"/>
      <c r="Q28" s="87"/>
      <c r="R28" s="87"/>
      <c r="S28" s="56"/>
      <c r="T28" s="120"/>
      <c r="U28" s="120"/>
      <c r="V28" s="120"/>
    </row>
    <row r="29" spans="1:35" ht="15.75" x14ac:dyDescent="0.2">
      <c r="A29" s="40"/>
      <c r="B29" s="28"/>
      <c r="C29" s="28"/>
      <c r="D29" s="28"/>
    </row>
    <row r="30" spans="1:35" ht="15.75" x14ac:dyDescent="0.2">
      <c r="A30" s="40"/>
      <c r="B30" s="31" t="s">
        <v>25</v>
      </c>
      <c r="C30" s="31"/>
      <c r="D30" s="31"/>
      <c r="E30" s="29"/>
      <c r="F30" s="29"/>
      <c r="G30" s="29"/>
      <c r="H30" s="29"/>
      <c r="I30" s="29"/>
      <c r="J30" s="29"/>
      <c r="K30" s="29"/>
      <c r="L30" s="29"/>
      <c r="M30" s="29"/>
      <c r="N30" s="29"/>
      <c r="O30" s="29"/>
      <c r="P30" s="29"/>
      <c r="Q30" s="29"/>
      <c r="R30" s="29"/>
      <c r="S30" s="29"/>
      <c r="T30" s="121"/>
      <c r="U30" s="121"/>
      <c r="V30" s="121"/>
    </row>
    <row r="31" spans="1:35" ht="15.75" x14ac:dyDescent="0.2">
      <c r="A31" s="40"/>
      <c r="B31" s="32" t="s">
        <v>33</v>
      </c>
      <c r="C31" s="32"/>
      <c r="D31" s="32"/>
      <c r="E31" s="30"/>
      <c r="F31" s="30"/>
      <c r="G31" s="30"/>
      <c r="H31" s="30"/>
      <c r="I31" s="30"/>
      <c r="J31" s="30"/>
      <c r="K31" s="30"/>
      <c r="L31" s="30"/>
      <c r="M31" s="30"/>
      <c r="N31" s="30"/>
      <c r="O31" s="30"/>
      <c r="P31" s="30"/>
      <c r="Q31" s="30"/>
      <c r="R31" s="30"/>
      <c r="S31" s="30"/>
      <c r="T31" s="122"/>
      <c r="U31" s="122"/>
      <c r="V31" s="122"/>
    </row>
    <row r="32" spans="1:35" ht="15" x14ac:dyDescent="0.25">
      <c r="A32" s="40"/>
      <c r="B32" s="4"/>
      <c r="C32" s="45"/>
      <c r="D32" s="45"/>
      <c r="E32" s="4"/>
      <c r="F32" s="4"/>
      <c r="G32" s="45"/>
      <c r="H32" s="45"/>
      <c r="I32" s="45"/>
      <c r="J32" s="45"/>
      <c r="K32" s="45"/>
      <c r="L32" s="45"/>
      <c r="M32" s="45"/>
      <c r="N32" s="45"/>
      <c r="O32" s="45"/>
      <c r="P32" s="45"/>
      <c r="Q32" s="45"/>
      <c r="R32" s="45"/>
      <c r="S32" s="45"/>
      <c r="T32" s="123"/>
      <c r="U32" s="123"/>
      <c r="V32" s="123"/>
    </row>
    <row r="33" spans="1:34" ht="15.75" thickBot="1" x14ac:dyDescent="0.3">
      <c r="A33" s="41"/>
      <c r="B33" s="42"/>
      <c r="C33" s="42"/>
      <c r="D33" s="42"/>
      <c r="E33" s="2"/>
      <c r="F33" s="2"/>
      <c r="G33" s="2"/>
      <c r="H33" s="2"/>
      <c r="I33" s="2"/>
      <c r="J33" s="2"/>
      <c r="K33" s="2"/>
      <c r="L33" s="2"/>
      <c r="M33" s="2"/>
      <c r="N33" s="2"/>
      <c r="O33" s="2"/>
      <c r="P33" s="2"/>
      <c r="Q33" s="2"/>
      <c r="R33" s="2"/>
      <c r="S33" s="2"/>
      <c r="T33" s="117"/>
      <c r="U33" s="117"/>
      <c r="V33" s="117"/>
    </row>
    <row r="34" spans="1:34" ht="90" customHeight="1" x14ac:dyDescent="0.2">
      <c r="A34" s="203" t="s">
        <v>0</v>
      </c>
      <c r="B34" s="203" t="s">
        <v>35</v>
      </c>
      <c r="C34" s="206" t="s">
        <v>36</v>
      </c>
      <c r="D34" s="206" t="s">
        <v>49</v>
      </c>
      <c r="E34" s="209" t="s">
        <v>37</v>
      </c>
      <c r="F34" s="210" t="s">
        <v>43</v>
      </c>
      <c r="G34" s="211"/>
      <c r="H34" s="211"/>
      <c r="I34" s="211"/>
      <c r="J34" s="212"/>
      <c r="K34" s="216" t="s">
        <v>32</v>
      </c>
      <c r="L34" s="217"/>
      <c r="M34" s="217"/>
      <c r="N34" s="217"/>
      <c r="O34" s="217"/>
      <c r="P34" s="223" t="s">
        <v>52</v>
      </c>
      <c r="Q34" s="226" t="s">
        <v>53</v>
      </c>
      <c r="R34" s="226" t="s">
        <v>63</v>
      </c>
      <c r="S34" s="220" t="s">
        <v>54</v>
      </c>
      <c r="T34" s="229" t="s">
        <v>56</v>
      </c>
      <c r="U34" s="232" t="s">
        <v>57</v>
      </c>
      <c r="V34" s="232" t="s">
        <v>58</v>
      </c>
      <c r="W34" s="191" t="s">
        <v>55</v>
      </c>
      <c r="X34" s="235" t="s">
        <v>59</v>
      </c>
      <c r="Y34" s="238" t="s">
        <v>60</v>
      </c>
      <c r="Z34" s="238" t="s">
        <v>61</v>
      </c>
      <c r="AA34" s="194" t="s">
        <v>62</v>
      </c>
      <c r="AB34" s="241" t="s">
        <v>65</v>
      </c>
      <c r="AC34" s="160" t="s">
        <v>66</v>
      </c>
      <c r="AD34" s="160" t="s">
        <v>67</v>
      </c>
      <c r="AE34" s="197" t="s">
        <v>68</v>
      </c>
      <c r="AF34" s="200" t="s">
        <v>64</v>
      </c>
      <c r="AH34" s="190"/>
    </row>
    <row r="35" spans="1:34" ht="12.75" customHeight="1" x14ac:dyDescent="0.2">
      <c r="A35" s="204"/>
      <c r="B35" s="204"/>
      <c r="C35" s="207"/>
      <c r="D35" s="207"/>
      <c r="E35" s="209"/>
      <c r="F35" s="213"/>
      <c r="G35" s="214"/>
      <c r="H35" s="214"/>
      <c r="I35" s="214"/>
      <c r="J35" s="215"/>
      <c r="K35" s="218"/>
      <c r="L35" s="219"/>
      <c r="M35" s="219"/>
      <c r="N35" s="219"/>
      <c r="O35" s="219"/>
      <c r="P35" s="224"/>
      <c r="Q35" s="227"/>
      <c r="R35" s="227"/>
      <c r="S35" s="221"/>
      <c r="T35" s="230"/>
      <c r="U35" s="233"/>
      <c r="V35" s="233"/>
      <c r="W35" s="192"/>
      <c r="X35" s="236"/>
      <c r="Y35" s="239"/>
      <c r="Z35" s="239"/>
      <c r="AA35" s="195"/>
      <c r="AB35" s="242"/>
      <c r="AC35" s="161"/>
      <c r="AD35" s="161"/>
      <c r="AE35" s="198"/>
      <c r="AF35" s="201"/>
      <c r="AH35" s="190"/>
    </row>
    <row r="36" spans="1:34" ht="14.25" customHeight="1" thickBot="1" x14ac:dyDescent="0.25">
      <c r="A36" s="205"/>
      <c r="B36" s="205"/>
      <c r="C36" s="208"/>
      <c r="D36" s="208"/>
      <c r="E36" s="68"/>
      <c r="F36" s="68" t="s">
        <v>38</v>
      </c>
      <c r="G36" s="68" t="s">
        <v>39</v>
      </c>
      <c r="H36" s="68" t="s">
        <v>40</v>
      </c>
      <c r="I36" s="68" t="s">
        <v>41</v>
      </c>
      <c r="J36" s="68" t="s">
        <v>42</v>
      </c>
      <c r="K36" s="68" t="s">
        <v>38</v>
      </c>
      <c r="L36" s="68" t="s">
        <v>39</v>
      </c>
      <c r="M36" s="68" t="s">
        <v>40</v>
      </c>
      <c r="N36" s="68" t="s">
        <v>41</v>
      </c>
      <c r="O36" s="99" t="s">
        <v>42</v>
      </c>
      <c r="P36" s="225"/>
      <c r="Q36" s="228"/>
      <c r="R36" s="228"/>
      <c r="S36" s="222"/>
      <c r="T36" s="231"/>
      <c r="U36" s="234"/>
      <c r="V36" s="234"/>
      <c r="W36" s="193"/>
      <c r="X36" s="237"/>
      <c r="Y36" s="240"/>
      <c r="Z36" s="240"/>
      <c r="AA36" s="196"/>
      <c r="AB36" s="243"/>
      <c r="AC36" s="162"/>
      <c r="AD36" s="162"/>
      <c r="AE36" s="199"/>
      <c r="AF36" s="202"/>
    </row>
    <row r="37" spans="1:34" ht="14.25" x14ac:dyDescent="0.2">
      <c r="A37" s="68">
        <v>1</v>
      </c>
      <c r="B37" s="68">
        <v>2</v>
      </c>
      <c r="C37" s="68">
        <v>3</v>
      </c>
      <c r="D37" s="68">
        <v>4</v>
      </c>
      <c r="E37" s="68">
        <v>5</v>
      </c>
      <c r="F37" s="68">
        <v>6</v>
      </c>
      <c r="G37" s="68">
        <v>7</v>
      </c>
      <c r="H37" s="68">
        <v>8</v>
      </c>
      <c r="I37" s="68">
        <v>9</v>
      </c>
      <c r="J37" s="68">
        <v>10</v>
      </c>
      <c r="K37" s="68">
        <v>11</v>
      </c>
      <c r="L37" s="68">
        <v>12</v>
      </c>
      <c r="M37" s="68">
        <v>13</v>
      </c>
      <c r="N37" s="68">
        <v>14</v>
      </c>
      <c r="O37" s="68">
        <v>15</v>
      </c>
      <c r="P37" s="90">
        <v>16</v>
      </c>
      <c r="Q37" s="90">
        <v>17</v>
      </c>
      <c r="R37" s="90">
        <v>18</v>
      </c>
      <c r="S37" s="98">
        <v>19</v>
      </c>
      <c r="T37" s="124">
        <v>20</v>
      </c>
      <c r="U37" s="124">
        <v>21</v>
      </c>
      <c r="V37" s="124">
        <v>22</v>
      </c>
      <c r="W37" s="124">
        <v>23</v>
      </c>
      <c r="X37" s="98">
        <v>24</v>
      </c>
      <c r="Y37" s="98">
        <v>25</v>
      </c>
      <c r="Z37" s="98">
        <v>26</v>
      </c>
      <c r="AA37" s="98">
        <v>27</v>
      </c>
      <c r="AB37" s="98">
        <v>28</v>
      </c>
      <c r="AC37" s="98">
        <v>29</v>
      </c>
      <c r="AD37" s="98">
        <v>30</v>
      </c>
      <c r="AE37" s="98">
        <v>31</v>
      </c>
      <c r="AF37" s="98">
        <v>32</v>
      </c>
    </row>
    <row r="38" spans="1:34" ht="219" customHeight="1" x14ac:dyDescent="0.2">
      <c r="A38" s="44">
        <v>1</v>
      </c>
      <c r="B38" s="100" t="s">
        <v>44</v>
      </c>
      <c r="C38" s="101" t="s">
        <v>74</v>
      </c>
      <c r="D38" s="107" t="s">
        <v>88</v>
      </c>
      <c r="E38" s="69" t="s">
        <v>1</v>
      </c>
      <c r="F38" s="69">
        <v>120</v>
      </c>
      <c r="G38" s="69">
        <v>120</v>
      </c>
      <c r="H38" s="69">
        <v>120</v>
      </c>
      <c r="I38" s="69">
        <v>120</v>
      </c>
      <c r="J38" s="68">
        <f t="shared" ref="J38:J43" si="0">SUM(F38:I38)</f>
        <v>480</v>
      </c>
      <c r="K38" s="69">
        <v>6500</v>
      </c>
      <c r="L38" s="69">
        <v>6000</v>
      </c>
      <c r="M38" s="69">
        <v>5200</v>
      </c>
      <c r="N38" s="69">
        <v>8000</v>
      </c>
      <c r="O38" s="68">
        <f t="shared" ref="O38:O43" si="1">SUM(K38:N38)</f>
        <v>25700</v>
      </c>
      <c r="P38" s="109">
        <v>0.12</v>
      </c>
      <c r="Q38" s="109">
        <v>0.12</v>
      </c>
      <c r="R38" s="109">
        <v>0.12</v>
      </c>
      <c r="S38" s="109">
        <v>0.12</v>
      </c>
      <c r="T38" s="125">
        <f>ROUND(P38*1.21,2)</f>
        <v>0.15</v>
      </c>
      <c r="U38" s="125">
        <f t="shared" ref="U38:W38" si="2">ROUND(Q38*1.21,2)</f>
        <v>0.15</v>
      </c>
      <c r="V38" s="125">
        <f t="shared" si="2"/>
        <v>0.15</v>
      </c>
      <c r="W38" s="125">
        <f t="shared" si="2"/>
        <v>0.15</v>
      </c>
      <c r="X38" s="108">
        <f>ROUND(F38*P38,2)</f>
        <v>14.4</v>
      </c>
      <c r="Y38" s="108">
        <f t="shared" ref="Y38:AA38" si="3">ROUND(G38*Q38,2)</f>
        <v>14.4</v>
      </c>
      <c r="Z38" s="108">
        <f t="shared" si="3"/>
        <v>14.4</v>
      </c>
      <c r="AA38" s="108">
        <f t="shared" si="3"/>
        <v>14.4</v>
      </c>
      <c r="AB38" s="108">
        <f>ROUND(K38*P38,2)</f>
        <v>780</v>
      </c>
      <c r="AC38" s="108">
        <f t="shared" ref="AC38:AE38" si="4">ROUND(L38*Q38,2)</f>
        <v>720</v>
      </c>
      <c r="AD38" s="108">
        <f t="shared" si="4"/>
        <v>624</v>
      </c>
      <c r="AE38" s="108">
        <f t="shared" si="4"/>
        <v>960</v>
      </c>
      <c r="AF38" s="108">
        <f>SUM(X38:AE38)</f>
        <v>3141.6</v>
      </c>
    </row>
    <row r="39" spans="1:34" ht="207" customHeight="1" x14ac:dyDescent="0.2">
      <c r="A39" s="44">
        <v>2</v>
      </c>
      <c r="B39" s="104" t="s">
        <v>76</v>
      </c>
      <c r="C39" s="105" t="s">
        <v>77</v>
      </c>
      <c r="D39" s="112" t="s">
        <v>93</v>
      </c>
      <c r="E39" s="69" t="s">
        <v>1</v>
      </c>
      <c r="F39" s="69">
        <v>0</v>
      </c>
      <c r="G39" s="69">
        <v>0</v>
      </c>
      <c r="H39" s="69">
        <v>0</v>
      </c>
      <c r="I39" s="69">
        <v>0</v>
      </c>
      <c r="J39" s="68">
        <f t="shared" si="0"/>
        <v>0</v>
      </c>
      <c r="K39" s="69">
        <v>1800</v>
      </c>
      <c r="L39" s="69">
        <v>600</v>
      </c>
      <c r="M39" s="69">
        <v>3000</v>
      </c>
      <c r="N39" s="69">
        <v>4200</v>
      </c>
      <c r="O39" s="68">
        <f t="shared" si="1"/>
        <v>9600</v>
      </c>
      <c r="P39" s="109">
        <v>0.41</v>
      </c>
      <c r="Q39" s="109">
        <v>0.5</v>
      </c>
      <c r="R39" s="109">
        <v>0.5</v>
      </c>
      <c r="S39" s="108">
        <v>0.41</v>
      </c>
      <c r="T39" s="125">
        <f t="shared" ref="T39:T43" si="5">ROUND(P39*1.21,2)</f>
        <v>0.5</v>
      </c>
      <c r="U39" s="125">
        <f t="shared" ref="U39:U43" si="6">ROUND(Q39*1.21,2)</f>
        <v>0.61</v>
      </c>
      <c r="V39" s="125">
        <f t="shared" ref="V39:V43" si="7">ROUND(R39*1.21,2)</f>
        <v>0.61</v>
      </c>
      <c r="W39" s="125">
        <f t="shared" ref="W39:W43" si="8">ROUND(S39*1.21,2)</f>
        <v>0.5</v>
      </c>
      <c r="X39" s="108">
        <f t="shared" ref="X39:X43" si="9">ROUND(F39*P39,2)</f>
        <v>0</v>
      </c>
      <c r="Y39" s="108">
        <f t="shared" ref="Y39:Y43" si="10">ROUND(G39*Q39,2)</f>
        <v>0</v>
      </c>
      <c r="Z39" s="108">
        <f t="shared" ref="Z39:Z43" si="11">ROUND(H39*R39,2)</f>
        <v>0</v>
      </c>
      <c r="AA39" s="108">
        <f t="shared" ref="AA39:AA43" si="12">ROUND(I39*S39,2)</f>
        <v>0</v>
      </c>
      <c r="AB39" s="108">
        <f t="shared" ref="AB39:AB43" si="13">ROUND(K39*P39,2)</f>
        <v>738</v>
      </c>
      <c r="AC39" s="108">
        <f t="shared" ref="AC39:AC43" si="14">ROUND(L39*Q39,2)</f>
        <v>300</v>
      </c>
      <c r="AD39" s="108">
        <f t="shared" ref="AD39:AD43" si="15">ROUND(M39*R39,2)</f>
        <v>1500</v>
      </c>
      <c r="AE39" s="108">
        <f t="shared" ref="AE39:AE43" si="16">ROUND(N39*S39,2)</f>
        <v>1722</v>
      </c>
      <c r="AF39" s="108">
        <f t="shared" ref="AF39:AF43" si="17">SUM(X39:AE39)</f>
        <v>4260</v>
      </c>
    </row>
    <row r="40" spans="1:34" ht="247.5" customHeight="1" x14ac:dyDescent="0.2">
      <c r="A40" s="44">
        <v>3</v>
      </c>
      <c r="B40" s="100" t="s">
        <v>45</v>
      </c>
      <c r="C40" s="101" t="s">
        <v>72</v>
      </c>
      <c r="D40" s="107" t="s">
        <v>89</v>
      </c>
      <c r="E40" s="69" t="s">
        <v>1</v>
      </c>
      <c r="F40" s="69">
        <v>40</v>
      </c>
      <c r="G40" s="69">
        <v>40</v>
      </c>
      <c r="H40" s="69">
        <v>40</v>
      </c>
      <c r="I40" s="69">
        <v>40</v>
      </c>
      <c r="J40" s="68">
        <f t="shared" si="0"/>
        <v>160</v>
      </c>
      <c r="K40" s="69">
        <v>2200</v>
      </c>
      <c r="L40" s="69">
        <v>2000</v>
      </c>
      <c r="M40" s="69">
        <v>1500</v>
      </c>
      <c r="N40" s="69">
        <v>2500</v>
      </c>
      <c r="O40" s="68">
        <f t="shared" si="1"/>
        <v>8200</v>
      </c>
      <c r="P40" s="109">
        <v>0.33</v>
      </c>
      <c r="Q40" s="109">
        <v>0.41</v>
      </c>
      <c r="R40" s="109">
        <v>0.5</v>
      </c>
      <c r="S40" s="108">
        <v>0.33</v>
      </c>
      <c r="T40" s="125">
        <f t="shared" si="5"/>
        <v>0.4</v>
      </c>
      <c r="U40" s="125">
        <f t="shared" si="6"/>
        <v>0.5</v>
      </c>
      <c r="V40" s="125">
        <f t="shared" si="7"/>
        <v>0.61</v>
      </c>
      <c r="W40" s="125">
        <f t="shared" si="8"/>
        <v>0.4</v>
      </c>
      <c r="X40" s="108">
        <f t="shared" si="9"/>
        <v>13.2</v>
      </c>
      <c r="Y40" s="108">
        <f t="shared" si="10"/>
        <v>16.399999999999999</v>
      </c>
      <c r="Z40" s="108">
        <f t="shared" si="11"/>
        <v>20</v>
      </c>
      <c r="AA40" s="108">
        <f t="shared" si="12"/>
        <v>13.2</v>
      </c>
      <c r="AB40" s="108">
        <f t="shared" si="13"/>
        <v>726</v>
      </c>
      <c r="AC40" s="108">
        <f t="shared" si="14"/>
        <v>820</v>
      </c>
      <c r="AD40" s="108">
        <f t="shared" si="15"/>
        <v>750</v>
      </c>
      <c r="AE40" s="108">
        <f t="shared" si="16"/>
        <v>825</v>
      </c>
      <c r="AF40" s="108">
        <f t="shared" si="17"/>
        <v>3183.8</v>
      </c>
    </row>
    <row r="41" spans="1:34" ht="279" customHeight="1" x14ac:dyDescent="0.2">
      <c r="A41" s="44">
        <v>4</v>
      </c>
      <c r="B41" s="100" t="s">
        <v>46</v>
      </c>
      <c r="C41" s="101" t="s">
        <v>73</v>
      </c>
      <c r="D41" s="107" t="s">
        <v>90</v>
      </c>
      <c r="E41" s="69" t="s">
        <v>1</v>
      </c>
      <c r="F41" s="69">
        <v>120</v>
      </c>
      <c r="G41" s="69">
        <v>60</v>
      </c>
      <c r="H41" s="69">
        <v>60</v>
      </c>
      <c r="I41" s="69">
        <v>160</v>
      </c>
      <c r="J41" s="68">
        <f t="shared" si="0"/>
        <v>400</v>
      </c>
      <c r="K41" s="69">
        <v>6000</v>
      </c>
      <c r="L41" s="69">
        <v>3000</v>
      </c>
      <c r="M41" s="69">
        <v>3000</v>
      </c>
      <c r="N41" s="69">
        <v>8000</v>
      </c>
      <c r="O41" s="68">
        <f t="shared" si="1"/>
        <v>20000</v>
      </c>
      <c r="P41" s="109">
        <v>0.41</v>
      </c>
      <c r="Q41" s="109">
        <v>0.5</v>
      </c>
      <c r="R41" s="109">
        <v>0.08</v>
      </c>
      <c r="S41" s="108">
        <v>0.33</v>
      </c>
      <c r="T41" s="125">
        <f t="shared" si="5"/>
        <v>0.5</v>
      </c>
      <c r="U41" s="125">
        <f t="shared" si="6"/>
        <v>0.61</v>
      </c>
      <c r="V41" s="125">
        <f t="shared" si="7"/>
        <v>0.1</v>
      </c>
      <c r="W41" s="125">
        <f t="shared" si="8"/>
        <v>0.4</v>
      </c>
      <c r="X41" s="108">
        <f t="shared" si="9"/>
        <v>49.2</v>
      </c>
      <c r="Y41" s="108">
        <f t="shared" si="10"/>
        <v>30</v>
      </c>
      <c r="Z41" s="108">
        <f t="shared" si="11"/>
        <v>4.8</v>
      </c>
      <c r="AA41" s="108">
        <f t="shared" si="12"/>
        <v>52.8</v>
      </c>
      <c r="AB41" s="108">
        <f t="shared" si="13"/>
        <v>2460</v>
      </c>
      <c r="AC41" s="108">
        <f t="shared" si="14"/>
        <v>1500</v>
      </c>
      <c r="AD41" s="108">
        <f t="shared" si="15"/>
        <v>240</v>
      </c>
      <c r="AE41" s="108">
        <f t="shared" si="16"/>
        <v>2640</v>
      </c>
      <c r="AF41" s="108">
        <f t="shared" si="17"/>
        <v>6976.8</v>
      </c>
    </row>
    <row r="42" spans="1:34" ht="268.5" customHeight="1" x14ac:dyDescent="0.2">
      <c r="A42" s="44">
        <v>5</v>
      </c>
      <c r="B42" s="100" t="s">
        <v>47</v>
      </c>
      <c r="C42" s="101" t="s">
        <v>73</v>
      </c>
      <c r="D42" s="107" t="s">
        <v>91</v>
      </c>
      <c r="E42" s="69" t="s">
        <v>1</v>
      </c>
      <c r="F42" s="69">
        <v>0</v>
      </c>
      <c r="G42" s="69">
        <v>60</v>
      </c>
      <c r="H42" s="69">
        <v>60</v>
      </c>
      <c r="I42" s="69">
        <v>0</v>
      </c>
      <c r="J42" s="68">
        <f t="shared" si="0"/>
        <v>120</v>
      </c>
      <c r="K42" s="69">
        <v>0</v>
      </c>
      <c r="L42" s="69">
        <v>3000</v>
      </c>
      <c r="M42" s="69">
        <v>3000</v>
      </c>
      <c r="N42" s="69">
        <v>0</v>
      </c>
      <c r="O42" s="68">
        <f t="shared" si="1"/>
        <v>6000</v>
      </c>
      <c r="P42" s="109"/>
      <c r="Q42" s="109">
        <v>0.5</v>
      </c>
      <c r="R42" s="109">
        <v>0.5</v>
      </c>
      <c r="S42" s="108"/>
      <c r="T42" s="125">
        <f t="shared" si="5"/>
        <v>0</v>
      </c>
      <c r="U42" s="125">
        <f t="shared" si="6"/>
        <v>0.61</v>
      </c>
      <c r="V42" s="125">
        <f t="shared" si="7"/>
        <v>0.61</v>
      </c>
      <c r="W42" s="125">
        <f t="shared" si="8"/>
        <v>0</v>
      </c>
      <c r="X42" s="108">
        <f t="shared" si="9"/>
        <v>0</v>
      </c>
      <c r="Y42" s="108">
        <f t="shared" si="10"/>
        <v>30</v>
      </c>
      <c r="Z42" s="108">
        <f t="shared" si="11"/>
        <v>30</v>
      </c>
      <c r="AA42" s="108">
        <f t="shared" si="12"/>
        <v>0</v>
      </c>
      <c r="AB42" s="108">
        <f t="shared" si="13"/>
        <v>0</v>
      </c>
      <c r="AC42" s="108">
        <f t="shared" si="14"/>
        <v>1500</v>
      </c>
      <c r="AD42" s="108">
        <f t="shared" si="15"/>
        <v>1500</v>
      </c>
      <c r="AE42" s="108">
        <f t="shared" si="16"/>
        <v>0</v>
      </c>
      <c r="AF42" s="108">
        <f t="shared" si="17"/>
        <v>3060</v>
      </c>
    </row>
    <row r="43" spans="1:34" ht="217.5" customHeight="1" thickBot="1" x14ac:dyDescent="0.25">
      <c r="A43" s="44">
        <v>6</v>
      </c>
      <c r="B43" s="100" t="s">
        <v>48</v>
      </c>
      <c r="C43" s="101" t="s">
        <v>72</v>
      </c>
      <c r="D43" s="107" t="s">
        <v>92</v>
      </c>
      <c r="E43" s="69" t="s">
        <v>1</v>
      </c>
      <c r="F43" s="69">
        <v>80</v>
      </c>
      <c r="G43" s="69">
        <v>80</v>
      </c>
      <c r="H43" s="69">
        <v>80</v>
      </c>
      <c r="I43" s="69">
        <v>80</v>
      </c>
      <c r="J43" s="68">
        <f t="shared" si="0"/>
        <v>320</v>
      </c>
      <c r="K43" s="69">
        <v>4200</v>
      </c>
      <c r="L43" s="69">
        <v>4200</v>
      </c>
      <c r="M43" s="69">
        <v>3500</v>
      </c>
      <c r="N43" s="69">
        <v>4500</v>
      </c>
      <c r="O43" s="68">
        <f t="shared" si="1"/>
        <v>16400</v>
      </c>
      <c r="P43" s="109">
        <v>0.41</v>
      </c>
      <c r="Q43" s="109">
        <v>0.5</v>
      </c>
      <c r="R43" s="109">
        <v>0.5</v>
      </c>
      <c r="S43" s="108">
        <v>0.33</v>
      </c>
      <c r="T43" s="125">
        <f t="shared" si="5"/>
        <v>0.5</v>
      </c>
      <c r="U43" s="125">
        <f t="shared" si="6"/>
        <v>0.61</v>
      </c>
      <c r="V43" s="125">
        <f t="shared" si="7"/>
        <v>0.61</v>
      </c>
      <c r="W43" s="125">
        <f t="shared" si="8"/>
        <v>0.4</v>
      </c>
      <c r="X43" s="108">
        <f t="shared" si="9"/>
        <v>32.799999999999997</v>
      </c>
      <c r="Y43" s="108">
        <f t="shared" si="10"/>
        <v>40</v>
      </c>
      <c r="Z43" s="108">
        <f t="shared" si="11"/>
        <v>40</v>
      </c>
      <c r="AA43" s="108">
        <f t="shared" si="12"/>
        <v>26.4</v>
      </c>
      <c r="AB43" s="108">
        <f t="shared" si="13"/>
        <v>1722</v>
      </c>
      <c r="AC43" s="108">
        <f t="shared" si="14"/>
        <v>2100</v>
      </c>
      <c r="AD43" s="108">
        <f t="shared" si="15"/>
        <v>1750</v>
      </c>
      <c r="AE43" s="108">
        <f t="shared" si="16"/>
        <v>1485</v>
      </c>
      <c r="AF43" s="108">
        <f t="shared" si="17"/>
        <v>7196.2</v>
      </c>
    </row>
    <row r="44" spans="1:34" ht="14.25" customHeight="1" x14ac:dyDescent="0.2">
      <c r="A44" s="34"/>
      <c r="B44" s="3"/>
      <c r="C44" s="36"/>
      <c r="D44" s="37"/>
      <c r="E44" s="37"/>
      <c r="F44" s="37"/>
      <c r="G44" s="37"/>
      <c r="H44" s="37"/>
      <c r="I44" s="37"/>
      <c r="J44" s="37"/>
      <c r="K44" s="37"/>
      <c r="L44" s="37"/>
      <c r="M44" s="37"/>
      <c r="N44" s="37"/>
      <c r="O44" s="37"/>
      <c r="P44" s="37"/>
      <c r="Q44" s="37"/>
      <c r="R44" s="37"/>
      <c r="S44" s="37"/>
      <c r="T44" s="126"/>
      <c r="U44" s="126"/>
      <c r="V44" s="163" t="s">
        <v>69</v>
      </c>
      <c r="W44" s="163"/>
      <c r="X44" s="163"/>
      <c r="Y44" s="163"/>
      <c r="Z44" s="163"/>
      <c r="AA44" s="163"/>
      <c r="AB44" s="163"/>
      <c r="AC44" s="163"/>
      <c r="AD44" s="163"/>
      <c r="AE44" s="163"/>
      <c r="AF44" s="111">
        <f>SUM(AF38:AF43)</f>
        <v>27818.400000000001</v>
      </c>
    </row>
    <row r="45" spans="1:34" ht="14.25" customHeight="1" x14ac:dyDescent="0.2">
      <c r="A45" s="34"/>
      <c r="B45" s="3"/>
      <c r="C45" s="36"/>
      <c r="D45" s="37"/>
      <c r="E45" s="35"/>
      <c r="F45" s="35"/>
      <c r="G45" s="35"/>
      <c r="H45" s="35"/>
      <c r="I45" s="35"/>
      <c r="J45" s="35"/>
      <c r="K45" s="35"/>
      <c r="L45" s="35"/>
      <c r="M45" s="35"/>
      <c r="N45" s="35"/>
      <c r="O45" s="35"/>
      <c r="P45" s="35"/>
      <c r="Q45" s="35"/>
      <c r="R45" s="35"/>
      <c r="S45" s="35"/>
      <c r="T45" s="127"/>
      <c r="U45" s="127"/>
      <c r="V45" s="163" t="s">
        <v>71</v>
      </c>
      <c r="W45" s="163"/>
      <c r="X45" s="163"/>
      <c r="Y45" s="163"/>
      <c r="Z45" s="163"/>
      <c r="AA45" s="163"/>
      <c r="AB45" s="163"/>
      <c r="AC45" s="163"/>
      <c r="AD45" s="163"/>
      <c r="AE45" s="163"/>
      <c r="AF45" s="110">
        <f>AF44*0.21</f>
        <v>5841.8640000000005</v>
      </c>
    </row>
    <row r="46" spans="1:34" ht="14.25" customHeight="1" x14ac:dyDescent="0.2">
      <c r="A46" s="34"/>
      <c r="B46" s="3"/>
      <c r="C46" s="36"/>
      <c r="D46" s="37"/>
      <c r="E46" s="37"/>
      <c r="F46" s="37"/>
      <c r="G46" s="37"/>
      <c r="H46" s="37"/>
      <c r="I46" s="37"/>
      <c r="J46" s="37"/>
      <c r="K46" s="37"/>
      <c r="L46" s="37"/>
      <c r="M46" s="37"/>
      <c r="N46" s="37"/>
      <c r="O46" s="37"/>
      <c r="P46" s="37"/>
      <c r="Q46" s="37"/>
      <c r="R46" s="37"/>
      <c r="S46" s="37"/>
      <c r="T46" s="126"/>
      <c r="U46" s="126"/>
      <c r="V46" s="163" t="s">
        <v>70</v>
      </c>
      <c r="W46" s="163"/>
      <c r="X46" s="163"/>
      <c r="Y46" s="163"/>
      <c r="Z46" s="163"/>
      <c r="AA46" s="163"/>
      <c r="AB46" s="163"/>
      <c r="AC46" s="163"/>
      <c r="AD46" s="163"/>
      <c r="AE46" s="163"/>
      <c r="AF46" s="110">
        <f>SUM(AF44:AF45)</f>
        <v>33660.264000000003</v>
      </c>
    </row>
    <row r="47" spans="1:34" ht="57" customHeight="1" x14ac:dyDescent="0.2">
      <c r="B47" s="182" t="s">
        <v>50</v>
      </c>
      <c r="C47" s="182"/>
      <c r="D47" s="182"/>
      <c r="E47" s="182"/>
      <c r="F47" s="182"/>
      <c r="G47" s="182"/>
      <c r="H47" s="182"/>
      <c r="I47" s="182"/>
      <c r="J47" s="182"/>
      <c r="K47" s="182"/>
      <c r="L47" s="182"/>
      <c r="M47" s="182"/>
      <c r="N47" s="182"/>
      <c r="O47" s="182"/>
      <c r="P47" s="182"/>
      <c r="Q47" s="182"/>
      <c r="R47" s="182"/>
      <c r="S47" s="182"/>
      <c r="T47" s="182"/>
      <c r="U47" s="182"/>
      <c r="V47" s="182"/>
      <c r="W47" s="183"/>
      <c r="X47" s="70"/>
      <c r="Y47" s="70"/>
      <c r="Z47" s="70"/>
    </row>
    <row r="48" spans="1:34" ht="14.25" x14ac:dyDescent="0.2">
      <c r="B48" s="26"/>
      <c r="C48" s="26"/>
      <c r="D48" s="26"/>
      <c r="E48" s="27"/>
      <c r="F48" s="26"/>
      <c r="G48" s="26"/>
      <c r="H48" s="26"/>
      <c r="I48" s="26"/>
      <c r="J48" s="26"/>
      <c r="K48" s="26"/>
      <c r="L48" s="26"/>
      <c r="M48" s="26"/>
      <c r="N48" s="26"/>
      <c r="O48" s="26"/>
      <c r="P48" s="26"/>
      <c r="Q48" s="26"/>
      <c r="R48" s="26"/>
      <c r="S48" s="26"/>
      <c r="T48" s="128"/>
      <c r="U48" s="128"/>
      <c r="V48" s="128"/>
    </row>
    <row r="49" spans="1:35" ht="14.25" x14ac:dyDescent="0.2">
      <c r="B49" s="157" t="s">
        <v>95</v>
      </c>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row>
    <row r="50" spans="1:35" ht="14.25" x14ac:dyDescent="0.2">
      <c r="B50" s="157" t="s">
        <v>94</v>
      </c>
      <c r="C50" s="157"/>
      <c r="D50" s="157"/>
      <c r="E50" s="157"/>
      <c r="F50" s="157"/>
      <c r="G50" s="157"/>
      <c r="H50" s="157"/>
      <c r="I50" s="157"/>
      <c r="J50" s="157"/>
      <c r="K50" s="157"/>
      <c r="L50" s="157"/>
      <c r="M50" s="157"/>
      <c r="N50" s="157"/>
      <c r="O50" s="157"/>
      <c r="P50" s="157"/>
      <c r="Q50" s="157"/>
      <c r="R50" s="157"/>
      <c r="S50" s="157"/>
      <c r="T50" s="157"/>
      <c r="U50" s="157"/>
      <c r="V50" s="157"/>
      <c r="W50" s="157"/>
      <c r="X50" s="157"/>
      <c r="Y50" s="157"/>
      <c r="Z50" s="157"/>
      <c r="AA50" s="157"/>
      <c r="AB50" s="157"/>
      <c r="AC50" s="157"/>
      <c r="AD50" s="157"/>
      <c r="AE50" s="157"/>
      <c r="AF50" s="157"/>
    </row>
    <row r="51" spans="1:35" ht="15.75" customHeight="1" x14ac:dyDescent="0.2">
      <c r="A51" s="155"/>
      <c r="B51" s="155"/>
      <c r="C51" s="155"/>
      <c r="D51" s="155"/>
      <c r="E51" s="155"/>
      <c r="F51" s="155"/>
      <c r="G51" s="155"/>
      <c r="H51" s="155"/>
      <c r="I51" s="155"/>
      <c r="J51" s="155"/>
      <c r="K51" s="155"/>
      <c r="L51" s="155"/>
      <c r="M51" s="155"/>
      <c r="N51" s="155"/>
      <c r="O51" s="155"/>
      <c r="P51" s="155"/>
      <c r="Q51" s="155"/>
      <c r="R51" s="155"/>
      <c r="S51" s="155"/>
      <c r="T51" s="155"/>
      <c r="U51" s="155"/>
      <c r="V51" s="155"/>
      <c r="W51" s="155"/>
      <c r="X51" s="155"/>
      <c r="Y51" s="155"/>
      <c r="Z51" s="155"/>
      <c r="AA51" s="155"/>
      <c r="AB51" s="155"/>
      <c r="AC51" s="155"/>
      <c r="AD51" s="155"/>
      <c r="AE51" s="155"/>
    </row>
    <row r="52" spans="1:35" ht="15.75" x14ac:dyDescent="0.2">
      <c r="A52" s="155"/>
      <c r="B52" s="155"/>
      <c r="C52" s="155"/>
      <c r="D52" s="155"/>
      <c r="E52" s="155"/>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row>
    <row r="53" spans="1:35" ht="15.75" x14ac:dyDescent="0.2">
      <c r="A53" s="156" t="s">
        <v>79</v>
      </c>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row>
    <row r="54" spans="1:35" ht="15.75" x14ac:dyDescent="0.2">
      <c r="A54" s="155" t="s">
        <v>26</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row>
    <row r="55" spans="1:35" ht="15.75" x14ac:dyDescent="0.25">
      <c r="A55" s="5"/>
      <c r="B55" s="6"/>
      <c r="C55" s="6"/>
      <c r="D55" s="6"/>
      <c r="E55" s="5"/>
      <c r="F55" s="5"/>
      <c r="G55" s="5"/>
      <c r="H55" s="5"/>
      <c r="I55" s="5"/>
      <c r="J55" s="5"/>
      <c r="K55" s="5"/>
      <c r="L55" s="5"/>
      <c r="M55" s="5"/>
      <c r="N55" s="5"/>
      <c r="O55" s="5"/>
      <c r="P55" s="5"/>
      <c r="Q55" s="5"/>
      <c r="R55" s="5"/>
      <c r="S55" s="5"/>
      <c r="T55" s="113"/>
      <c r="U55" s="113"/>
      <c r="V55" s="113"/>
      <c r="W55" s="113"/>
      <c r="X55" s="5"/>
      <c r="Y55" s="5"/>
      <c r="Z55" s="5"/>
      <c r="AA55" s="5"/>
      <c r="AB55" s="5"/>
      <c r="AC55" s="5"/>
      <c r="AD55" s="5"/>
      <c r="AE55" s="5"/>
    </row>
    <row r="56" spans="1:35" ht="15.75" x14ac:dyDescent="0.25">
      <c r="A56" s="150" t="s">
        <v>27</v>
      </c>
      <c r="B56" s="150"/>
      <c r="C56" s="150"/>
      <c r="D56" s="150"/>
      <c r="E56" s="150"/>
      <c r="F56" s="150"/>
      <c r="G56" s="150"/>
      <c r="H56" s="150"/>
      <c r="I56" s="150"/>
      <c r="J56" s="150"/>
      <c r="K56" s="150"/>
      <c r="L56" s="150"/>
      <c r="M56" s="150"/>
      <c r="N56" s="150"/>
      <c r="O56" s="150"/>
      <c r="P56" s="150"/>
      <c r="Q56" s="150"/>
      <c r="R56" s="150"/>
      <c r="S56" s="150"/>
      <c r="T56" s="150"/>
      <c r="U56" s="150"/>
      <c r="V56" s="150"/>
      <c r="W56" s="150"/>
      <c r="X56" s="150"/>
      <c r="Y56" s="150"/>
      <c r="Z56" s="150"/>
      <c r="AA56" s="150"/>
      <c r="AB56" s="85"/>
      <c r="AC56" s="85"/>
      <c r="AD56" s="85"/>
      <c r="AE56" s="10"/>
    </row>
    <row r="57" spans="1:35" ht="44.25" customHeight="1" x14ac:dyDescent="0.2">
      <c r="A57" s="11" t="s">
        <v>0</v>
      </c>
      <c r="B57" s="151" t="s">
        <v>12</v>
      </c>
      <c r="C57" s="151"/>
      <c r="D57" s="151"/>
      <c r="E57" s="151"/>
      <c r="F57" s="151"/>
      <c r="G57" s="53"/>
      <c r="H57" s="53"/>
      <c r="I57" s="53"/>
      <c r="J57" s="53"/>
      <c r="K57" s="53"/>
      <c r="L57" s="53"/>
      <c r="M57" s="53"/>
      <c r="N57" s="53"/>
      <c r="O57" s="53"/>
      <c r="P57" s="86"/>
      <c r="Q57" s="86"/>
      <c r="R57" s="86"/>
      <c r="S57" s="59"/>
      <c r="T57" s="129"/>
      <c r="U57" s="129"/>
      <c r="V57" s="129"/>
      <c r="W57" s="152"/>
      <c r="X57" s="152"/>
      <c r="Y57" s="152"/>
      <c r="Z57" s="152"/>
      <c r="AA57" s="152"/>
      <c r="AB57" s="91"/>
      <c r="AC57" s="91"/>
      <c r="AD57" s="91"/>
      <c r="AE57" s="12"/>
    </row>
    <row r="58" spans="1:35" ht="36" customHeight="1" x14ac:dyDescent="0.25">
      <c r="A58" s="13">
        <v>1</v>
      </c>
      <c r="B58" s="153" t="s">
        <v>97</v>
      </c>
      <c r="C58" s="153"/>
      <c r="D58" s="153"/>
      <c r="E58" s="153"/>
      <c r="F58" s="153"/>
      <c r="G58" s="49"/>
      <c r="H58" s="49"/>
      <c r="I58" s="49"/>
      <c r="J58" s="49"/>
      <c r="K58" s="49"/>
      <c r="L58" s="49"/>
      <c r="M58" s="49"/>
      <c r="N58" s="49"/>
      <c r="O58" s="49"/>
      <c r="P58" s="79"/>
      <c r="Q58" s="79"/>
      <c r="R58" s="79"/>
      <c r="S58" s="61"/>
      <c r="T58" s="130"/>
      <c r="U58" s="130"/>
      <c r="V58" s="130"/>
      <c r="W58" s="153" t="s">
        <v>98</v>
      </c>
      <c r="X58" s="153"/>
      <c r="Y58" s="153"/>
      <c r="Z58" s="153"/>
      <c r="AA58" s="153"/>
      <c r="AB58" s="92"/>
      <c r="AC58" s="92"/>
      <c r="AD58" s="92"/>
      <c r="AE58" s="14"/>
    </row>
    <row r="59" spans="1:35" ht="15.75" x14ac:dyDescent="0.25">
      <c r="A59" s="13"/>
      <c r="B59" s="167"/>
      <c r="C59" s="168"/>
      <c r="D59" s="168"/>
      <c r="E59" s="168"/>
      <c r="F59" s="169"/>
      <c r="G59" s="47"/>
      <c r="H59" s="47"/>
      <c r="I59" s="47"/>
      <c r="J59" s="47"/>
      <c r="K59" s="47"/>
      <c r="L59" s="47"/>
      <c r="M59" s="47"/>
      <c r="N59" s="47"/>
      <c r="O59" s="47"/>
      <c r="P59" s="77"/>
      <c r="Q59" s="77"/>
      <c r="R59" s="77"/>
      <c r="S59" s="57"/>
      <c r="T59" s="131"/>
      <c r="U59" s="131"/>
      <c r="V59" s="131"/>
      <c r="W59" s="168"/>
      <c r="X59" s="168"/>
      <c r="Y59" s="168"/>
      <c r="Z59" s="168"/>
      <c r="AA59" s="169"/>
      <c r="AB59" s="93"/>
      <c r="AC59" s="93"/>
      <c r="AD59" s="93"/>
      <c r="AE59" s="14"/>
    </row>
    <row r="60" spans="1:35" ht="15.75" x14ac:dyDescent="0.25">
      <c r="A60" s="13"/>
      <c r="B60" s="167"/>
      <c r="C60" s="168"/>
      <c r="D60" s="168"/>
      <c r="E60" s="168"/>
      <c r="F60" s="169"/>
      <c r="G60" s="47"/>
      <c r="H60" s="47"/>
      <c r="I60" s="47"/>
      <c r="J60" s="47"/>
      <c r="K60" s="47"/>
      <c r="L60" s="47"/>
      <c r="M60" s="47"/>
      <c r="N60" s="47"/>
      <c r="O60" s="47"/>
      <c r="P60" s="77"/>
      <c r="Q60" s="77"/>
      <c r="R60" s="77"/>
      <c r="S60" s="57"/>
      <c r="T60" s="131"/>
      <c r="U60" s="131"/>
      <c r="V60" s="131"/>
      <c r="W60" s="168"/>
      <c r="X60" s="168"/>
      <c r="Y60" s="168"/>
      <c r="Z60" s="168"/>
      <c r="AA60" s="169"/>
      <c r="AB60" s="93"/>
      <c r="AC60" s="93"/>
      <c r="AD60" s="93"/>
      <c r="AE60" s="14"/>
    </row>
    <row r="61" spans="1:35" ht="15.75" x14ac:dyDescent="0.25">
      <c r="A61" s="13"/>
      <c r="B61" s="167"/>
      <c r="C61" s="168"/>
      <c r="D61" s="168"/>
      <c r="E61" s="168"/>
      <c r="F61" s="169"/>
      <c r="G61" s="47"/>
      <c r="H61" s="47"/>
      <c r="I61" s="47"/>
      <c r="J61" s="47"/>
      <c r="K61" s="47"/>
      <c r="L61" s="47"/>
      <c r="M61" s="47"/>
      <c r="N61" s="47"/>
      <c r="O61" s="47"/>
      <c r="P61" s="77"/>
      <c r="Q61" s="77"/>
      <c r="R61" s="77"/>
      <c r="S61" s="57"/>
      <c r="T61" s="131"/>
      <c r="U61" s="131"/>
      <c r="V61" s="131"/>
      <c r="W61" s="168"/>
      <c r="X61" s="168"/>
      <c r="Y61" s="168"/>
      <c r="Z61" s="168"/>
      <c r="AA61" s="169"/>
      <c r="AB61" s="93"/>
      <c r="AC61" s="93"/>
      <c r="AD61" s="93"/>
      <c r="AE61" s="14"/>
    </row>
    <row r="62" spans="1:35" ht="15.75" x14ac:dyDescent="0.25">
      <c r="A62" s="5"/>
      <c r="B62" s="164" t="s">
        <v>13</v>
      </c>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80"/>
      <c r="AC62" s="80"/>
      <c r="AD62" s="80"/>
      <c r="AE62" s="15"/>
    </row>
    <row r="63" spans="1:35" ht="15.75" x14ac:dyDescent="0.25">
      <c r="A63" s="5"/>
      <c r="B63" s="16"/>
      <c r="C63" s="50"/>
      <c r="D63" s="50"/>
      <c r="E63" s="16"/>
      <c r="F63" s="16"/>
      <c r="G63" s="50"/>
      <c r="H63" s="50"/>
      <c r="I63" s="50"/>
      <c r="J63" s="50"/>
      <c r="K63" s="50"/>
      <c r="L63" s="50"/>
      <c r="M63" s="50"/>
      <c r="N63" s="50"/>
      <c r="O63" s="50"/>
      <c r="P63" s="80"/>
      <c r="Q63" s="80"/>
      <c r="R63" s="80"/>
      <c r="S63" s="64"/>
      <c r="T63" s="132"/>
      <c r="U63" s="132"/>
      <c r="V63" s="132"/>
      <c r="W63" s="132"/>
      <c r="X63" s="80"/>
      <c r="Y63" s="80"/>
      <c r="Z63" s="80"/>
      <c r="AA63" s="16"/>
      <c r="AB63" s="80"/>
      <c r="AC63" s="80"/>
      <c r="AD63" s="80"/>
      <c r="AE63" s="15"/>
      <c r="AG63" s="181"/>
      <c r="AH63" s="181"/>
      <c r="AI63" s="181"/>
    </row>
    <row r="64" spans="1:35" ht="15.75" x14ac:dyDescent="0.25">
      <c r="A64" s="165" t="s">
        <v>28</v>
      </c>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83"/>
      <c r="AC64" s="83"/>
      <c r="AD64" s="83"/>
      <c r="AE64" s="15"/>
    </row>
    <row r="65" spans="1:31" ht="45" customHeight="1" x14ac:dyDescent="0.25">
      <c r="A65" s="17" t="s">
        <v>14</v>
      </c>
      <c r="B65" s="152" t="s">
        <v>15</v>
      </c>
      <c r="C65" s="152"/>
      <c r="D65" s="152"/>
      <c r="E65" s="152"/>
      <c r="F65" s="152"/>
      <c r="G65" s="52"/>
      <c r="H65" s="52"/>
      <c r="I65" s="52"/>
      <c r="J65" s="52"/>
      <c r="K65" s="52"/>
      <c r="L65" s="52"/>
      <c r="M65" s="52"/>
      <c r="N65" s="52"/>
      <c r="O65" s="52"/>
      <c r="P65" s="84"/>
      <c r="Q65" s="84"/>
      <c r="R65" s="84"/>
      <c r="S65" s="60"/>
      <c r="T65" s="133"/>
      <c r="U65" s="133"/>
      <c r="V65" s="133"/>
      <c r="W65" s="152"/>
      <c r="X65" s="152"/>
      <c r="Y65" s="152"/>
      <c r="Z65" s="152"/>
      <c r="AA65" s="152"/>
      <c r="AB65" s="91"/>
      <c r="AC65" s="91"/>
      <c r="AD65" s="91"/>
      <c r="AE65" s="15"/>
    </row>
    <row r="66" spans="1:31" ht="15.75" x14ac:dyDescent="0.25">
      <c r="A66" s="18"/>
      <c r="B66" s="166"/>
      <c r="C66" s="166"/>
      <c r="D66" s="166"/>
      <c r="E66" s="166"/>
      <c r="F66" s="166"/>
      <c r="G66" s="51"/>
      <c r="H66" s="51"/>
      <c r="I66" s="51"/>
      <c r="J66" s="51"/>
      <c r="K66" s="51"/>
      <c r="L66" s="51"/>
      <c r="M66" s="51"/>
      <c r="N66" s="51"/>
      <c r="O66" s="51"/>
      <c r="P66" s="82"/>
      <c r="Q66" s="82"/>
      <c r="R66" s="82"/>
      <c r="S66" s="62"/>
      <c r="T66" s="134"/>
      <c r="U66" s="134"/>
      <c r="V66" s="134"/>
      <c r="W66" s="166"/>
      <c r="X66" s="166"/>
      <c r="Y66" s="166"/>
      <c r="Z66" s="166"/>
      <c r="AA66" s="166"/>
      <c r="AB66" s="94"/>
      <c r="AC66" s="94"/>
      <c r="AD66" s="94"/>
      <c r="AE66" s="15"/>
    </row>
    <row r="67" spans="1:31" ht="15.75" x14ac:dyDescent="0.25">
      <c r="A67" s="18"/>
      <c r="B67" s="166"/>
      <c r="C67" s="166"/>
      <c r="D67" s="166"/>
      <c r="E67" s="166"/>
      <c r="F67" s="166"/>
      <c r="G67" s="51"/>
      <c r="H67" s="51"/>
      <c r="I67" s="51"/>
      <c r="J67" s="51"/>
      <c r="K67" s="51"/>
      <c r="L67" s="51"/>
      <c r="M67" s="51"/>
      <c r="N67" s="51"/>
      <c r="O67" s="51"/>
      <c r="P67" s="82"/>
      <c r="Q67" s="82"/>
      <c r="R67" s="82"/>
      <c r="S67" s="62"/>
      <c r="T67" s="134"/>
      <c r="U67" s="134"/>
      <c r="V67" s="134"/>
      <c r="W67" s="166"/>
      <c r="X67" s="166"/>
      <c r="Y67" s="166"/>
      <c r="Z67" s="166"/>
      <c r="AA67" s="166"/>
      <c r="AB67" s="94"/>
      <c r="AC67" s="94"/>
      <c r="AD67" s="94"/>
      <c r="AE67" s="15"/>
    </row>
    <row r="68" spans="1:31" ht="15.75" x14ac:dyDescent="0.25">
      <c r="A68" s="18"/>
      <c r="B68" s="166"/>
      <c r="C68" s="166"/>
      <c r="D68" s="166"/>
      <c r="E68" s="166"/>
      <c r="F68" s="166"/>
      <c r="G68" s="51"/>
      <c r="H68" s="51"/>
      <c r="I68" s="51"/>
      <c r="J68" s="51"/>
      <c r="K68" s="51"/>
      <c r="L68" s="51"/>
      <c r="M68" s="51"/>
      <c r="N68" s="51"/>
      <c r="O68" s="51"/>
      <c r="P68" s="82"/>
      <c r="Q68" s="82"/>
      <c r="R68" s="82"/>
      <c r="S68" s="62"/>
      <c r="T68" s="134"/>
      <c r="U68" s="134"/>
      <c r="V68" s="134"/>
      <c r="W68" s="166"/>
      <c r="X68" s="166"/>
      <c r="Y68" s="166"/>
      <c r="Z68" s="166"/>
      <c r="AA68" s="166"/>
      <c r="AB68" s="94"/>
      <c r="AC68" s="94"/>
      <c r="AD68" s="94"/>
      <c r="AE68" s="15"/>
    </row>
    <row r="69" spans="1:31" ht="15.75" x14ac:dyDescent="0.25">
      <c r="A69" s="18"/>
      <c r="B69" s="166"/>
      <c r="C69" s="166"/>
      <c r="D69" s="166"/>
      <c r="E69" s="166"/>
      <c r="F69" s="166"/>
      <c r="G69" s="51"/>
      <c r="H69" s="51"/>
      <c r="I69" s="51"/>
      <c r="J69" s="51"/>
      <c r="K69" s="51"/>
      <c r="L69" s="51"/>
      <c r="M69" s="51"/>
      <c r="N69" s="51"/>
      <c r="O69" s="51"/>
      <c r="P69" s="82"/>
      <c r="Q69" s="82"/>
      <c r="R69" s="82"/>
      <c r="S69" s="62"/>
      <c r="T69" s="134"/>
      <c r="U69" s="134"/>
      <c r="V69" s="134"/>
      <c r="W69" s="166"/>
      <c r="X69" s="166"/>
      <c r="Y69" s="166"/>
      <c r="Z69" s="166"/>
      <c r="AA69" s="166"/>
      <c r="AB69" s="94"/>
      <c r="AC69" s="94"/>
      <c r="AD69" s="94"/>
      <c r="AE69" s="15"/>
    </row>
    <row r="70" spans="1:31" ht="15.75" x14ac:dyDescent="0.25">
      <c r="A70" s="19"/>
      <c r="B70" s="170" t="s">
        <v>16</v>
      </c>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92"/>
      <c r="AC70" s="92"/>
      <c r="AD70" s="92"/>
      <c r="AE70" s="15"/>
    </row>
    <row r="71" spans="1:31" ht="15.75" x14ac:dyDescent="0.25">
      <c r="A71" s="5"/>
      <c r="B71" s="16"/>
      <c r="C71" s="50"/>
      <c r="D71" s="50"/>
      <c r="E71" s="16"/>
      <c r="F71" s="16"/>
      <c r="G71" s="50"/>
      <c r="H71" s="50"/>
      <c r="I71" s="50"/>
      <c r="J71" s="50"/>
      <c r="K71" s="50"/>
      <c r="L71" s="50"/>
      <c r="M71" s="50"/>
      <c r="N71" s="50"/>
      <c r="O71" s="50"/>
      <c r="P71" s="80"/>
      <c r="Q71" s="80"/>
      <c r="R71" s="80"/>
      <c r="S71" s="64"/>
      <c r="T71" s="132"/>
      <c r="U71" s="132"/>
      <c r="V71" s="132"/>
      <c r="W71" s="132"/>
      <c r="X71" s="80"/>
      <c r="Y71" s="80"/>
      <c r="Z71" s="80"/>
      <c r="AA71" s="16"/>
      <c r="AB71" s="80"/>
      <c r="AC71" s="80"/>
      <c r="AD71" s="80"/>
      <c r="AE71" s="15"/>
    </row>
    <row r="72" spans="1:31" ht="15.75" x14ac:dyDescent="0.25">
      <c r="A72" s="5"/>
      <c r="B72" s="16"/>
      <c r="C72" s="50"/>
      <c r="D72" s="50"/>
      <c r="E72" s="16"/>
      <c r="F72" s="16"/>
      <c r="G72" s="50"/>
      <c r="H72" s="50"/>
      <c r="I72" s="50"/>
      <c r="J72" s="50"/>
      <c r="K72" s="50"/>
      <c r="L72" s="50"/>
      <c r="M72" s="50"/>
      <c r="N72" s="50"/>
      <c r="O72" s="50"/>
      <c r="P72" s="80"/>
      <c r="Q72" s="80"/>
      <c r="R72" s="80"/>
      <c r="S72" s="64"/>
      <c r="T72" s="132"/>
      <c r="U72" s="132"/>
      <c r="V72" s="132"/>
      <c r="W72" s="132"/>
      <c r="X72" s="80"/>
      <c r="Y72" s="80"/>
      <c r="Z72" s="80"/>
      <c r="AA72" s="16"/>
      <c r="AB72" s="80"/>
      <c r="AC72" s="80"/>
      <c r="AD72" s="80"/>
      <c r="AE72" s="16"/>
    </row>
    <row r="73" spans="1:31" ht="15.75" x14ac:dyDescent="0.25">
      <c r="A73" s="171" t="s">
        <v>29</v>
      </c>
      <c r="B73" s="171"/>
      <c r="C73" s="171"/>
      <c r="D73" s="171"/>
      <c r="E73" s="171"/>
      <c r="F73" s="171"/>
      <c r="G73" s="171"/>
      <c r="H73" s="171"/>
      <c r="I73" s="171"/>
      <c r="J73" s="171"/>
      <c r="K73" s="171"/>
      <c r="L73" s="171"/>
      <c r="M73" s="171"/>
      <c r="N73" s="171"/>
      <c r="O73" s="171"/>
      <c r="P73" s="171"/>
      <c r="Q73" s="171"/>
      <c r="R73" s="171"/>
      <c r="S73" s="171"/>
      <c r="T73" s="171"/>
      <c r="U73" s="171"/>
      <c r="V73" s="171"/>
      <c r="W73" s="171"/>
      <c r="X73" s="171"/>
      <c r="Y73" s="171"/>
      <c r="Z73" s="171"/>
      <c r="AA73" s="171"/>
      <c r="AB73" s="81"/>
      <c r="AC73" s="81"/>
      <c r="AD73" s="81"/>
      <c r="AE73" s="20"/>
    </row>
    <row r="74" spans="1:31" ht="31.5" x14ac:dyDescent="0.2">
      <c r="A74" s="11" t="s">
        <v>0</v>
      </c>
      <c r="B74" s="172" t="s">
        <v>17</v>
      </c>
      <c r="C74" s="172"/>
      <c r="D74" s="172"/>
      <c r="E74" s="172"/>
      <c r="F74" s="172"/>
      <c r="G74" s="46"/>
      <c r="H74" s="46"/>
      <c r="I74" s="46"/>
      <c r="J74" s="46"/>
      <c r="K74" s="46"/>
      <c r="L74" s="46"/>
      <c r="M74" s="46"/>
      <c r="N74" s="46"/>
      <c r="O74" s="46"/>
      <c r="P74" s="76"/>
      <c r="Q74" s="76"/>
      <c r="R74" s="76"/>
      <c r="S74" s="63"/>
      <c r="T74" s="135"/>
      <c r="U74" s="135"/>
      <c r="V74" s="135"/>
      <c r="W74" s="172"/>
      <c r="X74" s="172"/>
      <c r="Y74" s="172"/>
      <c r="Z74" s="172"/>
      <c r="AA74" s="172"/>
      <c r="AB74" s="95"/>
      <c r="AC74" s="95"/>
      <c r="AD74" s="95"/>
      <c r="AE74" s="15"/>
    </row>
    <row r="75" spans="1:31" ht="15.75" x14ac:dyDescent="0.25">
      <c r="A75" s="13">
        <v>1</v>
      </c>
      <c r="B75" s="173" t="s">
        <v>85</v>
      </c>
      <c r="C75" s="174"/>
      <c r="D75" s="174"/>
      <c r="E75" s="174"/>
      <c r="F75" s="175"/>
      <c r="G75" s="49"/>
      <c r="H75" s="49"/>
      <c r="I75" s="49"/>
      <c r="J75" s="49"/>
      <c r="K75" s="49"/>
      <c r="L75" s="49"/>
      <c r="M75" s="49"/>
      <c r="N75" s="49"/>
      <c r="O75" s="49"/>
      <c r="P75" s="79"/>
      <c r="Q75" s="79"/>
      <c r="R75" s="79"/>
      <c r="S75" s="61"/>
      <c r="T75" s="130"/>
      <c r="U75" s="130"/>
      <c r="V75" s="130"/>
      <c r="W75" s="153">
        <v>1</v>
      </c>
      <c r="X75" s="153"/>
      <c r="Y75" s="153"/>
      <c r="Z75" s="153"/>
      <c r="AA75" s="153"/>
      <c r="AB75" s="92"/>
      <c r="AC75" s="92"/>
      <c r="AD75" s="92"/>
      <c r="AE75" s="21"/>
    </row>
    <row r="76" spans="1:31" ht="15.75" x14ac:dyDescent="0.25">
      <c r="A76" s="13"/>
      <c r="B76" s="167"/>
      <c r="C76" s="168"/>
      <c r="D76" s="168"/>
      <c r="E76" s="168"/>
      <c r="F76" s="169"/>
      <c r="G76" s="48"/>
      <c r="H76" s="48"/>
      <c r="I76" s="48"/>
      <c r="J76" s="48"/>
      <c r="K76" s="48"/>
      <c r="L76" s="48"/>
      <c r="M76" s="48"/>
      <c r="N76" s="48"/>
      <c r="O76" s="48"/>
      <c r="P76" s="78"/>
      <c r="Q76" s="78"/>
      <c r="R76" s="78"/>
      <c r="S76" s="58"/>
      <c r="T76" s="136"/>
      <c r="U76" s="136"/>
      <c r="V76" s="136"/>
      <c r="W76" s="153"/>
      <c r="X76" s="153"/>
      <c r="Y76" s="153"/>
      <c r="Z76" s="153"/>
      <c r="AA76" s="153"/>
      <c r="AB76" s="92"/>
      <c r="AC76" s="92"/>
      <c r="AD76" s="92"/>
      <c r="AE76" s="21"/>
    </row>
    <row r="77" spans="1:31" ht="15.75" x14ac:dyDescent="0.25">
      <c r="A77" s="13"/>
      <c r="B77" s="167"/>
      <c r="C77" s="168"/>
      <c r="D77" s="168"/>
      <c r="E77" s="168"/>
      <c r="F77" s="169"/>
      <c r="G77" s="48"/>
      <c r="H77" s="48"/>
      <c r="I77" s="48"/>
      <c r="J77" s="48"/>
      <c r="K77" s="48"/>
      <c r="L77" s="48"/>
      <c r="M77" s="48"/>
      <c r="N77" s="48"/>
      <c r="O77" s="48"/>
      <c r="P77" s="78"/>
      <c r="Q77" s="78"/>
      <c r="R77" s="78"/>
      <c r="S77" s="58"/>
      <c r="T77" s="136"/>
      <c r="U77" s="136"/>
      <c r="V77" s="136"/>
      <c r="W77" s="153"/>
      <c r="X77" s="153"/>
      <c r="Y77" s="153"/>
      <c r="Z77" s="153"/>
      <c r="AA77" s="153"/>
      <c r="AB77" s="92"/>
      <c r="AC77" s="92"/>
      <c r="AD77" s="92"/>
      <c r="AE77" s="21"/>
    </row>
    <row r="78" spans="1:31" ht="15.75" x14ac:dyDescent="0.25">
      <c r="A78" s="13"/>
      <c r="B78" s="167"/>
      <c r="C78" s="168"/>
      <c r="D78" s="168"/>
      <c r="E78" s="168"/>
      <c r="F78" s="169"/>
      <c r="G78" s="48"/>
      <c r="H78" s="48"/>
      <c r="I78" s="48"/>
      <c r="J78" s="48"/>
      <c r="K78" s="48"/>
      <c r="L78" s="48"/>
      <c r="M78" s="48"/>
      <c r="N78" s="48"/>
      <c r="O78" s="48"/>
      <c r="P78" s="78"/>
      <c r="Q78" s="78"/>
      <c r="R78" s="78"/>
      <c r="S78" s="58"/>
      <c r="T78" s="136"/>
      <c r="U78" s="136"/>
      <c r="V78" s="136"/>
      <c r="W78" s="153"/>
      <c r="X78" s="153"/>
      <c r="Y78" s="153"/>
      <c r="Z78" s="153"/>
      <c r="AA78" s="153"/>
      <c r="AB78" s="92"/>
      <c r="AC78" s="92"/>
      <c r="AD78" s="92"/>
      <c r="AE78" s="21"/>
    </row>
    <row r="79" spans="1:31" ht="15.75" x14ac:dyDescent="0.25">
      <c r="A79" s="13"/>
      <c r="B79" s="167"/>
      <c r="C79" s="168"/>
      <c r="D79" s="168"/>
      <c r="E79" s="168"/>
      <c r="F79" s="169"/>
      <c r="G79" s="48"/>
      <c r="H79" s="48"/>
      <c r="I79" s="48"/>
      <c r="J79" s="48"/>
      <c r="K79" s="48"/>
      <c r="L79" s="48"/>
      <c r="M79" s="48"/>
      <c r="N79" s="48"/>
      <c r="O79" s="48"/>
      <c r="P79" s="78"/>
      <c r="Q79" s="78"/>
      <c r="R79" s="78"/>
      <c r="S79" s="58"/>
      <c r="T79" s="136"/>
      <c r="U79" s="136"/>
      <c r="V79" s="136"/>
      <c r="W79" s="153"/>
      <c r="X79" s="153"/>
      <c r="Y79" s="153"/>
      <c r="Z79" s="153"/>
      <c r="AA79" s="153"/>
      <c r="AB79" s="92"/>
      <c r="AC79" s="92"/>
      <c r="AD79" s="92"/>
      <c r="AE79" s="21"/>
    </row>
    <row r="80" spans="1:31" ht="15.75" x14ac:dyDescent="0.25">
      <c r="A80" s="13"/>
      <c r="B80" s="167"/>
      <c r="C80" s="168"/>
      <c r="D80" s="168"/>
      <c r="E80" s="168"/>
      <c r="F80" s="169"/>
      <c r="G80" s="48"/>
      <c r="H80" s="48"/>
      <c r="I80" s="48"/>
      <c r="J80" s="48"/>
      <c r="K80" s="48"/>
      <c r="L80" s="48"/>
      <c r="M80" s="48"/>
      <c r="N80" s="48"/>
      <c r="O80" s="48"/>
      <c r="P80" s="78"/>
      <c r="Q80" s="78"/>
      <c r="R80" s="78"/>
      <c r="S80" s="58"/>
      <c r="T80" s="136"/>
      <c r="U80" s="136"/>
      <c r="V80" s="136"/>
      <c r="W80" s="153"/>
      <c r="X80" s="153"/>
      <c r="Y80" s="153"/>
      <c r="Z80" s="153"/>
      <c r="AA80" s="153"/>
      <c r="AB80" s="92"/>
      <c r="AC80" s="92"/>
      <c r="AD80" s="92"/>
      <c r="AE80" s="21"/>
    </row>
    <row r="81" spans="1:31" ht="15.75" x14ac:dyDescent="0.25">
      <c r="A81" s="13"/>
      <c r="B81" s="167"/>
      <c r="C81" s="168"/>
      <c r="D81" s="168"/>
      <c r="E81" s="168"/>
      <c r="F81" s="169"/>
      <c r="G81" s="48"/>
      <c r="H81" s="48"/>
      <c r="I81" s="48"/>
      <c r="J81" s="48"/>
      <c r="K81" s="48"/>
      <c r="L81" s="48"/>
      <c r="M81" s="48"/>
      <c r="N81" s="48"/>
      <c r="O81" s="48"/>
      <c r="P81" s="78"/>
      <c r="Q81" s="78"/>
      <c r="R81" s="78"/>
      <c r="S81" s="58"/>
      <c r="T81" s="136"/>
      <c r="U81" s="136"/>
      <c r="V81" s="136"/>
      <c r="W81" s="153"/>
      <c r="X81" s="153"/>
      <c r="Y81" s="153"/>
      <c r="Z81" s="153"/>
      <c r="AA81" s="153"/>
      <c r="AB81" s="92"/>
      <c r="AC81" s="92"/>
      <c r="AD81" s="92"/>
      <c r="AE81" s="21"/>
    </row>
    <row r="82" spans="1:31" ht="15.75" x14ac:dyDescent="0.25">
      <c r="A82" s="13"/>
      <c r="B82" s="167"/>
      <c r="C82" s="168"/>
      <c r="D82" s="168"/>
      <c r="E82" s="168"/>
      <c r="F82" s="169"/>
      <c r="G82" s="48"/>
      <c r="H82" s="48"/>
      <c r="I82" s="48"/>
      <c r="J82" s="48"/>
      <c r="K82" s="48"/>
      <c r="L82" s="48"/>
      <c r="M82" s="48"/>
      <c r="N82" s="48"/>
      <c r="O82" s="48"/>
      <c r="P82" s="78"/>
      <c r="Q82" s="78"/>
      <c r="R82" s="78"/>
      <c r="S82" s="58"/>
      <c r="T82" s="136"/>
      <c r="U82" s="136"/>
      <c r="V82" s="136"/>
      <c r="W82" s="153"/>
      <c r="X82" s="153"/>
      <c r="Y82" s="153"/>
      <c r="Z82" s="153"/>
      <c r="AA82" s="153"/>
      <c r="AB82" s="92"/>
      <c r="AC82" s="92"/>
      <c r="AD82" s="92"/>
      <c r="AE82" s="21"/>
    </row>
    <row r="83" spans="1:31" ht="15.75" x14ac:dyDescent="0.25">
      <c r="A83" s="13"/>
      <c r="B83" s="153"/>
      <c r="C83" s="153"/>
      <c r="D83" s="153"/>
      <c r="E83" s="153"/>
      <c r="F83" s="153"/>
      <c r="G83" s="49"/>
      <c r="H83" s="49"/>
      <c r="I83" s="49"/>
      <c r="J83" s="49"/>
      <c r="K83" s="49"/>
      <c r="L83" s="49"/>
      <c r="M83" s="49"/>
      <c r="N83" s="49"/>
      <c r="O83" s="49"/>
      <c r="P83" s="79"/>
      <c r="Q83" s="79"/>
      <c r="R83" s="79"/>
      <c r="S83" s="61"/>
      <c r="T83" s="130"/>
      <c r="U83" s="130"/>
      <c r="V83" s="130"/>
      <c r="W83" s="153"/>
      <c r="X83" s="153"/>
      <c r="Y83" s="153"/>
      <c r="Z83" s="153"/>
      <c r="AA83" s="153"/>
      <c r="AB83" s="92"/>
      <c r="AC83" s="92"/>
      <c r="AD83" s="92"/>
      <c r="AE83" s="14"/>
    </row>
    <row r="84" spans="1:31" ht="28.5" customHeight="1" x14ac:dyDescent="0.25">
      <c r="A84" s="5"/>
      <c r="B84" s="180" t="s">
        <v>18</v>
      </c>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80"/>
      <c r="AC84" s="80"/>
      <c r="AD84" s="80"/>
      <c r="AE84" s="15"/>
    </row>
    <row r="85" spans="1:31" ht="15.75" x14ac:dyDescent="0.25">
      <c r="A85" s="5"/>
      <c r="B85" s="16"/>
      <c r="C85" s="50"/>
      <c r="D85" s="50"/>
      <c r="E85" s="16"/>
      <c r="F85" s="16"/>
      <c r="G85" s="50"/>
      <c r="H85" s="50"/>
      <c r="I85" s="50"/>
      <c r="J85" s="50"/>
      <c r="K85" s="50"/>
      <c r="L85" s="50"/>
      <c r="M85" s="50"/>
      <c r="N85" s="50"/>
      <c r="O85" s="50"/>
      <c r="P85" s="80"/>
      <c r="Q85" s="80"/>
      <c r="R85" s="80"/>
      <c r="S85" s="64"/>
      <c r="T85" s="132"/>
      <c r="U85" s="132"/>
      <c r="V85" s="132"/>
      <c r="W85" s="132"/>
      <c r="X85" s="80"/>
      <c r="Y85" s="80"/>
      <c r="Z85" s="80"/>
      <c r="AA85" s="16"/>
      <c r="AB85" s="80"/>
      <c r="AC85" s="80"/>
      <c r="AD85" s="80"/>
      <c r="AE85" s="16"/>
    </row>
    <row r="86" spans="1:31" ht="15.75" x14ac:dyDescent="0.25">
      <c r="A86" s="179" t="s">
        <v>30</v>
      </c>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75"/>
      <c r="AC86" s="75"/>
      <c r="AD86" s="75"/>
      <c r="AE86" s="5"/>
    </row>
    <row r="87" spans="1:31" ht="31.5" x14ac:dyDescent="0.25">
      <c r="A87" s="11" t="s">
        <v>0</v>
      </c>
      <c r="B87" s="172" t="s">
        <v>17</v>
      </c>
      <c r="C87" s="172"/>
      <c r="D87" s="172"/>
      <c r="E87" s="172"/>
      <c r="F87" s="172"/>
      <c r="G87" s="172"/>
      <c r="H87" s="172"/>
      <c r="I87" s="172"/>
      <c r="J87" s="172"/>
      <c r="K87" s="172"/>
      <c r="L87" s="172"/>
      <c r="M87" s="172"/>
      <c r="N87" s="172"/>
      <c r="O87" s="172"/>
      <c r="P87" s="76"/>
      <c r="Q87" s="76"/>
      <c r="R87" s="76"/>
      <c r="S87" s="63"/>
      <c r="T87" s="135"/>
      <c r="U87" s="135"/>
      <c r="V87" s="135"/>
      <c r="W87" s="172" t="s">
        <v>19</v>
      </c>
      <c r="X87" s="172"/>
      <c r="Y87" s="172"/>
      <c r="Z87" s="172"/>
      <c r="AA87" s="172"/>
      <c r="AB87" s="95"/>
      <c r="AC87" s="95"/>
      <c r="AD87" s="95"/>
      <c r="AE87" s="22"/>
    </row>
    <row r="88" spans="1:31" ht="15.75" x14ac:dyDescent="0.25">
      <c r="A88" s="13">
        <v>1</v>
      </c>
      <c r="B88" s="173" t="s">
        <v>85</v>
      </c>
      <c r="C88" s="174"/>
      <c r="D88" s="174"/>
      <c r="E88" s="174"/>
      <c r="F88" s="174"/>
      <c r="G88" s="174"/>
      <c r="H88" s="174"/>
      <c r="I88" s="174"/>
      <c r="J88" s="174"/>
      <c r="K88" s="174"/>
      <c r="L88" s="174"/>
      <c r="M88" s="174"/>
      <c r="N88" s="174"/>
      <c r="O88" s="174"/>
      <c r="P88" s="73"/>
      <c r="Q88" s="73"/>
      <c r="R88" s="73"/>
      <c r="S88" s="65"/>
      <c r="T88" s="137"/>
      <c r="U88" s="137"/>
      <c r="V88" s="137"/>
      <c r="W88" s="176">
        <v>1</v>
      </c>
      <c r="X88" s="177"/>
      <c r="Y88" s="177"/>
      <c r="Z88" s="177"/>
      <c r="AA88" s="178"/>
      <c r="AB88" s="96"/>
      <c r="AC88" s="96"/>
      <c r="AD88" s="96"/>
      <c r="AE88" s="14"/>
    </row>
    <row r="89" spans="1:31" ht="15.75" x14ac:dyDescent="0.25">
      <c r="A89" s="13">
        <v>2</v>
      </c>
      <c r="B89" s="173" t="s">
        <v>96</v>
      </c>
      <c r="C89" s="174"/>
      <c r="D89" s="174"/>
      <c r="E89" s="174"/>
      <c r="F89" s="174"/>
      <c r="G89" s="174"/>
      <c r="H89" s="174"/>
      <c r="I89" s="174"/>
      <c r="J89" s="174"/>
      <c r="K89" s="174"/>
      <c r="L89" s="174"/>
      <c r="M89" s="174"/>
      <c r="N89" s="174"/>
      <c r="O89" s="174"/>
      <c r="P89" s="73"/>
      <c r="Q89" s="73"/>
      <c r="R89" s="73"/>
      <c r="S89" s="65"/>
      <c r="T89" s="137"/>
      <c r="U89" s="137"/>
      <c r="V89" s="137"/>
      <c r="W89" s="176">
        <v>4</v>
      </c>
      <c r="X89" s="177"/>
      <c r="Y89" s="177"/>
      <c r="Z89" s="177"/>
      <c r="AA89" s="178"/>
      <c r="AB89" s="96"/>
      <c r="AC89" s="96"/>
      <c r="AD89" s="96"/>
      <c r="AE89" s="14"/>
    </row>
    <row r="90" spans="1:31" ht="15.75" x14ac:dyDescent="0.25">
      <c r="A90" s="13">
        <v>3</v>
      </c>
      <c r="B90" s="173" t="s">
        <v>86</v>
      </c>
      <c r="C90" s="174"/>
      <c r="D90" s="174"/>
      <c r="E90" s="174"/>
      <c r="F90" s="174"/>
      <c r="G90" s="174"/>
      <c r="H90" s="174"/>
      <c r="I90" s="174"/>
      <c r="J90" s="174"/>
      <c r="K90" s="174"/>
      <c r="L90" s="174"/>
      <c r="M90" s="174"/>
      <c r="N90" s="174"/>
      <c r="O90" s="174"/>
      <c r="P90" s="73"/>
      <c r="Q90" s="73"/>
      <c r="R90" s="73"/>
      <c r="S90" s="65"/>
      <c r="T90" s="137"/>
      <c r="U90" s="137"/>
      <c r="V90" s="137"/>
      <c r="W90" s="176">
        <v>3</v>
      </c>
      <c r="X90" s="177"/>
      <c r="Y90" s="177"/>
      <c r="Z90" s="177"/>
      <c r="AA90" s="178"/>
      <c r="AB90" s="96"/>
      <c r="AC90" s="96"/>
      <c r="AD90" s="96"/>
      <c r="AE90" s="14"/>
    </row>
    <row r="91" spans="1:31" ht="15.75" x14ac:dyDescent="0.25">
      <c r="A91" s="13">
        <v>4</v>
      </c>
      <c r="B91" s="173" t="s">
        <v>99</v>
      </c>
      <c r="C91" s="174"/>
      <c r="D91" s="174"/>
      <c r="E91" s="174"/>
      <c r="F91" s="174"/>
      <c r="G91" s="174"/>
      <c r="H91" s="174"/>
      <c r="I91" s="174"/>
      <c r="J91" s="174"/>
      <c r="K91" s="174"/>
      <c r="L91" s="174"/>
      <c r="M91" s="174"/>
      <c r="N91" s="174"/>
      <c r="O91" s="174"/>
      <c r="P91" s="73"/>
      <c r="Q91" s="73"/>
      <c r="R91" s="73"/>
      <c r="S91" s="65"/>
      <c r="T91" s="137"/>
      <c r="U91" s="137"/>
      <c r="V91" s="137"/>
      <c r="W91" s="176"/>
      <c r="X91" s="177"/>
      <c r="Y91" s="177"/>
      <c r="Z91" s="177"/>
      <c r="AA91" s="178"/>
      <c r="AB91" s="96"/>
      <c r="AC91" s="96"/>
      <c r="AD91" s="96"/>
      <c r="AE91" s="14"/>
    </row>
    <row r="92" spans="1:31" ht="15.75" x14ac:dyDescent="0.25">
      <c r="A92" s="13"/>
      <c r="B92" s="173"/>
      <c r="C92" s="174"/>
      <c r="D92" s="174"/>
      <c r="E92" s="174"/>
      <c r="F92" s="174"/>
      <c r="G92" s="174"/>
      <c r="H92" s="174"/>
      <c r="I92" s="174"/>
      <c r="J92" s="174"/>
      <c r="K92" s="174"/>
      <c r="L92" s="174"/>
      <c r="M92" s="174"/>
      <c r="N92" s="174"/>
      <c r="O92" s="174"/>
      <c r="P92" s="73"/>
      <c r="Q92" s="73"/>
      <c r="R92" s="73"/>
      <c r="S92" s="65"/>
      <c r="T92" s="137"/>
      <c r="U92" s="137"/>
      <c r="V92" s="137"/>
      <c r="W92" s="176"/>
      <c r="X92" s="177"/>
      <c r="Y92" s="177"/>
      <c r="Z92" s="177"/>
      <c r="AA92" s="178"/>
      <c r="AB92" s="96"/>
      <c r="AC92" s="96"/>
      <c r="AD92" s="96"/>
      <c r="AE92" s="14"/>
    </row>
    <row r="93" spans="1:31" ht="15.75" x14ac:dyDescent="0.25">
      <c r="A93" s="13"/>
      <c r="B93" s="173"/>
      <c r="C93" s="174"/>
      <c r="D93" s="174"/>
      <c r="E93" s="174"/>
      <c r="F93" s="174"/>
      <c r="G93" s="174"/>
      <c r="H93" s="174"/>
      <c r="I93" s="174"/>
      <c r="J93" s="174"/>
      <c r="K93" s="174"/>
      <c r="L93" s="174"/>
      <c r="M93" s="174"/>
      <c r="N93" s="174"/>
      <c r="O93" s="174"/>
      <c r="P93" s="73"/>
      <c r="Q93" s="73"/>
      <c r="R93" s="73"/>
      <c r="S93" s="65"/>
      <c r="T93" s="137"/>
      <c r="U93" s="137"/>
      <c r="V93" s="137"/>
      <c r="W93" s="176"/>
      <c r="X93" s="177"/>
      <c r="Y93" s="177"/>
      <c r="Z93" s="177"/>
      <c r="AA93" s="178"/>
      <c r="AB93" s="96"/>
      <c r="AC93" s="96"/>
      <c r="AD93" s="96"/>
      <c r="AE93" s="14"/>
    </row>
    <row r="94" spans="1:31" ht="15.75" x14ac:dyDescent="0.25">
      <c r="A94" s="13"/>
      <c r="B94" s="173"/>
      <c r="C94" s="174"/>
      <c r="D94" s="174"/>
      <c r="E94" s="174"/>
      <c r="F94" s="174"/>
      <c r="G94" s="174"/>
      <c r="H94" s="174"/>
      <c r="I94" s="174"/>
      <c r="J94" s="174"/>
      <c r="K94" s="174"/>
      <c r="L94" s="174"/>
      <c r="M94" s="174"/>
      <c r="N94" s="174"/>
      <c r="O94" s="174"/>
      <c r="P94" s="73"/>
      <c r="Q94" s="73"/>
      <c r="R94" s="73"/>
      <c r="S94" s="65"/>
      <c r="T94" s="137"/>
      <c r="U94" s="137"/>
      <c r="V94" s="137"/>
      <c r="W94" s="176"/>
      <c r="X94" s="177"/>
      <c r="Y94" s="177"/>
      <c r="Z94" s="177"/>
      <c r="AA94" s="178"/>
      <c r="AB94" s="96"/>
      <c r="AC94" s="96"/>
      <c r="AD94" s="96"/>
      <c r="AE94" s="14"/>
    </row>
    <row r="95" spans="1:31" ht="15.75" x14ac:dyDescent="0.25">
      <c r="A95" s="13"/>
      <c r="B95" s="173"/>
      <c r="C95" s="174"/>
      <c r="D95" s="174"/>
      <c r="E95" s="174"/>
      <c r="F95" s="174"/>
      <c r="G95" s="174"/>
      <c r="H95" s="174"/>
      <c r="I95" s="174"/>
      <c r="J95" s="174"/>
      <c r="K95" s="174"/>
      <c r="L95" s="174"/>
      <c r="M95" s="174"/>
      <c r="N95" s="174"/>
      <c r="O95" s="174"/>
      <c r="P95" s="73"/>
      <c r="Q95" s="73"/>
      <c r="R95" s="73"/>
      <c r="S95" s="65"/>
      <c r="T95" s="137"/>
      <c r="U95" s="137"/>
      <c r="V95" s="137"/>
      <c r="W95" s="176"/>
      <c r="X95" s="177"/>
      <c r="Y95" s="177"/>
      <c r="Z95" s="177"/>
      <c r="AA95" s="178"/>
      <c r="AB95" s="96"/>
      <c r="AC95" s="96"/>
      <c r="AD95" s="96"/>
      <c r="AE95" s="14"/>
    </row>
    <row r="96" spans="1:31" ht="15.75" x14ac:dyDescent="0.25">
      <c r="A96" s="13"/>
      <c r="B96" s="173"/>
      <c r="C96" s="174"/>
      <c r="D96" s="174"/>
      <c r="E96" s="174"/>
      <c r="F96" s="174"/>
      <c r="G96" s="174"/>
      <c r="H96" s="174"/>
      <c r="I96" s="174"/>
      <c r="J96" s="174"/>
      <c r="K96" s="174"/>
      <c r="L96" s="174"/>
      <c r="M96" s="174"/>
      <c r="N96" s="174"/>
      <c r="O96" s="174"/>
      <c r="P96" s="73"/>
      <c r="Q96" s="73"/>
      <c r="R96" s="73"/>
      <c r="S96" s="65"/>
      <c r="T96" s="137"/>
      <c r="U96" s="137"/>
      <c r="V96" s="137"/>
      <c r="W96" s="173"/>
      <c r="X96" s="174"/>
      <c r="Y96" s="174"/>
      <c r="Z96" s="174"/>
      <c r="AA96" s="175"/>
      <c r="AB96" s="92"/>
      <c r="AC96" s="92"/>
      <c r="AD96" s="92"/>
      <c r="AE96" s="14"/>
    </row>
    <row r="97" spans="1:31" ht="15.75" x14ac:dyDescent="0.25">
      <c r="A97" s="5"/>
      <c r="B97" s="189"/>
      <c r="C97" s="189"/>
      <c r="D97" s="189"/>
      <c r="E97" s="189"/>
      <c r="F97" s="5"/>
      <c r="G97" s="5"/>
      <c r="H97" s="5"/>
      <c r="I97" s="5"/>
      <c r="J97" s="5"/>
      <c r="K97" s="5"/>
      <c r="L97" s="5"/>
      <c r="M97" s="5"/>
      <c r="N97" s="5"/>
      <c r="O97" s="5"/>
      <c r="P97" s="5"/>
      <c r="Q97" s="5"/>
      <c r="R97" s="5"/>
      <c r="S97" s="5"/>
      <c r="T97" s="113"/>
      <c r="U97" s="113"/>
      <c r="V97" s="113"/>
      <c r="W97" s="189"/>
      <c r="X97" s="189"/>
      <c r="Y97" s="189"/>
      <c r="Z97" s="189"/>
      <c r="AA97" s="189"/>
      <c r="AB97" s="74"/>
      <c r="AC97" s="74"/>
      <c r="AD97" s="74"/>
      <c r="AE97" s="5"/>
    </row>
    <row r="98" spans="1:31" ht="15.75" x14ac:dyDescent="0.2">
      <c r="A98" s="185"/>
      <c r="B98" s="155"/>
      <c r="C98" s="155"/>
      <c r="D98" s="155"/>
      <c r="E98" s="155"/>
      <c r="F98" s="155"/>
      <c r="G98" s="155"/>
      <c r="H98" s="155"/>
      <c r="I98" s="155"/>
      <c r="J98" s="155"/>
      <c r="K98" s="155"/>
      <c r="L98" s="155"/>
      <c r="M98" s="155"/>
      <c r="N98" s="155"/>
      <c r="O98" s="155"/>
      <c r="P98" s="155"/>
      <c r="Q98" s="155"/>
      <c r="R98" s="155"/>
      <c r="S98" s="155"/>
      <c r="T98" s="155"/>
      <c r="U98" s="155"/>
      <c r="V98" s="155"/>
      <c r="W98" s="155"/>
      <c r="X98" s="155"/>
      <c r="Y98" s="155"/>
      <c r="Z98" s="155"/>
      <c r="AA98" s="155"/>
      <c r="AB98" s="72"/>
      <c r="AC98" s="72"/>
      <c r="AD98" s="72"/>
      <c r="AE98" s="23"/>
    </row>
    <row r="99" spans="1:31" ht="15.75" x14ac:dyDescent="0.25">
      <c r="A99" s="5"/>
      <c r="B99" s="6"/>
      <c r="C99" s="6"/>
      <c r="D99" s="6"/>
      <c r="E99" s="5"/>
      <c r="F99" s="5"/>
      <c r="G99" s="5"/>
      <c r="H99" s="5"/>
      <c r="I99" s="5"/>
      <c r="J99" s="5"/>
      <c r="K99" s="5"/>
      <c r="L99" s="5"/>
      <c r="M99" s="5"/>
      <c r="N99" s="5"/>
      <c r="O99" s="5"/>
      <c r="P99" s="5"/>
      <c r="Q99" s="5"/>
      <c r="R99" s="5"/>
      <c r="S99" s="5"/>
      <c r="T99" s="113"/>
      <c r="U99" s="113"/>
      <c r="V99" s="113"/>
      <c r="W99" s="113"/>
      <c r="X99" s="5"/>
      <c r="Y99" s="5"/>
      <c r="Z99" s="5"/>
      <c r="AA99" s="5"/>
      <c r="AB99" s="5"/>
      <c r="AC99" s="5"/>
      <c r="AD99" s="5"/>
      <c r="AE99" s="5"/>
    </row>
    <row r="100" spans="1:31" ht="15.75" x14ac:dyDescent="0.25">
      <c r="A100" s="5"/>
      <c r="B100" s="186" t="s">
        <v>87</v>
      </c>
      <c r="C100" s="186"/>
      <c r="D100" s="186"/>
      <c r="E100" s="186"/>
      <c r="F100" s="5"/>
      <c r="G100" s="5"/>
      <c r="H100" s="5"/>
      <c r="I100" s="5"/>
      <c r="J100" s="5"/>
      <c r="K100" s="5"/>
      <c r="L100" s="5"/>
      <c r="M100" s="5"/>
      <c r="N100" s="5"/>
      <c r="O100" s="5"/>
      <c r="P100" s="5"/>
      <c r="Q100" s="5"/>
      <c r="R100" s="5"/>
      <c r="S100" s="5"/>
      <c r="T100" s="113"/>
      <c r="U100" s="113"/>
      <c r="V100" s="113"/>
      <c r="W100" s="187"/>
      <c r="X100" s="187"/>
      <c r="Y100" s="187"/>
      <c r="Z100" s="187"/>
      <c r="AA100" s="187"/>
      <c r="AB100" s="74"/>
      <c r="AC100" s="74"/>
      <c r="AD100" s="74"/>
      <c r="AE100" s="5"/>
    </row>
    <row r="101" spans="1:31" ht="15.75" x14ac:dyDescent="0.25">
      <c r="A101" s="5"/>
      <c r="B101" s="188" t="s">
        <v>20</v>
      </c>
      <c r="C101" s="188"/>
      <c r="D101" s="188"/>
      <c r="E101" s="188"/>
      <c r="F101" s="22"/>
      <c r="G101" s="22"/>
      <c r="H101" s="22"/>
      <c r="I101" s="22"/>
      <c r="J101" s="22"/>
      <c r="K101" s="22"/>
      <c r="L101" s="22"/>
      <c r="M101" s="22"/>
      <c r="N101" s="22"/>
      <c r="O101" s="22"/>
      <c r="P101" s="22"/>
      <c r="Q101" s="22"/>
      <c r="R101" s="22"/>
      <c r="S101" s="22"/>
      <c r="T101" s="138"/>
      <c r="U101" s="138"/>
      <c r="V101" s="138"/>
      <c r="W101" s="188" t="s">
        <v>21</v>
      </c>
      <c r="X101" s="188"/>
      <c r="Y101" s="188"/>
      <c r="Z101" s="188"/>
      <c r="AA101" s="188"/>
      <c r="AB101" s="97"/>
      <c r="AC101" s="97"/>
      <c r="AD101" s="97"/>
      <c r="AE101" s="24"/>
    </row>
    <row r="102" spans="1:31" ht="15.75" x14ac:dyDescent="0.25">
      <c r="A102" s="5"/>
      <c r="B102" s="6"/>
      <c r="C102" s="6"/>
      <c r="D102" s="6"/>
      <c r="E102" s="5"/>
      <c r="F102" s="5"/>
      <c r="G102" s="5"/>
      <c r="H102" s="5"/>
      <c r="I102" s="5"/>
      <c r="J102" s="5"/>
      <c r="K102" s="5"/>
      <c r="L102" s="5"/>
      <c r="M102" s="5"/>
      <c r="N102" s="5"/>
      <c r="O102" s="5"/>
      <c r="P102" s="5"/>
      <c r="Q102" s="5"/>
      <c r="R102" s="5"/>
      <c r="S102" s="5"/>
      <c r="T102" s="113"/>
      <c r="U102" s="113"/>
      <c r="V102" s="113"/>
      <c r="W102" s="113"/>
      <c r="X102" s="5"/>
      <c r="Y102" s="5"/>
      <c r="Z102" s="5"/>
      <c r="AA102" s="5"/>
      <c r="AB102" s="5"/>
      <c r="AC102" s="5"/>
      <c r="AD102" s="5"/>
      <c r="AE102" s="5"/>
    </row>
    <row r="103" spans="1:31" ht="15.75" x14ac:dyDescent="0.25">
      <c r="A103" s="5"/>
      <c r="B103" s="6"/>
      <c r="C103" s="6"/>
      <c r="D103" s="6"/>
      <c r="E103" s="5"/>
      <c r="F103" s="5"/>
      <c r="G103" s="5"/>
      <c r="H103" s="5"/>
      <c r="I103" s="5"/>
      <c r="J103" s="5"/>
      <c r="K103" s="5"/>
      <c r="L103" s="5"/>
      <c r="M103" s="5"/>
      <c r="N103" s="5"/>
      <c r="O103" s="5"/>
      <c r="P103" s="5"/>
      <c r="Q103" s="5"/>
      <c r="R103" s="5"/>
      <c r="S103" s="5"/>
      <c r="T103" s="113"/>
      <c r="U103" s="113"/>
      <c r="V103" s="113"/>
      <c r="W103" s="113"/>
      <c r="X103" s="5"/>
      <c r="Y103" s="5"/>
      <c r="Z103" s="5"/>
      <c r="AA103" s="5"/>
      <c r="AB103" s="5"/>
      <c r="AC103" s="5"/>
      <c r="AD103" s="5"/>
      <c r="AE103" s="5"/>
    </row>
    <row r="104" spans="1:31" ht="15.75" customHeight="1" x14ac:dyDescent="0.2">
      <c r="A104" s="184"/>
      <c r="B104" s="184"/>
      <c r="C104" s="184"/>
      <c r="D104" s="184"/>
      <c r="E104" s="184"/>
      <c r="F104" s="184"/>
      <c r="G104" s="184"/>
      <c r="H104" s="184"/>
      <c r="I104" s="184"/>
      <c r="J104" s="184"/>
      <c r="K104" s="184"/>
      <c r="L104" s="184"/>
      <c r="M104" s="184"/>
      <c r="N104" s="184"/>
      <c r="O104" s="184"/>
      <c r="P104" s="184"/>
      <c r="Q104" s="184"/>
      <c r="R104" s="184"/>
      <c r="S104" s="184"/>
      <c r="T104" s="184"/>
      <c r="U104" s="184"/>
      <c r="V104" s="184"/>
      <c r="W104" s="184"/>
      <c r="X104" s="184"/>
      <c r="Y104" s="184"/>
      <c r="Z104" s="184"/>
      <c r="AA104" s="184"/>
      <c r="AB104" s="71"/>
      <c r="AC104" s="71"/>
      <c r="AD104" s="71"/>
      <c r="AE104" s="25"/>
    </row>
    <row r="105" spans="1:31" ht="36" customHeight="1" x14ac:dyDescent="0.25">
      <c r="A105" s="5"/>
      <c r="B105" s="29" t="s">
        <v>31</v>
      </c>
      <c r="C105" s="29"/>
      <c r="D105" s="29"/>
      <c r="E105" s="29"/>
      <c r="F105" s="29"/>
      <c r="G105" s="29"/>
      <c r="H105" s="29"/>
      <c r="I105" s="29"/>
      <c r="J105" s="29"/>
      <c r="K105" s="29"/>
      <c r="L105" s="29"/>
      <c r="M105" s="29"/>
      <c r="N105" s="29"/>
      <c r="O105" s="29"/>
      <c r="P105" s="29"/>
      <c r="Q105" s="29"/>
      <c r="R105" s="29"/>
      <c r="S105" s="29"/>
      <c r="T105" s="121"/>
      <c r="U105" s="121"/>
      <c r="V105" s="121"/>
      <c r="W105" s="121"/>
      <c r="X105" s="29"/>
      <c r="Y105" s="29"/>
      <c r="Z105" s="29"/>
      <c r="AA105" s="29"/>
      <c r="AB105" s="29"/>
      <c r="AC105" s="29"/>
      <c r="AD105" s="29"/>
      <c r="AE105" s="5"/>
    </row>
    <row r="106" spans="1:31" ht="15.75" x14ac:dyDescent="0.2">
      <c r="B106" s="33"/>
      <c r="C106" s="33"/>
      <c r="D106" s="33"/>
      <c r="E106" s="33"/>
      <c r="F106" s="33"/>
      <c r="G106" s="33"/>
      <c r="H106" s="33"/>
      <c r="I106" s="33"/>
      <c r="J106" s="33"/>
      <c r="K106" s="33"/>
      <c r="L106" s="33"/>
      <c r="M106" s="33"/>
      <c r="N106" s="33"/>
      <c r="O106" s="33"/>
      <c r="P106" s="33"/>
      <c r="Q106" s="33"/>
      <c r="R106" s="33"/>
      <c r="S106" s="33"/>
      <c r="T106" s="139"/>
      <c r="U106" s="139"/>
      <c r="V106" s="139"/>
      <c r="W106" s="139"/>
      <c r="X106" s="33"/>
      <c r="Y106" s="33"/>
      <c r="Z106" s="33"/>
      <c r="AA106" s="33"/>
      <c r="AB106" s="33"/>
      <c r="AC106" s="33"/>
      <c r="AD106" s="33"/>
      <c r="AE106" s="33"/>
    </row>
  </sheetData>
  <mergeCells count="133">
    <mergeCell ref="AH34:AH35"/>
    <mergeCell ref="W34:W36"/>
    <mergeCell ref="AA34:AA36"/>
    <mergeCell ref="AE34:AE36"/>
    <mergeCell ref="AF34:AF36"/>
    <mergeCell ref="A34:A36"/>
    <mergeCell ref="B34:B36"/>
    <mergeCell ref="D34:D36"/>
    <mergeCell ref="E34:E35"/>
    <mergeCell ref="F34:J35"/>
    <mergeCell ref="K34:O35"/>
    <mergeCell ref="C34:C36"/>
    <mergeCell ref="S34:S36"/>
    <mergeCell ref="P34:P36"/>
    <mergeCell ref="Q34:Q36"/>
    <mergeCell ref="R34:R36"/>
    <mergeCell ref="T34:T36"/>
    <mergeCell ref="U34:U36"/>
    <mergeCell ref="V34:V36"/>
    <mergeCell ref="X34:X36"/>
    <mergeCell ref="Y34:Y36"/>
    <mergeCell ref="Z34:Z36"/>
    <mergeCell ref="AB34:AB36"/>
    <mergeCell ref="AG63:AI63"/>
    <mergeCell ref="B47:W47"/>
    <mergeCell ref="A104:AA104"/>
    <mergeCell ref="A98:AA98"/>
    <mergeCell ref="B100:E100"/>
    <mergeCell ref="W100:AA100"/>
    <mergeCell ref="B101:E101"/>
    <mergeCell ref="W101:AA101"/>
    <mergeCell ref="B95:O95"/>
    <mergeCell ref="W95:AA95"/>
    <mergeCell ref="B96:O96"/>
    <mergeCell ref="W96:AA96"/>
    <mergeCell ref="B97:E97"/>
    <mergeCell ref="W97:AA97"/>
    <mergeCell ref="B92:O92"/>
    <mergeCell ref="W92:AA92"/>
    <mergeCell ref="B93:O93"/>
    <mergeCell ref="W93:AA93"/>
    <mergeCell ref="B94:O94"/>
    <mergeCell ref="W94:AA94"/>
    <mergeCell ref="B89:O89"/>
    <mergeCell ref="W89:AA89"/>
    <mergeCell ref="B90:O90"/>
    <mergeCell ref="W90:AA90"/>
    <mergeCell ref="B91:O91"/>
    <mergeCell ref="W91:AA91"/>
    <mergeCell ref="A86:AA86"/>
    <mergeCell ref="B87:O87"/>
    <mergeCell ref="W87:AA87"/>
    <mergeCell ref="B88:O88"/>
    <mergeCell ref="W88:AA88"/>
    <mergeCell ref="B82:F82"/>
    <mergeCell ref="W82:AA82"/>
    <mergeCell ref="B83:F83"/>
    <mergeCell ref="W83:AA83"/>
    <mergeCell ref="B84:AA84"/>
    <mergeCell ref="B79:F79"/>
    <mergeCell ref="W79:AA79"/>
    <mergeCell ref="B80:F80"/>
    <mergeCell ref="W80:AA80"/>
    <mergeCell ref="B81:F81"/>
    <mergeCell ref="W81:AA81"/>
    <mergeCell ref="B76:F76"/>
    <mergeCell ref="W76:AA76"/>
    <mergeCell ref="B77:F77"/>
    <mergeCell ref="W77:AA77"/>
    <mergeCell ref="B78:F78"/>
    <mergeCell ref="W78:AA78"/>
    <mergeCell ref="B70:AA70"/>
    <mergeCell ref="A73:AA73"/>
    <mergeCell ref="B74:F74"/>
    <mergeCell ref="W74:AA74"/>
    <mergeCell ref="B75:F75"/>
    <mergeCell ref="W75:AA75"/>
    <mergeCell ref="B67:F67"/>
    <mergeCell ref="W67:AA67"/>
    <mergeCell ref="B68:F68"/>
    <mergeCell ref="W68:AA68"/>
    <mergeCell ref="B69:F69"/>
    <mergeCell ref="W69:AA69"/>
    <mergeCell ref="B62:AA62"/>
    <mergeCell ref="A64:AA64"/>
    <mergeCell ref="B65:F65"/>
    <mergeCell ref="W65:AA65"/>
    <mergeCell ref="B66:F66"/>
    <mergeCell ref="W66:AA66"/>
    <mergeCell ref="B59:F59"/>
    <mergeCell ref="W59:AA59"/>
    <mergeCell ref="B60:F60"/>
    <mergeCell ref="W60:AA60"/>
    <mergeCell ref="B61:F61"/>
    <mergeCell ref="W61:AA61"/>
    <mergeCell ref="A56:AA56"/>
    <mergeCell ref="B57:F57"/>
    <mergeCell ref="W57:AA57"/>
    <mergeCell ref="B58:F58"/>
    <mergeCell ref="W58:AA58"/>
    <mergeCell ref="B16:O16"/>
    <mergeCell ref="A52:AE52"/>
    <mergeCell ref="A53:AE53"/>
    <mergeCell ref="A54:AE54"/>
    <mergeCell ref="B20:O20"/>
    <mergeCell ref="B21:O21"/>
    <mergeCell ref="A51:AE51"/>
    <mergeCell ref="B50:AF50"/>
    <mergeCell ref="B49:AF49"/>
    <mergeCell ref="B19:O19"/>
    <mergeCell ref="B26:W26"/>
    <mergeCell ref="B27:O27"/>
    <mergeCell ref="B28:O28"/>
    <mergeCell ref="B17:O17"/>
    <mergeCell ref="AC34:AC36"/>
    <mergeCell ref="AD34:AD36"/>
    <mergeCell ref="V44:AE44"/>
    <mergeCell ref="V45:AE45"/>
    <mergeCell ref="V46:AE46"/>
    <mergeCell ref="B18:O18"/>
    <mergeCell ref="B24:O24"/>
    <mergeCell ref="B1:AE1"/>
    <mergeCell ref="B4:AE4"/>
    <mergeCell ref="B5:AE5"/>
    <mergeCell ref="B7:AE7"/>
    <mergeCell ref="B9:AE9"/>
    <mergeCell ref="B10:AE10"/>
    <mergeCell ref="P16:AE16"/>
    <mergeCell ref="P17:AE17"/>
    <mergeCell ref="P18:AE18"/>
    <mergeCell ref="P19:AE19"/>
    <mergeCell ref="P20:AE20"/>
    <mergeCell ref="P21:AE21"/>
  </mergeCells>
  <phoneticPr fontId="1" type="noConversion"/>
  <hyperlinks>
    <hyperlink ref="P21" r:id="rId1" xr:uid="{D9B8CDB1-F83D-490C-B3E9-3A37564DC731}"/>
  </hyperlinks>
  <pageMargins left="0.55118110236220474" right="0.55118110236220474" top="0.78740157480314965"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C48" sqref="C48"/>
    </sheetView>
  </sheetViews>
  <sheetFormatPr defaultColWidth="8.85546875" defaultRowHeight="12.75" x14ac:dyDescent="0.2"/>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31" sqref="C31"/>
    </sheetView>
  </sheetViews>
  <sheetFormatPr defaultColWidth="8.85546875"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Svajūnas Kėkštas</cp:lastModifiedBy>
  <cp:lastPrinted>2020-09-07T06:07:52Z</cp:lastPrinted>
  <dcterms:created xsi:type="dcterms:W3CDTF">2008-09-17T05:28:43Z</dcterms:created>
  <dcterms:modified xsi:type="dcterms:W3CDTF">2021-12-28T08:19:39Z</dcterms:modified>
</cp:coreProperties>
</file>