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l\Desktop\2022 PIRKIMAI\6. Zeldiniu prieziura\Kainos pagrindimas\"/>
    </mc:Choice>
  </mc:AlternateContent>
  <xr:revisionPtr revIDLastSave="0" documentId="8_{0D79392A-1D49-4B93-992E-C529716D4887}" xr6:coauthVersionLast="47" xr6:coauthVersionMax="47" xr10:uidLastSave="{00000000-0000-0000-0000-000000000000}"/>
  <bookViews>
    <workbookView xWindow="-108" yWindow="-108" windowWidth="23256" windowHeight="12456" xr2:uid="{F1DF26B9-8095-4377-AD01-32831080BCBC}"/>
  </bookViews>
  <sheets>
    <sheet name="medie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 l="1"/>
  <c r="M28" i="1"/>
  <c r="I28" i="1"/>
  <c r="K28" i="1"/>
  <c r="G32" i="1" l="1"/>
</calcChain>
</file>

<file path=xl/sharedStrings.xml><?xml version="1.0" encoding="utf-8"?>
<sst xmlns="http://schemas.openxmlformats.org/spreadsheetml/2006/main" count="80" uniqueCount="58">
  <si>
    <t>Medžių, kurių kamieno skersmuo iki 16 cm nupjovimas</t>
  </si>
  <si>
    <t>vnt.</t>
  </si>
  <si>
    <t>2.1</t>
  </si>
  <si>
    <t>Eil. Nr.</t>
  </si>
  <si>
    <t>Teikiamų paslaugų pavadinimas</t>
  </si>
  <si>
    <t>Mato vnt.</t>
  </si>
  <si>
    <t>Šiaurinė d. (I) Preliminari 36 mėn. apimtis*</t>
  </si>
  <si>
    <t>2.2</t>
  </si>
  <si>
    <t>Medžių, kurių kamieno skersmuo nuo 17 iki 24 cm nupjovimas</t>
  </si>
  <si>
    <t>2.3</t>
  </si>
  <si>
    <t>Medžių, kurių kamieno skersmuo nuo 25 iki 32 cm nupjovimas</t>
  </si>
  <si>
    <t>2.4</t>
  </si>
  <si>
    <t>Medžių, kurių kamieno skersmuo daugiau kaip 33 cm nupjovimas</t>
  </si>
  <si>
    <t>2.5</t>
  </si>
  <si>
    <t>Medžių, kurių kamieno skersmuo iki 30 cm, nupjovimas iš autobokštelio</t>
  </si>
  <si>
    <t>2.6</t>
  </si>
  <si>
    <t>Medžių, kurių kamieno skersmuo nuo 31 iki 40 cm, nupjovimas iš autobokštelio</t>
  </si>
  <si>
    <t>2.7</t>
  </si>
  <si>
    <t>Medžių, kurių kamieno skersmuo nuo 41 iki 50 cm, nupjovimas iš autobokštelio</t>
  </si>
  <si>
    <t>2.8</t>
  </si>
  <si>
    <t>Medžių, kurių kamieno skersmuo nuo 51 iki 60 cm, nupjovimas iš autobokštelio</t>
  </si>
  <si>
    <t>2.11</t>
  </si>
  <si>
    <t>Medžių, kurių kamieno skersmuo nuo 31 iki 40 cm, nupjovimas alpinistų pagalba</t>
  </si>
  <si>
    <t>2.12</t>
  </si>
  <si>
    <t>Medžių, kurių kamieno skersmuo nuo 41 iki 50 cm, nupjovimas alpinistų pagalba</t>
  </si>
  <si>
    <t>2.13</t>
  </si>
  <si>
    <t>Medžių, kurių kamieno skersmuo nuo 51 iki 60  cm, nupjovimas alpinistų pagalba</t>
  </si>
  <si>
    <t>4.1</t>
  </si>
  <si>
    <t>Išverstų medžių, kurių kamieno skersmuo iki 16 cm, supjaustymas</t>
  </si>
  <si>
    <t>4.2</t>
  </si>
  <si>
    <t>Išverstų medžių, kurių kamieno skersmuo nuo 17 iki 24 cm, supjaustymas</t>
  </si>
  <si>
    <t>4.3</t>
  </si>
  <si>
    <t>Išverstų medžių, kurių kamieno skersmuo nuo 25 iki 32 cm, supjaustymas</t>
  </si>
  <si>
    <t>4.4</t>
  </si>
  <si>
    <t>Išverstų medžių, kurių kamieno skersmuo daugiau kaip 33 cm, supjaustymas</t>
  </si>
  <si>
    <t>Centrinė d. (II) Preliminari 36 mėn. apimtis*</t>
  </si>
  <si>
    <t>Pietinė d. (III) Preliminari 36 mėn. apimtis*</t>
  </si>
  <si>
    <t>Rytinė d. (IV) Preliminari 36 mėn. apimtis*</t>
  </si>
  <si>
    <t>Viso:</t>
  </si>
  <si>
    <t>2.9</t>
  </si>
  <si>
    <t>Medžių, kurių kamieno skersmuo nuo 61 iki 80cm, nupjovimas iš autobokštelio</t>
  </si>
  <si>
    <t>2.10</t>
  </si>
  <si>
    <t>Medžių, kurių kamieno skersmuo daugiau kaip 80 cm, nupjovimas iš autobokštelio</t>
  </si>
  <si>
    <t>2.14</t>
  </si>
  <si>
    <t>Medžių, kurių kamieno skersmuo nuo 61 iki 80 cm, nupjovimas alpinistų pagalba</t>
  </si>
  <si>
    <t>2.15</t>
  </si>
  <si>
    <t>Medžių, kurių kamieno skersmuo daugiau kaip 80 cm, nupjovimas alpinistų pagalba</t>
  </si>
  <si>
    <t>2x64</t>
  </si>
  <si>
    <t>Medienos kiekis , ktm</t>
  </si>
  <si>
    <t>Medienos kiekis išvežimui</t>
  </si>
  <si>
    <t>ktm</t>
  </si>
  <si>
    <t>Nurodyto skersmens vidurkio reikšmė, pagal medienos tūrio lentele http://www.amvmt.lt/index.php/26-naujienos/740-valstybine-misku-tarnyba-parenge-medynu-turiu-skaiciavimo-kompiuterine-programa</t>
  </si>
  <si>
    <t>MEDIENOS KIEKIO APSKAITOS LENTELĖ IŠVEŽIMUI</t>
  </si>
  <si>
    <t xml:space="preserve"> Medžio 1 vnt.  medienos tūris , ktm, birzė</t>
  </si>
  <si>
    <t>3 * 6</t>
  </si>
  <si>
    <t>3* 8</t>
  </si>
  <si>
    <t>3* 10</t>
  </si>
  <si>
    <t>3 *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</si>
</sst>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26"/>
      <color theme="1"/>
      <name val="Calibri"/>
      <family val="2"/>
      <charset val="186"/>
      <scheme val="minor"/>
    </font>
    <font>
      <b/>
      <sz val="16"/>
      <color rgb="FF000000"/>
      <name val="Times New Roman"/>
      <family val="1"/>
      <charset val="186"/>
    </font>
    <font>
      <sz val="16"/>
      <color rgb="FF000000"/>
      <name val="Times New Roman"/>
      <family val="1"/>
      <charset val="186"/>
    </font>
    <font>
      <sz val="16"/>
      <name val="Times New Roman"/>
      <family val="1"/>
      <charset val="186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3" fillId="0" borderId="0" xfId="0" applyFont="1"/>
    <xf numFmtId="2" fontId="4" fillId="0" borderId="0" xfId="0" applyNumberFormat="1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2" fillId="0" borderId="0" xfId="0" applyFont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 applyAlignment="1"/>
    <xf numFmtId="0" fontId="0" fillId="0" borderId="0" xfId="0" applyFill="1" applyBorder="1"/>
    <xf numFmtId="0" fontId="1" fillId="0" borderId="0" xfId="0" applyFont="1" applyFill="1" applyBorder="1"/>
    <xf numFmtId="0" fontId="6" fillId="0" borderId="0" xfId="0" applyFont="1" applyFill="1" applyBorder="1"/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1B5D-0D38-4292-83AB-117F401FF790}">
  <dimension ref="A2:R36"/>
  <sheetViews>
    <sheetView tabSelected="1" zoomScale="60" zoomScaleNormal="60" workbookViewId="0">
      <selection activeCell="L4" sqref="L4"/>
    </sheetView>
  </sheetViews>
  <sheetFormatPr defaultColWidth="8.77734375" defaultRowHeight="14.4" x14ac:dyDescent="0.3"/>
  <cols>
    <col min="2" max="2" width="29.6640625" customWidth="1"/>
    <col min="3" max="3" width="12.44140625" customWidth="1"/>
    <col min="4" max="4" width="17.6640625" customWidth="1"/>
    <col min="5" max="5" width="6.77734375" customWidth="1"/>
    <col min="6" max="6" width="12.44140625" customWidth="1"/>
    <col min="7" max="7" width="10.6640625" customWidth="1"/>
    <col min="8" max="8" width="11.44140625" customWidth="1"/>
    <col min="9" max="9" width="18.21875" customWidth="1"/>
    <col min="10" max="10" width="12.109375" customWidth="1"/>
    <col min="11" max="11" width="14" customWidth="1"/>
    <col min="13" max="13" width="14.77734375" customWidth="1"/>
  </cols>
  <sheetData>
    <row r="2" spans="1:15" ht="31.2" customHeight="1" x14ac:dyDescent="0.3">
      <c r="A2" s="29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5" ht="30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5" ht="30" customHeight="1" x14ac:dyDescent="0.6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7"/>
    </row>
    <row r="5" spans="1:15" ht="252.6" customHeight="1" x14ac:dyDescent="0.3">
      <c r="A5" s="16" t="s">
        <v>3</v>
      </c>
      <c r="B5" s="16" t="s">
        <v>4</v>
      </c>
      <c r="C5" s="17" t="s">
        <v>53</v>
      </c>
      <c r="D5" s="17" t="s">
        <v>51</v>
      </c>
      <c r="E5" s="16" t="s">
        <v>5</v>
      </c>
      <c r="F5" s="17" t="s">
        <v>6</v>
      </c>
      <c r="G5" s="18" t="s">
        <v>48</v>
      </c>
      <c r="H5" s="17" t="s">
        <v>35</v>
      </c>
      <c r="I5" s="18" t="s">
        <v>48</v>
      </c>
      <c r="J5" s="17" t="s">
        <v>36</v>
      </c>
      <c r="K5" s="18" t="s">
        <v>48</v>
      </c>
      <c r="L5" s="17" t="s">
        <v>37</v>
      </c>
      <c r="M5" s="18" t="s">
        <v>48</v>
      </c>
    </row>
    <row r="6" spans="1:15" ht="22.8" customHeight="1" x14ac:dyDescent="0.3">
      <c r="A6" s="16">
        <v>1</v>
      </c>
      <c r="B6" s="16">
        <v>2</v>
      </c>
      <c r="C6" s="17">
        <v>3</v>
      </c>
      <c r="D6" s="17">
        <v>4</v>
      </c>
      <c r="E6" s="16">
        <v>5</v>
      </c>
      <c r="F6" s="17">
        <v>6</v>
      </c>
      <c r="G6" s="18">
        <v>7</v>
      </c>
      <c r="H6" s="17">
        <v>8</v>
      </c>
      <c r="I6" s="18">
        <v>9</v>
      </c>
      <c r="J6" s="17">
        <v>10</v>
      </c>
      <c r="K6" s="18">
        <v>11</v>
      </c>
      <c r="L6" s="17">
        <v>12</v>
      </c>
      <c r="M6" s="18">
        <v>13</v>
      </c>
    </row>
    <row r="7" spans="1:15" ht="22.8" customHeight="1" x14ac:dyDescent="0.3">
      <c r="A7" s="16"/>
      <c r="B7" s="16"/>
      <c r="C7" s="17"/>
      <c r="D7" s="17"/>
      <c r="E7" s="16"/>
      <c r="F7" s="17"/>
      <c r="G7" s="18" t="s">
        <v>54</v>
      </c>
      <c r="H7" s="17"/>
      <c r="I7" s="18" t="s">
        <v>55</v>
      </c>
      <c r="J7" s="17"/>
      <c r="K7" s="18" t="s">
        <v>56</v>
      </c>
      <c r="L7" s="17"/>
      <c r="M7" s="18" t="s">
        <v>57</v>
      </c>
    </row>
    <row r="8" spans="1:15" ht="63" x14ac:dyDescent="0.4">
      <c r="A8" s="19" t="s">
        <v>2</v>
      </c>
      <c r="B8" s="20" t="s">
        <v>0</v>
      </c>
      <c r="C8" s="20">
        <v>1.6E-2</v>
      </c>
      <c r="D8" s="20">
        <v>8</v>
      </c>
      <c r="E8" s="21" t="s">
        <v>1</v>
      </c>
      <c r="F8" s="22">
        <v>400</v>
      </c>
      <c r="G8" s="23">
        <f>+C8*F8</f>
        <v>6.4</v>
      </c>
      <c r="H8" s="23">
        <v>550</v>
      </c>
      <c r="I8" s="23">
        <f t="shared" ref="I8:I26" si="0">+H8*C8</f>
        <v>8.8000000000000007</v>
      </c>
      <c r="J8" s="23">
        <v>450</v>
      </c>
      <c r="K8" s="23">
        <f t="shared" ref="K8:K26" si="1">+J8*C8</f>
        <v>7.2</v>
      </c>
      <c r="L8" s="23">
        <v>450</v>
      </c>
      <c r="M8" s="23">
        <f t="shared" ref="M8:M26" si="2">+L8*C8</f>
        <v>7.2</v>
      </c>
      <c r="O8" s="1"/>
    </row>
    <row r="9" spans="1:15" ht="84" x14ac:dyDescent="0.4">
      <c r="A9" s="19" t="s">
        <v>7</v>
      </c>
      <c r="B9" s="20" t="s">
        <v>8</v>
      </c>
      <c r="C9" s="20">
        <v>0.254</v>
      </c>
      <c r="D9" s="20">
        <v>24</v>
      </c>
      <c r="E9" s="21" t="s">
        <v>1</v>
      </c>
      <c r="F9" s="22">
        <v>400</v>
      </c>
      <c r="G9" s="23">
        <f t="shared" ref="G9:G26" si="3">+C9*F9</f>
        <v>101.6</v>
      </c>
      <c r="H9" s="23">
        <v>550</v>
      </c>
      <c r="I9" s="23">
        <f t="shared" si="0"/>
        <v>139.69999999999999</v>
      </c>
      <c r="J9" s="23">
        <v>450</v>
      </c>
      <c r="K9" s="23">
        <f t="shared" si="1"/>
        <v>114.3</v>
      </c>
      <c r="L9" s="23">
        <v>450</v>
      </c>
      <c r="M9" s="23">
        <f t="shared" si="2"/>
        <v>114.3</v>
      </c>
      <c r="O9" s="1"/>
    </row>
    <row r="10" spans="1:15" ht="84" x14ac:dyDescent="0.4">
      <c r="A10" s="19" t="s">
        <v>9</v>
      </c>
      <c r="B10" s="20" t="s">
        <v>10</v>
      </c>
      <c r="C10" s="20">
        <v>0.58699999999999997</v>
      </c>
      <c r="D10" s="20">
        <v>32</v>
      </c>
      <c r="E10" s="21" t="s">
        <v>1</v>
      </c>
      <c r="F10" s="22">
        <v>300</v>
      </c>
      <c r="G10" s="23">
        <f t="shared" si="3"/>
        <v>176.1</v>
      </c>
      <c r="H10" s="23">
        <v>400</v>
      </c>
      <c r="I10" s="23">
        <f t="shared" si="0"/>
        <v>234.79999999999998</v>
      </c>
      <c r="J10" s="23">
        <v>300</v>
      </c>
      <c r="K10" s="23">
        <f t="shared" si="1"/>
        <v>176.1</v>
      </c>
      <c r="L10" s="23">
        <v>300</v>
      </c>
      <c r="M10" s="23">
        <f t="shared" si="2"/>
        <v>176.1</v>
      </c>
      <c r="O10" s="1"/>
    </row>
    <row r="11" spans="1:15" ht="84" x14ac:dyDescent="0.4">
      <c r="A11" s="19" t="s">
        <v>11</v>
      </c>
      <c r="B11" s="20" t="s">
        <v>12</v>
      </c>
      <c r="C11" s="20">
        <v>1.8109999999999999</v>
      </c>
      <c r="D11" s="20">
        <v>52</v>
      </c>
      <c r="E11" s="21" t="s">
        <v>1</v>
      </c>
      <c r="F11" s="22">
        <v>300</v>
      </c>
      <c r="G11" s="23">
        <f t="shared" si="3"/>
        <v>543.29999999999995</v>
      </c>
      <c r="H11" s="23">
        <v>400</v>
      </c>
      <c r="I11" s="23">
        <f t="shared" si="0"/>
        <v>724.4</v>
      </c>
      <c r="J11" s="23">
        <v>300</v>
      </c>
      <c r="K11" s="23">
        <f t="shared" si="1"/>
        <v>543.29999999999995</v>
      </c>
      <c r="L11" s="23">
        <v>300</v>
      </c>
      <c r="M11" s="23">
        <f t="shared" si="2"/>
        <v>543.29999999999995</v>
      </c>
      <c r="O11" s="1"/>
    </row>
    <row r="12" spans="1:15" ht="84" x14ac:dyDescent="0.4">
      <c r="A12" s="19" t="s">
        <v>13</v>
      </c>
      <c r="B12" s="24" t="s">
        <v>14</v>
      </c>
      <c r="C12" s="24">
        <v>9.7000000000000003E-2</v>
      </c>
      <c r="D12" s="24">
        <v>16</v>
      </c>
      <c r="E12" s="21" t="s">
        <v>1</v>
      </c>
      <c r="F12" s="22">
        <v>300</v>
      </c>
      <c r="G12" s="23">
        <f t="shared" si="3"/>
        <v>29.1</v>
      </c>
      <c r="H12" s="23">
        <v>400</v>
      </c>
      <c r="I12" s="23">
        <f t="shared" si="0"/>
        <v>38.800000000000004</v>
      </c>
      <c r="J12" s="23">
        <v>300</v>
      </c>
      <c r="K12" s="23">
        <f t="shared" si="1"/>
        <v>29.1</v>
      </c>
      <c r="L12" s="23">
        <v>300</v>
      </c>
      <c r="M12" s="23">
        <f t="shared" si="2"/>
        <v>29.1</v>
      </c>
      <c r="O12" s="1"/>
    </row>
    <row r="13" spans="1:15" ht="105" x14ac:dyDescent="0.4">
      <c r="A13" s="19" t="s">
        <v>15</v>
      </c>
      <c r="B13" s="24" t="s">
        <v>16</v>
      </c>
      <c r="C13" s="24">
        <v>0.78500000000000003</v>
      </c>
      <c r="D13" s="24">
        <v>36</v>
      </c>
      <c r="E13" s="21" t="s">
        <v>1</v>
      </c>
      <c r="F13" s="22">
        <v>300</v>
      </c>
      <c r="G13" s="23">
        <f t="shared" si="3"/>
        <v>235.5</v>
      </c>
      <c r="H13" s="23">
        <v>400</v>
      </c>
      <c r="I13" s="23">
        <f t="shared" si="0"/>
        <v>314</v>
      </c>
      <c r="J13" s="23">
        <v>300</v>
      </c>
      <c r="K13" s="23">
        <f t="shared" si="1"/>
        <v>235.5</v>
      </c>
      <c r="L13" s="23">
        <v>300</v>
      </c>
      <c r="M13" s="23">
        <f t="shared" si="2"/>
        <v>235.5</v>
      </c>
      <c r="O13" s="1"/>
    </row>
    <row r="14" spans="1:15" ht="105" x14ac:dyDescent="0.4">
      <c r="A14" s="19" t="s">
        <v>17</v>
      </c>
      <c r="B14" s="24" t="s">
        <v>18</v>
      </c>
      <c r="C14" s="24">
        <v>1.4670000000000001</v>
      </c>
      <c r="D14" s="24">
        <v>48</v>
      </c>
      <c r="E14" s="21" t="s">
        <v>1</v>
      </c>
      <c r="F14" s="22">
        <v>300</v>
      </c>
      <c r="G14" s="23">
        <f t="shared" si="3"/>
        <v>440.1</v>
      </c>
      <c r="H14" s="23">
        <v>400</v>
      </c>
      <c r="I14" s="23">
        <f t="shared" si="0"/>
        <v>586.80000000000007</v>
      </c>
      <c r="J14" s="23">
        <v>300</v>
      </c>
      <c r="K14" s="23">
        <f t="shared" si="1"/>
        <v>440.1</v>
      </c>
      <c r="L14" s="23">
        <v>300</v>
      </c>
      <c r="M14" s="23">
        <f t="shared" si="2"/>
        <v>440.1</v>
      </c>
      <c r="O14" s="1"/>
    </row>
    <row r="15" spans="1:15" ht="105" x14ac:dyDescent="0.4">
      <c r="A15" s="19" t="s">
        <v>19</v>
      </c>
      <c r="B15" s="24" t="s">
        <v>20</v>
      </c>
      <c r="C15" s="24">
        <v>2.2040000000000002</v>
      </c>
      <c r="D15" s="24">
        <v>56</v>
      </c>
      <c r="E15" s="21" t="s">
        <v>1</v>
      </c>
      <c r="F15" s="22">
        <v>300</v>
      </c>
      <c r="G15" s="23">
        <f t="shared" si="3"/>
        <v>661.2</v>
      </c>
      <c r="H15" s="23">
        <v>400</v>
      </c>
      <c r="I15" s="23">
        <f t="shared" si="0"/>
        <v>881.6</v>
      </c>
      <c r="J15" s="23">
        <v>300</v>
      </c>
      <c r="K15" s="23">
        <f t="shared" si="1"/>
        <v>661.2</v>
      </c>
      <c r="L15" s="23">
        <v>300</v>
      </c>
      <c r="M15" s="23">
        <f t="shared" si="2"/>
        <v>661.2</v>
      </c>
      <c r="O15" s="1"/>
    </row>
    <row r="16" spans="1:15" ht="105" x14ac:dyDescent="0.4">
      <c r="A16" s="19" t="s">
        <v>39</v>
      </c>
      <c r="B16" s="20" t="s">
        <v>40</v>
      </c>
      <c r="C16" s="20">
        <v>4.681</v>
      </c>
      <c r="D16" s="20">
        <v>72</v>
      </c>
      <c r="E16" s="21" t="s">
        <v>1</v>
      </c>
      <c r="F16" s="22">
        <v>300</v>
      </c>
      <c r="G16" s="23">
        <f t="shared" si="3"/>
        <v>1404.3</v>
      </c>
      <c r="H16" s="22">
        <v>400</v>
      </c>
      <c r="I16" s="23">
        <f t="shared" si="0"/>
        <v>1872.4</v>
      </c>
      <c r="J16" s="22">
        <v>300</v>
      </c>
      <c r="K16" s="23">
        <f t="shared" si="1"/>
        <v>1404.3</v>
      </c>
      <c r="L16" s="22">
        <v>300</v>
      </c>
      <c r="M16" s="23">
        <f t="shared" si="2"/>
        <v>1404.3</v>
      </c>
      <c r="O16" s="1"/>
    </row>
    <row r="17" spans="1:18" ht="105" x14ac:dyDescent="0.4">
      <c r="A17" s="19" t="s">
        <v>41</v>
      </c>
      <c r="B17" s="20" t="s">
        <v>42</v>
      </c>
      <c r="C17" s="20">
        <v>6.3</v>
      </c>
      <c r="D17" s="20" t="s">
        <v>47</v>
      </c>
      <c r="E17" s="21" t="s">
        <v>1</v>
      </c>
      <c r="F17" s="22">
        <v>300</v>
      </c>
      <c r="G17" s="23">
        <f t="shared" si="3"/>
        <v>1890</v>
      </c>
      <c r="H17" s="22">
        <v>400</v>
      </c>
      <c r="I17" s="23">
        <f t="shared" si="0"/>
        <v>2520</v>
      </c>
      <c r="J17" s="22">
        <v>300</v>
      </c>
      <c r="K17" s="23">
        <f t="shared" si="1"/>
        <v>1890</v>
      </c>
      <c r="L17" s="22">
        <v>300</v>
      </c>
      <c r="M17" s="23">
        <f t="shared" si="2"/>
        <v>1890</v>
      </c>
      <c r="O17" s="1"/>
    </row>
    <row r="18" spans="1:18" ht="105" x14ac:dyDescent="0.4">
      <c r="A18" s="19" t="s">
        <v>21</v>
      </c>
      <c r="B18" s="20" t="s">
        <v>22</v>
      </c>
      <c r="C18" s="24">
        <v>0.78500000000000003</v>
      </c>
      <c r="D18" s="24">
        <v>36</v>
      </c>
      <c r="E18" s="21" t="s">
        <v>1</v>
      </c>
      <c r="F18" s="22">
        <v>300</v>
      </c>
      <c r="G18" s="23">
        <f t="shared" si="3"/>
        <v>235.5</v>
      </c>
      <c r="H18" s="23">
        <v>400</v>
      </c>
      <c r="I18" s="23">
        <f t="shared" si="0"/>
        <v>314</v>
      </c>
      <c r="J18" s="23">
        <v>300</v>
      </c>
      <c r="K18" s="23">
        <f t="shared" si="1"/>
        <v>235.5</v>
      </c>
      <c r="L18" s="23">
        <v>300</v>
      </c>
      <c r="M18" s="23">
        <f t="shared" si="2"/>
        <v>235.5</v>
      </c>
      <c r="O18" s="1"/>
    </row>
    <row r="19" spans="1:18" ht="105" x14ac:dyDescent="0.4">
      <c r="A19" s="19" t="s">
        <v>23</v>
      </c>
      <c r="B19" s="20" t="s">
        <v>24</v>
      </c>
      <c r="C19" s="24">
        <v>1.4670000000000001</v>
      </c>
      <c r="D19" s="24">
        <v>48</v>
      </c>
      <c r="E19" s="21" t="s">
        <v>1</v>
      </c>
      <c r="F19" s="22">
        <v>300</v>
      </c>
      <c r="G19" s="23">
        <f t="shared" si="3"/>
        <v>440.1</v>
      </c>
      <c r="H19" s="23">
        <v>400</v>
      </c>
      <c r="I19" s="23">
        <f t="shared" si="0"/>
        <v>586.80000000000007</v>
      </c>
      <c r="J19" s="23">
        <v>250</v>
      </c>
      <c r="K19" s="23">
        <f t="shared" si="1"/>
        <v>366.75</v>
      </c>
      <c r="L19" s="23">
        <v>250</v>
      </c>
      <c r="M19" s="23">
        <f t="shared" si="2"/>
        <v>366.75</v>
      </c>
      <c r="O19" s="1"/>
    </row>
    <row r="20" spans="1:18" ht="105" x14ac:dyDescent="0.4">
      <c r="A20" s="19" t="s">
        <v>25</v>
      </c>
      <c r="B20" s="20" t="s">
        <v>26</v>
      </c>
      <c r="C20" s="24">
        <v>2.2040000000000002</v>
      </c>
      <c r="D20" s="24">
        <v>56</v>
      </c>
      <c r="E20" s="21" t="s">
        <v>1</v>
      </c>
      <c r="F20" s="22">
        <v>300</v>
      </c>
      <c r="G20" s="23">
        <f t="shared" si="3"/>
        <v>661.2</v>
      </c>
      <c r="H20" s="23">
        <v>400</v>
      </c>
      <c r="I20" s="23">
        <f t="shared" si="0"/>
        <v>881.6</v>
      </c>
      <c r="J20" s="23">
        <v>250</v>
      </c>
      <c r="K20" s="23">
        <f t="shared" si="1"/>
        <v>551</v>
      </c>
      <c r="L20" s="23">
        <v>250</v>
      </c>
      <c r="M20" s="23">
        <f t="shared" si="2"/>
        <v>551</v>
      </c>
      <c r="O20" s="1"/>
    </row>
    <row r="21" spans="1:18" ht="105" x14ac:dyDescent="0.4">
      <c r="A21" s="19" t="s">
        <v>43</v>
      </c>
      <c r="B21" s="20" t="s">
        <v>44</v>
      </c>
      <c r="C21" s="20">
        <v>4.681</v>
      </c>
      <c r="D21" s="20">
        <v>72</v>
      </c>
      <c r="E21" s="21" t="s">
        <v>1</v>
      </c>
      <c r="F21" s="22">
        <v>200</v>
      </c>
      <c r="G21" s="23">
        <f t="shared" si="3"/>
        <v>936.2</v>
      </c>
      <c r="H21" s="22">
        <v>400</v>
      </c>
      <c r="I21" s="23">
        <f t="shared" si="0"/>
        <v>1872.4</v>
      </c>
      <c r="J21" s="22">
        <v>250</v>
      </c>
      <c r="K21" s="23">
        <f t="shared" si="1"/>
        <v>1170.25</v>
      </c>
      <c r="L21" s="22">
        <v>250</v>
      </c>
      <c r="M21" s="23">
        <f t="shared" si="2"/>
        <v>1170.25</v>
      </c>
      <c r="O21" s="1"/>
    </row>
    <row r="22" spans="1:18" ht="105" x14ac:dyDescent="0.4">
      <c r="A22" s="19" t="s">
        <v>45</v>
      </c>
      <c r="B22" s="20" t="s">
        <v>46</v>
      </c>
      <c r="C22" s="20">
        <v>6.3</v>
      </c>
      <c r="D22" s="20" t="s">
        <v>47</v>
      </c>
      <c r="E22" s="21" t="s">
        <v>1</v>
      </c>
      <c r="F22" s="22">
        <v>200</v>
      </c>
      <c r="G22" s="23">
        <f t="shared" si="3"/>
        <v>1260</v>
      </c>
      <c r="H22" s="22">
        <v>400</v>
      </c>
      <c r="I22" s="23">
        <f t="shared" si="0"/>
        <v>2520</v>
      </c>
      <c r="J22" s="22">
        <v>250</v>
      </c>
      <c r="K22" s="23">
        <f t="shared" si="1"/>
        <v>1575</v>
      </c>
      <c r="L22" s="22">
        <v>250</v>
      </c>
      <c r="M22" s="23">
        <f t="shared" si="2"/>
        <v>1575</v>
      </c>
      <c r="O22" s="1"/>
    </row>
    <row r="23" spans="1:18" ht="63" x14ac:dyDescent="0.4">
      <c r="A23" s="19" t="s">
        <v>27</v>
      </c>
      <c r="B23" s="20" t="s">
        <v>28</v>
      </c>
      <c r="C23" s="20">
        <v>1.6E-2</v>
      </c>
      <c r="D23" s="20">
        <v>8</v>
      </c>
      <c r="E23" s="21" t="s">
        <v>1</v>
      </c>
      <c r="F23" s="22">
        <v>10</v>
      </c>
      <c r="G23" s="23">
        <f t="shared" si="3"/>
        <v>0.16</v>
      </c>
      <c r="H23" s="23">
        <v>20</v>
      </c>
      <c r="I23" s="23">
        <f t="shared" si="0"/>
        <v>0.32</v>
      </c>
      <c r="J23" s="23">
        <v>30</v>
      </c>
      <c r="K23" s="23">
        <f t="shared" si="1"/>
        <v>0.48</v>
      </c>
      <c r="L23" s="23">
        <v>20</v>
      </c>
      <c r="M23" s="23">
        <f t="shared" si="2"/>
        <v>0.32</v>
      </c>
      <c r="O23" s="1"/>
    </row>
    <row r="24" spans="1:18" ht="84" x14ac:dyDescent="0.4">
      <c r="A24" s="19" t="s">
        <v>29</v>
      </c>
      <c r="B24" s="20" t="s">
        <v>30</v>
      </c>
      <c r="C24" s="20">
        <v>0.254</v>
      </c>
      <c r="D24" s="20">
        <v>24</v>
      </c>
      <c r="E24" s="21" t="s">
        <v>1</v>
      </c>
      <c r="F24" s="22">
        <v>10</v>
      </c>
      <c r="G24" s="23">
        <f t="shared" si="3"/>
        <v>2.54</v>
      </c>
      <c r="H24" s="23">
        <v>20</v>
      </c>
      <c r="I24" s="23">
        <f t="shared" si="0"/>
        <v>5.08</v>
      </c>
      <c r="J24" s="23">
        <v>30</v>
      </c>
      <c r="K24" s="23">
        <f t="shared" si="1"/>
        <v>7.62</v>
      </c>
      <c r="L24" s="23">
        <v>20</v>
      </c>
      <c r="M24" s="23">
        <f t="shared" si="2"/>
        <v>5.08</v>
      </c>
      <c r="O24" s="1"/>
    </row>
    <row r="25" spans="1:18" ht="84" x14ac:dyDescent="0.4">
      <c r="A25" s="19" t="s">
        <v>31</v>
      </c>
      <c r="B25" s="20" t="s">
        <v>32</v>
      </c>
      <c r="C25" s="20">
        <v>0.58699999999999997</v>
      </c>
      <c r="D25" s="20">
        <v>32</v>
      </c>
      <c r="E25" s="21" t="s">
        <v>1</v>
      </c>
      <c r="F25" s="22">
        <v>10</v>
      </c>
      <c r="G25" s="23">
        <f t="shared" si="3"/>
        <v>5.8699999999999992</v>
      </c>
      <c r="H25" s="23">
        <v>20</v>
      </c>
      <c r="I25" s="23">
        <f t="shared" si="0"/>
        <v>11.739999999999998</v>
      </c>
      <c r="J25" s="23">
        <v>30</v>
      </c>
      <c r="K25" s="23">
        <f t="shared" si="1"/>
        <v>17.61</v>
      </c>
      <c r="L25" s="23">
        <v>20</v>
      </c>
      <c r="M25" s="23">
        <f t="shared" si="2"/>
        <v>11.739999999999998</v>
      </c>
      <c r="O25" s="1"/>
    </row>
    <row r="26" spans="1:18" ht="84" x14ac:dyDescent="0.4">
      <c r="A26" s="19" t="s">
        <v>33</v>
      </c>
      <c r="B26" s="20" t="s">
        <v>34</v>
      </c>
      <c r="C26" s="20">
        <v>1.8109999999999999</v>
      </c>
      <c r="D26" s="20">
        <v>52</v>
      </c>
      <c r="E26" s="21" t="s">
        <v>1</v>
      </c>
      <c r="F26" s="22">
        <v>10</v>
      </c>
      <c r="G26" s="23">
        <f t="shared" si="3"/>
        <v>18.11</v>
      </c>
      <c r="H26" s="23">
        <v>20</v>
      </c>
      <c r="I26" s="23">
        <f t="shared" si="0"/>
        <v>36.22</v>
      </c>
      <c r="J26" s="23">
        <v>30</v>
      </c>
      <c r="K26" s="23">
        <f t="shared" si="1"/>
        <v>54.33</v>
      </c>
      <c r="L26" s="23">
        <v>60</v>
      </c>
      <c r="M26" s="23">
        <f t="shared" si="2"/>
        <v>108.66</v>
      </c>
      <c r="O26" s="1"/>
    </row>
    <row r="27" spans="1:18" ht="21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O27" s="1"/>
    </row>
    <row r="28" spans="1:18" ht="31.2" x14ac:dyDescent="0.6">
      <c r="A28" s="25"/>
      <c r="B28" s="7" t="s">
        <v>38</v>
      </c>
      <c r="C28" s="7"/>
      <c r="D28" s="7"/>
      <c r="E28" s="8"/>
      <c r="F28" s="8"/>
      <c r="G28" s="9">
        <f>+SUM(G8:G26)</f>
        <v>9047.2800000000025</v>
      </c>
      <c r="H28" s="9"/>
      <c r="I28" s="9">
        <f t="shared" ref="I28:M28" si="4">+SUM(I8:I26)</f>
        <v>13549.459999999997</v>
      </c>
      <c r="J28" s="9"/>
      <c r="K28" s="9">
        <f t="shared" si="4"/>
        <v>9479.6400000000012</v>
      </c>
      <c r="L28" s="9"/>
      <c r="M28" s="9">
        <f t="shared" si="4"/>
        <v>9525.4</v>
      </c>
      <c r="N28" s="4"/>
      <c r="O28" s="4"/>
      <c r="P28" s="4"/>
      <c r="Q28" s="2"/>
      <c r="R28" s="2"/>
    </row>
    <row r="29" spans="1:18" ht="21" x14ac:dyDescent="0.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"/>
      <c r="O29" s="1"/>
      <c r="P29" s="1"/>
      <c r="Q29" s="1"/>
    </row>
    <row r="30" spans="1:18" ht="31.2" x14ac:dyDescent="0.6">
      <c r="B30" s="1"/>
      <c r="C30" s="1"/>
      <c r="D30" s="1"/>
      <c r="E30" s="13"/>
      <c r="F30" s="13"/>
      <c r="G30" s="10"/>
      <c r="H30" s="10"/>
      <c r="I30" s="10"/>
      <c r="J30" s="13"/>
      <c r="K30" s="1"/>
      <c r="L30" s="1"/>
      <c r="M30" s="1"/>
      <c r="N30" s="1"/>
      <c r="O30" s="1"/>
      <c r="P30" s="1"/>
      <c r="Q30" s="1"/>
    </row>
    <row r="31" spans="1:18" ht="31.2" x14ac:dyDescent="0.6">
      <c r="B31" s="3"/>
      <c r="C31" s="3"/>
      <c r="D31" s="3"/>
      <c r="E31" s="14"/>
      <c r="F31" s="14"/>
      <c r="G31" s="10" t="s">
        <v>49</v>
      </c>
      <c r="H31" s="10"/>
      <c r="I31" s="10"/>
      <c r="J31" s="12"/>
      <c r="K31" s="12"/>
      <c r="L31" s="3"/>
      <c r="M31" s="3"/>
      <c r="N31" s="1"/>
      <c r="O31" s="1"/>
      <c r="P31" s="1"/>
      <c r="Q31" s="1"/>
    </row>
    <row r="32" spans="1:18" ht="33.6" x14ac:dyDescent="0.65">
      <c r="B32" s="1"/>
      <c r="C32" s="1"/>
      <c r="D32" s="1"/>
      <c r="E32" s="13"/>
      <c r="F32" s="13"/>
      <c r="G32" s="28">
        <f>G28+I28+K28+M28</f>
        <v>41601.78</v>
      </c>
      <c r="H32" s="28"/>
      <c r="I32" s="28"/>
      <c r="J32" s="15" t="s">
        <v>50</v>
      </c>
      <c r="K32" s="1"/>
      <c r="L32" s="1"/>
      <c r="M32" s="1"/>
      <c r="N32" s="1"/>
      <c r="O32" s="1"/>
      <c r="P32" s="1"/>
      <c r="Q32" s="1"/>
    </row>
    <row r="33" spans="2:17" ht="31.2" x14ac:dyDescent="0.6">
      <c r="B33" s="1"/>
      <c r="C33" s="1"/>
      <c r="D33" s="1"/>
      <c r="E33" s="13"/>
      <c r="F33" s="13"/>
      <c r="G33" s="10"/>
      <c r="H33" s="11"/>
      <c r="I33" s="10"/>
      <c r="J33" s="13"/>
      <c r="K33" s="5"/>
      <c r="L33" s="1"/>
      <c r="M33" s="1"/>
      <c r="N33" s="1"/>
      <c r="O33" s="1"/>
      <c r="P33" s="1"/>
      <c r="Q33" s="1"/>
    </row>
    <row r="34" spans="2:17" ht="31.2" x14ac:dyDescent="0.6">
      <c r="B34" s="1"/>
      <c r="C34" s="1"/>
      <c r="D34" s="1"/>
      <c r="E34" s="13"/>
      <c r="F34" s="13"/>
      <c r="G34" s="10"/>
      <c r="H34" s="10"/>
      <c r="I34" s="10"/>
      <c r="J34" s="13"/>
      <c r="K34" s="1"/>
      <c r="L34" s="1"/>
      <c r="M34" s="1"/>
      <c r="N34" s="1"/>
      <c r="O34" s="1"/>
      <c r="P34" s="1"/>
      <c r="Q34" s="1"/>
    </row>
    <row r="35" spans="2:17" ht="31.2" x14ac:dyDescent="0.6">
      <c r="B35" s="1"/>
      <c r="C35" s="1"/>
      <c r="D35" s="1"/>
      <c r="E35" s="1"/>
      <c r="F35" s="1"/>
      <c r="G35" s="10"/>
      <c r="H35" s="10"/>
      <c r="I35" s="10"/>
      <c r="J35" s="1"/>
      <c r="K35" s="1"/>
      <c r="L35" s="1"/>
      <c r="M35" s="1"/>
      <c r="N35" s="1"/>
      <c r="O35" s="1"/>
      <c r="P35" s="1"/>
      <c r="Q35" s="1"/>
    </row>
    <row r="36" spans="2:17" ht="31.2" x14ac:dyDescent="0.6">
      <c r="B36" s="1"/>
      <c r="C36" s="1"/>
      <c r="D36" s="1"/>
      <c r="E36" s="1"/>
      <c r="F36" s="1"/>
      <c r="G36" s="10"/>
      <c r="H36" s="10"/>
      <c r="I36" s="10"/>
      <c r="J36" s="1"/>
      <c r="K36" s="1"/>
      <c r="L36" s="1"/>
      <c r="M36" s="1"/>
      <c r="N36" s="1"/>
      <c r="O36" s="1"/>
      <c r="P36" s="1"/>
      <c r="Q36" s="1"/>
    </row>
  </sheetData>
  <mergeCells count="2">
    <mergeCell ref="G32:I32"/>
    <mergeCell ref="A2:M3"/>
  </mergeCells>
  <pageMargins left="0.70866141732283472" right="0.70866141732283472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medienos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</dc:creator>
  <cp:lastModifiedBy>L. A.</cp:lastModifiedBy>
  <cp:lastPrinted>2022-04-04T14:12:01Z</cp:lastPrinted>
  <dcterms:created xsi:type="dcterms:W3CDTF">2022-03-02T10:54:20Z</dcterms:created>
  <dcterms:modified xsi:type="dcterms:W3CDTF">2022-04-12T12:37:48Z</dcterms:modified>
</cp:coreProperties>
</file>