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https://brightmedlt-my.sharepoint.com/personal/evelina_brightmed_lt/Documents/VIEŠIEJI PIRKIMAI/2024 01 29 RKL LOR/Sukėlimui/"/>
    </mc:Choice>
  </mc:AlternateContent>
  <xr:revisionPtr revIDLastSave="398" documentId="8_{2E442B08-2A96-F848-A3C9-1FED6284598F}" xr6:coauthVersionLast="47" xr6:coauthVersionMax="47" xr10:uidLastSave="{337FB65E-DAFC-334D-8A5F-1125B2DA5505}"/>
  <bookViews>
    <workbookView xWindow="28800" yWindow="500" windowWidth="38400" windowHeight="21100" xr2:uid="{7CEC4587-9618-4D16-AAD3-3A781B1DAD9A}"/>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J20" i="1" s="1"/>
  <c r="I21" i="1"/>
  <c r="J21" i="1" s="1"/>
  <c r="I22" i="1"/>
  <c r="J22" i="1"/>
  <c r="I23" i="1"/>
  <c r="J23" i="1" s="1"/>
  <c r="I24" i="1"/>
  <c r="J24" i="1" s="1"/>
  <c r="I25" i="1"/>
  <c r="J25" i="1" s="1"/>
  <c r="I26" i="1"/>
  <c r="J26" i="1"/>
  <c r="I27" i="1"/>
  <c r="J27" i="1" s="1"/>
  <c r="I28" i="1"/>
  <c r="J28" i="1" s="1"/>
  <c r="I29" i="1"/>
  <c r="J29" i="1"/>
  <c r="I30" i="1"/>
  <c r="J30" i="1"/>
  <c r="I31" i="1"/>
  <c r="J31" i="1" s="1"/>
  <c r="I32" i="1"/>
  <c r="J32" i="1" s="1"/>
  <c r="I33" i="1"/>
  <c r="J33" i="1"/>
  <c r="I34" i="1"/>
  <c r="J34" i="1"/>
  <c r="I35" i="1"/>
  <c r="J35" i="1"/>
  <c r="I36" i="1"/>
  <c r="J36" i="1" s="1"/>
  <c r="I37" i="1"/>
  <c r="J37" i="1"/>
  <c r="I38" i="1"/>
  <c r="J38" i="1"/>
  <c r="I39" i="1"/>
  <c r="J39" i="1" s="1"/>
  <c r="I40" i="1"/>
  <c r="J40" i="1" s="1"/>
  <c r="I41" i="1"/>
  <c r="J41" i="1" s="1"/>
  <c r="I42" i="1"/>
  <c r="J42" i="1" s="1"/>
  <c r="I43" i="1"/>
  <c r="J43" i="1"/>
  <c r="I44" i="1"/>
  <c r="J44" i="1" s="1"/>
  <c r="I45" i="1"/>
  <c r="J45" i="1"/>
  <c r="I46" i="1"/>
  <c r="J46" i="1" s="1"/>
  <c r="I47" i="1"/>
  <c r="J47" i="1" s="1"/>
  <c r="I48" i="1"/>
  <c r="J48" i="1" s="1"/>
  <c r="I49" i="1"/>
  <c r="J49" i="1" s="1"/>
  <c r="I50" i="1"/>
  <c r="J50" i="1"/>
  <c r="I51" i="1"/>
  <c r="J51" i="1" s="1"/>
  <c r="I52" i="1"/>
  <c r="J52" i="1" s="1"/>
  <c r="I53" i="1"/>
  <c r="J53" i="1" s="1"/>
  <c r="I54" i="1"/>
  <c r="J54" i="1" s="1"/>
  <c r="I15" i="1"/>
  <c r="J15" i="1"/>
  <c r="I16" i="1"/>
  <c r="J16" i="1" s="1"/>
  <c r="I17" i="1"/>
  <c r="J17" i="1"/>
  <c r="I18" i="1"/>
  <c r="J18" i="1" s="1"/>
  <c r="I19" i="1"/>
  <c r="J19" i="1" s="1"/>
  <c r="I13" i="1"/>
  <c r="J13" i="1" s="1"/>
  <c r="I14" i="1"/>
  <c r="J14" i="1"/>
  <c r="I12" i="1"/>
  <c r="J12" i="1" s="1"/>
  <c r="I11" i="1"/>
  <c r="J11" i="1" s="1"/>
  <c r="J6" i="1"/>
  <c r="J7" i="1"/>
  <c r="J8" i="1"/>
  <c r="J9" i="1"/>
  <c r="J10" i="1"/>
  <c r="I6" i="1"/>
  <c r="I7" i="1"/>
  <c r="I8" i="1"/>
  <c r="I9" i="1"/>
  <c r="I10" i="1"/>
  <c r="J5" i="1"/>
  <c r="I5" i="1"/>
  <c r="I55" i="1" l="1"/>
  <c r="J55" i="1" s="1"/>
</calcChain>
</file>

<file path=xl/sharedStrings.xml><?xml version="1.0" encoding="utf-8"?>
<sst xmlns="http://schemas.openxmlformats.org/spreadsheetml/2006/main" count="319" uniqueCount="223">
  <si>
    <t>Pirkimo objekto dalies Nr.</t>
  </si>
  <si>
    <t>Pirkimo objektas</t>
  </si>
  <si>
    <t>Maksimalus 36 mėn. kiekis</t>
  </si>
  <si>
    <t>Mato vnt.</t>
  </si>
  <si>
    <t>Privalomi techniniai parametrai</t>
  </si>
  <si>
    <t>Vnt</t>
  </si>
  <si>
    <t>6.1</t>
  </si>
  <si>
    <t>Freza</t>
  </si>
  <si>
    <t xml:space="preserve">Tuščiavidurė dantyta freza 2.0-2.5 mm </t>
  </si>
  <si>
    <t>6.2</t>
  </si>
  <si>
    <t xml:space="preserve">Tuščiavidurė dantyta freza 2.7-3.2 mm </t>
  </si>
  <si>
    <t>6.3</t>
  </si>
  <si>
    <t xml:space="preserve">Tuščiavidurė dantyta freza 4.0-4.5 mm </t>
  </si>
  <si>
    <t>6.4</t>
  </si>
  <si>
    <t xml:space="preserve">Tuščiavidurė dantyta freza 5.0-5.5 mm </t>
  </si>
  <si>
    <t>6.5</t>
  </si>
  <si>
    <t xml:space="preserve">Tuščiavidurė dantyta freza 6.5-7.0 mm </t>
  </si>
  <si>
    <t>6.6</t>
  </si>
  <si>
    <t xml:space="preserve">Tuščiavidurė dantyta freza 8.0-8.5 mm </t>
  </si>
  <si>
    <t>6.7</t>
  </si>
  <si>
    <t xml:space="preserve">Atsuktuvas </t>
  </si>
  <si>
    <t>Konusinės formos reversinio sriegio atsuktuvas 1.7-2.0 mm</t>
  </si>
  <si>
    <t>6.8</t>
  </si>
  <si>
    <t>Atsuktuvas</t>
  </si>
  <si>
    <t>Konusinės formos reversinio sriegio atsuktuvas 2.5-3.0 mm</t>
  </si>
  <si>
    <t>6.9</t>
  </si>
  <si>
    <t>Konusinės formos reversinio sriegio atsuktuvas 3.5-4.0 mm</t>
  </si>
  <si>
    <t>6.10</t>
  </si>
  <si>
    <t>Konusinės formos reversinio sriegio atsuktuvas 4.0-4.5 mm</t>
  </si>
  <si>
    <t>6.11</t>
  </si>
  <si>
    <t xml:space="preserve">Sraigto ištraukimo instrumentas </t>
  </si>
  <si>
    <t>Tuščiaviduris sraigto ištraukimo instrumentas su vidiniu sriegiu 3.0-3.5 mm</t>
  </si>
  <si>
    <t>6.12</t>
  </si>
  <si>
    <t>Sraigto ištraukimo instrumentas</t>
  </si>
  <si>
    <t>Tuščiaviduris sraigto ištraukimo instrumentas su vidiniu sriegiu 4.0-4.5 mm</t>
  </si>
  <si>
    <t>6.13</t>
  </si>
  <si>
    <t>Tuščiaviduris sraigto ištraukimo instrumentas su vidiniu sriegiu 5.0-5.5 mm</t>
  </si>
  <si>
    <t>6.14</t>
  </si>
  <si>
    <t>Tuščiaviduris sraigto ištraukimo instrumentas su vidiniu sriegiu 5.5-6.0 mm</t>
  </si>
  <si>
    <t>6.15</t>
  </si>
  <si>
    <t>Tuščiaviduris sraigto ištraukimo instrumentas su vidiniu sriegiu 6.0-6.5 mm</t>
  </si>
  <si>
    <t>6.16</t>
  </si>
  <si>
    <t xml:space="preserve">Grąžtas </t>
  </si>
  <si>
    <t>Ylos formos aštrus grąžtas 5.0-5.5 mm</t>
  </si>
  <si>
    <t>6.17</t>
  </si>
  <si>
    <t>Žvaigždutės formos atsuktuvas T30</t>
  </si>
  <si>
    <t>6.18</t>
  </si>
  <si>
    <t>Žvaigždutės formos atsuktuvas T25</t>
  </si>
  <si>
    <t>6.19</t>
  </si>
  <si>
    <t>Žvaigždutės formos atsuktuvas T20</t>
  </si>
  <si>
    <t>6.20</t>
  </si>
  <si>
    <t>Žvaigždutės formos atsuktuvas T15</t>
  </si>
  <si>
    <t>6.21</t>
  </si>
  <si>
    <t>Žvaigždutės formos atsuktuvas T10</t>
  </si>
  <si>
    <t>6.22</t>
  </si>
  <si>
    <t>Žvaigždutės formos atsuktuvas T8</t>
  </si>
  <si>
    <t>6.23</t>
  </si>
  <si>
    <t>Kryžminis atsuktuvas 2-2.5 mm</t>
  </si>
  <si>
    <t>6.24</t>
  </si>
  <si>
    <t>Keturkampis atsuktuvas 1.5-2.0 mm</t>
  </si>
  <si>
    <t>6.25</t>
  </si>
  <si>
    <t>Keturkampis atsuktuvas 1.2-1.5 mm</t>
  </si>
  <si>
    <t>6.26</t>
  </si>
  <si>
    <t>T-formos atsuktuvas pedikuliniams sraigtams</t>
  </si>
  <si>
    <t>6.27</t>
  </si>
  <si>
    <t>Heksagonalinis atsuktuvas 5.0-5.5 mm</t>
  </si>
  <si>
    <t>6.28</t>
  </si>
  <si>
    <t>Heksagonalinis atsuktuvas 4.5-5.0 mm</t>
  </si>
  <si>
    <t>6.29</t>
  </si>
  <si>
    <t>Heksagonalinis atsuktuvas 4.0-4.5 mm</t>
  </si>
  <si>
    <t>6.30</t>
  </si>
  <si>
    <t>Heksagonalinis atsuktuvas 3.5-4.0 mm</t>
  </si>
  <si>
    <t>6.31</t>
  </si>
  <si>
    <t>Heksagonalinis atsuktuvas 3.0-3.5 mm</t>
  </si>
  <si>
    <t>6.32</t>
  </si>
  <si>
    <t>Heksagonalinis atsuktuvas 2.5-3.0 mm</t>
  </si>
  <si>
    <t>6.33</t>
  </si>
  <si>
    <t>Heksagonalinis atsuktuvas 2.0-2.5 mm</t>
  </si>
  <si>
    <t>6.34</t>
  </si>
  <si>
    <t>Heksagonalinis atsuktuvas 1.7-2.0 mm</t>
  </si>
  <si>
    <t>6.35</t>
  </si>
  <si>
    <t>Heksagonalinis atsuktuvas 1.5-1.7 mm</t>
  </si>
  <si>
    <t>6.36</t>
  </si>
  <si>
    <t>Heksagonalinis atsuktuvas 1.3-1.5 mm</t>
  </si>
  <si>
    <t>6.37</t>
  </si>
  <si>
    <t>Tiesus atsuktuvas, mažas, atsuktuvas 85-90 mm ilgio, siaura darbine dalimi</t>
  </si>
  <si>
    <t>6.38</t>
  </si>
  <si>
    <t>Tiesus atsuktuvas, didelis, 85-90 mm ilgio, plačia darbine dalimi</t>
  </si>
  <si>
    <t>6.39</t>
  </si>
  <si>
    <t>Deimantinis karbido grąžtas 3.0-3.5 mm, tinkamas metalo gręžimui</t>
  </si>
  <si>
    <t>6.40</t>
  </si>
  <si>
    <t>Grąžtas</t>
  </si>
  <si>
    <t>Deimantinis karbido grąžtas 5.0-5.5 mm, tinkamas metalo gręžimui</t>
  </si>
  <si>
    <t>6.41</t>
  </si>
  <si>
    <t>Deimantinis karbido grąžtas 6.0-6.5 mm, tinkamas metalo gręžimui</t>
  </si>
  <si>
    <t>6.42</t>
  </si>
  <si>
    <t>Deimantinis karbido grąžtas 7.0 -7.5 mm, tinkamas metalo gręžimui</t>
  </si>
  <si>
    <t>6.43</t>
  </si>
  <si>
    <t xml:space="preserve">Spaustukas </t>
  </si>
  <si>
    <t>Užsifiksuojantis spaustukas lūžusių ilgų sraigtų ištraukimui, 3.5-4.0 mm diametro</t>
  </si>
  <si>
    <t>6.44</t>
  </si>
  <si>
    <t>Spaustukas</t>
  </si>
  <si>
    <t>Užsifiksuojantis spaustukas lūžusių ilgų sraigtų ištraukimui, 4.5-5.0 mm diametro</t>
  </si>
  <si>
    <t>6.45</t>
  </si>
  <si>
    <t xml:space="preserve">Replės </t>
  </si>
  <si>
    <t>Užsifiksuojančios replės lūžusių trumpų sraigtų ištraukimui</t>
  </si>
  <si>
    <t>6.46</t>
  </si>
  <si>
    <t xml:space="preserve">Kabliukas </t>
  </si>
  <si>
    <t>Aštrus lenktas kabliukas, 160-170 mm ilgio</t>
  </si>
  <si>
    <t>6.47</t>
  </si>
  <si>
    <t>kabliukas</t>
  </si>
  <si>
    <t>Kaltukas, 190-200 mm ilgio</t>
  </si>
  <si>
    <t>6.48</t>
  </si>
  <si>
    <t xml:space="preserve">Rankena </t>
  </si>
  <si>
    <t xml:space="preserve">Modulinė rankena, greitam instrumentų keitimui, pailga, tiesi, metalinė </t>
  </si>
  <si>
    <t>6.49</t>
  </si>
  <si>
    <t>Modulinė rankena, greitam instrumentų keitimui, T formos, metalinė</t>
  </si>
  <si>
    <t>6.50</t>
  </si>
  <si>
    <t xml:space="preserve">Konteineris </t>
  </si>
  <si>
    <t>Sterilizacijos ir sandėliavimo konteineris su atitinkamais instrumentų laikikliais bei dangčiu.  Tinkamas dezinfekcijai, autoklavavimui ir sterilizacijai.</t>
  </si>
  <si>
    <r>
      <t>Instrumentų rinkinys naudojamas traumatologijoje,  skirtas visų tipų sveikų ir lūžusių sraigtų šalinimui. Tinkamas šalinti titaninius arba medicininio plieno kaniuliuotus, nekaniuliuotus, rakinamus bei nerakinamus sraigtus, standartinėmis ar užsriegtomis galvutėmis. Antgaliai tinkami naudoti tiek su modulinėmis rankenomis, tiek su jėgos instrumentu. Instrumentai pagaminti iš medicininio plieno. Visi instrumentai priklauso vieningai sistemai ir yra pagaminti to paties gamintojo. Sertifikuoti CE.</t>
    </r>
    <r>
      <rPr>
        <sz val="10"/>
        <color rgb="FFFF0000"/>
        <rFont val="Times New Roman"/>
        <family val="1"/>
        <charset val="186"/>
      </rPr>
      <t xml:space="preserve"> </t>
    </r>
  </si>
  <si>
    <t>Siūlomi techniniai parametrai</t>
  </si>
  <si>
    <t>Prekės kodas, gamintojas, kilmės šalis</t>
  </si>
  <si>
    <t>Vieneto įkainis, EUR (be PVM)</t>
  </si>
  <si>
    <t>Bendra kaina, EUR (be PVM)</t>
  </si>
  <si>
    <t>Bendra kaina, EUR (su PVM)</t>
  </si>
  <si>
    <t>INSTRUMENTŲ RINKINYS SRAIGTAMS ŠALINTI</t>
  </si>
  <si>
    <t>Iš viso 6 pirkimo objekto daliai:</t>
  </si>
  <si>
    <t>Pasiūlymo 1 priedas</t>
  </si>
  <si>
    <t>(Tiekėjo arba jo įgalioto asmens pareigų pavadinimas)</t>
  </si>
  <si>
    <t>(Parašas)</t>
  </si>
  <si>
    <t>(Vardas, pavardė)</t>
  </si>
  <si>
    <t>Įmonės vadovė</t>
  </si>
  <si>
    <t>Evelina Krasauskienė</t>
  </si>
  <si>
    <t xml:space="preserve">Tuščiavidurė dantyta freza 2.0 mm </t>
  </si>
  <si>
    <t xml:space="preserve">Tuščiavidurė dantyta freza 2.7 mm </t>
  </si>
  <si>
    <t xml:space="preserve">Tuščiavidurė dantyta freza 4.0 mm </t>
  </si>
  <si>
    <t xml:space="preserve">Tuščiavidurė dantyta freza 5.0 mm </t>
  </si>
  <si>
    <t xml:space="preserve">Tuščiavidurė dantyta freza 6.5 mm </t>
  </si>
  <si>
    <t xml:space="preserve">Tuščiavidurė dantyta freza 8.0 mm </t>
  </si>
  <si>
    <t>Konusinės formos reversinio sriegio atsuktuvas 1.7 mm</t>
  </si>
  <si>
    <t>Konusinės formos reversinio sriegio atsuktuvas 2.5 mm</t>
  </si>
  <si>
    <t>Konusinės formos reversinio sriegio atsuktuvas 3.5 mm</t>
  </si>
  <si>
    <t>Konusinės formos reversinio sriegio atsuktuvas 4.0 mm</t>
  </si>
  <si>
    <t>Tuščiaviduris sraigto ištraukimo instrumentas su vidiniu sriegiu 3.5 mm</t>
  </si>
  <si>
    <t>Tuščiaviduris sraigto ištraukimo instrumentas su vidiniu sriegiu 4.5 mm</t>
  </si>
  <si>
    <t>Tuščiaviduris sraigto ištraukimo instrumentas su vidiniu sriegiu 5.0 mm</t>
  </si>
  <si>
    <t>Tuščiaviduris sraigto ištraukimo instrumentas su vidiniu sriegiu 5.5 mm</t>
  </si>
  <si>
    <t>Tuščiaviduris sraigto ištraukimo instrumentas su vidiniu sriegiu 6.5 mm</t>
  </si>
  <si>
    <t>Kryžminis atsuktuvas 2 mm</t>
  </si>
  <si>
    <t>Keturkampis atsuktuvas 1.5 mm</t>
  </si>
  <si>
    <t>Keturkampis atsuktuvas 1.2 mm</t>
  </si>
  <si>
    <t>Heksagonalinis atsuktuvas 5.5 mm</t>
  </si>
  <si>
    <t>Heksagonalinis atsuktuvas 5.0 mm</t>
  </si>
  <si>
    <t>Heksagonalinis atsuktuvas 4.5 mm</t>
  </si>
  <si>
    <t>Heksagonalinis atsuktuvas 4.0 mm</t>
  </si>
  <si>
    <t>Heksagonalinis atsuktuvas 3.5 mm</t>
  </si>
  <si>
    <t>Heksagonalinis atsuktuvas 3.0 mm</t>
  </si>
  <si>
    <t>Heksagonalinis atsuktuvas 2.5 mm</t>
  </si>
  <si>
    <t>Heksagonalinis atsuktuvas 2.0 mm</t>
  </si>
  <si>
    <t>Heksagonalinis atsuktuvas 1.7 mm</t>
  </si>
  <si>
    <t>Heksagonalinis atsuktuvas 1.5 mm</t>
  </si>
  <si>
    <t>Tiesus atsuktuvas, mažas, atsuktuvas 90 mm ilgio, siaura darbine dalimi</t>
  </si>
  <si>
    <t>Tiesus atsuktuvas, didelis, 90 mm ilgio, plačia darbine dalimi</t>
  </si>
  <si>
    <t>Deimantinis karbido grąžtas 3.0 mm, tinkamas metalo gręžimui</t>
  </si>
  <si>
    <t>Deimantinis karbido grąžtas 5.0 mm, tinkamas metalo gręžimui</t>
  </si>
  <si>
    <t>Deimantinis karbido grąžtas 6.0 mm, tinkamas metalo gręžimui</t>
  </si>
  <si>
    <t>Deimantinis karbido grąžtas 7.0 mm, tinkamas metalo gręžimui</t>
  </si>
  <si>
    <t>Užsifiksuojantis spaustukas lūžusių ilgų sraigtų ištraukimui, 3.5 mm diametro</t>
  </si>
  <si>
    <t>Užsifiksuojantis spaustukas lūžusių ilgų sraigtų ištraukimui, 4.5 mm diametro</t>
  </si>
  <si>
    <t>Ylos formos aštrus grąžtas 5.0 mm</t>
  </si>
  <si>
    <t>Aštrus lenktas kabliukas, 160 mm ilgio</t>
  </si>
  <si>
    <t>Kaltukas, 200 mm ilgio</t>
  </si>
  <si>
    <t>02121002040, tst orthopedic implants, Turkija, Katalogas tst 9,11 psl.</t>
  </si>
  <si>
    <t>02121002020, tst orthopedic implants, Turkija, Katalogas tst 9,11 psl.</t>
  </si>
  <si>
    <t>02121002027, tst orthopedic implants, Turkija, Katalogas tst 9,11 psl.</t>
  </si>
  <si>
    <t>02121002050, tst orthopedic implants, Turkija, Katalogas tst 9,11 psl.</t>
  </si>
  <si>
    <t>02121002065, tst orthopedic implants, Turkija, Katalogas tst 9,11 psl.</t>
  </si>
  <si>
    <t>02121002080, tst orthopedic implants, Turkija, Katalogas tst 9,11 psl.</t>
  </si>
  <si>
    <t>00021210001, tst orthopedic implants, Turkija, Katalogas tst 4-5,11 psl.</t>
  </si>
  <si>
    <t>02121000002, tst orthopedic implants, Turkija, Katalogas tst 4-5,11 psl.</t>
  </si>
  <si>
    <t>02161000005, tst orthopedic implants, Turkija, Katalogas tst 4-5,11 psl.</t>
  </si>
  <si>
    <t>02121002150, tst orthopedic implants, Turkija, Katalogas tst 3,11 psl</t>
  </si>
  <si>
    <t>02121003300, tst orthopedic implants, Turkija, Katalogas tst 2,11 psl.</t>
  </si>
  <si>
    <t>02121003250, tst orthopedic implants, Turkija, Katalogas tst 2,11 psl.</t>
  </si>
  <si>
    <t>02121003200, tst orthopedic implants, Turkija, Katalogas tst 2,11 psl.</t>
  </si>
  <si>
    <t>02121003150, tst orthopedic implants, Turkija, Katalogas tst 2,11 psl.</t>
  </si>
  <si>
    <t>02121003100, tst orthopedic implants, Turkija, Katalogas tst 2,11 psl.</t>
  </si>
  <si>
    <t>02121003080, tst orthopedic implants, Turkija, Katalogas tst 2,11 psl.</t>
  </si>
  <si>
    <t>02121004015, tst orthopedic implants, Turkija, Katalogas tst 2,11 psl</t>
  </si>
  <si>
    <t>02121004012, tst orthopedic implants, Turkija, Katalogas tst 2,11 psl</t>
  </si>
  <si>
    <t>02121005055, tst orthopedic implants, Turkija, Katalogas tst 2,11 psl.</t>
  </si>
  <si>
    <t>02121005050, tst orthopedic implants, Turkija, Katalogas tst 2,11 psl.</t>
  </si>
  <si>
    <t>02121005045, tst orthopedic implants, Turkija, Katalogas tst 2,11 psl.</t>
  </si>
  <si>
    <t>02121005040, tst orthopedic implants, Turkija, Katalogas tst 2,11 psl.</t>
  </si>
  <si>
    <t>02121005035, tst orthopedic implants, Turkija, Katalogas tst 2,11 psl.</t>
  </si>
  <si>
    <t>02121005030, tst orthopedic implants, Turkija, Katalogas tst 2,11 psl.</t>
  </si>
  <si>
    <t>02121005025, tst orthopedic implants, Turkija, Katalogas tst 2,11 psl.</t>
  </si>
  <si>
    <t>02121005020, tst orthopedic implants, Turkija, Katalogas tst 2,11 psl.</t>
  </si>
  <si>
    <t>02121005017, tst orthopedic implants, Turkija, Katalogas tst 2,11 psl.</t>
  </si>
  <si>
    <t>02121005015, tst orthopedic implants, Turkija, Katalogas tst 2,11 psl.</t>
  </si>
  <si>
    <t>02121000003, tst orthopedic implants, Turkija, Katalogas tst 9,11 psl.</t>
  </si>
  <si>
    <t>02121000007, tst orthopedic implants, Turkija, Katalogas tst 9,11 psl.</t>
  </si>
  <si>
    <t>02121000008, tst orthopedic implants, Turkija, Katalogas tst 9,11 psl.</t>
  </si>
  <si>
    <t>02121004020, tst orthopedic implants, Turkija, Katalogas tst 2,11 psl.</t>
  </si>
  <si>
    <t>02121004000, tst orthopedic implants, Turkija, Katalogas tst 2,11 psl.</t>
  </si>
  <si>
    <t>02121006002, tst orthopedic implants, Turkija, Katalogas tst 2,13 psl.</t>
  </si>
  <si>
    <t>02121006003, tst orthopedic implants, Turkija, Katalogas tst 2,13 psl.</t>
  </si>
  <si>
    <t>02121001030, tst orthopedic implants, Turkija, Katalogas tst 6,13 psl.</t>
  </si>
  <si>
    <t>02121001050, tst orthopedic implants, Turkija, Katalogas tst 6,13 psl.</t>
  </si>
  <si>
    <t>02121001060, tst orthopedic implants, Turkija, Katalogas tst 6,13 psl.</t>
  </si>
  <si>
    <t>02121001070, tst orthopedic implants, Turkija, Katalogas tst 6,13 psl.</t>
  </si>
  <si>
    <t>02121000009, tst orthopedic implants, Turkija, Katalogas tst 9,13 psl.</t>
  </si>
  <si>
    <t>02121000010, tst orthopedic implants, Turkija, Katalogas tst 9,13 psl.</t>
  </si>
  <si>
    <t>02121001035, tst orthopedic implants, Turkija, Katalogas tst 8,13 psl.</t>
  </si>
  <si>
    <t>02121001045, tst orthopedic implants, Turkija, Katalogas tst 8,13 psl.</t>
  </si>
  <si>
    <t>02121006004, tst orthopedic implants, Turkija, Katalogas tst 7,13 psl.</t>
  </si>
  <si>
    <t>02161000017, tst orthopedic implants, Turkija, Katalogas tst 4-5,13 psl.</t>
  </si>
  <si>
    <t>00000201700, 00340215080, tst orthopedic implants, Turkija, Katalogas tst 11-14 psl.</t>
  </si>
  <si>
    <t>02121003000, tst orthopedic implants, Turkija, Katalogas tst 2,11 psl., Gamintojo patvirtinimas 2 psl.</t>
  </si>
  <si>
    <t>02121001000, tst orthopedic implants, Turkija, Katalogas tst 2,11 psl., Gamintojo patvirtinimas 2 psl.</t>
  </si>
  <si>
    <t>2083000002, tst orthopedic implants, Turkija, Katalogas tst 3,13 psl., Gamintojo patvirtinimas 2 psl.</t>
  </si>
  <si>
    <t>02121006001, tst orthopedic implants, Turkija, Katalogas tst 9,13 psl., Gamintojo patvirtinimas 2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</si>
</sst>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charset val="186"/>
      <scheme val="minor"/>
    </font>
    <font>
      <b/>
      <sz val="10"/>
      <color rgb="FF000000"/>
      <name val="Times New Roman"/>
      <family val="1"/>
      <charset val="186"/>
    </font>
    <font>
      <b/>
      <sz val="10"/>
      <color theme="1"/>
      <name val="Times New Roman"/>
      <family val="1"/>
      <charset val="186"/>
    </font>
    <font>
      <sz val="10"/>
      <color theme="1"/>
      <name val="Times New Roman"/>
      <family val="1"/>
      <charset val="186"/>
    </font>
    <font>
      <sz val="10"/>
      <color rgb="FFFF0000"/>
      <name val="Times New Roman"/>
      <family val="1"/>
      <charset val="186"/>
    </font>
    <font>
      <sz val="10"/>
      <color theme="1"/>
      <name val="Calibri"/>
      <family val="2"/>
      <charset val="186"/>
      <scheme val="minor"/>
    </font>
    <font>
      <b/>
      <sz val="10"/>
      <color theme="1"/>
      <name val="Times"/>
      <family val="1"/>
    </font>
    <font>
      <sz val="11"/>
      <color theme="1"/>
      <name val="Calibri"/>
      <family val="2"/>
      <charset val="186"/>
      <scheme val="minor"/>
    </font>
    <font>
      <i/>
      <vertAlign val="superscript"/>
      <sz val="10"/>
      <color rgb="FF808080"/>
      <name val="Times New Roman"/>
      <family val="1"/>
      <charset val="186"/>
    </font>
    <font>
      <sz val="10"/>
      <color theme="1"/>
      <name val="Times New Roman"/>
      <family val="1"/>
    </font>
    <font>
      <b/>
      <sz val="10"/>
      <color theme="1"/>
      <name val="Times New Roman"/>
      <family val="1"/>
    </font>
    <font>
      <sz val="10"/>
      <name val="Times New Roman"/>
      <family val="1"/>
    </font>
    <font>
      <sz val="10"/>
      <name val="Times New Roman"/>
      <family val="1"/>
      <charset val="186"/>
    </font>
    <font>
      <sz val="10"/>
      <name val="Calibri"/>
      <family val="2"/>
      <charset val="186"/>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2">
    <xf numFmtId="0" fontId="0" fillId="0" borderId="0"/>
    <xf numFmtId="43" fontId="7" fillId="0" borderId="0" applyFont="0" applyFill="0" applyBorder="0" applyAlignment="0" applyProtection="0"/>
  </cellStyleXfs>
  <cellXfs count="33">
    <xf numFmtId="0" fontId="0" fillId="0" borderId="0" xfId="0"/>
    <xf numFmtId="43" fontId="9" fillId="0" borderId="2" xfId="1" applyFont="1" applyFill="1"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49" fontId="11" fillId="0" borderId="7" xfId="0" applyNumberFormat="1" applyFont="1" applyBorder="1" applyAlignment="1">
      <alignment horizontal="center" vertical="center" wrapText="1"/>
    </xf>
    <xf numFmtId="0" fontId="5" fillId="0" borderId="0" xfId="0" applyFont="1"/>
    <xf numFmtId="49" fontId="11"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9" fillId="0" borderId="0" xfId="0" applyFont="1"/>
    <xf numFmtId="43" fontId="9" fillId="0" borderId="0" xfId="1" applyFont="1" applyFill="1" applyAlignment="1">
      <alignment vertical="center"/>
    </xf>
    <xf numFmtId="0" fontId="1" fillId="0" borderId="2" xfId="0" applyFont="1" applyBorder="1" applyAlignment="1">
      <alignment horizontal="center" vertical="center" wrapText="1"/>
    </xf>
    <xf numFmtId="0" fontId="6" fillId="0" borderId="2" xfId="0" applyFont="1" applyBorder="1" applyAlignment="1">
      <alignment vertical="center" wrapText="1"/>
    </xf>
    <xf numFmtId="0" fontId="10" fillId="0" borderId="2" xfId="0" applyFont="1" applyBorder="1" applyAlignment="1">
      <alignment vertical="center" wrapText="1"/>
    </xf>
    <xf numFmtId="43" fontId="10" fillId="0" borderId="2" xfId="1"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43" fontId="11" fillId="0" borderId="2" xfId="1" applyFont="1" applyFill="1" applyBorder="1" applyAlignment="1">
      <alignment vertical="center"/>
    </xf>
    <xf numFmtId="0" fontId="13" fillId="0" borderId="0" xfId="0" applyFont="1"/>
    <xf numFmtId="49" fontId="11" fillId="0" borderId="6"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quotePrefix="1" applyFont="1" applyBorder="1" applyAlignment="1">
      <alignment horizontal="center" vertical="center" wrapText="1"/>
    </xf>
    <xf numFmtId="43" fontId="10" fillId="0" borderId="2" xfId="1" applyFont="1" applyFill="1" applyBorder="1" applyAlignment="1">
      <alignment vertical="center"/>
    </xf>
    <xf numFmtId="0" fontId="5" fillId="0" borderId="0" xfId="0" applyFont="1" applyAlignment="1">
      <alignment horizontal="center"/>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right" vertical="center" wrapText="1"/>
    </xf>
    <xf numFmtId="0" fontId="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4" xfId="0" applyFont="1" applyBorder="1" applyAlignment="1">
      <alignment horizontal="center"/>
    </xf>
    <xf numFmtId="0" fontId="3" fillId="0" borderId="2" xfId="0" applyFont="1" applyBorder="1" applyAlignment="1">
      <alignment horizontal="left" vertical="center" wrapText="1"/>
    </xf>
    <xf numFmtId="0" fontId="2" fillId="0" borderId="2" xfId="0" applyFont="1" applyBorder="1" applyAlignment="1">
      <alignment horizontal="left" vertical="center" wrapText="1"/>
    </xf>
    <xf numFmtId="0" fontId="6" fillId="0" borderId="2" xfId="0" applyFont="1" applyBorder="1" applyAlignment="1">
      <alignment horizontal="righ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DA00-6A2D-4C19-884F-883711EBEE56}">
  <sheetPr>
    <pageSetUpPr fitToPage="1"/>
  </sheetPr>
  <dimension ref="A1:J60"/>
  <sheetViews>
    <sheetView tabSelected="1" topLeftCell="A48" zoomScale="150" zoomScaleNormal="150" workbookViewId="0">
      <selection activeCell="G52" sqref="G52"/>
    </sheetView>
  </sheetViews>
  <sheetFormatPr baseColWidth="10" defaultColWidth="9.1640625" defaultRowHeight="14" x14ac:dyDescent="0.2"/>
  <cols>
    <col min="1" max="1" width="9.1640625" style="5"/>
    <col min="2" max="2" width="14.1640625" style="5" customWidth="1"/>
    <col min="3" max="3" width="9" style="5" customWidth="1"/>
    <col min="4" max="4" width="8.5" style="5" customWidth="1"/>
    <col min="5" max="5" width="28.6640625" style="5" customWidth="1"/>
    <col min="6" max="6" width="25.5" style="5" customWidth="1"/>
    <col min="7" max="7" width="29.5" style="8" customWidth="1"/>
    <col min="8" max="8" width="9.33203125" style="9" bestFit="1" customWidth="1"/>
    <col min="9" max="9" width="9.5" style="9" bestFit="1" customWidth="1"/>
    <col min="10" max="10" width="9.6640625" style="9" customWidth="1"/>
    <col min="11" max="16384" width="9.1640625" style="5"/>
  </cols>
  <sheetData>
    <row r="1" spans="1:10" x14ac:dyDescent="0.2">
      <c r="I1" s="9" t="s">
        <v>128</v>
      </c>
    </row>
    <row r="2" spans="1:10" ht="56" x14ac:dyDescent="0.2">
      <c r="A2" s="10" t="s">
        <v>0</v>
      </c>
      <c r="B2" s="10" t="s">
        <v>1</v>
      </c>
      <c r="C2" s="10" t="s">
        <v>2</v>
      </c>
      <c r="D2" s="10" t="s">
        <v>3</v>
      </c>
      <c r="E2" s="10" t="s">
        <v>4</v>
      </c>
      <c r="F2" s="11" t="s">
        <v>121</v>
      </c>
      <c r="G2" s="12" t="s">
        <v>122</v>
      </c>
      <c r="H2" s="13" t="s">
        <v>123</v>
      </c>
      <c r="I2" s="13" t="s">
        <v>124</v>
      </c>
      <c r="J2" s="13" t="s">
        <v>125</v>
      </c>
    </row>
    <row r="3" spans="1:10" ht="31.5" customHeight="1" x14ac:dyDescent="0.2">
      <c r="A3" s="27">
        <v>6</v>
      </c>
      <c r="B3" s="31" t="s">
        <v>126</v>
      </c>
      <c r="C3" s="31"/>
      <c r="D3" s="31"/>
      <c r="E3" s="31"/>
      <c r="F3" s="31"/>
      <c r="G3" s="31"/>
      <c r="H3" s="31"/>
      <c r="I3" s="31"/>
      <c r="J3" s="31"/>
    </row>
    <row r="4" spans="1:10" ht="45" customHeight="1" thickBot="1" x14ac:dyDescent="0.25">
      <c r="A4" s="28"/>
      <c r="B4" s="30" t="s">
        <v>120</v>
      </c>
      <c r="C4" s="30"/>
      <c r="D4" s="30"/>
      <c r="E4" s="30"/>
      <c r="F4" s="30"/>
      <c r="G4" s="30"/>
      <c r="H4" s="30"/>
      <c r="I4" s="30"/>
      <c r="J4" s="30"/>
    </row>
    <row r="5" spans="1:10" ht="29" thickBot="1" x14ac:dyDescent="0.25">
      <c r="A5" s="2" t="s">
        <v>6</v>
      </c>
      <c r="B5" s="3" t="s">
        <v>7</v>
      </c>
      <c r="C5" s="2">
        <v>1</v>
      </c>
      <c r="D5" s="2" t="s">
        <v>5</v>
      </c>
      <c r="E5" s="3" t="s">
        <v>8</v>
      </c>
      <c r="F5" s="3" t="s">
        <v>134</v>
      </c>
      <c r="G5" s="6" t="s">
        <v>174</v>
      </c>
      <c r="H5" s="1">
        <v>171</v>
      </c>
      <c r="I5" s="1">
        <f>H5*C5</f>
        <v>171</v>
      </c>
      <c r="J5" s="1">
        <f>I5*1.21</f>
        <v>206.91</v>
      </c>
    </row>
    <row r="6" spans="1:10" ht="29" thickBot="1" x14ac:dyDescent="0.25">
      <c r="A6" s="2" t="s">
        <v>9</v>
      </c>
      <c r="B6" s="3" t="s">
        <v>7</v>
      </c>
      <c r="C6" s="2">
        <v>1</v>
      </c>
      <c r="D6" s="2" t="s">
        <v>5</v>
      </c>
      <c r="E6" s="3" t="s">
        <v>10</v>
      </c>
      <c r="F6" s="3" t="s">
        <v>135</v>
      </c>
      <c r="G6" s="6" t="s">
        <v>175</v>
      </c>
      <c r="H6" s="1">
        <v>171</v>
      </c>
      <c r="I6" s="1">
        <f t="shared" ref="I6:I12" si="0">H6*C6</f>
        <v>171</v>
      </c>
      <c r="J6" s="1">
        <f t="shared" ref="J6:J55" si="1">I6*1.21</f>
        <v>206.91</v>
      </c>
    </row>
    <row r="7" spans="1:10" ht="29" thickBot="1" x14ac:dyDescent="0.25">
      <c r="A7" s="2" t="s">
        <v>11</v>
      </c>
      <c r="B7" s="3" t="s">
        <v>7</v>
      </c>
      <c r="C7" s="2">
        <v>1</v>
      </c>
      <c r="D7" s="2" t="s">
        <v>5</v>
      </c>
      <c r="E7" s="3" t="s">
        <v>12</v>
      </c>
      <c r="F7" s="3" t="s">
        <v>136</v>
      </c>
      <c r="G7" s="6" t="s">
        <v>173</v>
      </c>
      <c r="H7" s="1">
        <v>171</v>
      </c>
      <c r="I7" s="1">
        <f t="shared" si="0"/>
        <v>171</v>
      </c>
      <c r="J7" s="1">
        <f t="shared" si="1"/>
        <v>206.91</v>
      </c>
    </row>
    <row r="8" spans="1:10" ht="29" thickBot="1" x14ac:dyDescent="0.25">
      <c r="A8" s="2" t="s">
        <v>13</v>
      </c>
      <c r="B8" s="3" t="s">
        <v>7</v>
      </c>
      <c r="C8" s="2">
        <v>1</v>
      </c>
      <c r="D8" s="2" t="s">
        <v>5</v>
      </c>
      <c r="E8" s="3" t="s">
        <v>14</v>
      </c>
      <c r="F8" s="3" t="s">
        <v>137</v>
      </c>
      <c r="G8" s="6" t="s">
        <v>176</v>
      </c>
      <c r="H8" s="1">
        <v>171</v>
      </c>
      <c r="I8" s="1">
        <f t="shared" si="0"/>
        <v>171</v>
      </c>
      <c r="J8" s="1">
        <f t="shared" si="1"/>
        <v>206.91</v>
      </c>
    </row>
    <row r="9" spans="1:10" ht="29" thickBot="1" x14ac:dyDescent="0.25">
      <c r="A9" s="2" t="s">
        <v>15</v>
      </c>
      <c r="B9" s="3" t="s">
        <v>7</v>
      </c>
      <c r="C9" s="2">
        <v>1</v>
      </c>
      <c r="D9" s="2" t="s">
        <v>5</v>
      </c>
      <c r="E9" s="3" t="s">
        <v>16</v>
      </c>
      <c r="F9" s="3" t="s">
        <v>138</v>
      </c>
      <c r="G9" s="6" t="s">
        <v>177</v>
      </c>
      <c r="H9" s="1">
        <v>171</v>
      </c>
      <c r="I9" s="1">
        <f t="shared" si="0"/>
        <v>171</v>
      </c>
      <c r="J9" s="1">
        <f t="shared" si="1"/>
        <v>206.91</v>
      </c>
    </row>
    <row r="10" spans="1:10" ht="29" thickBot="1" x14ac:dyDescent="0.25">
      <c r="A10" s="2" t="s">
        <v>17</v>
      </c>
      <c r="B10" s="3" t="s">
        <v>7</v>
      </c>
      <c r="C10" s="2">
        <v>1</v>
      </c>
      <c r="D10" s="2" t="s">
        <v>5</v>
      </c>
      <c r="E10" s="3" t="s">
        <v>18</v>
      </c>
      <c r="F10" s="3" t="s">
        <v>139</v>
      </c>
      <c r="G10" s="6" t="s">
        <v>178</v>
      </c>
      <c r="H10" s="1">
        <v>171</v>
      </c>
      <c r="I10" s="1">
        <f t="shared" si="0"/>
        <v>171</v>
      </c>
      <c r="J10" s="1">
        <f t="shared" si="1"/>
        <v>206.91</v>
      </c>
    </row>
    <row r="11" spans="1:10" s="17" customFormat="1" ht="29" thickBot="1" x14ac:dyDescent="0.25">
      <c r="A11" s="14" t="s">
        <v>19</v>
      </c>
      <c r="B11" s="15" t="s">
        <v>20</v>
      </c>
      <c r="C11" s="14">
        <v>1</v>
      </c>
      <c r="D11" s="14" t="s">
        <v>5</v>
      </c>
      <c r="E11" s="15" t="s">
        <v>21</v>
      </c>
      <c r="F11" s="15" t="s">
        <v>140</v>
      </c>
      <c r="G11" s="6" t="s">
        <v>217</v>
      </c>
      <c r="H11" s="16">
        <v>165.6</v>
      </c>
      <c r="I11" s="16">
        <f t="shared" si="0"/>
        <v>165.6</v>
      </c>
      <c r="J11" s="16">
        <f t="shared" si="1"/>
        <v>200.37599999999998</v>
      </c>
    </row>
    <row r="12" spans="1:10" s="17" customFormat="1" ht="29" thickBot="1" x14ac:dyDescent="0.25">
      <c r="A12" s="14" t="s">
        <v>22</v>
      </c>
      <c r="B12" s="15" t="s">
        <v>23</v>
      </c>
      <c r="C12" s="14">
        <v>1</v>
      </c>
      <c r="D12" s="14" t="s">
        <v>5</v>
      </c>
      <c r="E12" s="15" t="s">
        <v>24</v>
      </c>
      <c r="F12" s="15" t="s">
        <v>141</v>
      </c>
      <c r="G12" s="7" t="s">
        <v>179</v>
      </c>
      <c r="H12" s="16">
        <v>165.6</v>
      </c>
      <c r="I12" s="16">
        <f t="shared" si="0"/>
        <v>165.6</v>
      </c>
      <c r="J12" s="16">
        <f t="shared" si="1"/>
        <v>200.37599999999998</v>
      </c>
    </row>
    <row r="13" spans="1:10" s="17" customFormat="1" ht="29" thickBot="1" x14ac:dyDescent="0.25">
      <c r="A13" s="14" t="s">
        <v>25</v>
      </c>
      <c r="B13" s="15" t="s">
        <v>23</v>
      </c>
      <c r="C13" s="14">
        <v>1</v>
      </c>
      <c r="D13" s="14" t="s">
        <v>5</v>
      </c>
      <c r="E13" s="15" t="s">
        <v>26</v>
      </c>
      <c r="F13" s="15" t="s">
        <v>142</v>
      </c>
      <c r="G13" s="6" t="s">
        <v>180</v>
      </c>
      <c r="H13" s="16">
        <v>165.6</v>
      </c>
      <c r="I13" s="16">
        <f t="shared" ref="I13:I14" si="2">H13*C13</f>
        <v>165.6</v>
      </c>
      <c r="J13" s="16">
        <f t="shared" si="1"/>
        <v>200.37599999999998</v>
      </c>
    </row>
    <row r="14" spans="1:10" s="17" customFormat="1" ht="29" thickBot="1" x14ac:dyDescent="0.25">
      <c r="A14" s="14" t="s">
        <v>27</v>
      </c>
      <c r="B14" s="15" t="s">
        <v>23</v>
      </c>
      <c r="C14" s="14">
        <v>1</v>
      </c>
      <c r="D14" s="14" t="s">
        <v>5</v>
      </c>
      <c r="E14" s="15" t="s">
        <v>28</v>
      </c>
      <c r="F14" s="15" t="s">
        <v>143</v>
      </c>
      <c r="G14" s="6" t="s">
        <v>181</v>
      </c>
      <c r="H14" s="16">
        <v>165.6</v>
      </c>
      <c r="I14" s="16">
        <f t="shared" si="2"/>
        <v>165.6</v>
      </c>
      <c r="J14" s="16">
        <f t="shared" si="1"/>
        <v>200.37599999999998</v>
      </c>
    </row>
    <row r="15" spans="1:10" ht="43" thickBot="1" x14ac:dyDescent="0.25">
      <c r="A15" s="2" t="s">
        <v>29</v>
      </c>
      <c r="B15" s="3" t="s">
        <v>30</v>
      </c>
      <c r="C15" s="2">
        <v>1</v>
      </c>
      <c r="D15" s="2" t="s">
        <v>5</v>
      </c>
      <c r="E15" s="3" t="s">
        <v>31</v>
      </c>
      <c r="F15" s="3" t="s">
        <v>144</v>
      </c>
      <c r="G15" s="18" t="s">
        <v>201</v>
      </c>
      <c r="H15" s="1">
        <v>165.6</v>
      </c>
      <c r="I15" s="1">
        <f t="shared" ref="I15:I19" si="3">H15*C15</f>
        <v>165.6</v>
      </c>
      <c r="J15" s="1">
        <f t="shared" si="1"/>
        <v>200.37599999999998</v>
      </c>
    </row>
    <row r="16" spans="1:10" ht="43" thickBot="1" x14ac:dyDescent="0.25">
      <c r="A16" s="2" t="s">
        <v>32</v>
      </c>
      <c r="B16" s="3" t="s">
        <v>33</v>
      </c>
      <c r="C16" s="2">
        <v>1</v>
      </c>
      <c r="D16" s="2" t="s">
        <v>5</v>
      </c>
      <c r="E16" s="3" t="s">
        <v>34</v>
      </c>
      <c r="F16" s="3" t="s">
        <v>145</v>
      </c>
      <c r="G16" s="4" t="s">
        <v>202</v>
      </c>
      <c r="H16" s="1">
        <v>165.6</v>
      </c>
      <c r="I16" s="1">
        <f t="shared" si="3"/>
        <v>165.6</v>
      </c>
      <c r="J16" s="1">
        <f t="shared" si="1"/>
        <v>200.37599999999998</v>
      </c>
    </row>
    <row r="17" spans="1:10" ht="43" thickBot="1" x14ac:dyDescent="0.25">
      <c r="A17" s="2" t="s">
        <v>35</v>
      </c>
      <c r="B17" s="3" t="s">
        <v>33</v>
      </c>
      <c r="C17" s="2">
        <v>1</v>
      </c>
      <c r="D17" s="2" t="s">
        <v>5</v>
      </c>
      <c r="E17" s="3" t="s">
        <v>36</v>
      </c>
      <c r="F17" s="3" t="s">
        <v>146</v>
      </c>
      <c r="G17" s="4" t="s">
        <v>203</v>
      </c>
      <c r="H17" s="1">
        <v>165.6</v>
      </c>
      <c r="I17" s="1">
        <f t="shared" si="3"/>
        <v>165.6</v>
      </c>
      <c r="J17" s="1">
        <f t="shared" si="1"/>
        <v>200.37599999999998</v>
      </c>
    </row>
    <row r="18" spans="1:10" ht="43" thickBot="1" x14ac:dyDescent="0.25">
      <c r="A18" s="2" t="s">
        <v>37</v>
      </c>
      <c r="B18" s="3" t="s">
        <v>33</v>
      </c>
      <c r="C18" s="2">
        <v>1</v>
      </c>
      <c r="D18" s="2" t="s">
        <v>5</v>
      </c>
      <c r="E18" s="3" t="s">
        <v>38</v>
      </c>
      <c r="F18" s="3" t="s">
        <v>147</v>
      </c>
      <c r="G18" s="4" t="s">
        <v>212</v>
      </c>
      <c r="H18" s="1">
        <v>165.6</v>
      </c>
      <c r="I18" s="1">
        <f t="shared" si="3"/>
        <v>165.6</v>
      </c>
      <c r="J18" s="1">
        <f t="shared" si="1"/>
        <v>200.37599999999998</v>
      </c>
    </row>
    <row r="19" spans="1:10" ht="43" thickBot="1" x14ac:dyDescent="0.25">
      <c r="A19" s="2" t="s">
        <v>39</v>
      </c>
      <c r="B19" s="3" t="s">
        <v>33</v>
      </c>
      <c r="C19" s="2">
        <v>1</v>
      </c>
      <c r="D19" s="2" t="s">
        <v>5</v>
      </c>
      <c r="E19" s="3" t="s">
        <v>40</v>
      </c>
      <c r="F19" s="3" t="s">
        <v>148</v>
      </c>
      <c r="G19" s="4" t="s">
        <v>213</v>
      </c>
      <c r="H19" s="1">
        <v>165.6</v>
      </c>
      <c r="I19" s="1">
        <f t="shared" si="3"/>
        <v>165.6</v>
      </c>
      <c r="J19" s="1">
        <f t="shared" si="1"/>
        <v>200.37599999999998</v>
      </c>
    </row>
    <row r="20" spans="1:10" s="17" customFormat="1" ht="29" thickBot="1" x14ac:dyDescent="0.25">
      <c r="A20" s="14" t="s">
        <v>41</v>
      </c>
      <c r="B20" s="15" t="s">
        <v>42</v>
      </c>
      <c r="C20" s="14">
        <v>1</v>
      </c>
      <c r="D20" s="14" t="s">
        <v>5</v>
      </c>
      <c r="E20" s="15" t="s">
        <v>43</v>
      </c>
      <c r="F20" s="15" t="s">
        <v>170</v>
      </c>
      <c r="G20" s="6" t="s">
        <v>182</v>
      </c>
      <c r="H20" s="16">
        <v>162</v>
      </c>
      <c r="I20" s="16">
        <f t="shared" ref="I20:I54" si="4">H20*C20</f>
        <v>162</v>
      </c>
      <c r="J20" s="16">
        <f t="shared" si="1"/>
        <v>196.01999999999998</v>
      </c>
    </row>
    <row r="21" spans="1:10" ht="29" thickBot="1" x14ac:dyDescent="0.25">
      <c r="A21" s="2" t="s">
        <v>44</v>
      </c>
      <c r="B21" s="3" t="s">
        <v>23</v>
      </c>
      <c r="C21" s="2">
        <v>1</v>
      </c>
      <c r="D21" s="2" t="s">
        <v>5</v>
      </c>
      <c r="E21" s="3" t="s">
        <v>45</v>
      </c>
      <c r="F21" s="3" t="s">
        <v>45</v>
      </c>
      <c r="G21" s="6" t="s">
        <v>183</v>
      </c>
      <c r="H21" s="1">
        <v>165.6</v>
      </c>
      <c r="I21" s="1">
        <f t="shared" si="4"/>
        <v>165.6</v>
      </c>
      <c r="J21" s="1">
        <f t="shared" si="1"/>
        <v>200.37599999999998</v>
      </c>
    </row>
    <row r="22" spans="1:10" ht="29" thickBot="1" x14ac:dyDescent="0.25">
      <c r="A22" s="2" t="s">
        <v>46</v>
      </c>
      <c r="B22" s="3" t="s">
        <v>23</v>
      </c>
      <c r="C22" s="2">
        <v>1</v>
      </c>
      <c r="D22" s="2" t="s">
        <v>5</v>
      </c>
      <c r="E22" s="3" t="s">
        <v>47</v>
      </c>
      <c r="F22" s="3" t="s">
        <v>47</v>
      </c>
      <c r="G22" s="6" t="s">
        <v>184</v>
      </c>
      <c r="H22" s="1">
        <v>165.6</v>
      </c>
      <c r="I22" s="1">
        <f t="shared" si="4"/>
        <v>165.6</v>
      </c>
      <c r="J22" s="1">
        <f t="shared" si="1"/>
        <v>200.37599999999998</v>
      </c>
    </row>
    <row r="23" spans="1:10" ht="29" thickBot="1" x14ac:dyDescent="0.25">
      <c r="A23" s="2" t="s">
        <v>48</v>
      </c>
      <c r="B23" s="3" t="s">
        <v>23</v>
      </c>
      <c r="C23" s="2">
        <v>1</v>
      </c>
      <c r="D23" s="2" t="s">
        <v>5</v>
      </c>
      <c r="E23" s="3" t="s">
        <v>49</v>
      </c>
      <c r="F23" s="3" t="s">
        <v>49</v>
      </c>
      <c r="G23" s="6" t="s">
        <v>185</v>
      </c>
      <c r="H23" s="1">
        <v>165.6</v>
      </c>
      <c r="I23" s="1">
        <f t="shared" si="4"/>
        <v>165.6</v>
      </c>
      <c r="J23" s="1">
        <f t="shared" si="1"/>
        <v>200.37599999999998</v>
      </c>
    </row>
    <row r="24" spans="1:10" ht="29" thickBot="1" x14ac:dyDescent="0.25">
      <c r="A24" s="2" t="s">
        <v>50</v>
      </c>
      <c r="B24" s="3" t="s">
        <v>23</v>
      </c>
      <c r="C24" s="2">
        <v>1</v>
      </c>
      <c r="D24" s="2" t="s">
        <v>5</v>
      </c>
      <c r="E24" s="3" t="s">
        <v>51</v>
      </c>
      <c r="F24" s="3" t="s">
        <v>51</v>
      </c>
      <c r="G24" s="6" t="s">
        <v>186</v>
      </c>
      <c r="H24" s="1">
        <v>165.6</v>
      </c>
      <c r="I24" s="1">
        <f t="shared" si="4"/>
        <v>165.6</v>
      </c>
      <c r="J24" s="1">
        <f t="shared" si="1"/>
        <v>200.37599999999998</v>
      </c>
    </row>
    <row r="25" spans="1:10" ht="29" thickBot="1" x14ac:dyDescent="0.25">
      <c r="A25" s="2" t="s">
        <v>52</v>
      </c>
      <c r="B25" s="3" t="s">
        <v>23</v>
      </c>
      <c r="C25" s="2">
        <v>1</v>
      </c>
      <c r="D25" s="2" t="s">
        <v>5</v>
      </c>
      <c r="E25" s="3" t="s">
        <v>53</v>
      </c>
      <c r="F25" s="3" t="s">
        <v>53</v>
      </c>
      <c r="G25" s="6" t="s">
        <v>187</v>
      </c>
      <c r="H25" s="1">
        <v>165.6</v>
      </c>
      <c r="I25" s="1">
        <f t="shared" si="4"/>
        <v>165.6</v>
      </c>
      <c r="J25" s="1">
        <f t="shared" si="1"/>
        <v>200.37599999999998</v>
      </c>
    </row>
    <row r="26" spans="1:10" ht="29" thickBot="1" x14ac:dyDescent="0.25">
      <c r="A26" s="2" t="s">
        <v>54</v>
      </c>
      <c r="B26" s="3" t="s">
        <v>23</v>
      </c>
      <c r="C26" s="2">
        <v>1</v>
      </c>
      <c r="D26" s="2" t="s">
        <v>5</v>
      </c>
      <c r="E26" s="3" t="s">
        <v>55</v>
      </c>
      <c r="F26" s="3" t="s">
        <v>55</v>
      </c>
      <c r="G26" s="6" t="s">
        <v>188</v>
      </c>
      <c r="H26" s="1">
        <v>165.6</v>
      </c>
      <c r="I26" s="1">
        <f t="shared" si="4"/>
        <v>165.6</v>
      </c>
      <c r="J26" s="1">
        <f t="shared" si="1"/>
        <v>200.37599999999998</v>
      </c>
    </row>
    <row r="27" spans="1:10" ht="29" thickBot="1" x14ac:dyDescent="0.25">
      <c r="A27" s="2" t="s">
        <v>56</v>
      </c>
      <c r="B27" s="3" t="s">
        <v>23</v>
      </c>
      <c r="C27" s="2">
        <v>1</v>
      </c>
      <c r="D27" s="2" t="s">
        <v>5</v>
      </c>
      <c r="E27" s="3" t="s">
        <v>57</v>
      </c>
      <c r="F27" s="3" t="s">
        <v>149</v>
      </c>
      <c r="G27" s="6" t="s">
        <v>204</v>
      </c>
      <c r="H27" s="1">
        <v>165.6</v>
      </c>
      <c r="I27" s="1">
        <f t="shared" si="4"/>
        <v>165.6</v>
      </c>
      <c r="J27" s="1">
        <f t="shared" si="1"/>
        <v>200.37599999999998</v>
      </c>
    </row>
    <row r="28" spans="1:10" ht="29" thickBot="1" x14ac:dyDescent="0.25">
      <c r="A28" s="2" t="s">
        <v>58</v>
      </c>
      <c r="B28" s="3" t="s">
        <v>23</v>
      </c>
      <c r="C28" s="2">
        <v>1</v>
      </c>
      <c r="D28" s="2" t="s">
        <v>5</v>
      </c>
      <c r="E28" s="3" t="s">
        <v>59</v>
      </c>
      <c r="F28" s="3" t="s">
        <v>150</v>
      </c>
      <c r="G28" s="6" t="s">
        <v>189</v>
      </c>
      <c r="H28" s="1">
        <v>171</v>
      </c>
      <c r="I28" s="1">
        <f t="shared" si="4"/>
        <v>171</v>
      </c>
      <c r="J28" s="1">
        <f t="shared" si="1"/>
        <v>206.91</v>
      </c>
    </row>
    <row r="29" spans="1:10" ht="29" thickBot="1" x14ac:dyDescent="0.25">
      <c r="A29" s="2" t="s">
        <v>60</v>
      </c>
      <c r="B29" s="3" t="s">
        <v>23</v>
      </c>
      <c r="C29" s="2">
        <v>1</v>
      </c>
      <c r="D29" s="2" t="s">
        <v>5</v>
      </c>
      <c r="E29" s="3" t="s">
        <v>61</v>
      </c>
      <c r="F29" s="3" t="s">
        <v>151</v>
      </c>
      <c r="G29" s="6" t="s">
        <v>190</v>
      </c>
      <c r="H29" s="1">
        <v>171</v>
      </c>
      <c r="I29" s="1">
        <f t="shared" si="4"/>
        <v>171</v>
      </c>
      <c r="J29" s="1">
        <f t="shared" si="1"/>
        <v>206.91</v>
      </c>
    </row>
    <row r="30" spans="1:10" ht="29" thickBot="1" x14ac:dyDescent="0.25">
      <c r="A30" s="2" t="s">
        <v>62</v>
      </c>
      <c r="B30" s="3" t="s">
        <v>23</v>
      </c>
      <c r="C30" s="2">
        <v>1</v>
      </c>
      <c r="D30" s="2" t="s">
        <v>5</v>
      </c>
      <c r="E30" s="3" t="s">
        <v>63</v>
      </c>
      <c r="F30" s="3" t="s">
        <v>63</v>
      </c>
      <c r="G30" s="7" t="s">
        <v>205</v>
      </c>
      <c r="H30" s="1">
        <v>162</v>
      </c>
      <c r="I30" s="1">
        <f t="shared" si="4"/>
        <v>162</v>
      </c>
      <c r="J30" s="1">
        <f t="shared" si="1"/>
        <v>196.01999999999998</v>
      </c>
    </row>
    <row r="31" spans="1:10" ht="29" thickBot="1" x14ac:dyDescent="0.25">
      <c r="A31" s="2" t="s">
        <v>64</v>
      </c>
      <c r="B31" s="3" t="s">
        <v>23</v>
      </c>
      <c r="C31" s="2">
        <v>1</v>
      </c>
      <c r="D31" s="2" t="s">
        <v>5</v>
      </c>
      <c r="E31" s="3" t="s">
        <v>65</v>
      </c>
      <c r="F31" s="3" t="s">
        <v>152</v>
      </c>
      <c r="G31" s="18" t="s">
        <v>191</v>
      </c>
      <c r="H31" s="1">
        <v>171</v>
      </c>
      <c r="I31" s="1">
        <f t="shared" si="4"/>
        <v>171</v>
      </c>
      <c r="J31" s="1">
        <f t="shared" si="1"/>
        <v>206.91</v>
      </c>
    </row>
    <row r="32" spans="1:10" ht="29" thickBot="1" x14ac:dyDescent="0.25">
      <c r="A32" s="2" t="s">
        <v>66</v>
      </c>
      <c r="B32" s="3" t="s">
        <v>23</v>
      </c>
      <c r="C32" s="2">
        <v>1</v>
      </c>
      <c r="D32" s="2" t="s">
        <v>5</v>
      </c>
      <c r="E32" s="3" t="s">
        <v>67</v>
      </c>
      <c r="F32" s="3" t="s">
        <v>153</v>
      </c>
      <c r="G32" s="4" t="s">
        <v>192</v>
      </c>
      <c r="H32" s="1">
        <v>171</v>
      </c>
      <c r="I32" s="1">
        <f t="shared" si="4"/>
        <v>171</v>
      </c>
      <c r="J32" s="1">
        <f t="shared" si="1"/>
        <v>206.91</v>
      </c>
    </row>
    <row r="33" spans="1:10" ht="29" thickBot="1" x14ac:dyDescent="0.25">
      <c r="A33" s="2" t="s">
        <v>68</v>
      </c>
      <c r="B33" s="3" t="s">
        <v>23</v>
      </c>
      <c r="C33" s="2">
        <v>1</v>
      </c>
      <c r="D33" s="2" t="s">
        <v>5</v>
      </c>
      <c r="E33" s="3" t="s">
        <v>69</v>
      </c>
      <c r="F33" s="3" t="s">
        <v>154</v>
      </c>
      <c r="G33" s="4" t="s">
        <v>193</v>
      </c>
      <c r="H33" s="1">
        <v>171</v>
      </c>
      <c r="I33" s="1">
        <f t="shared" si="4"/>
        <v>171</v>
      </c>
      <c r="J33" s="1">
        <f t="shared" si="1"/>
        <v>206.91</v>
      </c>
    </row>
    <row r="34" spans="1:10" ht="29" thickBot="1" x14ac:dyDescent="0.25">
      <c r="A34" s="2" t="s">
        <v>70</v>
      </c>
      <c r="B34" s="3" t="s">
        <v>23</v>
      </c>
      <c r="C34" s="2">
        <v>1</v>
      </c>
      <c r="D34" s="2" t="s">
        <v>5</v>
      </c>
      <c r="E34" s="3" t="s">
        <v>71</v>
      </c>
      <c r="F34" s="3" t="s">
        <v>155</v>
      </c>
      <c r="G34" s="4" t="s">
        <v>194</v>
      </c>
      <c r="H34" s="1">
        <v>171</v>
      </c>
      <c r="I34" s="1">
        <f t="shared" si="4"/>
        <v>171</v>
      </c>
      <c r="J34" s="1">
        <f t="shared" si="1"/>
        <v>206.91</v>
      </c>
    </row>
    <row r="35" spans="1:10" ht="29" thickBot="1" x14ac:dyDescent="0.25">
      <c r="A35" s="2" t="s">
        <v>72</v>
      </c>
      <c r="B35" s="3" t="s">
        <v>23</v>
      </c>
      <c r="C35" s="2">
        <v>1</v>
      </c>
      <c r="D35" s="2" t="s">
        <v>5</v>
      </c>
      <c r="E35" s="3" t="s">
        <v>73</v>
      </c>
      <c r="F35" s="3" t="s">
        <v>156</v>
      </c>
      <c r="G35" s="4" t="s">
        <v>195</v>
      </c>
      <c r="H35" s="1">
        <v>171</v>
      </c>
      <c r="I35" s="1">
        <f t="shared" si="4"/>
        <v>171</v>
      </c>
      <c r="J35" s="1">
        <f t="shared" si="1"/>
        <v>206.91</v>
      </c>
    </row>
    <row r="36" spans="1:10" ht="29" thickBot="1" x14ac:dyDescent="0.25">
      <c r="A36" s="2" t="s">
        <v>74</v>
      </c>
      <c r="B36" s="3" t="s">
        <v>23</v>
      </c>
      <c r="C36" s="2">
        <v>1</v>
      </c>
      <c r="D36" s="2" t="s">
        <v>5</v>
      </c>
      <c r="E36" s="3" t="s">
        <v>75</v>
      </c>
      <c r="F36" s="3" t="s">
        <v>157</v>
      </c>
      <c r="G36" s="4" t="s">
        <v>196</v>
      </c>
      <c r="H36" s="1">
        <v>171</v>
      </c>
      <c r="I36" s="1">
        <f t="shared" si="4"/>
        <v>171</v>
      </c>
      <c r="J36" s="1">
        <f t="shared" si="1"/>
        <v>206.91</v>
      </c>
    </row>
    <row r="37" spans="1:10" ht="29" thickBot="1" x14ac:dyDescent="0.25">
      <c r="A37" s="2" t="s">
        <v>76</v>
      </c>
      <c r="B37" s="3" t="s">
        <v>23</v>
      </c>
      <c r="C37" s="2">
        <v>1</v>
      </c>
      <c r="D37" s="2" t="s">
        <v>5</v>
      </c>
      <c r="E37" s="3" t="s">
        <v>77</v>
      </c>
      <c r="F37" s="3" t="s">
        <v>158</v>
      </c>
      <c r="G37" s="4" t="s">
        <v>197</v>
      </c>
      <c r="H37" s="1">
        <v>171</v>
      </c>
      <c r="I37" s="1">
        <f t="shared" si="4"/>
        <v>171</v>
      </c>
      <c r="J37" s="1">
        <f t="shared" si="1"/>
        <v>206.91</v>
      </c>
    </row>
    <row r="38" spans="1:10" ht="29" thickBot="1" x14ac:dyDescent="0.25">
      <c r="A38" s="2" t="s">
        <v>78</v>
      </c>
      <c r="B38" s="3" t="s">
        <v>23</v>
      </c>
      <c r="C38" s="2">
        <v>1</v>
      </c>
      <c r="D38" s="2" t="s">
        <v>5</v>
      </c>
      <c r="E38" s="3" t="s">
        <v>79</v>
      </c>
      <c r="F38" s="3" t="s">
        <v>159</v>
      </c>
      <c r="G38" s="4" t="s">
        <v>198</v>
      </c>
      <c r="H38" s="1">
        <v>171</v>
      </c>
      <c r="I38" s="1">
        <f t="shared" si="4"/>
        <v>171</v>
      </c>
      <c r="J38" s="1">
        <f t="shared" si="1"/>
        <v>206.91</v>
      </c>
    </row>
    <row r="39" spans="1:10" ht="29" thickBot="1" x14ac:dyDescent="0.25">
      <c r="A39" s="2" t="s">
        <v>80</v>
      </c>
      <c r="B39" s="3" t="s">
        <v>23</v>
      </c>
      <c r="C39" s="2">
        <v>1</v>
      </c>
      <c r="D39" s="2" t="s">
        <v>5</v>
      </c>
      <c r="E39" s="3" t="s">
        <v>81</v>
      </c>
      <c r="F39" s="3" t="s">
        <v>160</v>
      </c>
      <c r="G39" s="4" t="s">
        <v>199</v>
      </c>
      <c r="H39" s="1">
        <v>171</v>
      </c>
      <c r="I39" s="1">
        <f t="shared" si="4"/>
        <v>171</v>
      </c>
      <c r="J39" s="1">
        <f t="shared" si="1"/>
        <v>206.91</v>
      </c>
    </row>
    <row r="40" spans="1:10" ht="29" thickBot="1" x14ac:dyDescent="0.25">
      <c r="A40" s="2" t="s">
        <v>82</v>
      </c>
      <c r="B40" s="3" t="s">
        <v>23</v>
      </c>
      <c r="C40" s="2">
        <v>1</v>
      </c>
      <c r="D40" s="2" t="s">
        <v>5</v>
      </c>
      <c r="E40" s="3" t="s">
        <v>83</v>
      </c>
      <c r="F40" s="3" t="s">
        <v>161</v>
      </c>
      <c r="G40" s="4" t="s">
        <v>200</v>
      </c>
      <c r="H40" s="1">
        <v>171</v>
      </c>
      <c r="I40" s="1">
        <f t="shared" si="4"/>
        <v>171</v>
      </c>
      <c r="J40" s="1">
        <f t="shared" si="1"/>
        <v>206.91</v>
      </c>
    </row>
    <row r="41" spans="1:10" s="17" customFormat="1" ht="45" customHeight="1" thickBot="1" x14ac:dyDescent="0.25">
      <c r="A41" s="14" t="s">
        <v>84</v>
      </c>
      <c r="B41" s="15" t="s">
        <v>23</v>
      </c>
      <c r="C41" s="14">
        <v>1</v>
      </c>
      <c r="D41" s="14" t="s">
        <v>5</v>
      </c>
      <c r="E41" s="15" t="s">
        <v>85</v>
      </c>
      <c r="F41" s="15" t="s">
        <v>162</v>
      </c>
      <c r="G41" s="6" t="s">
        <v>219</v>
      </c>
      <c r="H41" s="16">
        <v>171</v>
      </c>
      <c r="I41" s="16">
        <f t="shared" si="4"/>
        <v>171</v>
      </c>
      <c r="J41" s="16">
        <f t="shared" si="1"/>
        <v>206.91</v>
      </c>
    </row>
    <row r="42" spans="1:10" s="17" customFormat="1" ht="43" thickBot="1" x14ac:dyDescent="0.25">
      <c r="A42" s="14" t="s">
        <v>86</v>
      </c>
      <c r="B42" s="15" t="s">
        <v>23</v>
      </c>
      <c r="C42" s="14">
        <v>1</v>
      </c>
      <c r="D42" s="14" t="s">
        <v>5</v>
      </c>
      <c r="E42" s="15" t="s">
        <v>87</v>
      </c>
      <c r="F42" s="15" t="s">
        <v>163</v>
      </c>
      <c r="G42" s="6" t="s">
        <v>220</v>
      </c>
      <c r="H42" s="16">
        <v>171</v>
      </c>
      <c r="I42" s="16">
        <f t="shared" si="4"/>
        <v>171</v>
      </c>
      <c r="J42" s="16">
        <f t="shared" si="1"/>
        <v>206.91</v>
      </c>
    </row>
    <row r="43" spans="1:10" ht="29" thickBot="1" x14ac:dyDescent="0.25">
      <c r="A43" s="2" t="s">
        <v>88</v>
      </c>
      <c r="B43" s="3" t="s">
        <v>42</v>
      </c>
      <c r="C43" s="2">
        <v>1</v>
      </c>
      <c r="D43" s="2" t="s">
        <v>5</v>
      </c>
      <c r="E43" s="3" t="s">
        <v>89</v>
      </c>
      <c r="F43" s="3" t="s">
        <v>164</v>
      </c>
      <c r="G43" s="7" t="s">
        <v>208</v>
      </c>
      <c r="H43" s="1">
        <v>230.4</v>
      </c>
      <c r="I43" s="1">
        <f t="shared" si="4"/>
        <v>230.4</v>
      </c>
      <c r="J43" s="1">
        <f t="shared" si="1"/>
        <v>278.78399999999999</v>
      </c>
    </row>
    <row r="44" spans="1:10" ht="29" thickBot="1" x14ac:dyDescent="0.25">
      <c r="A44" s="2" t="s">
        <v>90</v>
      </c>
      <c r="B44" s="3" t="s">
        <v>91</v>
      </c>
      <c r="C44" s="2">
        <v>1</v>
      </c>
      <c r="D44" s="2" t="s">
        <v>5</v>
      </c>
      <c r="E44" s="3" t="s">
        <v>92</v>
      </c>
      <c r="F44" s="3" t="s">
        <v>165</v>
      </c>
      <c r="G44" s="6" t="s">
        <v>209</v>
      </c>
      <c r="H44" s="1">
        <v>230.4</v>
      </c>
      <c r="I44" s="1">
        <f t="shared" si="4"/>
        <v>230.4</v>
      </c>
      <c r="J44" s="1">
        <f t="shared" si="1"/>
        <v>278.78399999999999</v>
      </c>
    </row>
    <row r="45" spans="1:10" ht="29" thickBot="1" x14ac:dyDescent="0.25">
      <c r="A45" s="2" t="s">
        <v>93</v>
      </c>
      <c r="B45" s="3" t="s">
        <v>91</v>
      </c>
      <c r="C45" s="2">
        <v>1</v>
      </c>
      <c r="D45" s="2" t="s">
        <v>5</v>
      </c>
      <c r="E45" s="3" t="s">
        <v>94</v>
      </c>
      <c r="F45" s="3" t="s">
        <v>166</v>
      </c>
      <c r="G45" s="6" t="s">
        <v>210</v>
      </c>
      <c r="H45" s="1">
        <v>230.4</v>
      </c>
      <c r="I45" s="1">
        <f t="shared" si="4"/>
        <v>230.4</v>
      </c>
      <c r="J45" s="1">
        <f t="shared" si="1"/>
        <v>278.78399999999999</v>
      </c>
    </row>
    <row r="46" spans="1:10" ht="29" thickBot="1" x14ac:dyDescent="0.25">
      <c r="A46" s="2" t="s">
        <v>95</v>
      </c>
      <c r="B46" s="3" t="s">
        <v>91</v>
      </c>
      <c r="C46" s="2">
        <v>1</v>
      </c>
      <c r="D46" s="2" t="s">
        <v>5</v>
      </c>
      <c r="E46" s="3" t="s">
        <v>96</v>
      </c>
      <c r="F46" s="3" t="s">
        <v>167</v>
      </c>
      <c r="G46" s="6" t="s">
        <v>211</v>
      </c>
      <c r="H46" s="1">
        <v>230.4</v>
      </c>
      <c r="I46" s="1">
        <f t="shared" si="4"/>
        <v>230.4</v>
      </c>
      <c r="J46" s="1">
        <f t="shared" si="1"/>
        <v>278.78399999999999</v>
      </c>
    </row>
    <row r="47" spans="1:10" ht="43" thickBot="1" x14ac:dyDescent="0.25">
      <c r="A47" s="2" t="s">
        <v>97</v>
      </c>
      <c r="B47" s="3" t="s">
        <v>98</v>
      </c>
      <c r="C47" s="2">
        <v>1</v>
      </c>
      <c r="D47" s="2" t="s">
        <v>5</v>
      </c>
      <c r="E47" s="3" t="s">
        <v>99</v>
      </c>
      <c r="F47" s="3" t="s">
        <v>168</v>
      </c>
      <c r="G47" s="6" t="s">
        <v>214</v>
      </c>
      <c r="H47" s="1">
        <v>279</v>
      </c>
      <c r="I47" s="1">
        <f t="shared" si="4"/>
        <v>279</v>
      </c>
      <c r="J47" s="1">
        <f t="shared" si="1"/>
        <v>337.59</v>
      </c>
    </row>
    <row r="48" spans="1:10" ht="43" thickBot="1" x14ac:dyDescent="0.25">
      <c r="A48" s="2" t="s">
        <v>100</v>
      </c>
      <c r="B48" s="3" t="s">
        <v>101</v>
      </c>
      <c r="C48" s="2">
        <v>1</v>
      </c>
      <c r="D48" s="2" t="s">
        <v>5</v>
      </c>
      <c r="E48" s="3" t="s">
        <v>102</v>
      </c>
      <c r="F48" s="3" t="s">
        <v>169</v>
      </c>
      <c r="G48" s="6" t="s">
        <v>215</v>
      </c>
      <c r="H48" s="1">
        <v>279</v>
      </c>
      <c r="I48" s="1">
        <f t="shared" si="4"/>
        <v>279</v>
      </c>
      <c r="J48" s="1">
        <f t="shared" si="1"/>
        <v>337.59</v>
      </c>
    </row>
    <row r="49" spans="1:10" ht="29" thickBot="1" x14ac:dyDescent="0.25">
      <c r="A49" s="2" t="s">
        <v>103</v>
      </c>
      <c r="B49" s="3" t="s">
        <v>104</v>
      </c>
      <c r="C49" s="2">
        <v>1</v>
      </c>
      <c r="D49" s="2" t="s">
        <v>5</v>
      </c>
      <c r="E49" s="3" t="s">
        <v>105</v>
      </c>
      <c r="F49" s="3" t="s">
        <v>105</v>
      </c>
      <c r="G49" s="6" t="s">
        <v>216</v>
      </c>
      <c r="H49" s="1">
        <v>244.8</v>
      </c>
      <c r="I49" s="1">
        <f t="shared" si="4"/>
        <v>244.8</v>
      </c>
      <c r="J49" s="1">
        <f t="shared" si="1"/>
        <v>296.20800000000003</v>
      </c>
    </row>
    <row r="50" spans="1:10" s="17" customFormat="1" ht="43" thickBot="1" x14ac:dyDescent="0.25">
      <c r="A50" s="14" t="s">
        <v>106</v>
      </c>
      <c r="B50" s="15" t="s">
        <v>107</v>
      </c>
      <c r="C50" s="14">
        <v>1</v>
      </c>
      <c r="D50" s="14" t="s">
        <v>5</v>
      </c>
      <c r="E50" s="15" t="s">
        <v>108</v>
      </c>
      <c r="F50" s="15" t="s">
        <v>171</v>
      </c>
      <c r="G50" s="19" t="s">
        <v>221</v>
      </c>
      <c r="H50" s="16">
        <v>171</v>
      </c>
      <c r="I50" s="16">
        <f t="shared" si="4"/>
        <v>171</v>
      </c>
      <c r="J50" s="16">
        <f t="shared" si="1"/>
        <v>206.91</v>
      </c>
    </row>
    <row r="51" spans="1:10" s="17" customFormat="1" ht="43" thickBot="1" x14ac:dyDescent="0.25">
      <c r="A51" s="14" t="s">
        <v>109</v>
      </c>
      <c r="B51" s="15" t="s">
        <v>110</v>
      </c>
      <c r="C51" s="14">
        <v>1</v>
      </c>
      <c r="D51" s="14" t="s">
        <v>5</v>
      </c>
      <c r="E51" s="15" t="s">
        <v>111</v>
      </c>
      <c r="F51" s="15" t="s">
        <v>172</v>
      </c>
      <c r="G51" s="4" t="s">
        <v>222</v>
      </c>
      <c r="H51" s="16">
        <v>189</v>
      </c>
      <c r="I51" s="16">
        <f t="shared" si="4"/>
        <v>189</v>
      </c>
      <c r="J51" s="16">
        <f t="shared" si="1"/>
        <v>228.69</v>
      </c>
    </row>
    <row r="52" spans="1:10" ht="43" customHeight="1" thickBot="1" x14ac:dyDescent="0.25">
      <c r="A52" s="2" t="s">
        <v>112</v>
      </c>
      <c r="B52" s="3" t="s">
        <v>113</v>
      </c>
      <c r="C52" s="2">
        <v>1</v>
      </c>
      <c r="D52" s="2" t="s">
        <v>5</v>
      </c>
      <c r="E52" s="3" t="s">
        <v>114</v>
      </c>
      <c r="F52" s="3" t="s">
        <v>114</v>
      </c>
      <c r="G52" s="4" t="s">
        <v>206</v>
      </c>
      <c r="H52" s="1">
        <v>189</v>
      </c>
      <c r="I52" s="1">
        <f t="shared" si="4"/>
        <v>189</v>
      </c>
      <c r="J52" s="1">
        <f t="shared" si="1"/>
        <v>228.69</v>
      </c>
    </row>
    <row r="53" spans="1:10" ht="42" customHeight="1" thickBot="1" x14ac:dyDescent="0.25">
      <c r="A53" s="2" t="s">
        <v>115</v>
      </c>
      <c r="B53" s="3" t="s">
        <v>113</v>
      </c>
      <c r="C53" s="2">
        <v>1</v>
      </c>
      <c r="D53" s="2" t="s">
        <v>5</v>
      </c>
      <c r="E53" s="3" t="s">
        <v>116</v>
      </c>
      <c r="F53" s="3" t="s">
        <v>116</v>
      </c>
      <c r="G53" s="4" t="s">
        <v>207</v>
      </c>
      <c r="H53" s="1">
        <v>189</v>
      </c>
      <c r="I53" s="1">
        <f t="shared" si="4"/>
        <v>189</v>
      </c>
      <c r="J53" s="1">
        <f t="shared" si="1"/>
        <v>228.69</v>
      </c>
    </row>
    <row r="54" spans="1:10" ht="71" thickBot="1" x14ac:dyDescent="0.25">
      <c r="A54" s="2" t="s">
        <v>117</v>
      </c>
      <c r="B54" s="3" t="s">
        <v>118</v>
      </c>
      <c r="C54" s="2">
        <v>1</v>
      </c>
      <c r="D54" s="2" t="s">
        <v>5</v>
      </c>
      <c r="E54" s="3" t="s">
        <v>119</v>
      </c>
      <c r="F54" s="3" t="s">
        <v>119</v>
      </c>
      <c r="G54" s="20" t="s">
        <v>218</v>
      </c>
      <c r="H54" s="1">
        <v>810</v>
      </c>
      <c r="I54" s="1">
        <f t="shared" si="4"/>
        <v>810</v>
      </c>
      <c r="J54" s="1">
        <f t="shared" si="1"/>
        <v>980.1</v>
      </c>
    </row>
    <row r="55" spans="1:10" ht="15.75" customHeight="1" x14ac:dyDescent="0.2">
      <c r="A55" s="32" t="s">
        <v>127</v>
      </c>
      <c r="B55" s="32"/>
      <c r="C55" s="32"/>
      <c r="D55" s="32"/>
      <c r="E55" s="32"/>
      <c r="F55" s="32"/>
      <c r="G55" s="32"/>
      <c r="H55" s="32"/>
      <c r="I55" s="21">
        <f>SUM(I5:I54)</f>
        <v>9665.9999999999964</v>
      </c>
      <c r="J55" s="21">
        <f t="shared" si="1"/>
        <v>11695.859999999995</v>
      </c>
    </row>
    <row r="59" spans="1:10" x14ac:dyDescent="0.2">
      <c r="A59" s="29" t="s">
        <v>132</v>
      </c>
      <c r="B59" s="29"/>
      <c r="F59" s="22" t="s">
        <v>133</v>
      </c>
    </row>
    <row r="60" spans="1:10" ht="38.25" customHeight="1" x14ac:dyDescent="0.2">
      <c r="A60" s="26" t="s">
        <v>129</v>
      </c>
      <c r="B60" s="26"/>
      <c r="C60" s="24"/>
      <c r="D60" s="23" t="s">
        <v>130</v>
      </c>
      <c r="E60" s="25"/>
      <c r="F60" s="23" t="s">
        <v>131</v>
      </c>
    </row>
  </sheetData>
  <mergeCells count="6">
    <mergeCell ref="A60:B60"/>
    <mergeCell ref="A3:A4"/>
    <mergeCell ref="A59:B59"/>
    <mergeCell ref="B4:J4"/>
    <mergeCell ref="B3:J3"/>
    <mergeCell ref="A55:H55"/>
  </mergeCells>
  <pageMargins left="0.7" right="0.7" top="0.75" bottom="0.75" header="0.3" footer="0.3"/>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Evelina Krasauskienė | Bright medical</cp:lastModifiedBy>
  <cp:lastPrinted>2023-12-27T07:38:23Z</cp:lastPrinted>
  <dcterms:created xsi:type="dcterms:W3CDTF">2023-12-21T11:52:28Z</dcterms:created>
  <dcterms:modified xsi:type="dcterms:W3CDTF">2024-01-18T12:23:28Z</dcterms:modified>
</cp:coreProperties>
</file>