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fesuab.sharepoint.com/sites/Serveris/Bendrai naudojami dokumentai/3_12_Konkursai/2022 m/626847_Vilniaus g. 41 A rekonstrukcija_22.10.17/2. DOKUMENTŲ RUOŠIMAS/Pateikimui/"/>
    </mc:Choice>
  </mc:AlternateContent>
  <xr:revisionPtr revIDLastSave="23" documentId="13_ncr:1_{3696EAFF-0D32-46F5-8D21-7E0112ED8B02}" xr6:coauthVersionLast="47" xr6:coauthVersionMax="47" xr10:uidLastSave="{E7F45419-7D0B-4F65-AC3E-ACAB65E7A1BC}"/>
  <bookViews>
    <workbookView xWindow="760" yWindow="760" windowWidth="20490" windowHeight="204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Sheet1!$A$1:$G$1288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9" i="1" l="1"/>
  <c r="G443" i="1"/>
  <c r="G442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21" i="1"/>
  <c r="G1220" i="1"/>
  <c r="G1219" i="1"/>
  <c r="G1218" i="1"/>
  <c r="G1217" i="1"/>
  <c r="G1216" i="1"/>
  <c r="G1215" i="1"/>
  <c r="G1214" i="1"/>
  <c r="G1213" i="1"/>
  <c r="G1212" i="1"/>
  <c r="G1222" i="1" s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08" i="1"/>
  <c r="G1107" i="1"/>
  <c r="G1106" i="1"/>
  <c r="G1109" i="1" s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104" i="1" s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87" i="1" s="1"/>
  <c r="G1044" i="1"/>
  <c r="G1043" i="1"/>
  <c r="G1042" i="1"/>
  <c r="G1041" i="1"/>
  <c r="G1040" i="1"/>
  <c r="G1039" i="1"/>
  <c r="G1038" i="1"/>
  <c r="G1037" i="1"/>
  <c r="G1036" i="1"/>
  <c r="G1035" i="1"/>
  <c r="G1034" i="1"/>
  <c r="G1045" i="1" s="1"/>
  <c r="G1031" i="1"/>
  <c r="G1030" i="1"/>
  <c r="G1029" i="1"/>
  <c r="G1028" i="1"/>
  <c r="G1027" i="1"/>
  <c r="G1026" i="1"/>
  <c r="G1025" i="1"/>
  <c r="G1032" i="1" s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97" i="1" s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68" i="1" s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33" i="1" s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903" i="1" s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797" i="1"/>
  <c r="G796" i="1"/>
  <c r="G795" i="1"/>
  <c r="G794" i="1"/>
  <c r="G798" i="1" s="1"/>
  <c r="G793" i="1"/>
  <c r="G792" i="1"/>
  <c r="G791" i="1"/>
  <c r="G788" i="1"/>
  <c r="G787" i="1"/>
  <c r="G786" i="1"/>
  <c r="G785" i="1"/>
  <c r="G789" i="1" s="1"/>
  <c r="G784" i="1"/>
  <c r="G783" i="1"/>
  <c r="G782" i="1"/>
  <c r="G779" i="1"/>
  <c r="G778" i="1"/>
  <c r="G777" i="1"/>
  <c r="G776" i="1"/>
  <c r="G780" i="1" s="1"/>
  <c r="G775" i="1"/>
  <c r="G774" i="1"/>
  <c r="G773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71" i="1" s="1"/>
  <c r="G750" i="1"/>
  <c r="G749" i="1"/>
  <c r="G748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46" i="1" s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78" i="1" s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3" i="1"/>
  <c r="G592" i="1"/>
  <c r="G591" i="1"/>
  <c r="G590" i="1"/>
  <c r="G589" i="1"/>
  <c r="G588" i="1"/>
  <c r="G587" i="1"/>
  <c r="G586" i="1"/>
  <c r="G594" i="1" s="1"/>
  <c r="G654" i="1" s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84" i="1" s="1"/>
  <c r="G558" i="1"/>
  <c r="G557" i="1"/>
  <c r="G556" i="1"/>
  <c r="G559" i="1" s="1"/>
  <c r="G553" i="1"/>
  <c r="G552" i="1"/>
  <c r="G551" i="1"/>
  <c r="G550" i="1"/>
  <c r="G549" i="1"/>
  <c r="G548" i="1"/>
  <c r="G547" i="1"/>
  <c r="G554" i="1" s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00" i="1"/>
  <c r="G499" i="1"/>
  <c r="G498" i="1"/>
  <c r="G497" i="1"/>
  <c r="G496" i="1"/>
  <c r="G495" i="1"/>
  <c r="G494" i="1"/>
  <c r="G493" i="1"/>
  <c r="G492" i="1"/>
  <c r="G491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501" i="1" s="1"/>
  <c r="G473" i="1"/>
  <c r="G472" i="1"/>
  <c r="G471" i="1"/>
  <c r="G470" i="1"/>
  <c r="G469" i="1"/>
  <c r="G468" i="1"/>
  <c r="G439" i="1"/>
  <c r="G438" i="1"/>
  <c r="G437" i="1"/>
  <c r="G436" i="1"/>
  <c r="G440" i="1" s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34" i="1" s="1"/>
  <c r="G409" i="1"/>
  <c r="G408" i="1"/>
  <c r="G407" i="1"/>
  <c r="G406" i="1"/>
  <c r="G405" i="1"/>
  <c r="G404" i="1"/>
  <c r="G403" i="1"/>
  <c r="G402" i="1"/>
  <c r="G410" i="1" s="1"/>
  <c r="G401" i="1"/>
  <c r="G400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98" i="1" s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84" i="1" s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58" i="1" s="1"/>
  <c r="G342" i="1"/>
  <c r="G341" i="1"/>
  <c r="G340" i="1"/>
  <c r="G339" i="1"/>
  <c r="G338" i="1"/>
  <c r="G337" i="1"/>
  <c r="G336" i="1"/>
  <c r="G335" i="1"/>
  <c r="G334" i="1"/>
  <c r="G333" i="1"/>
  <c r="G332" i="1"/>
  <c r="G343" i="1" s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330" i="1" s="1"/>
  <c r="G291" i="1"/>
  <c r="G290" i="1"/>
  <c r="G289" i="1"/>
  <c r="G288" i="1"/>
  <c r="G287" i="1"/>
  <c r="G286" i="1"/>
  <c r="G285" i="1"/>
  <c r="G292" i="1" s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83" i="1" s="1"/>
  <c r="G265" i="1"/>
  <c r="G264" i="1"/>
  <c r="G263" i="1"/>
  <c r="G262" i="1"/>
  <c r="G261" i="1"/>
  <c r="G260" i="1"/>
  <c r="G259" i="1"/>
  <c r="G258" i="1"/>
  <c r="G257" i="1"/>
  <c r="G256" i="1"/>
  <c r="G255" i="1"/>
  <c r="G266" i="1" s="1"/>
  <c r="G251" i="1"/>
  <c r="G250" i="1"/>
  <c r="G249" i="1"/>
  <c r="G248" i="1"/>
  <c r="G247" i="1"/>
  <c r="G246" i="1"/>
  <c r="G245" i="1"/>
  <c r="G244" i="1"/>
  <c r="G243" i="1"/>
  <c r="G242" i="1"/>
  <c r="G241" i="1"/>
  <c r="G239" i="1"/>
  <c r="G238" i="1"/>
  <c r="G237" i="1"/>
  <c r="G236" i="1"/>
  <c r="G235" i="1"/>
  <c r="G234" i="1"/>
  <c r="G233" i="1"/>
  <c r="G232" i="1"/>
  <c r="G231" i="1"/>
  <c r="G230" i="1"/>
  <c r="G228" i="1"/>
  <c r="G227" i="1"/>
  <c r="G226" i="1"/>
  <c r="G225" i="1"/>
  <c r="G224" i="1"/>
  <c r="G223" i="1"/>
  <c r="G222" i="1"/>
  <c r="G221" i="1"/>
  <c r="G252" i="1" s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18" i="1" s="1"/>
  <c r="G205" i="1"/>
  <c r="G204" i="1"/>
  <c r="G203" i="1"/>
  <c r="G201" i="1"/>
  <c r="G200" i="1"/>
  <c r="G199" i="1"/>
  <c r="G198" i="1"/>
  <c r="G195" i="1"/>
  <c r="G194" i="1"/>
  <c r="G193" i="1"/>
  <c r="G192" i="1"/>
  <c r="G196" i="1" s="1"/>
  <c r="G191" i="1"/>
  <c r="G190" i="1"/>
  <c r="G189" i="1"/>
  <c r="G170" i="1"/>
  <c r="G169" i="1"/>
  <c r="G168" i="1"/>
  <c r="G167" i="1"/>
  <c r="G166" i="1"/>
  <c r="G165" i="1"/>
  <c r="G164" i="1"/>
  <c r="G163" i="1"/>
  <c r="G171" i="1" s="1"/>
  <c r="G160" i="1"/>
  <c r="G159" i="1"/>
  <c r="G158" i="1"/>
  <c r="G157" i="1"/>
  <c r="G156" i="1"/>
  <c r="G155" i="1"/>
  <c r="G154" i="1"/>
  <c r="G153" i="1"/>
  <c r="G161" i="1" s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51" i="1" s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31" i="1" s="1"/>
  <c r="G114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5" i="1"/>
  <c r="G84" i="1"/>
  <c r="G83" i="1"/>
  <c r="G82" i="1"/>
  <c r="G81" i="1"/>
  <c r="G80" i="1"/>
  <c r="G79" i="1"/>
  <c r="G78" i="1"/>
  <c r="G77" i="1"/>
  <c r="G76" i="1"/>
  <c r="G75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112" i="1" s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51" i="1" s="1"/>
  <c r="G37" i="1"/>
  <c r="G34" i="1"/>
  <c r="G33" i="1"/>
  <c r="G32" i="1"/>
  <c r="G31" i="1"/>
  <c r="G30" i="1"/>
  <c r="G35" i="1" s="1"/>
  <c r="G27" i="1"/>
  <c r="G26" i="1"/>
  <c r="G25" i="1"/>
  <c r="G24" i="1"/>
  <c r="G23" i="1"/>
  <c r="G22" i="1"/>
  <c r="G21" i="1"/>
  <c r="G20" i="1"/>
  <c r="G19" i="1"/>
  <c r="G18" i="1"/>
  <c r="G17" i="1"/>
  <c r="G16" i="1"/>
  <c r="G28" i="1" s="1"/>
  <c r="G15" i="1"/>
  <c r="G14" i="1"/>
  <c r="G13" i="1"/>
  <c r="G441" i="1" l="1"/>
  <c r="G172" i="1"/>
  <c r="G1110" i="1"/>
  <c r="G474" i="1"/>
  <c r="G502" i="1" s="1"/>
  <c r="G545" i="1"/>
  <c r="G679" i="1" s="1"/>
  <c r="G1164" i="1"/>
  <c r="G1165" i="1" s="1"/>
  <c r="G1210" i="1"/>
  <c r="G1223" i="1" s="1"/>
  <c r="G1283" i="1"/>
  <c r="G1284" i="1" s="1"/>
  <c r="G728" i="1"/>
  <c r="G799" i="1" s="1"/>
  <c r="G873" i="1"/>
  <c r="G998" i="1" s="1"/>
  <c r="G503" i="1" l="1"/>
  <c r="G504" i="1" s="1"/>
  <c r="G801" i="1"/>
  <c r="G800" i="1"/>
  <c r="G1285" i="1"/>
  <c r="G1286" i="1" s="1"/>
  <c r="G1225" i="1"/>
  <c r="G1224" i="1"/>
  <c r="G1000" i="1"/>
  <c r="G1167" i="1"/>
  <c r="G1166" i="1"/>
  <c r="G680" i="1"/>
  <c r="G681" i="1" s="1"/>
  <c r="G173" i="1"/>
  <c r="G174" i="1" s="1"/>
  <c r="G1111" i="1"/>
  <c r="G1112" i="1"/>
</calcChain>
</file>

<file path=xl/sharedStrings.xml><?xml version="1.0" encoding="utf-8"?>
<sst xmlns="http://schemas.openxmlformats.org/spreadsheetml/2006/main" count="2306" uniqueCount="807">
  <si>
    <t>DARBŲ  KIEKIŲ  ŽINIARAŠTIS</t>
  </si>
  <si>
    <t>Statinių grupė       33-2 GYVENAMOJO NAMO (6.3) PASKIRTIES KEITIMO Į ADMINISTRACINĖS PASKIRTIES PASTATO (7.2) VILNIAUS G. 41A, VILNIUJE REKONSTRAVIMO PROJEKTAS</t>
  </si>
  <si>
    <t>Statinys                1 GYVENAMOJO NAMO (6.3) PASKIRTIES KEITIMO Į ADMINISTRACINĖS PASKIRTIES PASTATO (7.2) VILNIAUS G. 41A, VILNIUJE REKONSTRAVIMO PROJEKTAS</t>
  </si>
  <si>
    <t>Žiniaraštis             1 STATINIO ARCHITEKTŪRA</t>
  </si>
  <si>
    <t xml:space="preserve">               </t>
  </si>
  <si>
    <t>Suma objektui  EUR</t>
  </si>
  <si>
    <t>Sąm.</t>
  </si>
  <si>
    <t>Darbo</t>
  </si>
  <si>
    <t>Darbų ir išlaidų</t>
  </si>
  <si>
    <t>Mato</t>
  </si>
  <si>
    <t>Kiekis</t>
  </si>
  <si>
    <t xml:space="preserve">Kaina </t>
  </si>
  <si>
    <t xml:space="preserve">EUR       </t>
  </si>
  <si>
    <t>eil.</t>
  </si>
  <si>
    <t>kodas</t>
  </si>
  <si>
    <t>aprašymai</t>
  </si>
  <si>
    <t>vnt</t>
  </si>
  <si>
    <t>Vieneto kaina</t>
  </si>
  <si>
    <t>Iš viso</t>
  </si>
  <si>
    <t>Ardymo darbai</t>
  </si>
  <si>
    <t>Mūrinių pertvarų išardymas rankiniu būdu, be plytų atrinkimo  k8=1.17</t>
  </si>
  <si>
    <t>m3</t>
  </si>
  <si>
    <t>Dvisluoksnių tinkuotų pertvarų su izoliaciniu sluoksniu išardymas</t>
  </si>
  <si>
    <t>100m2</t>
  </si>
  <si>
    <t>Juodgrindžių išardymas</t>
  </si>
  <si>
    <t>Medinių lentinių grindų išardymas</t>
  </si>
  <si>
    <t>Tinko nudaužymas nuo mūrinių sienų ir lubų  k8=1.17</t>
  </si>
  <si>
    <t>Mūrinių sienų tinkuoto paviršiaus atskirų vietų remontas ( sienos)  k9=1.15</t>
  </si>
  <si>
    <t>m2</t>
  </si>
  <si>
    <t>Fosroc remontiniai mišiniai</t>
  </si>
  <si>
    <t>kg</t>
  </si>
  <si>
    <t>Medinių durų angų užpildymo išardymas mūro sienose, išlaužiant mūrą</t>
  </si>
  <si>
    <t>Medinių durų angų užpildymo išardymas mūro sienose, išlaužiant mūrą* metalinės durys</t>
  </si>
  <si>
    <t>Paprastų ir vidutinio sudėtingumo skardos stogų išardymas</t>
  </si>
  <si>
    <t>Medinių konstrukcijų (karkaso, gegnių, sijų ir pan.) įrengimas* demontavimas  k1=0.60,k2=0.60,k3=0.000</t>
  </si>
  <si>
    <t>Medžiagų (suverstinių ir parankių) panešimas 10 m atstumu</t>
  </si>
  <si>
    <t>t</t>
  </si>
  <si>
    <t>Nešant daugiau kaip 10 m atstumu už papildomus 10 m prie normatyvų R23-71 pridėti  k4=3.000</t>
  </si>
  <si>
    <t>Statybinių šiukšlių išvežimas 10 km atstumu automobiliais-savivarčiais, pakraunant rankiniu būdu</t>
  </si>
  <si>
    <t>Transportuojant statybines šiukšles už kiekvieną papildomą kilometrą pridėti  k4=30.000</t>
  </si>
  <si>
    <t xml:space="preserve">                         Skyriuje      1</t>
  </si>
  <si>
    <t>Atitvarų įrengimas</t>
  </si>
  <si>
    <t>120 mm storio (1/2) pytos armuotų pertvarų mūrijimas , naudojant silikatines plytas 65 mm storio  k8=1.12,k9=1.15</t>
  </si>
  <si>
    <t>Paduodant medžiagas rankiniu būdu (30m atstumu) silikatinių 1/2 plytos storio pertvaroms pridėti  k8=1.07,k9=1.15</t>
  </si>
  <si>
    <t>Dvisluoksnių gipskartonio pertvarų su dvigubu metaliniu karkasu ir 100mm izoliacijos sluoksniu įrengimas</t>
  </si>
  <si>
    <t>Gipskartonio plokštės Knauf blue 12.5mm (impregnuotos)</t>
  </si>
  <si>
    <t>Gipskartonio plokščių sienų siūlių glaistymas, armuojant siūles , kai siūlės glaistomos dviem sluoksniais (100 m2 gipskartonio plokščių)</t>
  </si>
  <si>
    <t xml:space="preserve">                         Skyriuje      2</t>
  </si>
  <si>
    <t>Langų ir durų įrengimas</t>
  </si>
  <si>
    <t>Medinių durų blokų montavimas mūrinėse sienose, kai staktos tradicinės ( vidinių durų blokų plotas daugiau 2 m2 iki 3 m2)</t>
  </si>
  <si>
    <t>Įsprūdinės durys</t>
  </si>
  <si>
    <t>Metalinių durų blokų montavimas metalinio karkaso angose , kai įstiklintų durų blokų plotas daugiau 2 m2</t>
  </si>
  <si>
    <t>Metalinių durų blokų montavimas metalinio karkaso angose , kai aklinų durų blokų plotas iki 2 m2</t>
  </si>
  <si>
    <t>Stiklinės durys aliuminio rėmais priešgaisrinės</t>
  </si>
  <si>
    <t>Metalinės dažytos priešdūminės durys</t>
  </si>
  <si>
    <t>Stoglangių montavimas šlaitinių stogų angose , kai stoglangių plotas iki 0,5 m2</t>
  </si>
  <si>
    <t>Stoglangiai</t>
  </si>
  <si>
    <t>Medinių palangių lentų įstatymas mūro sienose, kai angos aukštis iki 1m (m2 angos)</t>
  </si>
  <si>
    <t>Medinės palangių lentos</t>
  </si>
  <si>
    <t>Medinių atskirų detalių ir atskirų vietų antiseptikavimas pasta                    (100 m2 antiseptikuoto paviršiaus)  k8=1.17</t>
  </si>
  <si>
    <t>Medinių konstrukcijų padengimas ugniai atspariais dažais, kai konstrukcijos plotis  iki 250mm  k8=1.17</t>
  </si>
  <si>
    <t>Perchlorviniliniai dažai (atspar.ugniai ir atmosf.poveikiui)</t>
  </si>
  <si>
    <t xml:space="preserve">                         Skyriuje      3</t>
  </si>
  <si>
    <t>Sienų ir lubų apdaila</t>
  </si>
  <si>
    <t>Balkonų plokščių apatinės dalies ir kraštų tinkavimas  k9=1.15</t>
  </si>
  <si>
    <t>Remmers sausas mišinys tinkavimui "Dichtspachtel"</t>
  </si>
  <si>
    <t>Dulkių nuvalymas</t>
  </si>
  <si>
    <t>Sienų vidinių paviršių pagrindo gruntavimas sukibimą gerinančiais gruntais  voleliu</t>
  </si>
  <si>
    <t>Mūrinių vidaus sienų ir angokraščių labai geras tinkas  k8=1.09</t>
  </si>
  <si>
    <t>Sienų vidinių paviršių 10 mm storio viensluoksnis tinkas (rankiniu būdu)  k8=1.12</t>
  </si>
  <si>
    <t>Sienų vidinių paviršių pagrindo gruntavimas drėgmę atstumiančiais gruntais voleliu</t>
  </si>
  <si>
    <t>Sienų vidinių paviršių glaistymas lateksiniais arba polimeriniais glaistais (pirmasis 2.00 mm  storio sluoksnis)</t>
  </si>
  <si>
    <t>Sienų vidinių paviršių glaistymas lateksiniais arba polimeriniais glaistais (kartotinis 1.00 mm  storio sluoksnis)</t>
  </si>
  <si>
    <t>Sienų vidinių paviršių tarpinis gruntavimas voleliu</t>
  </si>
  <si>
    <t>Paruoštų dažymui sienų surenkamų konstrukcijų labai geras dažymas vandens emulsiniais dažais</t>
  </si>
  <si>
    <t>Lateksiniai vidaus dažai "PRO 2000` (kiauš. lukšto blizgesio)</t>
  </si>
  <si>
    <t>l</t>
  </si>
  <si>
    <t>Termo tinkas</t>
  </si>
  <si>
    <t>Anksčiau dažytų sienų vandeniniais dažais nuvalymas, nuplaunant paviršių</t>
  </si>
  <si>
    <t>Vidaus paviršių viensluokisnis tinkavimas rankiniu būdu, ruošiant skiedinius (sluoksnis 10 mm , vidinės sienos)  k8=1.12</t>
  </si>
  <si>
    <t>Mūrinių vidaus sienų ir angokraščių labai geras tinkas* 2sl.  k1=1.50,k2=0.00,k4=2.000,k8=1.09</t>
  </si>
  <si>
    <t>Termo tinkas TM Fixit 222 (2kg/m2/cm)</t>
  </si>
  <si>
    <t>GK sienų apdaila</t>
  </si>
  <si>
    <t>Gipskartonio plokščių sienų siūlių glaistymas, armuojant siūles , kai siūlės glaistomos trim sluoksniais (100 m2 gipskartonio plokščių)</t>
  </si>
  <si>
    <t>Sienų vidinių paviršių pagrindo gruntavimas sukibimą gerinančiais gruntais voleliu</t>
  </si>
  <si>
    <t>Vertikalių paviršių izoliavimas, užtepant (glaistant) hidroizoliacinį mišinį Procor 20  k9=1.15</t>
  </si>
  <si>
    <t>Grace cementinė hidroizoliacija "Betec Seal"</t>
  </si>
  <si>
    <t>Sienų pagrindo išlyginimas "Atlas" glaistu 1 mm sluoksniu  k1=2.00,k3=2.000</t>
  </si>
  <si>
    <t>Sienų aptaisymas glazūruotomis plytelėmis pagal "Knauf" technologiją</t>
  </si>
  <si>
    <t>Akmens masės plytelės</t>
  </si>
  <si>
    <t>Vidaus paviršių aptaisymas veidrodžiais ( sienų)</t>
  </si>
  <si>
    <t>Veidrodis (skaidrus) 4mm</t>
  </si>
  <si>
    <t>Lubų aptaisymas gipskartonio plokštėmis, įrengiant metalinį karkasą, užtaisant ir glaistant siūles</t>
  </si>
  <si>
    <t>Pakabinamų lubų lengvų profilių CD ir UD karkaso įrengimas, kai atstumas nuo perdangos 20-50 cm (vieno lygio k-joms)  k8=1.03</t>
  </si>
  <si>
    <t>Lubų karkasų užpildymas mineralinės vatos plokštėmis, kai izoliacijos storis 50 mm</t>
  </si>
  <si>
    <t>Lubų karkasų aptaisymas gipso kartono plokštėmis</t>
  </si>
  <si>
    <t>Gipskartonio plokščių lubų siūlių glaistymas, armuojant  siūles , kai siūlės glaistomos trim sluoksniais (100 m2 gipskartonio plokščių)</t>
  </si>
  <si>
    <t>Lubų paviršių pagrindo gruntavimas sukibimą gerinančiais gruntais voleliu</t>
  </si>
  <si>
    <t>Lubų paviršių glaistymas lateksiniais arba polimeriniais glaistais (pirmasis 2.00 mm  storio sluoksnis)</t>
  </si>
  <si>
    <t>Lubų paviršių glaistymas lateksiniais arba polimeriniais glaistais (kartotinis 1.00 mm  storio sluoksnis)</t>
  </si>
  <si>
    <t>Lubų paviršių tarpinis gruntavimas voleliu</t>
  </si>
  <si>
    <t>Paruoštų dažymui lubų labai geras dažymas vandens emulsiniais dažais</t>
  </si>
  <si>
    <t xml:space="preserve">                         Skyriuje      4</t>
  </si>
  <si>
    <t>Grindų apdaila</t>
  </si>
  <si>
    <t>Armuotų betoninių grindų įrengimas, šlifuojant - glaistant (be armavimo darbų) , paduodant betoną siurbliu, kai sluoksnio storis  70.00 mm</t>
  </si>
  <si>
    <t>Betono mišiniai C30/37</t>
  </si>
  <si>
    <t>Grindų cementinių išlyginamųjų sluoksnių armavimas tinklais  k8=1.12</t>
  </si>
  <si>
    <t>Grindų teptinių (dviejų komponentų masės) hidroizoliacijų įrengimas po keraminių plytelių danga  be pagrindo šlifavimo ir gruntavimo</t>
  </si>
  <si>
    <t>Grindų pagrindo išlyginimas "Atlas" glaistu 1mm storio sluoksniu  k1=2.00,k3=2.000</t>
  </si>
  <si>
    <t>Keraminių plytelių danga su praplatintomis siūlėmis, klijuojant "Atlas" klijais</t>
  </si>
  <si>
    <t>Grindų pagrindų išlyginimas savaime išsilyginančiu skiediniu ( sluoksnio  storis  10.00 mm)</t>
  </si>
  <si>
    <t>Paklotų įrengimas grindų dangoms, iš orientuotų skiedrų ploščių</t>
  </si>
  <si>
    <t>OSB plokštės OSB-3 TG4 25mm (25x2500x675) EGGER (su dygiu ir išdroža iš 4 p.)</t>
  </si>
  <si>
    <t>Parketlenčių grindų dangų įrengimas ant paruošto pagrindo, paklojant izoliaciją  k8=1.03</t>
  </si>
  <si>
    <t>Trisluoksnė parketlentė Haro Plank ąžuolas Markant</t>
  </si>
  <si>
    <t>Grindjuosčių įrengimas plytelių grindų dangoms , keramines grindų plyteles padarant grindjuostėmis</t>
  </si>
  <si>
    <t>m</t>
  </si>
  <si>
    <t>Kietos medienos grindjuostės</t>
  </si>
  <si>
    <t>100m</t>
  </si>
  <si>
    <t>Grindjuostės 65x18(ąžuolo)</t>
  </si>
  <si>
    <t xml:space="preserve">                         Skyriuje      5</t>
  </si>
  <si>
    <t>Stogas</t>
  </si>
  <si>
    <t>Šlaitinių stogų apsauginių konstrukcinių elementų įrengimas ( sniego užtvara)</t>
  </si>
  <si>
    <t>Sniego užtvaros apvalus vamzdis L- 1000mm</t>
  </si>
  <si>
    <t>Medinių konstrukcijų (karkaso, gegnių, sijų ir pan.) įrengimas</t>
  </si>
  <si>
    <t>Ąžuoliniai rąstai B kl. (stamb.)</t>
  </si>
  <si>
    <t>Sudėtingų stogų skardos danga,įrengiant grebėstus</t>
  </si>
  <si>
    <t>.Cinko titano sarda</t>
  </si>
  <si>
    <t>Smulkių denginių (parapetų, nuosvyrų ir t.t.) įrengimas iš cinkuotos skardos</t>
  </si>
  <si>
    <t>Cinko titano sarda</t>
  </si>
  <si>
    <t>Lietvamzdžių/ latakų iš cinkuotos skardos tiesiųjų grandžių pagaminimas ir pakeitimas, dirbant iš a/bokštelio</t>
  </si>
  <si>
    <t>Saulės energijos kolektoriams, moduliams atramų (laikiklių) montavimas ant plokščių stogų , įrengiant atramines konstrukcijas iš plieninių sijų (vienam kolektoriui, moduliui)* išoriniam kond.blokui</t>
  </si>
  <si>
    <t>vnt.</t>
  </si>
  <si>
    <t>Smulkių denginių (parapetų, nuosvyrų ir t.t.) įrengimas iš cinkuotos skardos* kond.bloko apdaila</t>
  </si>
  <si>
    <t>Metalinių grotų montavimas, kai tvirtinimui pagrindas betonas* vėdinimo žaliuzės</t>
  </si>
  <si>
    <t>Vėdinimo žaliuzės</t>
  </si>
  <si>
    <t xml:space="preserve">                         Skyriuje      6</t>
  </si>
  <si>
    <t>Kita</t>
  </si>
  <si>
    <t>Keleivinio lyninio lifto, kurio kėlimo galia iki 630 kg, montavimas )</t>
  </si>
  <si>
    <t>Keleivinio lyninio lifto, kurio kėlimo galia iki 630 kg, paleidimo ir derinimo darbai )</t>
  </si>
  <si>
    <t>Batų valymo grotelių montavimas , kai grotelės su vonele ir jungtimi prie vamzdyno  k9=1.15</t>
  </si>
  <si>
    <t>Aco Vario batų valymosi polimerbet. vonelė su cink. plieno grotelėmis 1000x750</t>
  </si>
  <si>
    <t>Ranktūrių neįgaliesiems montavimas , kai varžtų skaičius 8 vnt</t>
  </si>
  <si>
    <t>ŽN WC kompektas ( atlenkiama atrama prieWC, sieninis turėklas)</t>
  </si>
  <si>
    <t>kompl.</t>
  </si>
  <si>
    <t>Išsikišusių elementų sienose (frizų, karnizų ir pan.) atkūrimas 1.5mm storio vario skarda, kai dangos plotis 0.7m</t>
  </si>
  <si>
    <t>Cinkuotoji skarda 2.0mm (1500x3000)</t>
  </si>
  <si>
    <t xml:space="preserve">                         Skyriuje      7</t>
  </si>
  <si>
    <t>Laiptai</t>
  </si>
  <si>
    <t>Apvalių arba stačiakampių porankių laiptų turėklams įrengimas</t>
  </si>
  <si>
    <t>Mediniai sieniniai porankiai</t>
  </si>
  <si>
    <t>Įvairių metalinių paviršių valymas rankiniais įrankiais pagal St3  paruošimo laipsnį</t>
  </si>
  <si>
    <t>10m2</t>
  </si>
  <si>
    <t>Metalinių grotelių paviršių (langų grotelių ir pan.) labai geras dažymas emalėmis (glaistant, šlifuojant ir gruntuojant)</t>
  </si>
  <si>
    <t>Dažai metalo HAMMERITE juodi kaldintas efektas, antikoroziniai</t>
  </si>
  <si>
    <t>Lygaus porankio tiesiosios dalies pakeitimas, kai porankis kietų veislių medienos gaminamas vietoje</t>
  </si>
  <si>
    <t>Mediniai porankiai</t>
  </si>
  <si>
    <t>Medinių porankių aliejinis dažymas, padengiant laku</t>
  </si>
  <si>
    <t xml:space="preserve">                         Skyriuje      8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</si>
  <si>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</si>
  <si>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</si>
  <si>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</si>
  <si>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                                                                      </t>
  </si>
  <si>
    <t>Žiniaraštis             2 STATINIO KONSTRUKCIJOS</t>
  </si>
  <si>
    <t>Rūsio grindų GR-1 įrengimas</t>
  </si>
  <si>
    <t>Betoninių grindų remontas, užtaisant išmušas , kai užtaisomas plotas iki 0,25 m2  k8=1.09</t>
  </si>
  <si>
    <t>Armuotų betoninių grindų įrengimas, šlifuojant - glaistant (be armavimo darbų) , paduodant betoną siurbliu, kai sluoksnio storis  50.00 mm</t>
  </si>
  <si>
    <t>Smėlbetonio mišiniai C20/25</t>
  </si>
  <si>
    <t>Betoninių grindų armavimas tinklais  k8=1.12</t>
  </si>
  <si>
    <t>Cementinė polimerinė hidroizoliacija Ombran ASP</t>
  </si>
  <si>
    <t>Monolitiniai g/b laiptai į rūsį</t>
  </si>
  <si>
    <t>Stipraus (sunkiai ardomo) mūro iš plytų ardymas</t>
  </si>
  <si>
    <t>Gelžbetoninių laiptų maršų su aikštele įrengimas  k8=1.04,k9=1.15</t>
  </si>
  <si>
    <t>Armatūrinis karkasas</t>
  </si>
  <si>
    <t>Rūsio perdangos sustiprinimas</t>
  </si>
  <si>
    <t>III grupės grunto kasimas pastate, keičiant grindų lygį* molio, šlako nukasimas  k9=1.15</t>
  </si>
  <si>
    <t>Transportuojant statybines šiukšles už kiekvieną papildomą kilometrą pridėti  k4=20.000</t>
  </si>
  <si>
    <t>Statinio plytų mūro konstrukcijų pjovimas diskiniu pjūklu  k8=1.17</t>
  </si>
  <si>
    <t>Metalinių juostinių paviršių padengimas ugniai atspariais dažais 2150 mikronų sluoksniu teptuku  k8=1.17</t>
  </si>
  <si>
    <t>Priešgaisriniai dažai skiediklio pagrindu</t>
  </si>
  <si>
    <t>Pamatų apkrovos sumažinimui laikino paramstymo iš rąstų ir lentų įrengimas ir išardymas (spyris)</t>
  </si>
  <si>
    <t>Kronšteinų, rėmų ir kitų smulkių plieninių konstrukcijų gaminimas  k8=1.05</t>
  </si>
  <si>
    <t>Armatūros strypų sujungimai, suvirinant elektros lanku , kai strypo skersmuo iki 20mm  k8=1.17,k9=1.15</t>
  </si>
  <si>
    <t>Monolitinių liktinių klojinių perdangų įrengimas , naudojant "Durisol" klojinių blokus, kai perdangos aukštis 260mm  k9=1.15</t>
  </si>
  <si>
    <t>Monolitinių gelžbetoninių perdangų armavimas tinklais, kai tinklo masė iki 20kg  k8=1.17,k9=1.15</t>
  </si>
  <si>
    <t>Armatūrinis tinklas</t>
  </si>
  <si>
    <t>Pirmo aukšto grindų įrengimas</t>
  </si>
  <si>
    <t>Grindų konstrukcija pagal detalę GR-2</t>
  </si>
  <si>
    <t>Grindų šiltinamųjų (garso) izoliacijų įrengimas, naudojant izoliacines plokštes,kai putų polistireno plokštės storis  30 mm</t>
  </si>
  <si>
    <t>Rockwool plokštės smūgio garso izoliacijai Steprock ND, 1000x600x30mm</t>
  </si>
  <si>
    <t>Grindų ritininių hidroizoliacijų įrengimas, klojant plėvelę, suklijuojant siūles  k8=1.14</t>
  </si>
  <si>
    <t>Smėlbetonio mišiniai C20/25 (šild. grindims)</t>
  </si>
  <si>
    <t>Grindų pagrindų išlyginimas savaime išsilyginančiu skiediniu (sluoksnio  storis  15.00 mm)</t>
  </si>
  <si>
    <t>Grindų konstrukcija pagal detalę GR-3</t>
  </si>
  <si>
    <t>Smėlio pasluoksnio iki  2 cm storio įrengimas ant betoninio pagrindo</t>
  </si>
  <si>
    <t>I-II grupės grunto tankinimas vibroplokštėmis* smėlio  k8=1.14,k9=1.15</t>
  </si>
  <si>
    <t>100m3</t>
  </si>
  <si>
    <t>Grindų šiltinamųjų (garso) izoliacijų įrengimas, naudojant izoliacines plokštes , kai putų polistireno plokštės storis  100 mm</t>
  </si>
  <si>
    <t>Bioporas EPS 80</t>
  </si>
  <si>
    <t>Grindų konstrukcija pagal detalę GR-4</t>
  </si>
  <si>
    <t>Grindų ritininių hidroizoliacijų įrengimas, klijuojant lipnią ritininę dangą, negruntuojant pagrindo  k8=1.14</t>
  </si>
  <si>
    <t>Polivinilinė, didelio elastingumo hidroizoliacinė membrana, kaip pvz “BOTAMENT AE”</t>
  </si>
  <si>
    <t>I-o aukšto medinės sijinės perdangos remontas</t>
  </si>
  <si>
    <t>*</t>
  </si>
  <si>
    <t>Perdangos sijų galų remontas</t>
  </si>
  <si>
    <t>Medinių sijų galų pakeitimas</t>
  </si>
  <si>
    <t>Vertikalių paviršių aptaisymas vandeniui nelaidžiomis (drenažo) ritininėmis dangomis  k9=1.15</t>
  </si>
  <si>
    <t>Viensluoksnės denginių šiltinamosios izoliacijos įrengimas, naudojant apkrovas laikančias mineralinės vatos plokštes (plokštė 50 mm storio , klijuojant prie pagrindo)</t>
  </si>
  <si>
    <t>Lizdų, vagų ir sijų galų užtaisymas plytomis,kai plytų kiekis vienoje vietoje 20 vnt</t>
  </si>
  <si>
    <t>Metalinių ankerių įstatymas į medinių sijų galus</t>
  </si>
  <si>
    <t>Nerūdijančio plieno varžtai su veržlėmis ir poveržlėmis</t>
  </si>
  <si>
    <t>Sijinio perdenginio remontas</t>
  </si>
  <si>
    <t>Vinių pašalinimas iš medinio pagrindo</t>
  </si>
  <si>
    <t>Įvairių paviršių valymas metaliniu šepečiu rankiniu būdu</t>
  </si>
  <si>
    <t>Sijų perdangoms(iki 4 m be tašelių juodlubėms) atkūrimas mūro sienose</t>
  </si>
  <si>
    <t>Karkaso įrengimas iš medinių 25x50 mm tašelių, tvirtinant prie medinio pagrindo* sijų stiprinimas</t>
  </si>
  <si>
    <t>Obliuota miško medžiaga</t>
  </si>
  <si>
    <t>Metal. k-jų smulkių paviršių (grotelių ir pan.) l. geras dažymas emaliais, glaistant, šlifuoj. ir grunt. (100m2 daž. p.)</t>
  </si>
  <si>
    <t>Antikoroziniai gruntiniai dažai Pentacolor Antirust</t>
  </si>
  <si>
    <t>Esamų angų nelaikančiose medžio karkaso atitvarose praplatinimas</t>
  </si>
  <si>
    <t>Karkaso įrengimas iš medinių 25x50 mm tašelių, tvirtinant prie medinio pagrindo</t>
  </si>
  <si>
    <t>II-o aukšto grindų įrengimas</t>
  </si>
  <si>
    <t>Grindų konstrukcija pagal detalę GR-5</t>
  </si>
  <si>
    <t>Gulekšnių grindų dangoms įrengimas , kai tašeliai 80x80mm, 60cm atstumu (m2 grindų dangos)  k8=1.03</t>
  </si>
  <si>
    <t>Grindų išlyginamųjų sluoksnių įrengimas, naudojant plokštes ( orientuotų skiedrų plokštes (OSB))</t>
  </si>
  <si>
    <t>Orientuotų drožlių plokštės "OSB 3", 22mm  (EGGER)</t>
  </si>
  <si>
    <t>Siūlių sandarinimas elastine juostele  k9=1.15</t>
  </si>
  <si>
    <t>Garsą izoliuojančios tarpinės</t>
  </si>
  <si>
    <t>Grindų šiltinamųjų (garso) izoliacijų įrengimas, naudojant izoliacines plokštes , kai putų polistireno plokštės storis  50.00 mm</t>
  </si>
  <si>
    <t>Sausoji sistema grindiniam šildymui ant pagrindo plokštės, kaip pvz “UPONOR Siccus”</t>
  </si>
  <si>
    <t>Plastikinių vamzdžių klojimas grindų šildymui , naudojant montavimo paklotus</t>
  </si>
  <si>
    <t>Denginių paklotų įrengimas iš statybinių cemento-pjuvenų plokščių</t>
  </si>
  <si>
    <t>Gipso plaušo plokštė “Brio 18”</t>
  </si>
  <si>
    <t>Betoninio pagrindo paviršiaus sutvirtinimas, gruntuojant giliai įsigeriančiu gruntu</t>
  </si>
  <si>
    <t>Grindų konstrukcija pagal detalę GR-6</t>
  </si>
  <si>
    <t>Denginių plėvelinės hidroizoliacijos įrengimas iš geomembranos* hidroizoliacinė membrana  k9=1.15</t>
  </si>
  <si>
    <t>Laiptų į pastogę įrengimas</t>
  </si>
  <si>
    <t>Medinių konstrukcijų (karkaso, gegnių, sijų ir pan.) įrengimas* laiptasijos</t>
  </si>
  <si>
    <t>Laiptų su aikštelėmis įrengimas apkalant obliuotomis lentomis (m2 horizont. projekcijos)</t>
  </si>
  <si>
    <t xml:space="preserve">                         Skyriuje      9</t>
  </si>
  <si>
    <t>II aukšto perdangos įrengimas</t>
  </si>
  <si>
    <t>Vidaus angokraščių tinko remontas cemento-kalkių skiediniu* lizdų išlyginimas  k8=1.15</t>
  </si>
  <si>
    <t>Smulkių plieninių tvirtinimo detalių montavimas, tvirtinant varžtais , kai detalių masė iki 2kg</t>
  </si>
  <si>
    <t>.Plieninių sijų montavimas perdangoms ant esamų mūrinių sienų, kai angos iki 5m</t>
  </si>
  <si>
    <t>Smulkių plieninių tvirtinimo detalių montavimas, privirinant , kai detalių masė iki 2kg  k8=1.17</t>
  </si>
  <si>
    <t xml:space="preserve">                         Skyriuje     10</t>
  </si>
  <si>
    <t>Lifto šachtos įrengimas</t>
  </si>
  <si>
    <t>Grunto kasimas pastate, keičiant grindų lygį, kai gruntas IV grupės</t>
  </si>
  <si>
    <t>Nešant daugiau kaip 10 m atstumu už papildomus 10 m prie normatyvų R23-71 pridėti  k4=9.000</t>
  </si>
  <si>
    <t>Gręžiniuose betonuojamų iki 12m ilgio ir iki D 600mm polių įrengimas II grupės grunte,ištraukiant apsauginį vamzdį* pritaikyta grunto stiprinimui  k1=1.13,k2=1.13,k9=1.15</t>
  </si>
  <si>
    <t>Monolitiniai betoniniai iki 3 m3 tūrio pamatai, kai klojiniai įrengiami iš lentų, pavežant betoną karučiais  k8=1.03,k9=1.15</t>
  </si>
  <si>
    <t>Grindų ritininių hidroizoliacijų įrengimas, prilydant hidroizoliacinę dangą, negruntuojant pagrindo  k8=1.14</t>
  </si>
  <si>
    <t>Monolitinių pamatų teptinės hidroizoliacijos įrengimas, naudojant mineralinius mišinius , tepant 2kartus  k9=1.15</t>
  </si>
  <si>
    <t>Gelžbet.sienos,pertvaros iki 100mm storio, iki 3m aukščio,įrengiant klojinius iš skydų,paduodant betoną siurbliu  k8=1.04,k9=1.15</t>
  </si>
  <si>
    <t>Klojinių nuoma</t>
  </si>
  <si>
    <t>Armatūra                                                                                                                                                                                                                         1.020000</t>
  </si>
  <si>
    <t>Plieninių įdėtinių detalių montavimas, betonuojant sienas ir pertvaras , kai detalės masė iki 2,0kg  k9=1.15</t>
  </si>
  <si>
    <t>Plieninių tvirtinimo (jungimo) detalių montavimas, montuojant smulkius betoninius ir gelžbetoninius gaminius , kai detalės masė iki 1t  k8=1.17</t>
  </si>
  <si>
    <t>Silikatinių 65 mm storio plytų sudėtingų sienų mūrijimas , kai mūro storis 380mm  k8=1.12,k9=1.15</t>
  </si>
  <si>
    <t>Paduodant medžiagas rankiniu būdu (30m atstumu) silikatinių sienų mūrui pridėti  k8=1.07,k9=1.15</t>
  </si>
  <si>
    <t>Sienų ir kitų mūrinių konstrukcijų armavimas</t>
  </si>
  <si>
    <t>Gelžbetoninių sąramų montavimas, atremiant sijų galus laisvai , kai sąramos masė iki 0,3t</t>
  </si>
  <si>
    <t>Sąramos MU16</t>
  </si>
  <si>
    <t>Gelžbet.sienos,pertvaros iki 100mm storio, iki 3m aukščio,įrengiant klojinius iš skydų,paduodant betoną siurbliu* g/b žiedas  k8=1.04,k9=1.15</t>
  </si>
  <si>
    <t>Monolitiniai gelžbetonio perdenginiai (briaunoti)  k8=1.04,k9=1.15</t>
  </si>
  <si>
    <t>Plieninių įdėtinių detalių montavimas, betonuojant perdangas , kai detalės masė iki 2,0kg  k9=1.15</t>
  </si>
  <si>
    <t xml:space="preserve">                         Skyriuje     11</t>
  </si>
  <si>
    <t>Stogo konstrukcijų įrengimas</t>
  </si>
  <si>
    <t>Paviršių apklijavimas vienu sluoksniu ruberoido arba hidroizolo, naudojant bitumą</t>
  </si>
  <si>
    <t>Klijuotos medienos sijos</t>
  </si>
  <si>
    <t xml:space="preserve">                         Skyriuje     12</t>
  </si>
  <si>
    <t>Stogo izoliaciniai bei apšiltinimo sluoksniai</t>
  </si>
  <si>
    <t>Viensluoksnės denginių šiltinamosios izoliacijos įrengimas, naudojant apkrovas nelaikančias mineralinės vatos plokštes , klojant  iš viršaus, kai plokščių sluoksnio storis  250.00 mm</t>
  </si>
  <si>
    <t>Denginių plėvelinės garo, vėjo izoliacijos įrengimas , klojant plėvelę iš viršaus, suklijuojant sandūras</t>
  </si>
  <si>
    <t>Karkaso įrengimas iš medinių 50x50 mm tašelių, pritvirtinant vinimis prie medinio pagrindo</t>
  </si>
  <si>
    <t>Viensluoksnės denginių šiltinamosios izoliacijos įrengimas, naudojant apkrovas nelaikančias mineralinės vatos plokštes , klojant iš apačios, kai plokščių sluoksnio storis  50 mm</t>
  </si>
  <si>
    <t>Denginių plėvelinės garo, vėjo izoliacijos įrengimas , klojant plėvelę iš apačios</t>
  </si>
  <si>
    <t>Šlaitinių stogų grebėstavimas tašeliais ( 32x50 mm)</t>
  </si>
  <si>
    <t>Šlaitinių stogų grebėstavimas tašeliais ( 25x100 mm)</t>
  </si>
  <si>
    <t xml:space="preserve">                         Skyriuje     13</t>
  </si>
  <si>
    <t>Esamų balkonų remontas</t>
  </si>
  <si>
    <t>Monolitinių gelžbetoninių perdenginių išardymas  k8=1.17</t>
  </si>
  <si>
    <t>Sijų, kurių masė iki 2 t, montavimas, sujungiant varžtais* demontavimas  k1=0.60,k2=0.60,k3=0.000,k8=1.04</t>
  </si>
  <si>
    <t>Plieninių sijų montavimas perdangoms ant esamų mūrinių sienų, kai angos iki 5m</t>
  </si>
  <si>
    <t>Skylių užtaisymas sienose ir pertvarose,kai skylės plotas iki 0.05 m2</t>
  </si>
  <si>
    <t>Monolitiniai gelžbetonio perdenginiai (briaunoti)*balkonų plokštės  k8=1.04,k9=1.15</t>
  </si>
  <si>
    <t>Cinkuotoji skarda 1.5mm</t>
  </si>
  <si>
    <t>Vertikali dviejų sluoksnių teptinė bitumo mastikos hidroizoliacija  k8=1.14,k9=1.15</t>
  </si>
  <si>
    <t>Fasadinių pastolių įrengimas ir išardymas , kai pastolių plotis 1,09 m, aukštis iki 15 m (100 m2 vertikalios projekcijos)</t>
  </si>
  <si>
    <t>Fasadinių pastolių nuoma</t>
  </si>
  <si>
    <t xml:space="preserve">                         Skyriuje     14</t>
  </si>
  <si>
    <t>Kiti darbai</t>
  </si>
  <si>
    <t xml:space="preserve">                         Skyriuje     15</t>
  </si>
  <si>
    <t xml:space="preserve">                         žiniaraštyje     2</t>
  </si>
  <si>
    <t xml:space="preserve">                         Iš viso žiniaraštyje   2</t>
  </si>
  <si>
    <t>Žiniaraštis             3 SKLYPO PLANAS</t>
  </si>
  <si>
    <t>Tašytų akmenų, betono trinkelių grindinio išardymas pneumoplaktuku  k8=1.09,k9=1.15</t>
  </si>
  <si>
    <t>Bordiūrų (šaligatvio bortų), sudėtų ant betono pagrindo, išardymas  k8=1.09,k9=1.15</t>
  </si>
  <si>
    <t>.Statybinių šiukšlių išvežimas 10 km atstumu automobiliais-savivarčiais, pakraunant rankiniu būdu</t>
  </si>
  <si>
    <t>Sklypo sutvarkymo darbai</t>
  </si>
  <si>
    <t>Betoninių trinkelių danga</t>
  </si>
  <si>
    <t>Grunto kasimas 0,25m3 kaušo talpos ekskavatoriumi, suverčiant gruntą į sankasą , kai gruntas II grupės  k9=1.15</t>
  </si>
  <si>
    <t>II grupės grunto kasimas rankiniu būdu nesutvirtintose tranšėjose (iškasose) , kai kasimo gylis iki 1,0m  k9=1.15</t>
  </si>
  <si>
    <t>Medžiagų (suverstinių ir parankių) panešimas 10 m atstumu* gruntas</t>
  </si>
  <si>
    <t>Plotų išlyginimas rankiniu būdu, kai gruntas II grupės  k9=1.15</t>
  </si>
  <si>
    <t>Smėlio - žvyro mišinio šaligatvio pagrindo įrengimas (sluoksnio storis  45 cm)  k9=1.15</t>
  </si>
  <si>
    <t>Dolomito skaldelės šaligatvio pagrindo įrengimas (sluoksnio storis  15 cm)  k9=1.15</t>
  </si>
  <si>
    <t>Šaligatvio pasluoksnio įrengimas ( akmenų atsijos, sluoksnio storis  3 cm)  k9=1.15</t>
  </si>
  <si>
    <t>Grindinio įrengimas iš betono trinkelių rankiniu būdu, užpilant siūles  akmens atsijomis  k9=1.15</t>
  </si>
  <si>
    <t>Grindinio trinkelės GT KVADRAT 8A  160x160x80 mm (spalvota)</t>
  </si>
  <si>
    <t>Kelio dangos ženklinimas termoplastu su stiklo rutuliukais rankiniu būdu , kai linijos, ženklo plotas iki 0,5 m2  k9=1.15</t>
  </si>
  <si>
    <t>Betono bordiūrų įrengimas ant betono pagrindo, kai bordiūrai  80x200mm  k9=1.15</t>
  </si>
  <si>
    <t>Šaligatvių ir vejų bordiūras JB 100x8x20 cm (pilkas)</t>
  </si>
  <si>
    <t>Želdinimas</t>
  </si>
  <si>
    <t>Dirvos paruošimas gazonams rank. būdu II gr.grunte, užpilant iki 15cm storio sluoksnį augalinio dirvožemio  k9=1.15</t>
  </si>
  <si>
    <t>Paprastų,parterinių ir mauritaniškų gazonų užsėjimas rankiniu būdu  k9=1.15</t>
  </si>
  <si>
    <t>Paprastų gazonų priežiūra  k9=1.15</t>
  </si>
  <si>
    <t>Mineralinės trąšos</t>
  </si>
  <si>
    <t>Sodinimo vietų lapuočių medžių sodinukams paruoš. rank. būdu II gr. grunte, pridedant iki 100% aug. dirv.  k9=1.15</t>
  </si>
  <si>
    <t>10 vnt.</t>
  </si>
  <si>
    <t>Medžių ir krūmų paruošimas sodinimui II gr. grunte, kai  gumulo  dydis 0,8x0,8x0,5m  k9=1.15</t>
  </si>
  <si>
    <t>Medžių ir krūmų su žemės gumulu 1x1x0,6m sodinimas  k9=1.15</t>
  </si>
  <si>
    <t>Raukšlėtasis putinas H=0,3-0,6m</t>
  </si>
  <si>
    <t>Šluotelinė hortenzija H=1m</t>
  </si>
  <si>
    <t>Medžių ir krūmų su gumulu 1,0x1,0x0,6m priežiūra  k9=1.15</t>
  </si>
  <si>
    <t xml:space="preserve">                         žiniaraštyje     3</t>
  </si>
  <si>
    <t xml:space="preserve">                         Iš viso žiniaraštyje   3</t>
  </si>
  <si>
    <t>Žiniaraštis            11 ŠILDYMO VĖDINIMO IR ORO KONDICIONAVIMO DALIS</t>
  </si>
  <si>
    <t>Šildymas radiatoriai</t>
  </si>
  <si>
    <t>Plieninių šildymo radiatorių iki 1600 mm ilgio montavimas ( dviejų šildymo plokščių)</t>
  </si>
  <si>
    <t>Plieninių šildymo radiatorių iki 1600 mm ilgio montavimas  (trijų šildymo plokščių)</t>
  </si>
  <si>
    <t>Plieninis radiatorius šoninio pajungimo su nuorinimu FKO 22-400-900, max. 577 W</t>
  </si>
  <si>
    <t>Plieninis radiatorius šoninio pajungimo su nuorinimu FKO 22-500-1400, max. 1410 W</t>
  </si>
  <si>
    <t>Plieninis radiatorius šoninio pajungimo su nuorinimu FKO 22-500-1600, max. 1224 W</t>
  </si>
  <si>
    <t>Plieninis radiatorius šoninio pajungimo su nuorinimu FKO 33-500-1200, max. 1282 W</t>
  </si>
  <si>
    <t>El. radiatorių montavimas ( radiatoriaus aukštis daugiau 100 cm iki 200 cm)</t>
  </si>
  <si>
    <t>Movinių ventilių, čiaupų, vožtuvų, kurių D iki 50mm, prijung.</t>
  </si>
  <si>
    <t>DN15 nuo slėgio nepriklausomas ventilis, kampinis/ašinis</t>
  </si>
  <si>
    <t>Termostatinis elementas su dujų užpildu, Min/Max nustatymų apribojimu, temp. ribos</t>
  </si>
  <si>
    <t>Rutulinis ventilis DN20</t>
  </si>
  <si>
    <t>Rutulinis ventilis DN32</t>
  </si>
  <si>
    <t>Balansiniai ventiliai ASV-I DN 20</t>
  </si>
  <si>
    <t>Vandens išleidimo ventiliai DN15</t>
  </si>
  <si>
    <t>Vandens išleidimo ventiliai DN25</t>
  </si>
  <si>
    <t>Automatinis nuorintojas DN15</t>
  </si>
  <si>
    <t>Vamzdynai</t>
  </si>
  <si>
    <t>Šildymo vamzdynų tiesimas iš pl. vamzdžių, kurių skersmuo 15-25 mm (gaminant ruošinius objekte)  k8=1.05</t>
  </si>
  <si>
    <t>Plieniniai cinkuoti presuojami vamzdžiai DN15x1,2</t>
  </si>
  <si>
    <t>Plieniniai cinkuoti presuojami vamzdžiai DN18x1,2</t>
  </si>
  <si>
    <t>Plieniniai cinkuoti presuojami vamzdžiai DN22x1,5</t>
  </si>
  <si>
    <t>Plieniniai cinkuoti presuojami vamzdžiai DN28x1,5</t>
  </si>
  <si>
    <t>Vamzdynų, kurių skersmuo iki 32 mm, izoliavimas folija padengtais kevalais</t>
  </si>
  <si>
    <t>Vid.šild.ir vandent.sist.vamzd., kurių  D iki 400mm, hidr.išbandymas</t>
  </si>
  <si>
    <t>Radiatorių pajungimas</t>
  </si>
  <si>
    <t>Vidaus vandentiekio vamzdynų tiesimas iš polietileninių vamzdžių, kurių skersmuo iki 50 mm (gaminant ruošinius objekte)</t>
  </si>
  <si>
    <t>Uponor Uni Pipe PLUS izoliuotas vamzdis 10mm su garo barjeru WLS 035 16X2,0 BLUE 75M</t>
  </si>
  <si>
    <t>Kolektoriai - grindinis šildymas</t>
  </si>
  <si>
    <t>Dviejų kolektorių mazgo montavimas ( kai atšakų skaičius  5.00)</t>
  </si>
  <si>
    <t>Dviejų kolektorių mazgo montavimas (kai atšakų skaičius  6.00)</t>
  </si>
  <si>
    <t>TECE nerūdijančio plieno reg. FBI (VS) kolektoriai 5 ž</t>
  </si>
  <si>
    <t>TECE nerūdijančio plieno reg. FBI (VS)kolektoriai 6 ž</t>
  </si>
  <si>
    <t>Kolektoriaus spintos tvirtinimas paruoštoje nišoje</t>
  </si>
  <si>
    <t>Valdiklis grindiniam šildymui</t>
  </si>
  <si>
    <t>TWA-A terminė pavara su galinės padėties jungikliu, NU, 230V, RA jungtis</t>
  </si>
  <si>
    <t>Reguliuojamosios armatūros priedų montavimas ( termostatiniai elementai)</t>
  </si>
  <si>
    <t>.Plastikinių vamzdžių klojimas grindų šildymui , naudojant montavimo juostas</t>
  </si>
  <si>
    <t>Uponor Uni Pipe PLUS besiūlis vamzdis 16x2,0 (500)</t>
  </si>
  <si>
    <t>20 mm skersmens balansinių ventilių įrengimas stovuose</t>
  </si>
  <si>
    <t>25 mm skersmens balansinių ventilių įrengimas stovuose</t>
  </si>
  <si>
    <t>Balansiniai ventiliai ASV-I DN 25</t>
  </si>
  <si>
    <t>Automat. balansavimo ventiliai ASV-PV DN 20/kvs 2.5, vid.sr.,palaiko vienod.sl.</t>
  </si>
  <si>
    <t>Automat. balansavimo ventiliai ASV-PV DN 25/kvs 4.0,vid sr.,palaiko vienod.sl.</t>
  </si>
  <si>
    <t>Plieniniai cinkuoti presuojami vamzdžiai DN32x1,5</t>
  </si>
  <si>
    <t>Rutulinis ventilis DN25</t>
  </si>
  <si>
    <t>Ventkameros kaloriferis</t>
  </si>
  <si>
    <t>Juodi vand.- dujotiek. vamzdžiai DN25, išor. 33.7x2.9</t>
  </si>
  <si>
    <t>Kevalai Paroc Hvac Section AluCoat T, izoliac. diam. 35mm, storis 40mm</t>
  </si>
  <si>
    <t>Vėdinimo dalis</t>
  </si>
  <si>
    <t>Oro tiekimo agregatų montavimas , kai jungties skersmuo daugiau 250 mm</t>
  </si>
  <si>
    <t>Kanalinių stačiakampių triukšmo slopintuvų montavimas ortakiuose, kai ortakio perimetras  daugiau 2400 mm  k1=1.10</t>
  </si>
  <si>
    <t>Triukšmo slopintuvai 861x348L 1000</t>
  </si>
  <si>
    <t>Ugnį sulaikančių vožtuvų, kurių perimetras iki 1800mm, montavimas</t>
  </si>
  <si>
    <t>Ugnies vožtuvas su išsilydančiu elementu EI60 250x150</t>
  </si>
  <si>
    <t>Ugnies vožtuvas su išsilydančiu elementu EI60 D100</t>
  </si>
  <si>
    <t>Įvairių tipų plieninių štampuotų žaliuzi grotelių, kurių plotas iki 1,0m2 šviesoje, montavimas  k8=1.02</t>
  </si>
  <si>
    <t>Lauko grotelės oro paėmimui Aef= 0,48m², greitis grotelėse 2m/s</t>
  </si>
  <si>
    <t>Kaminėlis su tinkleliu oro išmetimui 861x348, greitis grotelėse 2m/s</t>
  </si>
  <si>
    <t>Ortakiai iš 1,2mm cinkuotos skardos, kurių perimetras iki 3600mm  k1=1.10,k8=1.01</t>
  </si>
  <si>
    <t>Ortakis cinkuoto plieno 861x348</t>
  </si>
  <si>
    <t>Ortakiai iš 1,2mm cinkuotos skardos, kurių perimetras iki 1000mm  k1=1.10,k8=1.01</t>
  </si>
  <si>
    <t>Ortakis cinkuoto plieno 250x200</t>
  </si>
  <si>
    <t>Ortakis cinkuoto plieno  250x150</t>
  </si>
  <si>
    <t>Ortakiai iš 1,2mm cinkuotos skardos, kurių D iki 315mm  k1=1.10,k8=1.01</t>
  </si>
  <si>
    <t>Ortakis cinkuoto plieno D200</t>
  </si>
  <si>
    <t>Ortakiai iš 1,2mm cinkuotos skardos, kurių D iki 160mm  k1=1.10,k8=1.01</t>
  </si>
  <si>
    <t>Ortakis cinkuoto plieno D160</t>
  </si>
  <si>
    <t>Ortakis cinkuoto plieno D100</t>
  </si>
  <si>
    <t>Ortakių fasoninės dalys</t>
  </si>
  <si>
    <t>Vamzdynų, kurių skersmuo 65-100 mm, izoliavimas nedengtais akmens vatos kevalais  k1=1.15</t>
  </si>
  <si>
    <t>Kevalai Paroc Pro Section, izoliac., storis 100mm</t>
  </si>
  <si>
    <t>Vamzdynų D iki 600 mm izoliacijos padengimas lakštiniu metalu, tvirtinant sraigtais ir gaminant detales  k1=1.15,k2=1.15</t>
  </si>
  <si>
    <t>Ortakis cinkuoto plieno 250x150</t>
  </si>
  <si>
    <t>Vamzdynų, kurių skersmuo 40-50 mm, izoliavimas nedengtais akmens vatos kevalais  k1=1.15</t>
  </si>
  <si>
    <t>Kevalai Paroc Pro Section, izoliac., storis 50mm</t>
  </si>
  <si>
    <t>Ortakis cinkuoto plieno D125</t>
  </si>
  <si>
    <t>Ortakis cinkuoto plieno D250x150 su apskardinimu</t>
  </si>
  <si>
    <t>Vožtuvų, sklendžių, užkaišų montavimas stačiakampiuose ortakiuose , kai jungties perimetras iki 600 mm</t>
  </si>
  <si>
    <t>Vožtuvų, sklendžių, užkaišų montavimas apvaliuose ortakiuose , kai jungties skersmuo iki 160 mm</t>
  </si>
  <si>
    <t>Apšiltintas perėjimas per stogą 861x348, L1000</t>
  </si>
  <si>
    <t>Srauto reguliavimo sklendė D 160</t>
  </si>
  <si>
    <t>Srauto reguliavimo sklendė D 100</t>
  </si>
  <si>
    <t>Srauto reguliavimo sklendė D 125</t>
  </si>
  <si>
    <t>Difuzorių pajungimo dėžių montavimas , kai jungties skersmuo iki 160 mm</t>
  </si>
  <si>
    <t>Difuzorių pajungimo akustinė dėžė MBL100/100</t>
  </si>
  <si>
    <t>Difuzorių pajungimo akustinė dėžė MBL125/125</t>
  </si>
  <si>
    <t>Difuzorių pajungimo akustinė dėžė MBL160/160</t>
  </si>
  <si>
    <t>Įvairių tipų plieninių štampuotų žaliuzi grotelių, kurių plotas iki 0,25m2 šviesoje, montavimas  k8=1.02</t>
  </si>
  <si>
    <t>Dvigumo reguliavimo grotelės sienoje 300x200 149m?/h</t>
  </si>
  <si>
    <t>Dvigumo reguliavimo grotelės sienoje 200x100,67-72m?/h</t>
  </si>
  <si>
    <t>Buitinės oro pašalinimo instaliacinės ventiliacijos montavimas</t>
  </si>
  <si>
    <t>Ventiliacijos sistemos derinimas, kai sistemoje 16 - 20 oro tiekimo taškų</t>
  </si>
  <si>
    <t>Horizontalių skylių gręžimas daugiau 80mm iki 250mm skersmens deimantiniais grąžtais gelžbetonio konstrukcijose , kai skylės skersmuo 160mm, gylis  200 mm</t>
  </si>
  <si>
    <t>100vnt</t>
  </si>
  <si>
    <t>Vamzdžių kirtimosi su pastato konstrukcijomis vietų užtaisymas ugniai atspariais žiedais ( betono perdangose)</t>
  </si>
  <si>
    <t>Oro kondicionavimo dalis</t>
  </si>
  <si>
    <t>Kondicionierių išorinių agregatų montavimas nuo žemės, kai vidiniai agregatai prijungiami 2 jungtimis , išorinio agregato šaldymo galia daugiau 10 kW iki 20 kW</t>
  </si>
  <si>
    <t>Kondicionierių vidinių lubinių agregatų montavimas , kai agregato šaldymo galia iki 5kW</t>
  </si>
  <si>
    <t>Išorinis/sieninis agregatas. Galia: Qšal.-7,1kW, Qšil. - 8,0kW</t>
  </si>
  <si>
    <t>Varinių vamzdžių jungimas trišakiais, sandūtras lituojant ( vamzdžio išorinis skersmuo iki 22 mm)  k8=1.10</t>
  </si>
  <si>
    <t>Trišakis Vidiniams blokams, dvivamzdei sistemai (2)</t>
  </si>
  <si>
    <t>Kasetinio bloko grotelės (4-ių pusių kasetei) 700x700</t>
  </si>
  <si>
    <t>Išorinio valdymo pultelio montavimas</t>
  </si>
  <si>
    <t>Laidinis valdymo pultas su splavotu LCD ekranu,  termodavikliu, dregmes indikacija</t>
  </si>
  <si>
    <t>Vandentiekio, šildymo vamzdynų iš varinių vamzdžių tiesimas, tvirtinant prie konstrukcijų ( vamzdžio išorinis skersmuo iki 22 mm)</t>
  </si>
  <si>
    <t>Variniai minkšti vamzdžiai 6x1mm</t>
  </si>
  <si>
    <t>Variniai minkšti vamzdžiai 10x1mm</t>
  </si>
  <si>
    <t>Variniai minkšti vamzdžiai 12x1mm</t>
  </si>
  <si>
    <t>Variniai minkšti vamzdžiai 15x1mm</t>
  </si>
  <si>
    <t>Oro kondicionavimo sistemų užpildymas šaldymo skysčiais , kai sistemos šaldymo galia daugiau 7 kW iki 10 kW</t>
  </si>
  <si>
    <t>Kondicionierių vidinių sieninių agregatų montavimas , kai agregato šaldymo galia daugiau 5 kW iki 7 kW</t>
  </si>
  <si>
    <t>Vidaus vandentiekio vamzdynų tiesimas iš varinių vamzdžių, kurių skersmuo iki 25 mm (gaminant ruošinius objekte)</t>
  </si>
  <si>
    <t>Vamzdyno vamzdžių izoliavimas porėtais sintetinio kaučiuko kevalais , kai vamzdžio išorinis skersmuo iki 35 mm</t>
  </si>
  <si>
    <t>Vamzdžių izoliacija 'Tubex' 12mm</t>
  </si>
  <si>
    <t>Ventiliacijos sistemos su oro kondicionavimu derinimas, kai sistemoje 11-15 oro tiekimo taškų</t>
  </si>
  <si>
    <t xml:space="preserve">                         žiniaraštyje    11</t>
  </si>
  <si>
    <t xml:space="preserve">                         Iš viso žiniaraštyje  11</t>
  </si>
  <si>
    <t>Žiniaraštis            12 VANDENTIEKIS IR NUOTEKŲ ŠALINIMAS (VN)</t>
  </si>
  <si>
    <t>VANDENTIEKIS (V1,T3,T4)</t>
  </si>
  <si>
    <t>Pastatų vidaus plastikinio slėginio vamzdyno D15-32 mm tiesimas, tvirtinant prie sienos</t>
  </si>
  <si>
    <t>Daugiasluoksniai vamzdžiai PE-RT/AL/PE-HD "Hakathen" 10 bar, d 20x2</t>
  </si>
  <si>
    <t>Daugiasluoksniai vamzdžiai PE-RT/AL/PE-HD "Hakathen" 10 bar, d 26x3</t>
  </si>
  <si>
    <t>Daugiasluoksniai vamzdžiai PE-RT/AL/PE-HD "Hakathen"10 bar, d 32x3</t>
  </si>
  <si>
    <t>Ventiliai rutuliniai dn15</t>
  </si>
  <si>
    <t>Ventiliai rutuliniai dn20</t>
  </si>
  <si>
    <t>Ventiliai rutuliniai dn25</t>
  </si>
  <si>
    <t>Kevalai Paroc Hvac Section AluCoat T, izoliac. diam. 22mm, storis 20mm</t>
  </si>
  <si>
    <t>Kevalai Paroc Hvac Section AluCoat T, izoliac. diam. 28mm, storis 20mm</t>
  </si>
  <si>
    <t>Vamzdynų, kurių skersmuo iki 32 mm, izoliavimas garui nelaidžiais polietileno ar porėtos gumos kevalais</t>
  </si>
  <si>
    <t>Įvairių rūšių ir tipų vandens maišytuvų montavimas / Higieninis dušelis</t>
  </si>
  <si>
    <t>Rankšluosčių džiovintuvų montavimas ( 2-3 bangų džiovintuvas)</t>
  </si>
  <si>
    <t>Automatinis nuorintojas dn15</t>
  </si>
  <si>
    <t>Automatinis nuorintojas dn20</t>
  </si>
  <si>
    <t>Tūrinių šildytuvų montavimas , kai šildytuvo talpa iki 200 l</t>
  </si>
  <si>
    <t>Elektrinis tūrinis vandens šildytuvas stačiakampis V=50 L N=1,5kW</t>
  </si>
  <si>
    <t>Elektrinis tūrinis vandens šildytuvas V=15 L N=1.5 kW</t>
  </si>
  <si>
    <t>Vandentiekio ir šildymo sistemų vamzdynų hidraulinis bandymas</t>
  </si>
  <si>
    <t>Vamzdynų iki 400 mm skersmens praplovimas su dezinfekcija , kai vamzdžių skersmuo iki 65 mm  k9=1.15</t>
  </si>
  <si>
    <t>VANDENS APSKAITOS MAZGAS</t>
  </si>
  <si>
    <t>Flanšinės uždaromosios armatūros montavimas ( nominalusis vidinis skersmuo iki 50 mm)  k8=1.04</t>
  </si>
  <si>
    <t>Kaliojo ketaus flanšinės sklendės DN 50 (ilgos)</t>
  </si>
  <si>
    <t>Flanšas-vidinis sriegis ketinis standartinis dn50x1¼“</t>
  </si>
  <si>
    <t>Sagos tipo kalaus ketaus redukcinis flanšas dn80x50</t>
  </si>
  <si>
    <t>Kranas vandens paėmimui dn15</t>
  </si>
  <si>
    <t>Flanšas-vidinis sriegis dn50x1½“</t>
  </si>
  <si>
    <t>Kaliojo ketaus flanšinė alkūnė (išor. vamzdžių dn 50/90°)</t>
  </si>
  <si>
    <t>Trišakis žalvarinis dn20x15</t>
  </si>
  <si>
    <t>Atvamzdis tiesus kalaus ketaus flanšinis dn50 L=300mm</t>
  </si>
  <si>
    <t>Vandens skaitiklių su movinėmis jungtimis montavimas ( jungties skersmuo iki 25 mm)</t>
  </si>
  <si>
    <t>Vamzd.iš ket.slėg.vamzdžių, kurių  D iki 100mm, tiesimas ant pastatų sienų ir kanaluose</t>
  </si>
  <si>
    <t>Kaliojo ketaus vamzdžiai vandentiekiui DN 80mm</t>
  </si>
  <si>
    <t>Privirinamos uždaromosios armatūros montavimas ( nominalusis vidinis skersmuo 80 mm)  k8=1.09</t>
  </si>
  <si>
    <t>Kaliojo ketaus atvamzdžiai flanšas-mova DN 80</t>
  </si>
  <si>
    <t>BUITINĖ NUOTEKYNĖ (F1)</t>
  </si>
  <si>
    <t>Plast.kanalizac.vamzdžių, kurių D 50-100mm, tiesimas</t>
  </si>
  <si>
    <t>PVC-U Slėginiai vamzdžiai  PN16 d50; s3,7; E42,6; 5 m</t>
  </si>
  <si>
    <t>PVC-U Slėginiai vamzdžiai  PN16 d110; s6,6; E96,8; 5 m</t>
  </si>
  <si>
    <t>Vidaus nuotekų plastikinių vamzdynų jungiamųjų (fasoninių) dalių montavimas , kai nominalusis vidinis skersmuo iki 110 mm</t>
  </si>
  <si>
    <t>Triukšmą mažinančios vertikalios pravalos d110</t>
  </si>
  <si>
    <t>Plastikinės durelės su rėmu prieš vertikalias pravalas</t>
  </si>
  <si>
    <t>Triukšmą mažinantys perėjimai d50x110</t>
  </si>
  <si>
    <t>PVC pravalos d110 su užsukamais dangčiais liukelyje d110</t>
  </si>
  <si>
    <t>Praustuvų su vandens maišytuvais montavimas , tvirtinant prie sienų / WC žn</t>
  </si>
  <si>
    <t>Klozeto su prijungtu nuplovimo bakeliu montavimas,gręžiant grindyse skyles / WC žn</t>
  </si>
  <si>
    <t>.Praustuvų su vandens maišytuvais montavimas , tvirtinant prie sienų</t>
  </si>
  <si>
    <t>Trapo, kurio skersmuo 50mm, montavimas</t>
  </si>
  <si>
    <t>Trapo, kurio skersmuo 100mm, montavimas</t>
  </si>
  <si>
    <t>Plautuvių su vandens maišytuvais, tvirtinamų prie sienų, montavimas ( vieno skyriaus plautuvės)</t>
  </si>
  <si>
    <t>Horizontalių skylių gręžimas iki 80 mm skersmens deimantiniais grąžtais betono konstrukcijose , kai skylės skersmuo 50mm, gylis  200 mm</t>
  </si>
  <si>
    <t>Horizontalių skylių gręžimas daugiau 80mm iki 250mm skersmens deimantiniais grąžtais betono konstrukcijose , kai skylės skersmuo 100mm, gylis  200 mm</t>
  </si>
  <si>
    <t>Nuotekų vamzdynų hidraulinis bandymas ( buitinių nuotekų)</t>
  </si>
  <si>
    <t>Ventiliacijos kaminėlio įrengimas ir sandarinimas  k9=1.15</t>
  </si>
  <si>
    <t>Vidaus nuotekų plastikinių skirstomųjų vamzdynų ir stovų vamzdžių montavimas , kai nominalusis vidinis skersmuo iki 50 mm (m vamzdyno)</t>
  </si>
  <si>
    <t>PP vamzdžiai su movomis, 40x1.8/1.0 (vidaus nuotekų sistema)</t>
  </si>
  <si>
    <t>Siurblių agregatų montavimas ( siurbimo nominalusis vidinis skersmuo daugiau 50 mm iki 100 mm)  k8=1.03</t>
  </si>
  <si>
    <t>Drenažinis siurblys plūdinis N=2.0kW</t>
  </si>
  <si>
    <t>KONDENSATO NUVEDIMAS NUO KONDICIONIERIŲ</t>
  </si>
  <si>
    <t>Iki 50mm skersmens plastikinio kanalizacijos vamzdyno santechkabinose montavimas</t>
  </si>
  <si>
    <t>FV-plast vamzdžiai PN 20, 25x3.5 (plast.vir.vamzdyn. PPR)</t>
  </si>
  <si>
    <t>FV-plast vamzdžiai PN 20, 32x4.4 (plast.vir.vamzdyn. PPR)</t>
  </si>
  <si>
    <t>FV-plast vamzdžiai PN 20, 40x5.5 (plast.vir.vamzdyn. PPR)</t>
  </si>
  <si>
    <t>Sifonai d32</t>
  </si>
  <si>
    <t>Sifonai d40</t>
  </si>
  <si>
    <t>NAIKINAMI TINKLAI. VANDENTIEKIS</t>
  </si>
  <si>
    <t>Vidaus vamzdynų iš plieninių vandentiekio - dujotiekio iki 32 mm skersmens vamzdžių ardymas</t>
  </si>
  <si>
    <t>Izoliacijos mineral.  vatos dirbiniais su tinku ardymas,  kai vamzdžių skersmuo didesnis kaip 200 mm arba kiti paviršiai  k8=1.17</t>
  </si>
  <si>
    <t>Šalto vandens apskaitos ir mechaninio valymo mazgo demontavimas  k1=0.60,k2=0.70,k3=0.000</t>
  </si>
  <si>
    <t>NAIKINAMI TINKLAI. NUOTEKYNĖ</t>
  </si>
  <si>
    <t>Ketinių vidaus kanalizacijos 100 mm skersmens vamzdynų ardymas</t>
  </si>
  <si>
    <t>Praustuvų arba kriauklių nuėmimas</t>
  </si>
  <si>
    <t>Klozeto puodų arba pisuarų nuėmimas</t>
  </si>
  <si>
    <t xml:space="preserve">                         žiniaraštyje    12</t>
  </si>
  <si>
    <t xml:space="preserve">                         Iš viso žiniaraštyje  12</t>
  </si>
  <si>
    <t>Žiniaraštis            13 ŠILUMOS PUNKTAS</t>
  </si>
  <si>
    <t>APSKAITA IR TERMOFIKATO PUSĖ</t>
  </si>
  <si>
    <t>Viensvirčių aps.vožtuvų, kurių  D iki 50mm, visiškai paruoštų, montavimas  k8=1.05</t>
  </si>
  <si>
    <t>Slėgių skirtumo reguliatorius ant paduodamos linijos kVS=1,6m3/h, DN15. AVP Danfoss</t>
  </si>
  <si>
    <t>Dviejų eigų reguliuojantis vožtuvas kVS=0,4m3/h, DN15, (radiatoriniam ir grindiniam šildymui). Danfoss VM2</t>
  </si>
  <si>
    <t>Dviejų eigų reguliuojantis vožtuvas kVS=0,25m3/h, DN15, (vėdinimui). Danfoss VM2</t>
  </si>
  <si>
    <t>Flanšinis debito ribotuvas, DN25 KVS=9,0m3/h, izoliuotas</t>
  </si>
  <si>
    <t>Atbulinis vožtuvas papildymo linijai DN15, izoliuotas</t>
  </si>
  <si>
    <t>Šilumos skaitiklio su flanšais montavimas  k8=1.04</t>
  </si>
  <si>
    <t>Šilumos skaitiklis, su ultragarsiniu srauto jutikliu, nominalus debitas 0,6 m3/h, max debitas 1,5 m3/h</t>
  </si>
  <si>
    <t>Šilumos skaičiuotuvas su distanciniu nuskaitymu</t>
  </si>
  <si>
    <t>Skydų ir pultų montavimas, kai jų masė iki 50 kg</t>
  </si>
  <si>
    <t>Šilumos mazgo duomenų nuskaitymo mazgas</t>
  </si>
  <si>
    <t>Elektroninis automatikos blokas komplekte su montažine deže, oro (-30 +50°C) vandens (0-130°C) temperatūros davikliais (grindinio šildymo, radiatorinio šildymo, vėdinimo)</t>
  </si>
  <si>
    <t>Valdymo sistemos skydas</t>
  </si>
  <si>
    <t>Paviršių temperatūros arba slėgio daviklių montavimas</t>
  </si>
  <si>
    <t>Temperaturos jutiklis Pt 500</t>
  </si>
  <si>
    <t>Lauko temperaturos jutiklis</t>
  </si>
  <si>
    <t>Temperatūros jutiklis</t>
  </si>
  <si>
    <t>Papildymo skaitiklis (karšto vandens), DN15, qp=1,5m3/h, mechaninis</t>
  </si>
  <si>
    <t>Matavimo prietaisų montavimas, privirinant prievamzdžius ( termometrai, manometrai, termomanometrai)  k8=1.02</t>
  </si>
  <si>
    <t>Termofikacinio vandens tiekimo termometras</t>
  </si>
  <si>
    <t>Termofikacinio vandens grąžinimo termometras</t>
  </si>
  <si>
    <t>Bimetalinis termometras prieš radiatorinio šildymo sistemos šilumokaitį</t>
  </si>
  <si>
    <t>Bimetalinis termometras prieš grindinio šildymo šilumokaitį</t>
  </si>
  <si>
    <t>Bimetalinis termometras prieš vėdinimo sistemos šilumokaitį</t>
  </si>
  <si>
    <t>Termofikacinio vandens tiekimo įvadinis manometras su trieigiu čiaupu ir antvamzdžiu</t>
  </si>
  <si>
    <t>Termofikacinio vandens grąžinimo įvadinis manometras su trieigiu čiaupu ir antvamzdžiu</t>
  </si>
  <si>
    <t>Termofikacinio vandens tiekimo manometras su trieigiu čiaupu ir antvamzdžiu</t>
  </si>
  <si>
    <t>Manometrų tiltelis prie filtrų, su trieigiu čiaupu, atvamzdžiu ir dviem uždarymo čiaupais</t>
  </si>
  <si>
    <t>Antgalis manometrui su akle grąžinimo linijoje plombuojas</t>
  </si>
  <si>
    <t>Lizdas kontroliniam termometrui istrižas 20/90</t>
  </si>
  <si>
    <t>Plieninių vamzdžių jungimas srieginėmis movomis, alkūnėmis, perėjimais ( vamzdžio išorinis skersmuo daugiau 22 mm iki 40 mm)</t>
  </si>
  <si>
    <t>Perėjimas DN15/25, izoliuotas</t>
  </si>
  <si>
    <t>Flanšas privirinamas DN25</t>
  </si>
  <si>
    <t>Vandens valymo filtro, kurio skersmuo iki 50mm, montavimas</t>
  </si>
  <si>
    <t>Flanšinis filtras tiekimo vamzdyne DN25, izoliuotas</t>
  </si>
  <si>
    <t>Vandentiekio ketinių sklendžių arba atbulinių vožtuvų iki D 50mm pastatymas  k9=1.15</t>
  </si>
  <si>
    <t>Tiekimo įvadinė sklendė DN20, izoliuota</t>
  </si>
  <si>
    <t>Grąžinimo įvadinė sklendė DN50, izoliuota</t>
  </si>
  <si>
    <t>Tiekimo į radiatorinio šildymo sistemos šilumokaitį sklendė DN15, izoliuota</t>
  </si>
  <si>
    <t>Tiekimo į grindinio šildymo sistemos šilumokaitį sklendė DN15 izoliuota</t>
  </si>
  <si>
    <t>Grąžinimo sklendė iš radiatorinio šildymo šilumokaičio DN15 izoliuota</t>
  </si>
  <si>
    <t>Grąžinimo sklendė į grindinio šildymo sistemos šilumokaitį sklendė DN15, izoliuota</t>
  </si>
  <si>
    <t>Tiekimo į vėdinimo sistemos šilumokaitį sklendė DN20, izoliuota</t>
  </si>
  <si>
    <t>Grąžinimo iš vėdinimo sistemos šilumokaičio sklendė DN20 izoliuota</t>
  </si>
  <si>
    <t>Antgalis su akle plombuojamas (radiatorinio šildymui)</t>
  </si>
  <si>
    <t>Antgalis su akle plombuojamas (karštam vandeniui)</t>
  </si>
  <si>
    <t>Antgalis su akle plombuojamas (vėdinimui)</t>
  </si>
  <si>
    <t>Sistemų papildymo linijos ventilis DN15 izoliuotas</t>
  </si>
  <si>
    <t>Filtras papildymo linijoje DN15, izoliuotas</t>
  </si>
  <si>
    <t>Automatinis nuorintojas DN20</t>
  </si>
  <si>
    <t>RADIATORINIO ŠILDYMO KONTŪRAS</t>
  </si>
  <si>
    <t>Šilumokaičių su movinėmis jungtimis montavimas ( jungties skersmuo daugiau 25 mm)</t>
  </si>
  <si>
    <t>Lituotas plokštelinis šilumokaitis Q=14kW</t>
  </si>
  <si>
    <t>Cirkuliacinių siurblių su flanšinėmis jungtimis montavimas ( jungties skersmuo iki 50 mm)  k8=1.04</t>
  </si>
  <si>
    <t>Cirkuliacinis siurblys</t>
  </si>
  <si>
    <t>Drenažinis ventilis su aklėmis DN25</t>
  </si>
  <si>
    <t>Šildymo kontūro slėgio rėlė</t>
  </si>
  <si>
    <t>Bimetalinis termometras</t>
  </si>
  <si>
    <t>Šildymo sistemų manometras, su trieigiu čiaupu ir atvamzdžiu</t>
  </si>
  <si>
    <t>Manometrų tiltelis prie filtrų su trieigiu čiaupu</t>
  </si>
  <si>
    <t>Apsauginis vožtuvas šildymo sistemai, galingumas 14kW</t>
  </si>
  <si>
    <t>Filtras grįžtamame vamzdyne DN25, izoliuotas</t>
  </si>
  <si>
    <t>Tiekimo sistemos sklendė DN25, izoliuota</t>
  </si>
  <si>
    <t>Grąžinimo sistemos sklendė DN25, izoliuota</t>
  </si>
  <si>
    <t>Automatinio papildymo vožtuvas DN15</t>
  </si>
  <si>
    <t>Sistemų papildymo linijos ventilis DN15, izoliuotas</t>
  </si>
  <si>
    <t>Šildymo sistemos sklendė aktyvaus nešmenų ir oro šalinimo iš sistemos įrenginio</t>
  </si>
  <si>
    <t>Membraninių išsiplėtimo indų montavimas , kai išsiplėtimo indo talpa iki 25 l</t>
  </si>
  <si>
    <t>Reflex išsiplėtimo indai (6 bar), 25 l talpos (šildymui)</t>
  </si>
  <si>
    <t>Plombuojamas antgalis (spec. jungtis) su akle</t>
  </si>
  <si>
    <t>GRINDINIO ŠILDYMO KONTŪRAS</t>
  </si>
  <si>
    <t>Lituotas plokštelinis šilumokaitis Q=20kW</t>
  </si>
  <si>
    <t>Cirkuliacinis siurblys 25/0,5-10</t>
  </si>
  <si>
    <t>Apsauginis vožtuvas šildymo sistemai, galingumas 20kW</t>
  </si>
  <si>
    <t>Filtras grįžtamame vamzdyne DN32, izoliuotas</t>
  </si>
  <si>
    <t>Tiekimo sistemos sklendė DN32, izoliuota</t>
  </si>
  <si>
    <t>Grąžinimo sistemos sklendė DN32, izoliuota</t>
  </si>
  <si>
    <t>Reflex išsiplėtimo indai (6 bar), 80 l talpos (šildymui, pastatomi)</t>
  </si>
  <si>
    <t>VĖDINIMO KONTŪRAS</t>
  </si>
  <si>
    <t>Papildymo siurblys propilenglikolio papildimui, kurio našumas 0,5m3/h, išvystomas slėgis 12,0m.v. st.</t>
  </si>
  <si>
    <t>Kontūro slėgio rėlė</t>
  </si>
  <si>
    <t>Sistemos manometras, su trieigiu čiaupu ir atvamzdžiu</t>
  </si>
  <si>
    <t>Apsauginis vožtuvas šildymo sistemai, galingumas 12kW</t>
  </si>
  <si>
    <t>Filtras vėdinimo sistemų papildymo linijoje DN20, izoliuotas</t>
  </si>
  <si>
    <t>Atbulinis vožtuvas papildymo linijai DN20, izoliuotas</t>
  </si>
  <si>
    <t>Akumuliacinių talpų montavimas , kai akumuliacinės talpos tūris iki 0,25 m3</t>
  </si>
  <si>
    <t>Vandens-propilenglikolio talpykla 50L</t>
  </si>
  <si>
    <t>Propilenglikolis</t>
  </si>
  <si>
    <t>VAMZDYNAI IR KITA</t>
  </si>
  <si>
    <t>Juodi vand.- dujotiek. vamzdžiai DN15, išor. 21.3x2.6</t>
  </si>
  <si>
    <t>Juodi vand.- dujotiek. vamzdžiai DN20, išor. 26.9x2.60</t>
  </si>
  <si>
    <t>Šildymo vamzdynų tiesimas iš pl. vamzdžių, kurių skersmuo 32-50 mm (gaminant ruošinius objekte)  k8=1.05</t>
  </si>
  <si>
    <t>Juodi vand.- dujotiek. vamzdžiai DN32, išor. 42.4x2.9</t>
  </si>
  <si>
    <t>Kevalai Paroc Hvac Section AluCoat T, izoliac. diam. 18mm, storis 60mm</t>
  </si>
  <si>
    <t>Kevalai Paroc Hvac Section AluCoat T, izoliac. diam. 22mm, storis 60mm</t>
  </si>
  <si>
    <t>Kevalai Paroc Hvac Section AluCoat T, izoliac. diam. 28mm, storis 60mm</t>
  </si>
  <si>
    <t>Kevalai Paroc Hvac Section AluCoat T, izoliac. diam. 35mm, storis 60mm</t>
  </si>
  <si>
    <t>Kevalai Paroc Hvac Section AluCoat T, izoliac. diam. 18mm, storis 80mm</t>
  </si>
  <si>
    <t>Kevalai Paroc Hvac Section AluCoat T, izoliac. diam. 22mm, storis 80mm</t>
  </si>
  <si>
    <t>Kevalai Paroc Hvac Section AluCoat T, izoliac. diam. 28mm, storis 80mm</t>
  </si>
  <si>
    <t>Kevalai Paroc Hvac Section AluCoat T, izoliac. diam. 35mm, storis 80mm</t>
  </si>
  <si>
    <t>Siurblių agregatų montavimas ( siurbimo nominalusis vidinis skersmuo iki 50 mm)  k8=1.03</t>
  </si>
  <si>
    <t>.Smulkių plieninių tvirtinimo detalių, kurių masė iki 2kg, montavimas  k8=1.04</t>
  </si>
  <si>
    <t>Metalinių juostinių paviršių padengimas ugniai atspariais dažais 2150 mikronų sluoksniu teptuku*2k.  k4=2.000,k8=1.17</t>
  </si>
  <si>
    <t>Hidraulinis šiluminio mazgo išbandymas</t>
  </si>
  <si>
    <t>Vandens skaitiklių su movinėmis jungtimis demontavimas  k1=0.60,k2=0.70,k3=0.000</t>
  </si>
  <si>
    <t>Šilumos punkto demontavimas  k1=0.60,k2=0.70,k3=0.000</t>
  </si>
  <si>
    <t xml:space="preserve">                         žiniaraštyje    13</t>
  </si>
  <si>
    <t xml:space="preserve">                         Iš viso žiniaraštyje  13</t>
  </si>
  <si>
    <t>Žiniaraštis            20 ELEKTROTECHNIKA</t>
  </si>
  <si>
    <t>El. skydas</t>
  </si>
  <si>
    <t>Įvadinių spintų (dėžių) montavimas</t>
  </si>
  <si>
    <t>ĮSS virštinkinis el. skirstom. skydas, IP30, rakinamas, metalinis</t>
  </si>
  <si>
    <t>Modulinių paskirstymo potinkinių skydelių surinkimas ir montavimas į paruoštas nišas, kai skydelyje (modulių 72 vnt)</t>
  </si>
  <si>
    <t>AJS-1 įleidžiamas el. skirstom. skydas , IP30, rakinamas, metalinis</t>
  </si>
  <si>
    <t>AJS-2 įleidžiamas el. skirstom. skydas, IP30, rakinamas, metalinis</t>
  </si>
  <si>
    <t>Modulinių paskirstymo potinkinių skydelių surinkimas ir montavimas į paruoštas nišas, kai skydelyje (modulių 54 vnt)</t>
  </si>
  <si>
    <t>AJS-3 įleidžiamas el. skirstom. skydas, IP30, rakinamas, metalinis</t>
  </si>
  <si>
    <t>Šviestuvai</t>
  </si>
  <si>
    <t>LED šviestuvų montavimas, tvirtinant smeigėmis</t>
  </si>
  <si>
    <t>ŠV1. LED šviestuvas virštinkinis, pramoninis - 18W, IP65, CRI&gt;80</t>
  </si>
  <si>
    <t>LED šviestuvų montavimas, kabinant ant pakabų</t>
  </si>
  <si>
    <t>ŠV5. Trijų linijų LED šviestuvas, pakabinamas ant troseliu, 57W, IP20, šviesa sklinda i apačią ir viršu, CRI&gt;80.</t>
  </si>
  <si>
    <t>LED šviestuvų montavimas pakabinamų lubų angose</t>
  </si>
  <si>
    <t>ŠV3. Avarinis šviestuvas su LED šviesos šaltiniais, 10W, IP20, virštinkinio montavimo, su akumuliatorium 1h.</t>
  </si>
  <si>
    <t>ŠV2. Evakuacinis šviestuvas su LED šviesos šaltiniais, 10W, IP20 su akumuliatorium 1h</t>
  </si>
  <si>
    <t>ŠV4 Linijinis pakabinamas su troseliais LED šviestuvas - 18W, IP20, 0.6 m šviečia į viršų ir i apačią</t>
  </si>
  <si>
    <t>Darbo vietų apšviestumo matavimai (1 darbo vieta)</t>
  </si>
  <si>
    <t>Instaliaciniai gaminiai</t>
  </si>
  <si>
    <t>Jungiklio montavimas, kai instaliacija paslėptoji</t>
  </si>
  <si>
    <t>Ileidžiamas vienpolis jungiklis IP20</t>
  </si>
  <si>
    <t>Ileidžiamas dvipolis jungiklis IP20</t>
  </si>
  <si>
    <t>Ileidžiamas vienpolis pejungiklis IP20</t>
  </si>
  <si>
    <t>Rozečių montavimas, kai instaliacija paslėptoji</t>
  </si>
  <si>
    <t>Ileidžiamas kištukinis lizdas IP20</t>
  </si>
  <si>
    <t>Grindinės dėžės įrengimas</t>
  </si>
  <si>
    <t>Įbetonuojamos grindines dežes montuojama nemažiau 12 moduliu</t>
  </si>
  <si>
    <t>Kištukiniai lizdai montuojami i grindines dežutes</t>
  </si>
  <si>
    <t>Vagų pramušimas mūrinėse sienose,kai vagų skerspjūvio plotas iki 20 cm2, pramušant pneumatiniu plaktuku  k8=1.17</t>
  </si>
  <si>
    <t>Vagų užtaisymas (tinkavimas), nutiesus laidus  sienų paviršiuose</t>
  </si>
  <si>
    <t>Kabelio tiesimas vamzdžiuose, blokuose, laidadėžėse, kai kabelio masė iki 1kg</t>
  </si>
  <si>
    <t>Behalogeninis kabelis vario gyslomis 3x1,5mm² su dviguba izoliacija 0,6/1kV</t>
  </si>
  <si>
    <t>Behalogeninis kabelis vario gyslomis 3x2,5mm² su dviguba izoliacija 0,6/1kV</t>
  </si>
  <si>
    <t>Behalogeninis kabelis vario gyslomis 5x2,5mm² su dviguba izoliacija 0,6/1kV</t>
  </si>
  <si>
    <t>Behalogeninis kabelis vario gyslomis 5x6mm² su dviguba izoliacija 0,6/1kV</t>
  </si>
  <si>
    <t>Behalogeninis kabelis vario gyslomis 5x16mm² su dviguba izoliacija 0,6/1kV</t>
  </si>
  <si>
    <t>Behalogeninis kabelis vario gyslomis 1x6,0mm² su dviguba izoliacija 0,6/1kV</t>
  </si>
  <si>
    <t>Behalogeninis kabelis vario gyslomis 1x16mm² su dviguba izoliacija 0,6/1kV</t>
  </si>
  <si>
    <t>Behalogeninis kabelis vario gyslomis 1x25mm² su dviguba izoliacija 0,6/1kV</t>
  </si>
  <si>
    <t>Behalogeninis nedegus E180 kabelis vario gyslomis 3x1,5mm² su dviguba PVC izoliacija 0,6/1kV</t>
  </si>
  <si>
    <t>Kabelio izoliacijos varžos matavimas</t>
  </si>
  <si>
    <t>Iki 1000 V įtampos iki 70mm2 skersp.kabeliui galinės movos su terminiais vamzdeliais montavimas</t>
  </si>
  <si>
    <t>Galine mova kabeliui</t>
  </si>
  <si>
    <t>.Viniplastinių vamzdžių montavimas sienomis ir kolonomis su nejudomu tvirtinimu</t>
  </si>
  <si>
    <t>Behalogeninis apsauginis vamzdis d20 mm, 450N, atsparus UV spinduliams</t>
  </si>
  <si>
    <t>Behalogeninis apsauginis vamzdis d25 mm, 450N, atsparus UV spinduliams</t>
  </si>
  <si>
    <t>Behalogeninis apsauginis vamzdis d32 mm, 450N, atsparus UV spinduliams</t>
  </si>
  <si>
    <t>Behalogeninis apsauginis vamzdis d50 mm, 450N, atsparus UV spinduliams</t>
  </si>
  <si>
    <t>Lizdų paskirstymo dėžutėms, jungikliams, kištukiniams lizdams gręžimas žiediniais grąžtais betono sienose</t>
  </si>
  <si>
    <t>Potinkinių elektros instaliacinių dėžučių įstatymas į paruoštus lizdus , kai dėžutės apvalios  d iki 100 mm</t>
  </si>
  <si>
    <t>Dežute kabeliniam kontaktam sujungti, komplekte su kontaktais</t>
  </si>
  <si>
    <t>Įžeminimo juostinio plieno laidininkų montavimas, tvirtinant prie konstrukcijų, gręžiant skyles</t>
  </si>
  <si>
    <t>Įžeminimo juosta cinkuota 40x4 mm</t>
  </si>
  <si>
    <t>Kabelio praėjimų sienose, pertvarose užtaisymas skiediniu</t>
  </si>
  <si>
    <t>Priešgaisrinė sandarinimo sistema nuo EI60 iki EI120 OBO Bettermann</t>
  </si>
  <si>
    <t>Optinių jutiklių laiptinėse montavimas , tvirtinant medsraigčiais</t>
  </si>
  <si>
    <t>Buvio daviklis lubinis 360°</t>
  </si>
  <si>
    <t>Buvio daviklis sieninis 180°</t>
  </si>
  <si>
    <t>Įžeminimo medžiagos</t>
  </si>
  <si>
    <t>Pastatų žaibosaugos įžemiklių, surenkamų iš atskirų grandžių, įgilinimas iki 5 m gylio I-II gr. grunte</t>
  </si>
  <si>
    <t>Ižeminimo elektrodas, varuotas L-1,5 m, d20 mm</t>
  </si>
  <si>
    <t>Elektrodu ikalimo galvute</t>
  </si>
  <si>
    <t>Elektrodu ikalimo antgalis</t>
  </si>
  <si>
    <t>Kryžmines jungtys</t>
  </si>
  <si>
    <t>Antikorozine pasta sujungimams</t>
  </si>
  <si>
    <t>Įžeminimo apvalaus plieno laidininkų montavimas, tvirtinant prie konstrukcijų, gręžiant skyles</t>
  </si>
  <si>
    <t>Cinkuota plienine viela d8 mm</t>
  </si>
  <si>
    <t>Tranšėjų kasimas rankiniu būdu 1-2 kabeliams I-II grupės grunte iki 1m gylio  k9=1.15</t>
  </si>
  <si>
    <t>km</t>
  </si>
  <si>
    <t>Tranšėjų užpylimas rankiniu būdu 1-2 kabeliams I-II grupės grunte  k9=1.15</t>
  </si>
  <si>
    <t>Horizontalių įžeminimo 160 mm2 skerspjūvio juostinio plieno laidininkų paklojimas tranšėjoje</t>
  </si>
  <si>
    <t>Cinkuota plienine juosta 40x4 mm</t>
  </si>
  <si>
    <t>Įžeminimo revizijos dėžės įrengimas</t>
  </si>
  <si>
    <t>Revizinis šulinelis ižeminimo sistemos tikrinimui</t>
  </si>
  <si>
    <t>Įžemiklio varžos matavimas srovės sklidimui (matavimas)</t>
  </si>
  <si>
    <t>Demontavimo darbai</t>
  </si>
  <si>
    <t>Atvirosios el.instaliacijos tvirtinamos prie ritinėlių ar izoliatorių demontavimas, kai laidų skerspjūvis iki 16 mm2</t>
  </si>
  <si>
    <t>Luminescencinių iki keturių lempų šviestuvų demontavimas</t>
  </si>
  <si>
    <t>Jungiklių, perjungiklių, rozečių demontavimas</t>
  </si>
  <si>
    <t xml:space="preserve">                         žiniaraštyje    20</t>
  </si>
  <si>
    <t xml:space="preserve">                         Iš viso žiniaraštyje  20</t>
  </si>
  <si>
    <t>Žiniaraštis            21 GAISRO APTIKIMO IR SIGNALIZAVIMO SISTEMA</t>
  </si>
  <si>
    <t>Gaisro aptikimo ir signalizavimo sistema</t>
  </si>
  <si>
    <t>Priešgaisrinės ir apsauginės signalizacijos centralės montavimas</t>
  </si>
  <si>
    <t>Gaisro pavojaus signalizacijos pultas (centrale) 1 kilpos</t>
  </si>
  <si>
    <t>Rezervinio maitinimo šaltinio montavimas</t>
  </si>
  <si>
    <t>Rezervinio maitinimo akumuliatorius 12V 7AH</t>
  </si>
  <si>
    <t>Priešgaisrinės ir apsauginės signalizacijos jutiklio montavimas, tvirtinant medsraigčiais</t>
  </si>
  <si>
    <t>Adresinis duminis daviklis</t>
  </si>
  <si>
    <t>Adresinis temperaturinis daviklis</t>
  </si>
  <si>
    <t>Daviklio veiklos nuotolines indikacijos modulis</t>
  </si>
  <si>
    <t>Korpuso prietaisams montavimas, tvirtinant medsraigčiais</t>
  </si>
  <si>
    <t>Adresiniu davikliu baze su kontaktais nuotolinei indikacijai</t>
  </si>
  <si>
    <t>Gaisro pavojaus mygtuko montavimas, tvirtinant medsraigčiais</t>
  </si>
  <si>
    <t>Adresninis rankinis pavojaus mygtukas komplekte</t>
  </si>
  <si>
    <t>Aliarmo sirenos, blykstės arba skambučio montavimas patalpos viduje</t>
  </si>
  <si>
    <t>Adresine vidaus sirena komplekte maitinama iš kilpos</t>
  </si>
  <si>
    <t>Adresine vidaus sirena komplekte maitinama iš kilpos su blykste ŽSN VC</t>
  </si>
  <si>
    <t>Aliarmo sirenos, blykstės su rezerviniu maitinimu montavimas išorėje</t>
  </si>
  <si>
    <t>Konvencine lauko sirena komplekte</t>
  </si>
  <si>
    <t>Priešgaisrinės signalizacijos centralės 4 išėjimų modulio montavimas</t>
  </si>
  <si>
    <t>Vieno laisvai programuojamo išejimo adresnis modulis, maitinamas iš kilpos</t>
  </si>
  <si>
    <t>Vagų užtaisymas (tinkavimas), nutiesus apšvietimo tinklo laidus  sienų paviršiuose</t>
  </si>
  <si>
    <t>Signalinio kabelio tarp sistemos elementų tiesimas</t>
  </si>
  <si>
    <t>Gaisro pavojaus signalizacijos kabelis 2x1,0 E60 ekranuotas</t>
  </si>
  <si>
    <t>Gaisro pavojaus signalizacijos kabelis 2x0,8 E60 ekranuotas</t>
  </si>
  <si>
    <t>Vamzdis PVC ivairus</t>
  </si>
  <si>
    <t>Mikroprocesorinės priešgaisrinės adresinės sistemos derininimas</t>
  </si>
  <si>
    <t xml:space="preserve">                         žiniaraštyje    21</t>
  </si>
  <si>
    <t xml:space="preserve">                         Iš viso žiniaraštyje  21</t>
  </si>
  <si>
    <t>Žiniaraštis            22 APSAUGOS SIGNALIZACIJA</t>
  </si>
  <si>
    <t>Apsaugos signalizacija</t>
  </si>
  <si>
    <t>Apsaugines signalizacijos centrale</t>
  </si>
  <si>
    <t>Priešgaisrinės ir apsauginės signalizacijos centralės išplėtimo modulio montavimas</t>
  </si>
  <si>
    <t>Apsaugines signalizacijos išpletimo modulis</t>
  </si>
  <si>
    <t>Rezervinio maitinimo akumuliatorius</t>
  </si>
  <si>
    <t>Korpusas centralei (išpletejams) su maitinimu</t>
  </si>
  <si>
    <t>Priešgaisrinės ir apsauginės signalizacijos centralės išorinio valdymo pultelio montavimas</t>
  </si>
  <si>
    <t>Valdymo klaviatura</t>
  </si>
  <si>
    <t>Judesio daviklis vidaus</t>
  </si>
  <si>
    <t>Kombinuotas judesio- stiklo dužio daviklis</t>
  </si>
  <si>
    <t>Magnetinio kontakto (įleidžiamo) montavimas, tvirtinant medsraigčiais</t>
  </si>
  <si>
    <t>Elektromagnetinis kontaktas</t>
  </si>
  <si>
    <t>Pavojaus mygtuko montavimas, tvirtinant medsraigčiais</t>
  </si>
  <si>
    <t>Pavojaus mygtukas ŽSN VC</t>
  </si>
  <si>
    <t>Pavojaus signalizatorius vidinis</t>
  </si>
  <si>
    <t>Kabeliai apsauginei signalizacijai 4x0,22</t>
  </si>
  <si>
    <t>Kabeliai apsauginei signalizacijai 6x0,22</t>
  </si>
  <si>
    <t>Kabeliai apsauginei signalizacijai 8x0,22</t>
  </si>
  <si>
    <t>Kabeliai apsauginei signalizacijai UTP</t>
  </si>
  <si>
    <t>Mikroprocesorinių apsauginių sistemų derininimas</t>
  </si>
  <si>
    <t>Vaizdo stebėjimas</t>
  </si>
  <si>
    <t>Įrašymo įrenginio montavimas</t>
  </si>
  <si>
    <t>Lauko videokameros montavimas, tvirtinant prie sienos, dirbant iš bokštelio</t>
  </si>
  <si>
    <t>Vidinės videokameros montavimas, tvirtinant prie lubų</t>
  </si>
  <si>
    <t>Kompiuterinių panelių montavimas komutacinėse spintose</t>
  </si>
  <si>
    <t>LAN komutatorius 8x10/100/PoE+2xUplink</t>
  </si>
  <si>
    <t>Kabelis UTP Cat5e vidaus</t>
  </si>
  <si>
    <t>Viniplastinių vamzdžių montavimas sienomis ir kolonomis su nejudomu tvirtinimu</t>
  </si>
  <si>
    <t>Sistemos derinimas</t>
  </si>
  <si>
    <t xml:space="preserve">                         žiniaraštyje    22</t>
  </si>
  <si>
    <t xml:space="preserve">                         Iš viso žiniaraštyje  22</t>
  </si>
  <si>
    <t>Žiniaraštis            23 ELEKTRONINIAI RYŠIAI</t>
  </si>
  <si>
    <t>Elektroniniai ryšiai</t>
  </si>
  <si>
    <t>Komutacinių spintų surinkimas iš atskirų elementų ir montavimas, tvirtinant prie sienų</t>
  </si>
  <si>
    <t>Komutacine spinta pastatoma 15Ux450x600</t>
  </si>
  <si>
    <t>Ventiliacijos blokas spintai</t>
  </si>
  <si>
    <t>Ižeminimo komplektas spintai.</t>
  </si>
  <si>
    <t>Komutacine panele 24x RJ45 Cat 5e</t>
  </si>
  <si>
    <t>Kabeliu sutvarkymo panele</t>
  </si>
  <si>
    <t>Maitinimo blokas 8x230V</t>
  </si>
  <si>
    <t>Kompiuterinio kištukinio lizdo montavimas</t>
  </si>
  <si>
    <t>Kompiuterinės kištukinės jungties prijungimas prie kabelio gyslų galų</t>
  </si>
  <si>
    <t>Kompiuteriniu rozečiu blokas sienose 2xRJ45 Cat5e</t>
  </si>
  <si>
    <t>Kompiuteriniu rozečiu blokas grindyse 2xRJ45 Cat5e</t>
  </si>
  <si>
    <t>Kabelis UTP Cat 5e vidaus</t>
  </si>
  <si>
    <t>Signalinio kabelio tarp sistemos elementų tiesimas spintose</t>
  </si>
  <si>
    <t>Kabelis komutacinis RJ45/RJ45 1 m Cat5e</t>
  </si>
  <si>
    <t>Kabelis komutacinis RJ45/RJ45 3 m Cat5e</t>
  </si>
  <si>
    <t>Vamzdis d50 ivadui</t>
  </si>
  <si>
    <t>Vamzdis d50 ivadui ir kabeliu apsaugai vidaus</t>
  </si>
  <si>
    <t>Vamzdis d110 stovui ir kabeliu apsaugai vidaus</t>
  </si>
  <si>
    <t>Vamzdis d32 kabeliu apsaugai vidaus</t>
  </si>
  <si>
    <t>Vamzdis d20 kabeliu apsaugai vidaus</t>
  </si>
  <si>
    <t>Metalinių lovių montavimas ant anksčiau sumontuotų atraminių konstrukcijų</t>
  </si>
  <si>
    <t>Kanalas metalinis cinkuotas 100x40 su tvirtinimis ir sujungimais</t>
  </si>
  <si>
    <t>Sieninės paskirstymo  dėžutės montavimas</t>
  </si>
  <si>
    <t>Pratraukimo dežute 200x200</t>
  </si>
  <si>
    <t>4 išėjimų nepertraukiamo maitinimo šaltinio montavimas</t>
  </si>
  <si>
    <t>Rezervinio maitinimo šaltinis 1500VA, 19“</t>
  </si>
  <si>
    <t>Kompiuterinių tinklų parametrų matavimas (1 darbo vieta)</t>
  </si>
  <si>
    <t xml:space="preserve">                         žiniaraštyje    23</t>
  </si>
  <si>
    <t xml:space="preserve">                         Iš viso žiniaraštyje 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</si>
</sst>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?????0.0??;\-????0.0??;?"/>
    <numFmt numFmtId="165" formatCode="????????0.0?;\-???????0.0?;?"/>
    <numFmt numFmtId="166" formatCode="??0.0?????;\-?0.0?????;?"/>
    <numFmt numFmtId="167" formatCode="B2d\-mmm"/>
    <numFmt numFmtId="168" formatCode="#,##0.00\ _€"/>
    <numFmt numFmtId="169" formatCode="0.00_ ;\-0.00\ "/>
    <numFmt numFmtId="170" formatCode="0.000_ ;\-0.000\ "/>
    <numFmt numFmtId="171" formatCode="#,##0.00\ [$€-1];\-#,##0.00\ [$€-1]"/>
  </numFmts>
  <fonts count="14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Arial Baltic"/>
      <charset val="186"/>
    </font>
    <font>
      <sz val="8"/>
      <color theme="1"/>
      <name val="Arial Baltic"/>
      <charset val="186"/>
    </font>
    <font>
      <sz val="9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sz val="8"/>
      <color theme="1"/>
      <name val="Arial"/>
      <family val="2"/>
      <charset val="186"/>
    </font>
    <font>
      <sz val="8"/>
      <color theme="1"/>
      <name val="MonospaceLT"/>
      <charset val="186"/>
    </font>
    <font>
      <sz val="9.75"/>
      <name val="Times New Roman"/>
      <family val="1"/>
      <charset val="186"/>
    </font>
    <font>
      <sz val="10"/>
      <color theme="1"/>
      <name val="Arial"/>
      <family val="2"/>
      <charset val="186"/>
    </font>
    <font>
      <b/>
      <sz val="9.75"/>
      <name val="Times New Roman"/>
      <family val="1"/>
      <charset val="186"/>
    </font>
    <font>
      <sz val="9"/>
      <name val="Arial Baltic"/>
      <charset val="186"/>
    </font>
    <font>
      <b/>
      <sz val="9"/>
      <name val="Arial Baltic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165" fontId="8" fillId="0" borderId="0" xfId="0" applyNumberFormat="1" applyFont="1" applyAlignment="1">
      <alignment vertical="top"/>
    </xf>
    <xf numFmtId="166" fontId="8" fillId="0" borderId="0" xfId="0" applyNumberFormat="1" applyFont="1" applyAlignment="1">
      <alignment vertical="top"/>
    </xf>
    <xf numFmtId="167" fontId="3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2" fontId="0" fillId="0" borderId="0" xfId="0" applyNumberFormat="1"/>
    <xf numFmtId="2" fontId="7" fillId="0" borderId="2" xfId="0" applyNumberFormat="1" applyFont="1" applyBorder="1" applyAlignment="1">
      <alignment horizontal="right" vertical="center"/>
    </xf>
    <xf numFmtId="2" fontId="7" fillId="0" borderId="4" xfId="0" applyNumberFormat="1" applyFont="1" applyBorder="1" applyAlignment="1">
      <alignment horizontal="right" vertical="center"/>
    </xf>
    <xf numFmtId="2" fontId="4" fillId="0" borderId="0" xfId="0" applyNumberFormat="1" applyFont="1" applyAlignment="1">
      <alignment vertical="top"/>
    </xf>
    <xf numFmtId="2" fontId="9" fillId="0" borderId="10" xfId="0" applyNumberFormat="1" applyFont="1" applyBorder="1" applyAlignment="1">
      <alignment horizontal="right" vertical="top"/>
    </xf>
    <xf numFmtId="168" fontId="10" fillId="0" borderId="0" xfId="0" applyNumberFormat="1" applyFont="1"/>
    <xf numFmtId="2" fontId="11" fillId="0" borderId="10" xfId="0" quotePrefix="1" applyNumberFormat="1" applyFont="1" applyBorder="1" applyAlignment="1">
      <alignment horizontal="right" vertical="top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69" fontId="4" fillId="0" borderId="0" xfId="0" applyNumberFormat="1" applyFont="1" applyAlignment="1">
      <alignment vertical="top"/>
    </xf>
    <xf numFmtId="2" fontId="8" fillId="0" borderId="0" xfId="0" applyNumberFormat="1" applyFont="1" applyAlignment="1">
      <alignment vertical="top"/>
    </xf>
    <xf numFmtId="2" fontId="0" fillId="0" borderId="0" xfId="0" applyNumberFormat="1" applyAlignment="1">
      <alignment vertical="top"/>
    </xf>
    <xf numFmtId="170" fontId="4" fillId="0" borderId="0" xfId="0" applyNumberFormat="1" applyFont="1" applyAlignment="1">
      <alignment vertical="top"/>
    </xf>
    <xf numFmtId="0" fontId="6" fillId="0" borderId="0" xfId="0" applyFont="1" applyAlignment="1">
      <alignment vertical="top" wrapText="1"/>
    </xf>
    <xf numFmtId="169" fontId="8" fillId="0" borderId="0" xfId="0" applyNumberFormat="1" applyFont="1" applyAlignment="1">
      <alignment vertical="top"/>
    </xf>
    <xf numFmtId="2" fontId="11" fillId="0" borderId="11" xfId="0" quotePrefix="1" applyNumberFormat="1" applyFont="1" applyBorder="1" applyAlignment="1">
      <alignment horizontal="right" vertical="top"/>
    </xf>
    <xf numFmtId="171" fontId="11" fillId="0" borderId="10" xfId="0" applyNumberFormat="1" applyFont="1" applyBorder="1"/>
    <xf numFmtId="171" fontId="0" fillId="0" borderId="0" xfId="0" applyNumberFormat="1"/>
    <xf numFmtId="2" fontId="0" fillId="0" borderId="0" xfId="0" applyNumberFormat="1" applyAlignment="1">
      <alignment vertical="top" wrapText="1"/>
    </xf>
    <xf numFmtId="170" fontId="8" fillId="0" borderId="0" xfId="0" applyNumberFormat="1" applyFont="1" applyAlignment="1">
      <alignment vertical="top"/>
    </xf>
    <xf numFmtId="2" fontId="12" fillId="0" borderId="10" xfId="0" applyNumberFormat="1" applyFont="1" applyBorder="1" applyAlignment="1">
      <alignment horizontal="right" vertical="top"/>
    </xf>
    <xf numFmtId="10" fontId="9" fillId="0" borderId="0" xfId="0" applyNumberFormat="1" applyFont="1"/>
    <xf numFmtId="164" fontId="4" fillId="0" borderId="0" xfId="0" applyNumberFormat="1" applyFont="1" applyAlignment="1">
      <alignment vertical="top"/>
    </xf>
    <xf numFmtId="2" fontId="13" fillId="0" borderId="10" xfId="0" quotePrefix="1" applyNumberFormat="1" applyFont="1" applyBorder="1" applyAlignment="1">
      <alignment horizontal="right" vertical="top"/>
    </xf>
    <xf numFmtId="2" fontId="0" fillId="0" borderId="0" xfId="0" applyNumberFormat="1" applyAlignment="1">
      <alignment horizontal="left" vertical="top"/>
    </xf>
    <xf numFmtId="2" fontId="13" fillId="0" borderId="0" xfId="0" applyNumberFormat="1" applyFont="1" applyAlignment="1">
      <alignment horizontal="right" vertical="top"/>
    </xf>
    <xf numFmtId="10" fontId="8" fillId="0" borderId="0" xfId="0" applyNumberFormat="1" applyFont="1" applyAlignment="1">
      <alignment vertical="top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86"/>
  <sheetViews>
    <sheetView tabSelected="1" topLeftCell="A159" workbookViewId="0">
      <selection activeCell="I173" sqref="I173"/>
    </sheetView>
  </sheetViews>
  <sheetFormatPr defaultRowHeight="14.5"/>
  <cols>
    <col min="1" max="1" width="4" customWidth="1"/>
    <col min="2" max="2" width="9.453125" customWidth="1"/>
    <col min="3" max="3" width="35.7265625" customWidth="1"/>
    <col min="4" max="4" width="5.81640625" customWidth="1"/>
    <col min="5" max="5" width="14.81640625" customWidth="1"/>
    <col min="6" max="6" width="12.7265625" style="17" customWidth="1"/>
    <col min="7" max="7" width="15.453125" customWidth="1"/>
    <col min="9" max="9" width="12.6328125" bestFit="1" customWidth="1"/>
  </cols>
  <sheetData>
    <row r="1" spans="1:8" ht="15.5">
      <c r="C1" s="45" t="s">
        <v>0</v>
      </c>
      <c r="D1" s="46"/>
      <c r="E1" s="46"/>
      <c r="F1" s="46"/>
    </row>
    <row r="2" spans="1:8">
      <c r="C2" s="47"/>
      <c r="D2" s="46"/>
      <c r="E2" s="46"/>
      <c r="F2" s="46"/>
    </row>
    <row r="3" spans="1:8" ht="6" customHeight="1"/>
    <row r="4" spans="1:8">
      <c r="A4" s="48" t="s">
        <v>1</v>
      </c>
      <c r="B4" s="49"/>
      <c r="C4" s="49"/>
      <c r="D4" s="49"/>
      <c r="E4" s="49"/>
      <c r="F4" s="49"/>
      <c r="G4" s="49"/>
    </row>
    <row r="5" spans="1:8">
      <c r="A5" s="49"/>
      <c r="B5" s="49"/>
      <c r="C5" s="49"/>
      <c r="D5" s="49"/>
      <c r="E5" s="49"/>
      <c r="F5" s="49"/>
      <c r="G5" s="49"/>
    </row>
    <row r="6" spans="1:8">
      <c r="A6" s="48" t="s">
        <v>2</v>
      </c>
      <c r="B6" s="49"/>
      <c r="C6" s="49"/>
      <c r="D6" s="49"/>
      <c r="E6" s="49"/>
      <c r="F6" s="49"/>
      <c r="G6" s="49"/>
    </row>
    <row r="7" spans="1:8">
      <c r="A7" s="49"/>
      <c r="B7" s="49"/>
      <c r="C7" s="49"/>
      <c r="D7" s="49"/>
      <c r="E7" s="49"/>
      <c r="F7" s="49"/>
      <c r="G7" s="49"/>
    </row>
    <row r="8" spans="1:8">
      <c r="A8" s="48" t="s">
        <v>3</v>
      </c>
      <c r="B8" s="49"/>
      <c r="C8" s="49"/>
      <c r="D8" s="49"/>
      <c r="E8" s="49"/>
      <c r="F8" s="49"/>
      <c r="G8" s="49"/>
    </row>
    <row r="9" spans="1:8">
      <c r="A9" s="52" t="s">
        <v>4</v>
      </c>
      <c r="B9" s="51"/>
      <c r="C9" s="2"/>
      <c r="D9" s="50" t="s">
        <v>5</v>
      </c>
      <c r="E9" s="51"/>
      <c r="F9" s="51"/>
      <c r="G9" s="51"/>
    </row>
    <row r="10" spans="1:8">
      <c r="A10" s="3" t="s">
        <v>6</v>
      </c>
      <c r="B10" s="3" t="s">
        <v>7</v>
      </c>
      <c r="C10" s="3" t="s">
        <v>8</v>
      </c>
      <c r="D10" s="5" t="s">
        <v>9</v>
      </c>
      <c r="E10" s="56" t="s">
        <v>10</v>
      </c>
      <c r="F10" s="18" t="s">
        <v>11</v>
      </c>
      <c r="G10" s="8" t="s">
        <v>12</v>
      </c>
    </row>
    <row r="11" spans="1:8">
      <c r="A11" s="4" t="s">
        <v>13</v>
      </c>
      <c r="B11" s="4" t="s">
        <v>14</v>
      </c>
      <c r="C11" s="4" t="s">
        <v>15</v>
      </c>
      <c r="D11" s="6" t="s">
        <v>16</v>
      </c>
      <c r="E11" s="57"/>
      <c r="F11" s="19" t="s">
        <v>17</v>
      </c>
      <c r="G11" s="7" t="s">
        <v>18</v>
      </c>
    </row>
    <row r="12" spans="1:8">
      <c r="A12" s="10"/>
      <c r="B12" s="10">
        <v>1</v>
      </c>
      <c r="C12" s="58" t="s">
        <v>19</v>
      </c>
      <c r="D12" s="59"/>
      <c r="E12" s="59"/>
      <c r="F12" s="59"/>
      <c r="G12" s="59"/>
    </row>
    <row r="13" spans="1:8" ht="23">
      <c r="A13" s="9">
        <v>1</v>
      </c>
      <c r="B13" s="11"/>
      <c r="C13" s="1" t="s">
        <v>20</v>
      </c>
      <c r="D13" s="1" t="s">
        <v>21</v>
      </c>
      <c r="E13" s="20">
        <v>28.7</v>
      </c>
      <c r="F13" s="21">
        <v>260.77766771499631</v>
      </c>
      <c r="G13" s="21">
        <f>ROUND(F13*E13,2)</f>
        <v>7484.32</v>
      </c>
      <c r="H13" s="22"/>
    </row>
    <row r="14" spans="1:8" ht="23">
      <c r="A14" s="9">
        <v>2</v>
      </c>
      <c r="B14" s="11"/>
      <c r="C14" s="1" t="s">
        <v>22</v>
      </c>
      <c r="D14" s="1" t="s">
        <v>23</v>
      </c>
      <c r="E14" s="20">
        <v>1.335</v>
      </c>
      <c r="F14" s="21">
        <v>1265.1993637927849</v>
      </c>
      <c r="G14" s="21">
        <f t="shared" ref="G14:G27" si="0">ROUND(F14*E14,2)</f>
        <v>1689.04</v>
      </c>
      <c r="H14" s="15"/>
    </row>
    <row r="15" spans="1:8">
      <c r="A15" s="9">
        <v>3</v>
      </c>
      <c r="B15" s="11"/>
      <c r="C15" s="1" t="s">
        <v>24</v>
      </c>
      <c r="D15" s="1" t="s">
        <v>23</v>
      </c>
      <c r="E15" s="20">
        <v>2.25</v>
      </c>
      <c r="F15" s="21">
        <v>721.82215312840128</v>
      </c>
      <c r="G15" s="21">
        <f t="shared" si="0"/>
        <v>1624.1</v>
      </c>
      <c r="H15" s="15"/>
    </row>
    <row r="16" spans="1:8">
      <c r="A16" s="9">
        <v>4</v>
      </c>
      <c r="B16" s="11"/>
      <c r="C16" s="1" t="s">
        <v>25</v>
      </c>
      <c r="D16" s="1" t="s">
        <v>23</v>
      </c>
      <c r="E16" s="20">
        <v>2.25</v>
      </c>
      <c r="F16" s="21">
        <v>541.85426908492798</v>
      </c>
      <c r="G16" s="21">
        <f t="shared" si="0"/>
        <v>1219.17</v>
      </c>
      <c r="H16" s="15"/>
    </row>
    <row r="17" spans="1:8" ht="23">
      <c r="A17" s="9">
        <v>5</v>
      </c>
      <c r="B17" s="11"/>
      <c r="C17" s="1" t="s">
        <v>26</v>
      </c>
      <c r="D17" s="1" t="s">
        <v>23</v>
      </c>
      <c r="E17" s="20">
        <v>6.73</v>
      </c>
      <c r="F17" s="21">
        <v>541.49961145683562</v>
      </c>
      <c r="G17" s="21">
        <f t="shared" si="0"/>
        <v>3644.29</v>
      </c>
      <c r="H17" s="15"/>
    </row>
    <row r="18" spans="1:8" ht="23">
      <c r="A18" s="9">
        <v>6</v>
      </c>
      <c r="B18" s="11"/>
      <c r="C18" s="1" t="s">
        <v>27</v>
      </c>
      <c r="D18" s="1" t="s">
        <v>28</v>
      </c>
      <c r="E18" s="20">
        <v>225</v>
      </c>
      <c r="F18" s="21">
        <v>68.334180048037638</v>
      </c>
      <c r="G18" s="21">
        <f t="shared" si="0"/>
        <v>15375.19</v>
      </c>
      <c r="H18" s="15"/>
    </row>
    <row r="19" spans="1:8">
      <c r="A19" s="9">
        <v>7</v>
      </c>
      <c r="B19" s="11"/>
      <c r="C19" s="1" t="s">
        <v>29</v>
      </c>
      <c r="D19" s="1" t="s">
        <v>30</v>
      </c>
      <c r="E19" s="20">
        <v>5400</v>
      </c>
      <c r="F19" s="21">
        <v>4.0368382962281437</v>
      </c>
      <c r="G19" s="21">
        <f t="shared" si="0"/>
        <v>21798.93</v>
      </c>
      <c r="H19" s="15"/>
    </row>
    <row r="20" spans="1:8" ht="23">
      <c r="A20" s="9">
        <v>8</v>
      </c>
      <c r="B20" s="11"/>
      <c r="C20" s="1" t="s">
        <v>31</v>
      </c>
      <c r="D20" s="1" t="s">
        <v>23</v>
      </c>
      <c r="E20" s="20">
        <v>0.42</v>
      </c>
      <c r="F20" s="21">
        <v>1805.1238781366217</v>
      </c>
      <c r="G20" s="21">
        <f t="shared" si="0"/>
        <v>758.15</v>
      </c>
      <c r="H20" s="15"/>
    </row>
    <row r="21" spans="1:8" ht="23">
      <c r="A21" s="9">
        <v>9</v>
      </c>
      <c r="B21" s="11"/>
      <c r="C21" s="1" t="s">
        <v>32</v>
      </c>
      <c r="D21" s="1" t="s">
        <v>23</v>
      </c>
      <c r="E21" s="20">
        <v>9.4E-2</v>
      </c>
      <c r="F21" s="21">
        <v>1805.1238781366217</v>
      </c>
      <c r="G21" s="21">
        <f t="shared" si="0"/>
        <v>169.68</v>
      </c>
      <c r="H21" s="15"/>
    </row>
    <row r="22" spans="1:8" ht="23">
      <c r="A22" s="9">
        <v>10</v>
      </c>
      <c r="B22" s="11"/>
      <c r="C22" s="1" t="s">
        <v>33</v>
      </c>
      <c r="D22" s="1" t="s">
        <v>23</v>
      </c>
      <c r="E22" s="20">
        <v>2.0499999999999998</v>
      </c>
      <c r="F22" s="21">
        <v>1120.3530160371672</v>
      </c>
      <c r="G22" s="21">
        <f t="shared" si="0"/>
        <v>2296.7199999999998</v>
      </c>
      <c r="H22" s="15"/>
    </row>
    <row r="23" spans="1:8" ht="34.5">
      <c r="A23" s="9">
        <v>11</v>
      </c>
      <c r="B23" s="11"/>
      <c r="C23" s="1" t="s">
        <v>34</v>
      </c>
      <c r="D23" s="1" t="s">
        <v>21</v>
      </c>
      <c r="E23" s="20">
        <v>12.3</v>
      </c>
      <c r="F23" s="21">
        <v>512.1569082855442</v>
      </c>
      <c r="G23" s="21">
        <f t="shared" si="0"/>
        <v>6299.53</v>
      </c>
      <c r="H23" s="15"/>
    </row>
    <row r="24" spans="1:8" ht="23">
      <c r="A24" s="9">
        <v>12</v>
      </c>
      <c r="B24" s="11"/>
      <c r="C24" s="1" t="s">
        <v>35</v>
      </c>
      <c r="D24" s="1" t="s">
        <v>36</v>
      </c>
      <c r="E24" s="20">
        <v>161</v>
      </c>
      <c r="F24" s="21">
        <v>25.285002661646043</v>
      </c>
      <c r="G24" s="21">
        <f t="shared" si="0"/>
        <v>4070.89</v>
      </c>
      <c r="H24" s="15"/>
    </row>
    <row r="25" spans="1:8" ht="34.5">
      <c r="A25" s="9">
        <v>13</v>
      </c>
      <c r="B25" s="11"/>
      <c r="C25" s="1" t="s">
        <v>37</v>
      </c>
      <c r="D25" s="1" t="s">
        <v>36</v>
      </c>
      <c r="E25" s="20">
        <v>161</v>
      </c>
      <c r="F25" s="21">
        <v>25.285002661646043</v>
      </c>
      <c r="G25" s="21">
        <f t="shared" si="0"/>
        <v>4070.89</v>
      </c>
      <c r="H25" s="15"/>
    </row>
    <row r="26" spans="1:8" ht="34.5">
      <c r="A26" s="9">
        <v>14</v>
      </c>
      <c r="B26" s="11"/>
      <c r="C26" s="1" t="s">
        <v>38</v>
      </c>
      <c r="D26" s="1" t="s">
        <v>36</v>
      </c>
      <c r="E26" s="20">
        <v>161</v>
      </c>
      <c r="F26" s="21">
        <v>74.092150951184763</v>
      </c>
      <c r="G26" s="21">
        <f t="shared" si="0"/>
        <v>11928.84</v>
      </c>
      <c r="H26" s="15"/>
    </row>
    <row r="27" spans="1:8" ht="34.5">
      <c r="A27" s="9">
        <v>15</v>
      </c>
      <c r="B27" s="11"/>
      <c r="C27" s="1" t="s">
        <v>39</v>
      </c>
      <c r="D27" s="1" t="s">
        <v>36</v>
      </c>
      <c r="E27" s="20">
        <v>161</v>
      </c>
      <c r="F27" s="21">
        <v>36.863531108191886</v>
      </c>
      <c r="G27" s="21">
        <f t="shared" si="0"/>
        <v>5935.03</v>
      </c>
      <c r="H27" s="15"/>
    </row>
    <row r="28" spans="1:8">
      <c r="A28" s="9"/>
      <c r="B28" s="9"/>
      <c r="C28" s="55" t="s">
        <v>40</v>
      </c>
      <c r="D28" s="55"/>
      <c r="E28" s="55"/>
      <c r="F28" s="21"/>
      <c r="G28" s="23" t="str">
        <f>TEXT(SUM(G12:G27),"0,00")</f>
        <v>88364,77</v>
      </c>
    </row>
    <row r="29" spans="1:8">
      <c r="A29" s="10"/>
      <c r="B29" s="10">
        <v>2</v>
      </c>
      <c r="C29" s="24" t="s">
        <v>41</v>
      </c>
      <c r="D29" s="25"/>
      <c r="E29" s="25"/>
      <c r="F29" s="21"/>
      <c r="G29" s="26"/>
    </row>
    <row r="30" spans="1:8" ht="34.5">
      <c r="A30" s="9">
        <v>1</v>
      </c>
      <c r="B30" s="11"/>
      <c r="C30" s="1" t="s">
        <v>42</v>
      </c>
      <c r="D30" s="1" t="s">
        <v>28</v>
      </c>
      <c r="E30" s="20">
        <v>27.5</v>
      </c>
      <c r="F30" s="21">
        <v>58.455921994993574</v>
      </c>
      <c r="G30" s="21">
        <f>ROUND(F30*E30,2)</f>
        <v>1607.54</v>
      </c>
      <c r="H30" s="15"/>
    </row>
    <row r="31" spans="1:8" ht="34.5">
      <c r="A31" s="9">
        <v>2</v>
      </c>
      <c r="B31" s="11"/>
      <c r="C31" s="1" t="s">
        <v>43</v>
      </c>
      <c r="D31" s="1" t="s">
        <v>23</v>
      </c>
      <c r="E31" s="20">
        <v>0.27500000000000002</v>
      </c>
      <c r="F31" s="21">
        <v>1748.2221910412097</v>
      </c>
      <c r="G31" s="21">
        <f t="shared" ref="G31:G34" si="1">ROUND(F31*E31,2)</f>
        <v>480.76</v>
      </c>
      <c r="H31" s="15"/>
    </row>
    <row r="32" spans="1:8" ht="34.5">
      <c r="A32" s="9">
        <v>3</v>
      </c>
      <c r="B32" s="11"/>
      <c r="C32" s="1" t="s">
        <v>44</v>
      </c>
      <c r="D32" s="1" t="s">
        <v>23</v>
      </c>
      <c r="E32" s="20">
        <v>1.1850000000000001</v>
      </c>
      <c r="F32" s="21">
        <v>8130.7869016858704</v>
      </c>
      <c r="G32" s="21">
        <f t="shared" si="1"/>
        <v>9634.98</v>
      </c>
      <c r="H32" s="15"/>
    </row>
    <row r="33" spans="1:8" ht="23">
      <c r="A33" s="9">
        <v>4</v>
      </c>
      <c r="B33" s="11"/>
      <c r="C33" s="1" t="s">
        <v>45</v>
      </c>
      <c r="D33" s="1" t="s">
        <v>28</v>
      </c>
      <c r="E33" s="20">
        <v>497.7</v>
      </c>
      <c r="F33" s="21">
        <v>7.7711744979068911</v>
      </c>
      <c r="G33" s="21">
        <f t="shared" si="1"/>
        <v>3867.71</v>
      </c>
      <c r="H33" s="15"/>
    </row>
    <row r="34" spans="1:8" ht="34.5">
      <c r="A34" s="9">
        <v>5</v>
      </c>
      <c r="B34" s="11"/>
      <c r="C34" s="1" t="s">
        <v>46</v>
      </c>
      <c r="D34" s="1" t="s">
        <v>23</v>
      </c>
      <c r="E34" s="20">
        <v>2.37</v>
      </c>
      <c r="F34" s="21">
        <v>125.62181809166803</v>
      </c>
      <c r="G34" s="21">
        <f t="shared" si="1"/>
        <v>297.72000000000003</v>
      </c>
      <c r="H34" s="15"/>
    </row>
    <row r="35" spans="1:8">
      <c r="A35" s="9"/>
      <c r="B35" s="9"/>
      <c r="C35" s="55" t="s">
        <v>47</v>
      </c>
      <c r="D35" s="55"/>
      <c r="E35" s="55"/>
      <c r="F35" s="21"/>
      <c r="G35" s="23" t="str">
        <f>TEXT(SUM(G29:G34),"0,00")</f>
        <v>15888,71</v>
      </c>
    </row>
    <row r="36" spans="1:8">
      <c r="A36" s="10"/>
      <c r="B36" s="10">
        <v>3</v>
      </c>
      <c r="C36" s="24" t="s">
        <v>48</v>
      </c>
      <c r="D36" s="25"/>
      <c r="E36" s="25"/>
      <c r="F36" s="21"/>
      <c r="G36" s="26"/>
    </row>
    <row r="37" spans="1:8" ht="34.5">
      <c r="A37" s="9">
        <v>1</v>
      </c>
      <c r="B37" s="11"/>
      <c r="C37" s="1" t="s">
        <v>49</v>
      </c>
      <c r="D37" s="1" t="s">
        <v>28</v>
      </c>
      <c r="E37" s="20">
        <v>12</v>
      </c>
      <c r="F37" s="21">
        <v>72.256276170471182</v>
      </c>
      <c r="G37" s="21">
        <f>ROUND(F37*E37,2)</f>
        <v>867.08</v>
      </c>
      <c r="H37" s="15"/>
    </row>
    <row r="38" spans="1:8">
      <c r="A38" s="9">
        <v>2</v>
      </c>
      <c r="B38" s="11"/>
      <c r="C38" s="1" t="s">
        <v>50</v>
      </c>
      <c r="D38" s="1" t="s">
        <v>28</v>
      </c>
      <c r="E38" s="20">
        <v>12</v>
      </c>
      <c r="F38" s="21">
        <v>721.4466332868916</v>
      </c>
      <c r="G38" s="21">
        <f t="shared" ref="G38:G50" si="2">ROUND(F38*E38,2)</f>
        <v>8657.36</v>
      </c>
      <c r="H38" s="15"/>
    </row>
    <row r="39" spans="1:8" ht="34.5">
      <c r="A39" s="9">
        <v>3</v>
      </c>
      <c r="B39" s="11"/>
      <c r="C39" s="1" t="s">
        <v>51</v>
      </c>
      <c r="D39" s="1" t="s">
        <v>28</v>
      </c>
      <c r="E39" s="20">
        <v>1.7</v>
      </c>
      <c r="F39" s="21">
        <v>72.141533996676586</v>
      </c>
      <c r="G39" s="21">
        <f t="shared" si="2"/>
        <v>122.64</v>
      </c>
      <c r="H39" s="15"/>
    </row>
    <row r="40" spans="1:8" ht="34.5">
      <c r="A40" s="9">
        <v>4</v>
      </c>
      <c r="B40" s="11"/>
      <c r="C40" s="1" t="s">
        <v>52</v>
      </c>
      <c r="D40" s="1" t="s">
        <v>28</v>
      </c>
      <c r="E40" s="20">
        <v>9</v>
      </c>
      <c r="F40" s="21">
        <v>72.183258423510992</v>
      </c>
      <c r="G40" s="21">
        <f t="shared" si="2"/>
        <v>649.65</v>
      </c>
      <c r="H40" s="15"/>
    </row>
    <row r="41" spans="1:8">
      <c r="A41" s="9">
        <v>5</v>
      </c>
      <c r="B41" s="11"/>
      <c r="C41" s="1" t="s">
        <v>53</v>
      </c>
      <c r="D41" s="1" t="s">
        <v>28</v>
      </c>
      <c r="E41" s="20">
        <v>12.8</v>
      </c>
      <c r="F41" s="21">
        <v>1136.2708848744905</v>
      </c>
      <c r="G41" s="21">
        <f t="shared" si="2"/>
        <v>14544.27</v>
      </c>
      <c r="H41" s="15"/>
    </row>
    <row r="42" spans="1:8" ht="34.5">
      <c r="A42" s="9">
        <v>6</v>
      </c>
      <c r="B42" s="11"/>
      <c r="C42" s="1" t="s">
        <v>52</v>
      </c>
      <c r="D42" s="1" t="s">
        <v>28</v>
      </c>
      <c r="E42" s="20">
        <v>13.8</v>
      </c>
      <c r="F42" s="21">
        <v>72.183258423510992</v>
      </c>
      <c r="G42" s="21">
        <f t="shared" si="2"/>
        <v>996.13</v>
      </c>
      <c r="H42" s="15"/>
    </row>
    <row r="43" spans="1:8">
      <c r="A43" s="9">
        <v>7</v>
      </c>
      <c r="B43" s="11"/>
      <c r="C43" s="1" t="s">
        <v>54</v>
      </c>
      <c r="D43" s="1" t="s">
        <v>28</v>
      </c>
      <c r="E43" s="20">
        <v>13.8</v>
      </c>
      <c r="F43" s="21">
        <v>901.80046827858314</v>
      </c>
      <c r="G43" s="21">
        <f t="shared" si="2"/>
        <v>12444.85</v>
      </c>
      <c r="H43" s="15"/>
    </row>
    <row r="44" spans="1:8" ht="23">
      <c r="A44" s="9">
        <v>8</v>
      </c>
      <c r="B44" s="11"/>
      <c r="C44" s="1" t="s">
        <v>55</v>
      </c>
      <c r="D44" s="1" t="s">
        <v>28</v>
      </c>
      <c r="E44" s="20">
        <v>1.2</v>
      </c>
      <c r="F44" s="21">
        <v>180.43728384536024</v>
      </c>
      <c r="G44" s="21">
        <f t="shared" si="2"/>
        <v>216.52</v>
      </c>
      <c r="H44" s="15"/>
    </row>
    <row r="45" spans="1:8">
      <c r="A45" s="9">
        <v>9</v>
      </c>
      <c r="B45" s="11"/>
      <c r="C45" s="1" t="s">
        <v>56</v>
      </c>
      <c r="D45" s="1" t="s">
        <v>16</v>
      </c>
      <c r="E45" s="20">
        <v>3</v>
      </c>
      <c r="F45" s="21">
        <v>559.11775068766076</v>
      </c>
      <c r="G45" s="21">
        <f t="shared" si="2"/>
        <v>1677.35</v>
      </c>
      <c r="H45" s="15"/>
    </row>
    <row r="46" spans="1:8" ht="23">
      <c r="A46" s="9">
        <v>10</v>
      </c>
      <c r="B46" s="11"/>
      <c r="C46" s="1" t="s">
        <v>57</v>
      </c>
      <c r="D46" s="1" t="s">
        <v>28</v>
      </c>
      <c r="E46" s="20">
        <v>8.1999999999999993</v>
      </c>
      <c r="F46" s="21">
        <v>105.31245333002411</v>
      </c>
      <c r="G46" s="21">
        <f t="shared" si="2"/>
        <v>863.56</v>
      </c>
      <c r="H46" s="15"/>
    </row>
    <row r="47" spans="1:8">
      <c r="A47" s="9">
        <v>11</v>
      </c>
      <c r="B47" s="11"/>
      <c r="C47" s="1" t="s">
        <v>58</v>
      </c>
      <c r="D47" s="1" t="s">
        <v>28</v>
      </c>
      <c r="E47" s="20">
        <v>8.1999999999999993</v>
      </c>
      <c r="F47" s="21">
        <v>53.042177613230258</v>
      </c>
      <c r="G47" s="21">
        <f t="shared" si="2"/>
        <v>434.95</v>
      </c>
      <c r="H47" s="15"/>
    </row>
    <row r="48" spans="1:8" ht="34.5">
      <c r="A48" s="9">
        <v>12</v>
      </c>
      <c r="B48" s="11"/>
      <c r="C48" s="1" t="s">
        <v>59</v>
      </c>
      <c r="D48" s="1" t="s">
        <v>23</v>
      </c>
      <c r="E48" s="20">
        <v>8.2000000000000003E-2</v>
      </c>
      <c r="F48" s="21">
        <v>935.44078741381759</v>
      </c>
      <c r="G48" s="21">
        <f t="shared" si="2"/>
        <v>76.709999999999994</v>
      </c>
      <c r="H48" s="15"/>
    </row>
    <row r="49" spans="1:8" ht="34.5">
      <c r="A49" s="9">
        <v>13</v>
      </c>
      <c r="B49" s="11"/>
      <c r="C49" s="1" t="s">
        <v>60</v>
      </c>
      <c r="D49" s="1" t="s">
        <v>23</v>
      </c>
      <c r="E49" s="20">
        <v>8.2000000000000003E-2</v>
      </c>
      <c r="F49" s="21">
        <v>960.12078588636496</v>
      </c>
      <c r="G49" s="21">
        <f t="shared" si="2"/>
        <v>78.73</v>
      </c>
      <c r="H49" s="15"/>
    </row>
    <row r="50" spans="1:8" ht="23">
      <c r="A50" s="9">
        <v>14</v>
      </c>
      <c r="B50" s="11"/>
      <c r="C50" s="1" t="s">
        <v>61</v>
      </c>
      <c r="D50" s="1" t="s">
        <v>30</v>
      </c>
      <c r="E50" s="20">
        <v>2.87</v>
      </c>
      <c r="F50" s="21">
        <v>15.083380300635389</v>
      </c>
      <c r="G50" s="21">
        <f t="shared" si="2"/>
        <v>43.29</v>
      </c>
      <c r="H50" s="15"/>
    </row>
    <row r="51" spans="1:8">
      <c r="A51" s="9"/>
      <c r="B51" s="9"/>
      <c r="C51" s="55" t="s">
        <v>62</v>
      </c>
      <c r="D51" s="55"/>
      <c r="E51" s="55"/>
      <c r="F51" s="21"/>
      <c r="G51" s="23" t="str">
        <f>TEXT(SUM(G36:G50),"0,00")</f>
        <v>41673,09</v>
      </c>
    </row>
    <row r="52" spans="1:8">
      <c r="A52" s="10"/>
      <c r="B52" s="10">
        <v>4</v>
      </c>
      <c r="C52" s="24" t="s">
        <v>63</v>
      </c>
      <c r="D52" s="25"/>
      <c r="E52" s="25"/>
      <c r="F52" s="21"/>
      <c r="G52" s="26"/>
    </row>
    <row r="53" spans="1:8" ht="23">
      <c r="A53" s="9">
        <v>1</v>
      </c>
      <c r="B53" s="11"/>
      <c r="C53" s="1" t="s">
        <v>64</v>
      </c>
      <c r="D53" s="1" t="s">
        <v>28</v>
      </c>
      <c r="E53" s="27">
        <v>6</v>
      </c>
      <c r="F53" s="21">
        <v>72.652658225397985</v>
      </c>
      <c r="G53" s="21">
        <f>ROUND(F53*E53,2)</f>
        <v>435.92</v>
      </c>
      <c r="H53" s="15"/>
    </row>
    <row r="54" spans="1:8" ht="23">
      <c r="A54" s="9">
        <v>2</v>
      </c>
      <c r="B54" s="11"/>
      <c r="C54" s="1" t="s">
        <v>65</v>
      </c>
      <c r="D54" s="1" t="s">
        <v>30</v>
      </c>
      <c r="E54" s="27">
        <v>48</v>
      </c>
      <c r="F54" s="21">
        <v>4.4540825645721371</v>
      </c>
      <c r="G54" s="21">
        <f t="shared" ref="G54:G64" si="3">ROUND(F54*E54,2)</f>
        <v>213.8</v>
      </c>
      <c r="H54" s="15"/>
    </row>
    <row r="55" spans="1:8">
      <c r="A55" s="9">
        <v>3</v>
      </c>
      <c r="B55" s="11"/>
      <c r="C55" s="1" t="s">
        <v>66</v>
      </c>
      <c r="D55" s="1" t="s">
        <v>28</v>
      </c>
      <c r="E55" s="27">
        <v>127.5</v>
      </c>
      <c r="F55" s="21">
        <v>2.3678612228521665</v>
      </c>
      <c r="G55" s="21">
        <f t="shared" si="3"/>
        <v>301.89999999999998</v>
      </c>
      <c r="H55" s="15"/>
    </row>
    <row r="56" spans="1:8" ht="23">
      <c r="A56" s="9">
        <v>4</v>
      </c>
      <c r="B56" s="11"/>
      <c r="C56" s="1" t="s">
        <v>67</v>
      </c>
      <c r="D56" s="1" t="s">
        <v>23</v>
      </c>
      <c r="E56" s="27">
        <v>1.2749999999999999</v>
      </c>
      <c r="F56" s="21">
        <v>179.92615961663887</v>
      </c>
      <c r="G56" s="21">
        <f t="shared" si="3"/>
        <v>229.41</v>
      </c>
      <c r="H56" s="15"/>
    </row>
    <row r="57" spans="1:8" ht="23">
      <c r="A57" s="9">
        <v>5</v>
      </c>
      <c r="B57" s="11"/>
      <c r="C57" s="1" t="s">
        <v>68</v>
      </c>
      <c r="D57" s="1" t="s">
        <v>23</v>
      </c>
      <c r="E57" s="27">
        <v>1.2749999999999999</v>
      </c>
      <c r="F57" s="21">
        <v>4327.2924625291062</v>
      </c>
      <c r="G57" s="21">
        <f t="shared" si="3"/>
        <v>5517.3</v>
      </c>
      <c r="H57" s="15"/>
    </row>
    <row r="58" spans="1:8" ht="23">
      <c r="A58" s="9">
        <v>6</v>
      </c>
      <c r="B58" s="11"/>
      <c r="C58" s="1" t="s">
        <v>69</v>
      </c>
      <c r="D58" s="1" t="s">
        <v>23</v>
      </c>
      <c r="E58" s="27">
        <v>1.2749999999999999</v>
      </c>
      <c r="F58" s="21">
        <v>2530.8055407472052</v>
      </c>
      <c r="G58" s="21">
        <f t="shared" si="3"/>
        <v>3226.78</v>
      </c>
      <c r="H58" s="15"/>
    </row>
    <row r="59" spans="1:8" ht="23">
      <c r="A59" s="9">
        <v>7</v>
      </c>
      <c r="B59" s="11"/>
      <c r="C59" s="1" t="s">
        <v>70</v>
      </c>
      <c r="D59" s="1" t="s">
        <v>23</v>
      </c>
      <c r="E59" s="27">
        <v>1.2749999999999999</v>
      </c>
      <c r="F59" s="21">
        <v>180.90668364724726</v>
      </c>
      <c r="G59" s="21">
        <f t="shared" si="3"/>
        <v>230.66</v>
      </c>
      <c r="H59" s="15"/>
    </row>
    <row r="60" spans="1:8" ht="34.5">
      <c r="A60" s="9">
        <v>8</v>
      </c>
      <c r="B60" s="11"/>
      <c r="C60" s="1" t="s">
        <v>71</v>
      </c>
      <c r="D60" s="1" t="s">
        <v>23</v>
      </c>
      <c r="E60" s="27">
        <v>1.2749999999999999</v>
      </c>
      <c r="F60" s="21">
        <v>915.9659111888617</v>
      </c>
      <c r="G60" s="21">
        <f t="shared" si="3"/>
        <v>1167.8599999999999</v>
      </c>
      <c r="H60" s="15"/>
    </row>
    <row r="61" spans="1:8" ht="34.5">
      <c r="A61" s="9">
        <v>9</v>
      </c>
      <c r="B61" s="11"/>
      <c r="C61" s="1" t="s">
        <v>72</v>
      </c>
      <c r="D61" s="1" t="s">
        <v>23</v>
      </c>
      <c r="E61" s="27">
        <v>1.2749999999999999</v>
      </c>
      <c r="F61" s="21">
        <v>537.71311972161379</v>
      </c>
      <c r="G61" s="21">
        <f t="shared" si="3"/>
        <v>685.58</v>
      </c>
      <c r="H61" s="15"/>
    </row>
    <row r="62" spans="1:8" ht="23">
      <c r="A62" s="9">
        <v>10</v>
      </c>
      <c r="B62" s="11"/>
      <c r="C62" s="1" t="s">
        <v>73</v>
      </c>
      <c r="D62" s="1" t="s">
        <v>23</v>
      </c>
      <c r="E62" s="27">
        <v>1.2569999999999999</v>
      </c>
      <c r="F62" s="21">
        <v>219.35574297514631</v>
      </c>
      <c r="G62" s="21">
        <f t="shared" si="3"/>
        <v>275.73</v>
      </c>
      <c r="H62" s="15"/>
    </row>
    <row r="63" spans="1:8" ht="34.5">
      <c r="A63" s="9">
        <v>11</v>
      </c>
      <c r="B63" s="11"/>
      <c r="C63" s="1" t="s">
        <v>74</v>
      </c>
      <c r="D63" s="1" t="s">
        <v>23</v>
      </c>
      <c r="E63" s="27">
        <v>1.2749999999999999</v>
      </c>
      <c r="F63" s="21">
        <v>1391.6243771010149</v>
      </c>
      <c r="G63" s="21">
        <f t="shared" si="3"/>
        <v>1774.32</v>
      </c>
      <c r="H63" s="15"/>
    </row>
    <row r="64" spans="1:8" ht="23">
      <c r="A64" s="9">
        <v>12</v>
      </c>
      <c r="B64" s="11"/>
      <c r="C64" s="1" t="s">
        <v>75</v>
      </c>
      <c r="D64" s="1" t="s">
        <v>76</v>
      </c>
      <c r="E64" s="27">
        <v>53.435250000000003</v>
      </c>
      <c r="F64" s="21">
        <v>26.515873253260828</v>
      </c>
      <c r="G64" s="21">
        <f t="shared" si="3"/>
        <v>1416.88</v>
      </c>
      <c r="H64" s="15"/>
    </row>
    <row r="65" spans="1:8">
      <c r="A65" s="9">
        <v>13</v>
      </c>
      <c r="B65" s="11"/>
      <c r="C65" s="1" t="s">
        <v>66</v>
      </c>
      <c r="D65" s="1" t="s">
        <v>28</v>
      </c>
      <c r="E65" s="27">
        <v>280.5</v>
      </c>
      <c r="F65" s="21">
        <v>2.3678612228521665</v>
      </c>
      <c r="G65" s="21">
        <f>ROUND(F65*E65,2)</f>
        <v>664.19</v>
      </c>
      <c r="H65" s="15"/>
    </row>
    <row r="66" spans="1:8" ht="23">
      <c r="A66" s="9">
        <v>14</v>
      </c>
      <c r="B66" s="11"/>
      <c r="C66" s="1" t="s">
        <v>67</v>
      </c>
      <c r="D66" s="1" t="s">
        <v>23</v>
      </c>
      <c r="E66" s="27">
        <v>2.8050000000000002</v>
      </c>
      <c r="F66" s="21">
        <v>179.92615961663887</v>
      </c>
      <c r="G66" s="21">
        <f t="shared" ref="G66:G73" si="4">ROUND(F66*E66,2)</f>
        <v>504.69</v>
      </c>
      <c r="H66" s="15"/>
    </row>
    <row r="67" spans="1:8" ht="23">
      <c r="A67" s="9">
        <v>15</v>
      </c>
      <c r="B67" s="11"/>
      <c r="C67" s="1" t="s">
        <v>68</v>
      </c>
      <c r="D67" s="1" t="s">
        <v>23</v>
      </c>
      <c r="E67" s="27">
        <v>2.8050000000000002</v>
      </c>
      <c r="F67" s="21">
        <v>4327.2924625291062</v>
      </c>
      <c r="G67" s="21">
        <f t="shared" si="4"/>
        <v>12138.06</v>
      </c>
      <c r="H67" s="15"/>
    </row>
    <row r="68" spans="1:8" ht="23">
      <c r="A68" s="9">
        <v>16</v>
      </c>
      <c r="B68" s="11"/>
      <c r="C68" s="1" t="s">
        <v>70</v>
      </c>
      <c r="D68" s="1" t="s">
        <v>23</v>
      </c>
      <c r="E68" s="27">
        <v>2.8050000000000002</v>
      </c>
      <c r="F68" s="21">
        <v>180.90668364724726</v>
      </c>
      <c r="G68" s="21">
        <f t="shared" si="4"/>
        <v>507.44</v>
      </c>
      <c r="H68" s="15"/>
    </row>
    <row r="69" spans="1:8" ht="34.5">
      <c r="A69" s="9">
        <v>17</v>
      </c>
      <c r="B69" s="11"/>
      <c r="C69" s="1" t="s">
        <v>71</v>
      </c>
      <c r="D69" s="1" t="s">
        <v>23</v>
      </c>
      <c r="E69" s="27">
        <v>2.8050000000000002</v>
      </c>
      <c r="F69" s="21">
        <v>915.9659111888617</v>
      </c>
      <c r="G69" s="21">
        <f t="shared" si="4"/>
        <v>2569.2800000000002</v>
      </c>
      <c r="H69" s="15"/>
    </row>
    <row r="70" spans="1:8" ht="34.5">
      <c r="A70" s="9">
        <v>18</v>
      </c>
      <c r="B70" s="11"/>
      <c r="C70" s="1" t="s">
        <v>72</v>
      </c>
      <c r="D70" s="1" t="s">
        <v>23</v>
      </c>
      <c r="E70" s="27">
        <v>2.8050000000000002</v>
      </c>
      <c r="F70" s="21">
        <v>537.71311972161379</v>
      </c>
      <c r="G70" s="21">
        <f t="shared" si="4"/>
        <v>1508.29</v>
      </c>
      <c r="H70" s="15"/>
    </row>
    <row r="71" spans="1:8" ht="23">
      <c r="A71" s="9">
        <v>19</v>
      </c>
      <c r="B71" s="11"/>
      <c r="C71" s="1" t="s">
        <v>73</v>
      </c>
      <c r="D71" s="1" t="s">
        <v>23</v>
      </c>
      <c r="E71" s="27">
        <v>2.8050000000000002</v>
      </c>
      <c r="F71" s="21">
        <v>219.35574297514631</v>
      </c>
      <c r="G71" s="21">
        <f t="shared" si="4"/>
        <v>615.29</v>
      </c>
      <c r="H71" s="15"/>
    </row>
    <row r="72" spans="1:8" ht="34.5">
      <c r="A72" s="9">
        <v>20</v>
      </c>
      <c r="B72" s="11"/>
      <c r="C72" s="1" t="s">
        <v>74</v>
      </c>
      <c r="D72" s="1" t="s">
        <v>23</v>
      </c>
      <c r="E72" s="20">
        <v>2.8050000000000002</v>
      </c>
      <c r="F72" s="21">
        <v>1391.6243771010149</v>
      </c>
      <c r="G72" s="21">
        <f t="shared" si="4"/>
        <v>3903.51</v>
      </c>
      <c r="H72" s="15"/>
    </row>
    <row r="73" spans="1:8" ht="23">
      <c r="A73" s="9">
        <v>21</v>
      </c>
      <c r="B73" s="11"/>
      <c r="C73" s="1" t="s">
        <v>75</v>
      </c>
      <c r="D73" s="1" t="s">
        <v>76</v>
      </c>
      <c r="E73" s="20">
        <v>117.55755000000001</v>
      </c>
      <c r="F73" s="21">
        <v>26.515873253260828</v>
      </c>
      <c r="G73" s="21">
        <f t="shared" si="4"/>
        <v>3117.14</v>
      </c>
      <c r="H73" s="15"/>
    </row>
    <row r="74" spans="1:8">
      <c r="A74" s="9">
        <v>22</v>
      </c>
      <c r="B74" s="11"/>
      <c r="C74" s="1" t="s">
        <v>77</v>
      </c>
      <c r="D74" s="1"/>
      <c r="E74" s="20"/>
      <c r="F74" s="21"/>
      <c r="H74" s="15"/>
    </row>
    <row r="75" spans="1:8" ht="23">
      <c r="A75" s="9">
        <v>23</v>
      </c>
      <c r="B75" s="11"/>
      <c r="C75" s="1" t="s">
        <v>78</v>
      </c>
      <c r="D75" s="1" t="s">
        <v>23</v>
      </c>
      <c r="E75" s="20">
        <v>0.97</v>
      </c>
      <c r="F75" s="21">
        <v>155.50693881180663</v>
      </c>
      <c r="G75" s="21">
        <f>ROUND(F75*E75,2)</f>
        <v>150.84</v>
      </c>
      <c r="H75" s="15"/>
    </row>
    <row r="76" spans="1:8" ht="23">
      <c r="A76" s="9">
        <v>24</v>
      </c>
      <c r="B76" s="11"/>
      <c r="C76" s="1" t="s">
        <v>67</v>
      </c>
      <c r="D76" s="1" t="s">
        <v>23</v>
      </c>
      <c r="E76" s="20">
        <v>0.97</v>
      </c>
      <c r="F76" s="21">
        <v>179.92615961663887</v>
      </c>
      <c r="G76" s="21">
        <f t="shared" ref="G76:G85" si="5">ROUND(F76*E76,2)</f>
        <v>174.53</v>
      </c>
      <c r="H76" s="15"/>
    </row>
    <row r="77" spans="1:8" ht="34.5">
      <c r="A77" s="9">
        <v>25</v>
      </c>
      <c r="B77" s="11"/>
      <c r="C77" s="1" t="s">
        <v>79</v>
      </c>
      <c r="D77" s="1" t="s">
        <v>23</v>
      </c>
      <c r="E77" s="20">
        <v>0.97</v>
      </c>
      <c r="F77" s="21">
        <v>2887.8727544892868</v>
      </c>
      <c r="G77" s="21">
        <f t="shared" si="5"/>
        <v>2801.24</v>
      </c>
      <c r="H77" s="15"/>
    </row>
    <row r="78" spans="1:8" ht="34.5">
      <c r="A78" s="9">
        <v>26</v>
      </c>
      <c r="B78" s="11"/>
      <c r="C78" s="1" t="s">
        <v>80</v>
      </c>
      <c r="D78" s="1" t="s">
        <v>23</v>
      </c>
      <c r="E78" s="20">
        <v>0.97</v>
      </c>
      <c r="F78" s="21">
        <v>7843.0656853425608</v>
      </c>
      <c r="G78" s="21">
        <f t="shared" si="5"/>
        <v>7607.77</v>
      </c>
      <c r="H78" s="15"/>
    </row>
    <row r="79" spans="1:8">
      <c r="A79" s="9">
        <v>27</v>
      </c>
      <c r="B79" s="11"/>
      <c r="C79" s="1" t="s">
        <v>81</v>
      </c>
      <c r="D79" s="1" t="s">
        <v>30</v>
      </c>
      <c r="E79" s="20">
        <v>766</v>
      </c>
      <c r="F79" s="21">
        <v>54.08528828409024</v>
      </c>
      <c r="G79" s="21">
        <f t="shared" si="5"/>
        <v>41429.33</v>
      </c>
      <c r="H79" s="15"/>
    </row>
    <row r="80" spans="1:8" ht="23">
      <c r="A80" s="9">
        <v>28</v>
      </c>
      <c r="B80" s="11"/>
      <c r="C80" s="1" t="s">
        <v>70</v>
      </c>
      <c r="D80" s="1" t="s">
        <v>23</v>
      </c>
      <c r="E80" s="20">
        <v>0.97</v>
      </c>
      <c r="F80" s="21">
        <v>180.90668364724726</v>
      </c>
      <c r="G80" s="21">
        <f t="shared" si="5"/>
        <v>175.48</v>
      </c>
      <c r="H80" s="15"/>
    </row>
    <row r="81" spans="1:8" ht="34.5">
      <c r="A81" s="9">
        <v>29</v>
      </c>
      <c r="B81" s="11"/>
      <c r="C81" s="1" t="s">
        <v>71</v>
      </c>
      <c r="D81" s="1" t="s">
        <v>23</v>
      </c>
      <c r="E81" s="20">
        <v>0.97</v>
      </c>
      <c r="F81" s="21">
        <v>915.9659111888617</v>
      </c>
      <c r="G81" s="21">
        <f t="shared" si="5"/>
        <v>888.49</v>
      </c>
      <c r="H81" s="15"/>
    </row>
    <row r="82" spans="1:8" ht="34.5">
      <c r="A82" s="9">
        <v>30</v>
      </c>
      <c r="B82" s="11"/>
      <c r="C82" s="1" t="s">
        <v>72</v>
      </c>
      <c r="D82" s="1" t="s">
        <v>23</v>
      </c>
      <c r="E82" s="20">
        <v>0.97</v>
      </c>
      <c r="F82" s="21">
        <v>537.71311972161379</v>
      </c>
      <c r="G82" s="21">
        <f t="shared" si="5"/>
        <v>521.58000000000004</v>
      </c>
      <c r="H82" s="15"/>
    </row>
    <row r="83" spans="1:8" ht="23">
      <c r="A83" s="9">
        <v>31</v>
      </c>
      <c r="B83" s="11"/>
      <c r="C83" s="1" t="s">
        <v>73</v>
      </c>
      <c r="D83" s="1" t="s">
        <v>23</v>
      </c>
      <c r="E83" s="20">
        <v>0.97</v>
      </c>
      <c r="F83" s="21">
        <v>219.35574297514631</v>
      </c>
      <c r="G83" s="21">
        <f t="shared" si="5"/>
        <v>212.78</v>
      </c>
      <c r="H83" s="15"/>
    </row>
    <row r="84" spans="1:8" ht="34.5">
      <c r="A84" s="9">
        <v>32</v>
      </c>
      <c r="B84" s="11"/>
      <c r="C84" s="1" t="s">
        <v>74</v>
      </c>
      <c r="D84" s="1" t="s">
        <v>23</v>
      </c>
      <c r="E84" s="20">
        <v>0.97</v>
      </c>
      <c r="F84" s="21">
        <v>1391.6243771010149</v>
      </c>
      <c r="G84" s="21">
        <f t="shared" si="5"/>
        <v>1349.88</v>
      </c>
      <c r="H84" s="15"/>
    </row>
    <row r="85" spans="1:8" ht="23">
      <c r="A85" s="9">
        <v>33</v>
      </c>
      <c r="B85" s="11"/>
      <c r="C85" s="1" t="s">
        <v>75</v>
      </c>
      <c r="D85" s="1" t="s">
        <v>76</v>
      </c>
      <c r="E85" s="20">
        <v>40.652700000000003</v>
      </c>
      <c r="F85" s="21">
        <v>26.515873253260828</v>
      </c>
      <c r="G85" s="21">
        <f t="shared" si="5"/>
        <v>1077.94</v>
      </c>
      <c r="H85" s="15"/>
    </row>
    <row r="86" spans="1:8">
      <c r="A86" s="9">
        <v>34</v>
      </c>
      <c r="B86" s="11"/>
      <c r="C86" s="1" t="s">
        <v>82</v>
      </c>
      <c r="D86" s="11"/>
      <c r="E86" s="28"/>
      <c r="F86" s="21"/>
      <c r="H86" s="15"/>
    </row>
    <row r="87" spans="1:8" ht="34.5">
      <c r="A87" s="9">
        <v>35</v>
      </c>
      <c r="B87" s="11"/>
      <c r="C87" s="1" t="s">
        <v>83</v>
      </c>
      <c r="D87" s="1" t="s">
        <v>23</v>
      </c>
      <c r="E87" s="20">
        <v>1.7010000000000001</v>
      </c>
      <c r="F87" s="21">
        <v>125.62181809166803</v>
      </c>
      <c r="G87" s="21">
        <f>ROUND(F87*E87,2)</f>
        <v>213.68</v>
      </c>
      <c r="H87" s="15"/>
    </row>
    <row r="88" spans="1:8" ht="23">
      <c r="A88" s="9">
        <v>36</v>
      </c>
      <c r="B88" s="11"/>
      <c r="C88" s="1" t="s">
        <v>84</v>
      </c>
      <c r="D88" s="1" t="s">
        <v>23</v>
      </c>
      <c r="E88" s="20">
        <v>1.7010000000000001</v>
      </c>
      <c r="F88" s="21">
        <v>179.92615961663887</v>
      </c>
      <c r="G88" s="21">
        <f t="shared" ref="G88:G100" si="6">ROUND(F88*E88,2)</f>
        <v>306.05</v>
      </c>
      <c r="H88" s="15"/>
    </row>
    <row r="89" spans="1:8" ht="34.5">
      <c r="A89" s="9">
        <v>37</v>
      </c>
      <c r="B89" s="11"/>
      <c r="C89" s="1" t="s">
        <v>71</v>
      </c>
      <c r="D89" s="1" t="s">
        <v>23</v>
      </c>
      <c r="E89" s="20">
        <v>1.7010000000000001</v>
      </c>
      <c r="F89" s="21">
        <v>915.9659111888617</v>
      </c>
      <c r="G89" s="21">
        <f t="shared" si="6"/>
        <v>1558.06</v>
      </c>
      <c r="H89" s="15"/>
    </row>
    <row r="90" spans="1:8" ht="34.5">
      <c r="A90" s="9">
        <v>38</v>
      </c>
      <c r="B90" s="11"/>
      <c r="C90" s="1" t="s">
        <v>72</v>
      </c>
      <c r="D90" s="1" t="s">
        <v>23</v>
      </c>
      <c r="E90" s="20">
        <v>1.7010000000000001</v>
      </c>
      <c r="F90" s="21">
        <v>537.71311972161379</v>
      </c>
      <c r="G90" s="21">
        <f t="shared" si="6"/>
        <v>914.65</v>
      </c>
      <c r="H90" s="15"/>
    </row>
    <row r="91" spans="1:8" ht="23">
      <c r="A91" s="9">
        <v>39</v>
      </c>
      <c r="B91" s="11"/>
      <c r="C91" s="1" t="s">
        <v>73</v>
      </c>
      <c r="D91" s="1" t="s">
        <v>23</v>
      </c>
      <c r="E91" s="20">
        <v>1.7010000000000001</v>
      </c>
      <c r="F91" s="21">
        <v>219.35574297514631</v>
      </c>
      <c r="G91" s="21">
        <f t="shared" si="6"/>
        <v>373.12</v>
      </c>
      <c r="H91" s="15"/>
    </row>
    <row r="92" spans="1:8" ht="34.5">
      <c r="A92" s="9">
        <v>40</v>
      </c>
      <c r="B92" s="11"/>
      <c r="C92" s="1" t="s">
        <v>74</v>
      </c>
      <c r="D92" s="1" t="s">
        <v>23</v>
      </c>
      <c r="E92" s="20">
        <v>1.7010000000000001</v>
      </c>
      <c r="F92" s="21">
        <v>1391.6243771010149</v>
      </c>
      <c r="G92" s="21">
        <f t="shared" si="6"/>
        <v>2367.15</v>
      </c>
      <c r="H92" s="15"/>
    </row>
    <row r="93" spans="1:8" ht="23">
      <c r="A93" s="9">
        <v>41</v>
      </c>
      <c r="B93" s="11"/>
      <c r="C93" s="1" t="s">
        <v>75</v>
      </c>
      <c r="D93" s="1" t="s">
        <v>76</v>
      </c>
      <c r="E93" s="20">
        <v>71.288910000000001</v>
      </c>
      <c r="F93" s="21">
        <v>26.515873253260828</v>
      </c>
      <c r="G93" s="21">
        <f t="shared" si="6"/>
        <v>1890.29</v>
      </c>
      <c r="H93" s="15"/>
    </row>
    <row r="94" spans="1:8" ht="34.5">
      <c r="A94" s="9">
        <v>42</v>
      </c>
      <c r="B94" s="11"/>
      <c r="C94" s="1" t="s">
        <v>85</v>
      </c>
      <c r="D94" s="1" t="s">
        <v>28</v>
      </c>
      <c r="E94" s="20">
        <v>38</v>
      </c>
      <c r="F94" s="21">
        <v>13.111901132710015</v>
      </c>
      <c r="G94" s="21">
        <f t="shared" si="6"/>
        <v>498.25</v>
      </c>
      <c r="H94" s="15"/>
    </row>
    <row r="95" spans="1:8">
      <c r="A95" s="9">
        <v>43</v>
      </c>
      <c r="B95" s="11"/>
      <c r="C95" s="1" t="s">
        <v>86</v>
      </c>
      <c r="D95" s="1" t="s">
        <v>30</v>
      </c>
      <c r="E95" s="20">
        <v>57</v>
      </c>
      <c r="F95" s="21">
        <v>6.310819558702911</v>
      </c>
      <c r="G95" s="21">
        <f t="shared" si="6"/>
        <v>359.72</v>
      </c>
      <c r="H95" s="15"/>
    </row>
    <row r="96" spans="1:8" ht="23">
      <c r="A96" s="9">
        <v>44</v>
      </c>
      <c r="B96" s="11"/>
      <c r="C96" s="1" t="s">
        <v>87</v>
      </c>
      <c r="D96" s="1" t="s">
        <v>28</v>
      </c>
      <c r="E96" s="20">
        <v>38</v>
      </c>
      <c r="F96" s="21">
        <v>0.6675908293503906</v>
      </c>
      <c r="G96" s="21">
        <f t="shared" si="6"/>
        <v>25.37</v>
      </c>
      <c r="H96" s="15"/>
    </row>
    <row r="97" spans="1:9" ht="23">
      <c r="A97" s="9">
        <v>45</v>
      </c>
      <c r="B97" s="11"/>
      <c r="C97" s="1" t="s">
        <v>88</v>
      </c>
      <c r="D97" s="1" t="s">
        <v>28</v>
      </c>
      <c r="E97" s="20">
        <v>38</v>
      </c>
      <c r="F97" s="21">
        <v>89</v>
      </c>
      <c r="G97" s="21">
        <f t="shared" si="6"/>
        <v>3382</v>
      </c>
      <c r="H97" s="15"/>
    </row>
    <row r="98" spans="1:9">
      <c r="A98" s="9">
        <v>46</v>
      </c>
      <c r="B98" s="11"/>
      <c r="C98" s="1" t="s">
        <v>89</v>
      </c>
      <c r="D98" s="1" t="s">
        <v>28</v>
      </c>
      <c r="E98" s="20">
        <v>38</v>
      </c>
      <c r="F98" s="21">
        <v>45.636091850124359</v>
      </c>
      <c r="G98" s="21">
        <f t="shared" si="6"/>
        <v>1734.17</v>
      </c>
      <c r="H98" s="15"/>
    </row>
    <row r="99" spans="1:9" ht="23">
      <c r="A99" s="9">
        <v>47</v>
      </c>
      <c r="B99" s="11"/>
      <c r="C99" s="1" t="s">
        <v>90</v>
      </c>
      <c r="D99" s="1" t="s">
        <v>28</v>
      </c>
      <c r="E99" s="20">
        <v>0.6</v>
      </c>
      <c r="F99" s="21">
        <v>87.642158565655961</v>
      </c>
      <c r="G99" s="21">
        <f t="shared" si="6"/>
        <v>52.59</v>
      </c>
      <c r="H99" s="15"/>
    </row>
    <row r="100" spans="1:9">
      <c r="A100" s="9">
        <v>48</v>
      </c>
      <c r="B100" s="11"/>
      <c r="C100" s="1" t="s">
        <v>91</v>
      </c>
      <c r="D100" s="1" t="s">
        <v>28</v>
      </c>
      <c r="E100" s="20">
        <v>0.6</v>
      </c>
      <c r="F100" s="21">
        <v>216.43503309673835</v>
      </c>
      <c r="G100" s="21">
        <f t="shared" si="6"/>
        <v>129.86000000000001</v>
      </c>
      <c r="H100" s="15"/>
    </row>
    <row r="101" spans="1:9" ht="34.5">
      <c r="A101" s="9">
        <v>49</v>
      </c>
      <c r="B101" s="11"/>
      <c r="C101" s="1" t="s">
        <v>92</v>
      </c>
      <c r="D101" s="1" t="s">
        <v>23</v>
      </c>
      <c r="E101" s="20">
        <v>3.32</v>
      </c>
      <c r="F101" s="21">
        <v>2607.7766771499632</v>
      </c>
      <c r="G101" s="21">
        <f>ROUND(F101*E101,2)</f>
        <v>8657.82</v>
      </c>
      <c r="H101" s="15"/>
    </row>
    <row r="102" spans="1:9" ht="46">
      <c r="A102" s="9">
        <v>50</v>
      </c>
      <c r="B102" s="11"/>
      <c r="C102" s="1" t="s">
        <v>93</v>
      </c>
      <c r="D102" s="1" t="s">
        <v>23</v>
      </c>
      <c r="E102" s="20">
        <v>2.1800000000000002</v>
      </c>
      <c r="F102" s="21">
        <v>1147.4217379459838</v>
      </c>
      <c r="G102" s="21">
        <f t="shared" ref="G102:G111" si="7">ROUND(F102*E102,2)</f>
        <v>2501.38</v>
      </c>
      <c r="H102" s="29"/>
      <c r="I102" s="17"/>
    </row>
    <row r="103" spans="1:9" ht="23">
      <c r="A103" s="9">
        <v>51</v>
      </c>
      <c r="B103" s="11"/>
      <c r="C103" s="1" t="s">
        <v>94</v>
      </c>
      <c r="D103" s="1" t="s">
        <v>23</v>
      </c>
      <c r="E103" s="20">
        <v>2.1800000000000002</v>
      </c>
      <c r="F103" s="21">
        <v>1228.6904903126854</v>
      </c>
      <c r="G103" s="21">
        <f t="shared" si="7"/>
        <v>2678.55</v>
      </c>
      <c r="H103" s="15"/>
      <c r="I103" s="17"/>
    </row>
    <row r="104" spans="1:9" ht="23">
      <c r="A104" s="9">
        <v>52</v>
      </c>
      <c r="B104" s="11"/>
      <c r="C104" s="1" t="s">
        <v>95</v>
      </c>
      <c r="D104" s="1" t="s">
        <v>23</v>
      </c>
      <c r="E104" s="20">
        <v>2.1800000000000002</v>
      </c>
      <c r="F104" s="21">
        <v>1460.3549392039795</v>
      </c>
      <c r="G104" s="21">
        <f t="shared" si="7"/>
        <v>3183.57</v>
      </c>
      <c r="H104" s="15"/>
    </row>
    <row r="105" spans="1:9" ht="34.5">
      <c r="A105" s="9">
        <v>53</v>
      </c>
      <c r="B105" s="11"/>
      <c r="C105" s="1" t="s">
        <v>96</v>
      </c>
      <c r="D105" s="1" t="s">
        <v>23</v>
      </c>
      <c r="E105" s="30">
        <v>2.1800000000000002</v>
      </c>
      <c r="F105" s="21">
        <v>125.62181809166803</v>
      </c>
      <c r="G105" s="21">
        <f t="shared" si="7"/>
        <v>273.86</v>
      </c>
      <c r="H105" s="15"/>
    </row>
    <row r="106" spans="1:9" ht="23">
      <c r="A106" s="9">
        <v>54</v>
      </c>
      <c r="B106" s="11"/>
      <c r="C106" s="1" t="s">
        <v>97</v>
      </c>
      <c r="D106" s="1" t="s">
        <v>23</v>
      </c>
      <c r="E106" s="30">
        <v>5.5</v>
      </c>
      <c r="F106" s="21">
        <v>214.12975851413779</v>
      </c>
      <c r="G106" s="21">
        <f t="shared" si="7"/>
        <v>1177.71</v>
      </c>
      <c r="H106" s="15"/>
    </row>
    <row r="107" spans="1:9" ht="34.5">
      <c r="A107" s="9">
        <v>55</v>
      </c>
      <c r="B107" s="11"/>
      <c r="C107" s="1" t="s">
        <v>98</v>
      </c>
      <c r="D107" s="1" t="s">
        <v>23</v>
      </c>
      <c r="E107" s="30">
        <v>5.5</v>
      </c>
      <c r="F107" s="21">
        <v>1232.424826514364</v>
      </c>
      <c r="G107" s="21">
        <f t="shared" si="7"/>
        <v>6778.34</v>
      </c>
      <c r="H107" s="15"/>
    </row>
    <row r="108" spans="1:9" ht="34.5">
      <c r="A108" s="9">
        <v>56</v>
      </c>
      <c r="B108" s="11"/>
      <c r="C108" s="1" t="s">
        <v>99</v>
      </c>
      <c r="D108" s="1" t="s">
        <v>23</v>
      </c>
      <c r="E108" s="30">
        <v>5.5</v>
      </c>
      <c r="F108" s="21">
        <v>732.24282873029256</v>
      </c>
      <c r="G108" s="21">
        <f t="shared" si="7"/>
        <v>4027.34</v>
      </c>
      <c r="H108" s="15"/>
    </row>
    <row r="109" spans="1:9">
      <c r="A109" s="9">
        <v>57</v>
      </c>
      <c r="B109" s="11"/>
      <c r="C109" s="1" t="s">
        <v>100</v>
      </c>
      <c r="D109" s="1" t="s">
        <v>23</v>
      </c>
      <c r="E109" s="30">
        <v>5.5</v>
      </c>
      <c r="F109" s="21">
        <v>257.73178455608519</v>
      </c>
      <c r="G109" s="21">
        <f t="shared" si="7"/>
        <v>1417.52</v>
      </c>
      <c r="H109" s="15"/>
    </row>
    <row r="110" spans="1:9" ht="23">
      <c r="A110" s="9">
        <v>58</v>
      </c>
      <c r="B110" s="11"/>
      <c r="C110" s="1" t="s">
        <v>101</v>
      </c>
      <c r="D110" s="1" t="s">
        <v>23</v>
      </c>
      <c r="E110" s="30">
        <v>5.5</v>
      </c>
      <c r="F110" s="21">
        <v>911.67872633162722</v>
      </c>
      <c r="G110" s="21">
        <f t="shared" si="7"/>
        <v>5014.2299999999996</v>
      </c>
      <c r="H110" s="15"/>
    </row>
    <row r="111" spans="1:9" ht="23">
      <c r="A111" s="9">
        <v>59</v>
      </c>
      <c r="B111" s="11"/>
      <c r="C111" s="1" t="s">
        <v>75</v>
      </c>
      <c r="D111" s="1" t="s">
        <v>76</v>
      </c>
      <c r="E111" s="30">
        <v>276.64999999999998</v>
      </c>
      <c r="F111" s="21">
        <v>26.515873253260828</v>
      </c>
      <c r="G111" s="21">
        <f t="shared" si="7"/>
        <v>7335.62</v>
      </c>
      <c r="H111" s="15"/>
    </row>
    <row r="112" spans="1:9">
      <c r="A112" s="9"/>
      <c r="B112" s="9"/>
      <c r="C112" s="55" t="s">
        <v>102</v>
      </c>
      <c r="D112" s="55"/>
      <c r="E112" s="55"/>
      <c r="F112" s="21"/>
      <c r="G112" s="23" t="str">
        <f>TEXT(SUM(G53:G111),"0,00")</f>
        <v>154244,79</v>
      </c>
    </row>
    <row r="113" spans="1:8">
      <c r="A113" s="10"/>
      <c r="B113" s="10">
        <v>5</v>
      </c>
      <c r="C113" s="24" t="s">
        <v>103</v>
      </c>
      <c r="D113" s="25"/>
      <c r="E113" s="25"/>
      <c r="F113" s="21"/>
      <c r="G113" s="26"/>
    </row>
    <row r="114" spans="1:8" ht="34.5">
      <c r="A114" s="9">
        <v>1</v>
      </c>
      <c r="B114" s="11"/>
      <c r="C114" s="1" t="s">
        <v>104</v>
      </c>
      <c r="D114" s="1" t="s">
        <v>23</v>
      </c>
      <c r="E114" s="20">
        <v>0.77</v>
      </c>
      <c r="F114" s="21">
        <v>521.55533542999262</v>
      </c>
      <c r="G114" s="21">
        <f>ROUND(F114*E114,2)</f>
        <v>401.6</v>
      </c>
      <c r="H114" s="15"/>
    </row>
    <row r="115" spans="1:8">
      <c r="A115" s="9">
        <v>2</v>
      </c>
      <c r="B115" s="11"/>
      <c r="C115" s="1" t="s">
        <v>105</v>
      </c>
      <c r="D115" s="1" t="s">
        <v>21</v>
      </c>
      <c r="E115" s="20">
        <v>5.4977999999999998</v>
      </c>
      <c r="F115" s="21">
        <v>104.31106708599853</v>
      </c>
      <c r="G115" s="21">
        <f t="shared" ref="G115:G130" si="8">ROUND(F115*E115,2)</f>
        <v>573.48</v>
      </c>
      <c r="H115" s="15"/>
    </row>
    <row r="116" spans="1:8" ht="23">
      <c r="A116" s="9">
        <v>3</v>
      </c>
      <c r="B116" s="11"/>
      <c r="C116" s="1" t="s">
        <v>106</v>
      </c>
      <c r="D116" s="1" t="s">
        <v>36</v>
      </c>
      <c r="E116" s="20">
        <v>0.154</v>
      </c>
      <c r="F116" s="21">
        <v>1356.043872117981</v>
      </c>
      <c r="G116" s="21">
        <f t="shared" si="8"/>
        <v>208.83</v>
      </c>
      <c r="H116" s="15"/>
    </row>
    <row r="117" spans="1:8" ht="34.5">
      <c r="A117" s="9">
        <v>4</v>
      </c>
      <c r="B117" s="11"/>
      <c r="C117" s="1" t="s">
        <v>107</v>
      </c>
      <c r="D117" s="1" t="s">
        <v>28</v>
      </c>
      <c r="E117" s="20">
        <v>77</v>
      </c>
      <c r="F117" s="21">
        <v>3.129332012579956</v>
      </c>
      <c r="G117" s="21">
        <f t="shared" si="8"/>
        <v>240.96</v>
      </c>
      <c r="H117" s="15"/>
    </row>
    <row r="118" spans="1:8">
      <c r="A118" s="9">
        <v>5</v>
      </c>
      <c r="B118" s="11"/>
      <c r="C118" s="1" t="s">
        <v>86</v>
      </c>
      <c r="D118" s="1" t="s">
        <v>30</v>
      </c>
      <c r="E118" s="20">
        <v>115.5</v>
      </c>
      <c r="F118" s="21">
        <v>2.0862213417199706</v>
      </c>
      <c r="G118" s="21">
        <f t="shared" si="8"/>
        <v>240.96</v>
      </c>
      <c r="H118" s="15"/>
    </row>
    <row r="119" spans="1:8" ht="23">
      <c r="A119" s="9">
        <v>6</v>
      </c>
      <c r="B119" s="11"/>
      <c r="C119" s="1" t="s">
        <v>108</v>
      </c>
      <c r="D119" s="1" t="s">
        <v>28</v>
      </c>
      <c r="E119" s="20">
        <v>77</v>
      </c>
      <c r="F119" s="21">
        <v>0.20862213417199707</v>
      </c>
      <c r="G119" s="21">
        <f t="shared" si="8"/>
        <v>16.059999999999999</v>
      </c>
      <c r="H119" s="15"/>
    </row>
    <row r="120" spans="1:8" ht="23">
      <c r="A120" s="9">
        <v>7</v>
      </c>
      <c r="B120" s="11"/>
      <c r="C120" s="1" t="s">
        <v>109</v>
      </c>
      <c r="D120" s="1" t="s">
        <v>28</v>
      </c>
      <c r="E120" s="20">
        <v>77</v>
      </c>
      <c r="F120" s="21">
        <v>89</v>
      </c>
      <c r="G120" s="21">
        <f t="shared" si="8"/>
        <v>6853</v>
      </c>
      <c r="H120" s="15"/>
    </row>
    <row r="121" spans="1:8">
      <c r="A121" s="9">
        <v>8</v>
      </c>
      <c r="B121" s="11"/>
      <c r="C121" s="1" t="s">
        <v>89</v>
      </c>
      <c r="D121" s="1" t="s">
        <v>28</v>
      </c>
      <c r="E121" s="20">
        <v>77</v>
      </c>
      <c r="F121" s="21">
        <v>75.66</v>
      </c>
      <c r="G121" s="21">
        <f t="shared" si="8"/>
        <v>5825.82</v>
      </c>
      <c r="H121" s="15"/>
    </row>
    <row r="122" spans="1:8" ht="34.5">
      <c r="A122" s="9">
        <v>9</v>
      </c>
      <c r="B122" s="11"/>
      <c r="C122" s="1" t="s">
        <v>110</v>
      </c>
      <c r="D122" s="1" t="s">
        <v>23</v>
      </c>
      <c r="E122" s="20">
        <v>2.0699999999999998</v>
      </c>
      <c r="F122" s="21">
        <v>52.155533542999265</v>
      </c>
      <c r="G122" s="21">
        <f t="shared" si="8"/>
        <v>107.96</v>
      </c>
      <c r="H122" s="15"/>
    </row>
    <row r="123" spans="1:8" ht="23">
      <c r="A123" s="9">
        <v>10</v>
      </c>
      <c r="B123" s="11"/>
      <c r="C123" s="1" t="s">
        <v>111</v>
      </c>
      <c r="D123" s="11" t="s">
        <v>28</v>
      </c>
      <c r="E123" s="28">
        <v>207</v>
      </c>
      <c r="F123" s="21">
        <v>2.0862213417199706</v>
      </c>
      <c r="G123" s="21">
        <f t="shared" si="8"/>
        <v>431.85</v>
      </c>
      <c r="H123" s="15"/>
    </row>
    <row r="124" spans="1:8" ht="34.5">
      <c r="A124" s="9">
        <v>11</v>
      </c>
      <c r="B124" s="11"/>
      <c r="C124" s="1" t="s">
        <v>112</v>
      </c>
      <c r="D124" s="11" t="s">
        <v>28</v>
      </c>
      <c r="E124" s="28">
        <v>217.35</v>
      </c>
      <c r="F124" s="21">
        <v>8.3448853668798826</v>
      </c>
      <c r="G124" s="21">
        <f t="shared" si="8"/>
        <v>1813.76</v>
      </c>
      <c r="H124" s="15"/>
    </row>
    <row r="125" spans="1:8" ht="23">
      <c r="A125" s="9">
        <v>12</v>
      </c>
      <c r="B125" s="11"/>
      <c r="C125" s="1" t="s">
        <v>113</v>
      </c>
      <c r="D125" s="11" t="s">
        <v>28</v>
      </c>
      <c r="E125" s="28">
        <v>207</v>
      </c>
      <c r="F125" s="21">
        <v>27.068721908816617</v>
      </c>
      <c r="G125" s="21">
        <f t="shared" si="8"/>
        <v>5603.23</v>
      </c>
      <c r="H125" s="15"/>
    </row>
    <row r="126" spans="1:8" ht="23">
      <c r="A126" s="9">
        <v>13</v>
      </c>
      <c r="B126" s="11"/>
      <c r="C126" s="1" t="s">
        <v>114</v>
      </c>
      <c r="D126" s="11" t="s">
        <v>28</v>
      </c>
      <c r="E126" s="28">
        <v>215.28</v>
      </c>
      <c r="F126" s="21">
        <v>81.164441299615461</v>
      </c>
      <c r="G126" s="21">
        <f t="shared" si="8"/>
        <v>17473.080000000002</v>
      </c>
      <c r="H126" s="15"/>
    </row>
    <row r="127" spans="1:8" ht="34.5">
      <c r="A127" s="9">
        <v>14</v>
      </c>
      <c r="B127" s="11"/>
      <c r="C127" s="1" t="s">
        <v>115</v>
      </c>
      <c r="D127" s="11" t="s">
        <v>116</v>
      </c>
      <c r="E127" s="28">
        <v>60.7</v>
      </c>
      <c r="F127" s="21">
        <v>15.813557770237377</v>
      </c>
      <c r="G127" s="21">
        <f t="shared" si="8"/>
        <v>959.88</v>
      </c>
      <c r="H127" s="15"/>
    </row>
    <row r="128" spans="1:8">
      <c r="A128" s="9">
        <v>15</v>
      </c>
      <c r="B128" s="11"/>
      <c r="C128" s="1" t="s">
        <v>89</v>
      </c>
      <c r="D128" s="11" t="s">
        <v>28</v>
      </c>
      <c r="E128" s="28">
        <v>6.1913999999999998</v>
      </c>
      <c r="F128" s="21">
        <v>43.289092840689392</v>
      </c>
      <c r="G128" s="21">
        <f t="shared" si="8"/>
        <v>268.02</v>
      </c>
      <c r="H128" s="15"/>
    </row>
    <row r="129" spans="1:8">
      <c r="A129" s="9">
        <v>16</v>
      </c>
      <c r="B129" s="11"/>
      <c r="C129" s="1" t="s">
        <v>117</v>
      </c>
      <c r="D129" s="11" t="s">
        <v>118</v>
      </c>
      <c r="E129" s="28">
        <v>1.9</v>
      </c>
      <c r="F129" s="21">
        <v>486.11043483417035</v>
      </c>
      <c r="G129" s="21">
        <f t="shared" si="8"/>
        <v>923.61</v>
      </c>
      <c r="H129" s="15"/>
    </row>
    <row r="130" spans="1:8">
      <c r="A130" s="9">
        <v>17</v>
      </c>
      <c r="B130" s="11"/>
      <c r="C130" s="1" t="s">
        <v>119</v>
      </c>
      <c r="D130" s="11" t="s">
        <v>116</v>
      </c>
      <c r="E130" s="28">
        <v>199.5</v>
      </c>
      <c r="F130" s="21">
        <v>9.9199824798784597</v>
      </c>
      <c r="G130" s="21">
        <f t="shared" si="8"/>
        <v>1979.04</v>
      </c>
      <c r="H130" s="15"/>
    </row>
    <row r="131" spans="1:8">
      <c r="A131" s="9"/>
      <c r="B131" s="9"/>
      <c r="C131" s="53" t="s">
        <v>120</v>
      </c>
      <c r="D131" s="54"/>
      <c r="E131" s="54"/>
      <c r="F131" s="21"/>
      <c r="G131" s="23" t="str">
        <f>TEXT(SUM(G113:G130),"0,00")</f>
        <v>43921,14</v>
      </c>
    </row>
    <row r="132" spans="1:8">
      <c r="A132" s="10"/>
      <c r="B132" s="10">
        <v>6</v>
      </c>
      <c r="C132" s="31" t="s">
        <v>121</v>
      </c>
      <c r="D132" s="26"/>
      <c r="E132" s="26"/>
      <c r="F132" s="21"/>
      <c r="G132" s="26"/>
    </row>
    <row r="133" spans="1:8" ht="23">
      <c r="A133" s="9">
        <v>1</v>
      </c>
      <c r="B133" s="11"/>
      <c r="C133" s="1" t="s">
        <v>122</v>
      </c>
      <c r="D133" s="11" t="s">
        <v>118</v>
      </c>
      <c r="E133" s="28">
        <v>0.36</v>
      </c>
      <c r="F133" s="21">
        <v>3610.0495652457803</v>
      </c>
      <c r="G133" s="21">
        <f>ROUND(F133*E133,2)</f>
        <v>1299.6199999999999</v>
      </c>
      <c r="H133" s="15"/>
    </row>
    <row r="134" spans="1:8">
      <c r="A134" s="9">
        <v>2</v>
      </c>
      <c r="B134" s="11"/>
      <c r="C134" s="1" t="s">
        <v>123</v>
      </c>
      <c r="D134" s="11" t="s">
        <v>16</v>
      </c>
      <c r="E134" s="28">
        <v>72</v>
      </c>
      <c r="F134" s="21">
        <v>38.41776600777326</v>
      </c>
      <c r="G134" s="21">
        <f t="shared" ref="G134:G150" si="9">ROUND(F134*E134,2)</f>
        <v>2766.08</v>
      </c>
      <c r="H134" s="15"/>
    </row>
    <row r="135" spans="1:8" ht="23">
      <c r="A135" s="9">
        <v>3</v>
      </c>
      <c r="B135" s="11"/>
      <c r="C135" s="1" t="s">
        <v>124</v>
      </c>
      <c r="D135" s="11" t="s">
        <v>21</v>
      </c>
      <c r="E135" s="28">
        <v>17.3</v>
      </c>
      <c r="F135" s="21">
        <v>146.03549392039795</v>
      </c>
      <c r="G135" s="21">
        <f t="shared" si="9"/>
        <v>2526.41</v>
      </c>
      <c r="H135" s="15"/>
    </row>
    <row r="136" spans="1:8">
      <c r="A136" s="9">
        <v>4</v>
      </c>
      <c r="B136" s="11"/>
      <c r="C136" s="1" t="s">
        <v>125</v>
      </c>
      <c r="D136" s="11" t="s">
        <v>21</v>
      </c>
      <c r="E136" s="28">
        <v>19.03</v>
      </c>
      <c r="F136" s="21">
        <v>115.78528446545837</v>
      </c>
      <c r="G136" s="21">
        <f t="shared" si="9"/>
        <v>2203.39</v>
      </c>
      <c r="H136" s="15"/>
    </row>
    <row r="137" spans="1:8" ht="34.5">
      <c r="A137" s="9">
        <v>5</v>
      </c>
      <c r="B137" s="11"/>
      <c r="C137" s="1" t="s">
        <v>59</v>
      </c>
      <c r="D137" s="11" t="s">
        <v>23</v>
      </c>
      <c r="E137" s="28">
        <v>1.55</v>
      </c>
      <c r="F137" s="21">
        <v>935.44078741381759</v>
      </c>
      <c r="G137" s="21">
        <f t="shared" si="9"/>
        <v>1449.93</v>
      </c>
      <c r="H137" s="15"/>
    </row>
    <row r="138" spans="1:8" ht="34.5">
      <c r="A138" s="9">
        <v>6</v>
      </c>
      <c r="B138" s="11"/>
      <c r="C138" s="1" t="s">
        <v>60</v>
      </c>
      <c r="D138" s="11" t="s">
        <v>23</v>
      </c>
      <c r="E138" s="28">
        <v>1.55</v>
      </c>
      <c r="F138" s="21">
        <v>960.12078588636496</v>
      </c>
      <c r="G138" s="21">
        <f t="shared" si="9"/>
        <v>1488.19</v>
      </c>
      <c r="H138" s="15"/>
    </row>
    <row r="139" spans="1:8" ht="23">
      <c r="A139" s="9">
        <v>7</v>
      </c>
      <c r="B139" s="11"/>
      <c r="C139" s="1" t="s">
        <v>61</v>
      </c>
      <c r="D139" s="11" t="s">
        <v>30</v>
      </c>
      <c r="E139" s="28">
        <v>54.25</v>
      </c>
      <c r="F139" s="21">
        <v>15.083380300635389</v>
      </c>
      <c r="G139" s="21">
        <f t="shared" si="9"/>
        <v>818.27</v>
      </c>
      <c r="H139" s="15"/>
    </row>
    <row r="140" spans="1:8" ht="23">
      <c r="A140" s="9">
        <v>8</v>
      </c>
      <c r="B140" s="11"/>
      <c r="C140" s="1" t="s">
        <v>126</v>
      </c>
      <c r="D140" s="11" t="s">
        <v>23</v>
      </c>
      <c r="E140" s="28">
        <v>2.0499999999999998</v>
      </c>
      <c r="F140" s="21">
        <v>11885.787125754354</v>
      </c>
      <c r="G140" s="21">
        <f t="shared" si="9"/>
        <v>24365.86</v>
      </c>
      <c r="H140" s="15"/>
    </row>
    <row r="141" spans="1:8">
      <c r="A141" s="9">
        <v>9</v>
      </c>
      <c r="B141" s="11"/>
      <c r="C141" s="1" t="s">
        <v>127</v>
      </c>
      <c r="D141" s="11" t="s">
        <v>28</v>
      </c>
      <c r="E141" s="28">
        <v>225.5</v>
      </c>
      <c r="F141" s="21">
        <v>80.528143790390871</v>
      </c>
      <c r="G141" s="21">
        <f t="shared" si="9"/>
        <v>18159.099999999999</v>
      </c>
      <c r="H141" s="15"/>
    </row>
    <row r="142" spans="1:8" ht="23">
      <c r="A142" s="9">
        <v>10</v>
      </c>
      <c r="B142" s="11"/>
      <c r="C142" s="1" t="s">
        <v>128</v>
      </c>
      <c r="D142" s="11" t="s">
        <v>23</v>
      </c>
      <c r="E142" s="28">
        <v>9.7000000000000003E-2</v>
      </c>
      <c r="F142" s="21">
        <v>14550.350747825934</v>
      </c>
      <c r="G142" s="21">
        <f t="shared" si="9"/>
        <v>1411.38</v>
      </c>
      <c r="H142" s="15"/>
    </row>
    <row r="143" spans="1:8">
      <c r="A143" s="9">
        <v>11</v>
      </c>
      <c r="B143" s="11"/>
      <c r="C143" s="1" t="s">
        <v>129</v>
      </c>
      <c r="D143" s="11" t="s">
        <v>28</v>
      </c>
      <c r="E143" s="28">
        <v>10.67</v>
      </c>
      <c r="F143" s="21">
        <v>80.528143790390871</v>
      </c>
      <c r="G143" s="21">
        <f t="shared" si="9"/>
        <v>859.24</v>
      </c>
      <c r="H143" s="15"/>
    </row>
    <row r="144" spans="1:8" ht="34.5">
      <c r="A144" s="9">
        <v>12</v>
      </c>
      <c r="B144" s="11"/>
      <c r="C144" s="1" t="s">
        <v>130</v>
      </c>
      <c r="D144" s="11" t="s">
        <v>116</v>
      </c>
      <c r="E144" s="28">
        <v>65</v>
      </c>
      <c r="F144" s="21">
        <v>53.532439628534448</v>
      </c>
      <c r="G144" s="21">
        <f t="shared" si="9"/>
        <v>3479.61</v>
      </c>
      <c r="H144" s="15"/>
    </row>
    <row r="145" spans="1:8">
      <c r="A145" s="9">
        <v>13</v>
      </c>
      <c r="B145" s="11"/>
      <c r="C145" s="1" t="s">
        <v>129</v>
      </c>
      <c r="D145" s="11" t="s">
        <v>28</v>
      </c>
      <c r="E145" s="28">
        <v>51.25</v>
      </c>
      <c r="F145" s="21">
        <v>80.528143790390871</v>
      </c>
      <c r="G145" s="21">
        <f t="shared" si="9"/>
        <v>4127.07</v>
      </c>
      <c r="H145" s="15"/>
    </row>
    <row r="146" spans="1:8" ht="57.5">
      <c r="A146" s="9">
        <v>14</v>
      </c>
      <c r="B146" s="11"/>
      <c r="C146" s="1" t="s">
        <v>131</v>
      </c>
      <c r="D146" s="11" t="s">
        <v>132</v>
      </c>
      <c r="E146" s="28">
        <v>2</v>
      </c>
      <c r="F146" s="21">
        <v>360.1443902211185</v>
      </c>
      <c r="G146" s="21">
        <f t="shared" si="9"/>
        <v>720.29</v>
      </c>
      <c r="H146" s="15"/>
    </row>
    <row r="147" spans="1:8" ht="34.5">
      <c r="A147" s="9">
        <v>15</v>
      </c>
      <c r="B147" s="11"/>
      <c r="C147" s="1" t="s">
        <v>133</v>
      </c>
      <c r="D147" s="11" t="s">
        <v>23</v>
      </c>
      <c r="E147" s="28">
        <v>0.08</v>
      </c>
      <c r="F147" s="21">
        <v>3832.9936089286848</v>
      </c>
      <c r="G147" s="21">
        <f t="shared" si="9"/>
        <v>306.64</v>
      </c>
      <c r="H147" s="15"/>
    </row>
    <row r="148" spans="1:8">
      <c r="A148" s="9">
        <v>16</v>
      </c>
      <c r="B148" s="11"/>
      <c r="C148" s="1" t="s">
        <v>129</v>
      </c>
      <c r="D148" s="11" t="s">
        <v>28</v>
      </c>
      <c r="E148" s="28">
        <v>8.8000000000000007</v>
      </c>
      <c r="F148" s="21">
        <v>80.528143790390871</v>
      </c>
      <c r="G148" s="21">
        <f t="shared" si="9"/>
        <v>708.65</v>
      </c>
      <c r="H148" s="15"/>
    </row>
    <row r="149" spans="1:8" ht="23">
      <c r="A149" s="9">
        <v>17</v>
      </c>
      <c r="B149" s="11"/>
      <c r="C149" s="1" t="s">
        <v>134</v>
      </c>
      <c r="D149" s="11" t="s">
        <v>28</v>
      </c>
      <c r="E149" s="28">
        <v>5.5</v>
      </c>
      <c r="F149" s="21">
        <v>56.056767452015613</v>
      </c>
      <c r="G149" s="21">
        <f t="shared" si="9"/>
        <v>308.31</v>
      </c>
      <c r="H149" s="15"/>
    </row>
    <row r="150" spans="1:8">
      <c r="A150" s="9">
        <v>18</v>
      </c>
      <c r="B150" s="11"/>
      <c r="C150" s="1" t="s">
        <v>135</v>
      </c>
      <c r="D150" s="11" t="s">
        <v>28</v>
      </c>
      <c r="E150" s="28">
        <v>5.5</v>
      </c>
      <c r="F150" s="21">
        <v>659.52758386464291</v>
      </c>
      <c r="G150" s="21">
        <f t="shared" si="9"/>
        <v>3627.4</v>
      </c>
      <c r="H150" s="15"/>
    </row>
    <row r="151" spans="1:8">
      <c r="A151" s="9"/>
      <c r="B151" s="9"/>
      <c r="C151" s="53" t="s">
        <v>136</v>
      </c>
      <c r="D151" s="54"/>
      <c r="E151" s="54"/>
      <c r="F151" s="21"/>
      <c r="G151" s="23" t="str">
        <f>TEXT(SUM(G132:G150),"0,00")</f>
        <v>70625,44</v>
      </c>
    </row>
    <row r="152" spans="1:8">
      <c r="A152" s="10"/>
      <c r="B152" s="10">
        <v>7</v>
      </c>
      <c r="C152" s="31" t="s">
        <v>137</v>
      </c>
      <c r="D152" s="26"/>
      <c r="E152" s="26"/>
      <c r="F152" s="21"/>
      <c r="G152" s="26"/>
    </row>
    <row r="153" spans="1:8" ht="23">
      <c r="A153" s="9">
        <v>1</v>
      </c>
      <c r="B153" s="11"/>
      <c r="C153" s="1" t="s">
        <v>138</v>
      </c>
      <c r="D153" s="11" t="s">
        <v>16</v>
      </c>
      <c r="E153" s="32">
        <v>1</v>
      </c>
      <c r="F153" s="21">
        <v>3240.0582102917433</v>
      </c>
      <c r="G153" s="21">
        <f>ROUND(F153*E153,2)</f>
        <v>3240.06</v>
      </c>
      <c r="H153" s="15"/>
    </row>
    <row r="154" spans="1:8" ht="23">
      <c r="A154" s="9">
        <v>3</v>
      </c>
      <c r="B154" s="11"/>
      <c r="C154" s="1" t="s">
        <v>139</v>
      </c>
      <c r="D154" s="11" t="s">
        <v>132</v>
      </c>
      <c r="E154" s="32">
        <v>1</v>
      </c>
      <c r="F154" s="21">
        <v>1704.2342140510439</v>
      </c>
      <c r="G154" s="21">
        <f>ROUND(F154*E154,2)</f>
        <v>1704.23</v>
      </c>
      <c r="H154" s="15"/>
    </row>
    <row r="155" spans="1:8" ht="23">
      <c r="A155" s="9">
        <v>4</v>
      </c>
      <c r="B155" s="11"/>
      <c r="C155" s="1" t="s">
        <v>140</v>
      </c>
      <c r="D155" s="11" t="s">
        <v>132</v>
      </c>
      <c r="E155" s="32">
        <v>2</v>
      </c>
      <c r="F155" s="21">
        <v>125.17328050319824</v>
      </c>
      <c r="G155" s="21">
        <f t="shared" ref="G155:G160" si="10">ROUND(F155*E155,2)</f>
        <v>250.35</v>
      </c>
      <c r="H155" s="15"/>
    </row>
    <row r="156" spans="1:8" ht="23">
      <c r="A156" s="9">
        <v>5</v>
      </c>
      <c r="B156" s="11"/>
      <c r="C156" s="1" t="s">
        <v>141</v>
      </c>
      <c r="D156" s="11" t="s">
        <v>16</v>
      </c>
      <c r="E156" s="32">
        <v>2</v>
      </c>
      <c r="F156" s="21">
        <v>886.6440702309875</v>
      </c>
      <c r="G156" s="21">
        <f t="shared" si="10"/>
        <v>1773.29</v>
      </c>
      <c r="H156" s="15"/>
    </row>
    <row r="157" spans="1:8" ht="23">
      <c r="A157" s="9">
        <v>6</v>
      </c>
      <c r="B157" s="11"/>
      <c r="C157" s="1" t="s">
        <v>142</v>
      </c>
      <c r="D157" s="11" t="s">
        <v>132</v>
      </c>
      <c r="E157" s="32">
        <v>2</v>
      </c>
      <c r="F157" s="21">
        <v>260.77766771499631</v>
      </c>
      <c r="G157" s="21">
        <f t="shared" si="10"/>
        <v>521.55999999999995</v>
      </c>
      <c r="H157" s="15"/>
    </row>
    <row r="158" spans="1:8" ht="23">
      <c r="A158" s="9">
        <v>7</v>
      </c>
      <c r="B158" s="11"/>
      <c r="C158" s="1" t="s">
        <v>143</v>
      </c>
      <c r="D158" s="11" t="s">
        <v>144</v>
      </c>
      <c r="E158" s="32">
        <v>2</v>
      </c>
      <c r="F158" s="21">
        <v>586.17604148976875</v>
      </c>
      <c r="G158" s="21">
        <f t="shared" si="10"/>
        <v>1172.3499999999999</v>
      </c>
      <c r="H158" s="15"/>
    </row>
    <row r="159" spans="1:8" ht="34.5">
      <c r="A159" s="9">
        <v>8</v>
      </c>
      <c r="B159" s="11"/>
      <c r="C159" s="1" t="s">
        <v>145</v>
      </c>
      <c r="D159" s="11" t="s">
        <v>116</v>
      </c>
      <c r="E159" s="32">
        <v>10</v>
      </c>
      <c r="F159" s="21">
        <v>45.646522956832953</v>
      </c>
      <c r="G159" s="21">
        <f t="shared" si="10"/>
        <v>456.47</v>
      </c>
      <c r="H159" s="15"/>
    </row>
    <row r="160" spans="1:8">
      <c r="A160" s="9">
        <v>9</v>
      </c>
      <c r="B160" s="11"/>
      <c r="C160" s="1" t="s">
        <v>146</v>
      </c>
      <c r="D160" s="11" t="s">
        <v>28</v>
      </c>
      <c r="E160" s="32">
        <v>7.7</v>
      </c>
      <c r="F160" s="21">
        <v>83.448853668798819</v>
      </c>
      <c r="G160" s="21">
        <f t="shared" si="10"/>
        <v>642.55999999999995</v>
      </c>
      <c r="H160" s="15"/>
    </row>
    <row r="161" spans="1:9">
      <c r="A161" s="9"/>
      <c r="B161" s="9"/>
      <c r="C161" s="53" t="s">
        <v>147</v>
      </c>
      <c r="D161" s="54"/>
      <c r="E161" s="54"/>
      <c r="F161" s="21"/>
      <c r="G161" s="23" t="str">
        <f>TEXT(SUM(G152:G160),"0,00")</f>
        <v>9760,87</v>
      </c>
    </row>
    <row r="162" spans="1:9" ht="12.75" customHeight="1">
      <c r="A162" s="10"/>
      <c r="B162" s="10">
        <v>8</v>
      </c>
      <c r="C162" s="31" t="s">
        <v>148</v>
      </c>
      <c r="D162" s="26"/>
      <c r="E162" s="26"/>
      <c r="F162" s="21"/>
    </row>
    <row r="163" spans="1:9" ht="23">
      <c r="A163" s="9">
        <v>1</v>
      </c>
      <c r="B163" s="11"/>
      <c r="C163" s="1" t="s">
        <v>149</v>
      </c>
      <c r="D163" s="11" t="s">
        <v>116</v>
      </c>
      <c r="E163" s="28">
        <v>6.6</v>
      </c>
      <c r="F163" s="21">
        <v>125.17328050319824</v>
      </c>
      <c r="G163" s="21">
        <f>ROUND(F163*E163,2)</f>
        <v>826.14</v>
      </c>
      <c r="H163" s="15"/>
    </row>
    <row r="164" spans="1:9">
      <c r="A164" s="9">
        <v>2</v>
      </c>
      <c r="B164" s="11"/>
      <c r="C164" s="1" t="s">
        <v>150</v>
      </c>
      <c r="D164" s="11" t="s">
        <v>116</v>
      </c>
      <c r="E164" s="28">
        <v>6.6</v>
      </c>
      <c r="F164" s="21">
        <v>678.02193605899049</v>
      </c>
      <c r="G164" s="21">
        <f t="shared" ref="G164:G170" si="11">ROUND(F164*E164,2)</f>
        <v>4474.9399999999996</v>
      </c>
      <c r="H164" s="15"/>
    </row>
    <row r="165" spans="1:9" ht="23">
      <c r="A165" s="9">
        <v>3</v>
      </c>
      <c r="B165" s="11"/>
      <c r="C165" s="1" t="s">
        <v>151</v>
      </c>
      <c r="D165" s="11" t="s">
        <v>152</v>
      </c>
      <c r="E165" s="28">
        <v>0.18</v>
      </c>
      <c r="F165" s="21">
        <v>275.23518161311574</v>
      </c>
      <c r="G165" s="21">
        <f t="shared" si="11"/>
        <v>49.54</v>
      </c>
      <c r="H165" s="15"/>
    </row>
    <row r="166" spans="1:9" ht="34.5">
      <c r="A166" s="9">
        <v>4</v>
      </c>
      <c r="B166" s="11"/>
      <c r="C166" s="1" t="s">
        <v>153</v>
      </c>
      <c r="D166" s="11" t="s">
        <v>23</v>
      </c>
      <c r="E166" s="28">
        <v>1.7999999999999999E-2</v>
      </c>
      <c r="F166" s="21">
        <v>5231.0226855487799</v>
      </c>
      <c r="G166" s="21">
        <f t="shared" si="11"/>
        <v>94.16</v>
      </c>
      <c r="H166" s="15"/>
    </row>
    <row r="167" spans="1:9" ht="23">
      <c r="A167" s="9">
        <v>5</v>
      </c>
      <c r="B167" s="11"/>
      <c r="C167" s="1" t="s">
        <v>154</v>
      </c>
      <c r="D167" s="11" t="s">
        <v>76</v>
      </c>
      <c r="E167" s="28">
        <v>0.45</v>
      </c>
      <c r="F167" s="21">
        <v>16.773219587428564</v>
      </c>
      <c r="G167" s="21">
        <f t="shared" si="11"/>
        <v>7.55</v>
      </c>
      <c r="H167" s="15"/>
    </row>
    <row r="168" spans="1:9" ht="34.5">
      <c r="A168" s="9">
        <v>6</v>
      </c>
      <c r="B168" s="11"/>
      <c r="C168" s="1" t="s">
        <v>155</v>
      </c>
      <c r="D168" s="11" t="s">
        <v>116</v>
      </c>
      <c r="E168" s="28">
        <v>9</v>
      </c>
      <c r="F168" s="21">
        <v>125.17328050319824</v>
      </c>
      <c r="G168" s="21">
        <f t="shared" si="11"/>
        <v>1126.56</v>
      </c>
      <c r="H168" s="15"/>
    </row>
    <row r="169" spans="1:9">
      <c r="A169" s="9">
        <v>7</v>
      </c>
      <c r="B169" s="11"/>
      <c r="C169" s="1" t="s">
        <v>156</v>
      </c>
      <c r="D169" s="11" t="s">
        <v>116</v>
      </c>
      <c r="E169" s="28">
        <v>9</v>
      </c>
      <c r="F169" s="21">
        <v>678.02193605899049</v>
      </c>
      <c r="G169" s="21">
        <f t="shared" si="11"/>
        <v>6102.2</v>
      </c>
      <c r="H169" s="15"/>
    </row>
    <row r="170" spans="1:9" ht="23">
      <c r="A170" s="9">
        <v>8</v>
      </c>
      <c r="B170" s="11"/>
      <c r="C170" s="1" t="s">
        <v>157</v>
      </c>
      <c r="D170" s="11" t="s">
        <v>28</v>
      </c>
      <c r="E170" s="28">
        <v>3.6</v>
      </c>
      <c r="F170" s="21">
        <v>35.048518540895508</v>
      </c>
      <c r="G170" s="21">
        <f t="shared" si="11"/>
        <v>126.17</v>
      </c>
      <c r="H170" s="15"/>
    </row>
    <row r="171" spans="1:9" ht="13" customHeight="1">
      <c r="A171" s="9"/>
      <c r="B171" s="9"/>
      <c r="C171" s="53" t="s">
        <v>158</v>
      </c>
      <c r="D171" s="54"/>
      <c r="E171" s="54"/>
      <c r="F171" s="33"/>
      <c r="G171" s="33" t="str">
        <f>TEXT(SUM(G162:G170),"0,00")</f>
        <v>12807,26</v>
      </c>
    </row>
    <row r="172" spans="1:9" ht="13.5" customHeight="1">
      <c r="A172" s="9"/>
      <c r="B172" s="9"/>
      <c r="C172" s="53" t="s">
        <v>159</v>
      </c>
      <c r="D172" s="54"/>
      <c r="E172" s="54"/>
      <c r="F172" s="28"/>
      <c r="G172" s="34">
        <f>SUM(G13:G171)</f>
        <v>437286.06999999983</v>
      </c>
      <c r="I172" s="35"/>
    </row>
    <row r="173" spans="1:9" ht="15" customHeight="1">
      <c r="A173" s="9"/>
      <c r="B173" s="9"/>
      <c r="C173" s="61" t="s">
        <v>160</v>
      </c>
      <c r="D173" s="62"/>
      <c r="E173" s="62"/>
      <c r="F173" s="39">
        <v>0.21</v>
      </c>
      <c r="G173" s="34">
        <f>ROUND(G172*F173,2)</f>
        <v>91830.07</v>
      </c>
      <c r="I173" s="35"/>
    </row>
    <row r="174" spans="1:9" ht="16.5" customHeight="1">
      <c r="A174" s="9"/>
      <c r="B174" s="9"/>
      <c r="C174" s="53" t="s">
        <v>161</v>
      </c>
      <c r="D174" s="54"/>
      <c r="E174" s="54"/>
      <c r="F174" s="28"/>
      <c r="G174" s="34">
        <f>G172+G173</f>
        <v>529116.1399999999</v>
      </c>
    </row>
    <row r="175" spans="1:9">
      <c r="B175" s="60" t="s">
        <v>162</v>
      </c>
      <c r="C175" s="60"/>
      <c r="D175" s="60"/>
      <c r="E175" s="60"/>
      <c r="F175" s="60"/>
      <c r="G175" s="60"/>
    </row>
    <row r="176" spans="1:9" ht="15.5">
      <c r="C176" s="45" t="s">
        <v>0</v>
      </c>
      <c r="D176" s="46"/>
      <c r="E176" s="46"/>
      <c r="F176" s="46"/>
    </row>
    <row r="177" spans="1:9">
      <c r="C177" s="47"/>
      <c r="D177" s="46"/>
      <c r="E177" s="46"/>
      <c r="F177" s="46"/>
    </row>
    <row r="179" spans="1:9">
      <c r="A179" s="48" t="s">
        <v>1</v>
      </c>
      <c r="B179" s="49"/>
      <c r="C179" s="49"/>
      <c r="D179" s="49"/>
      <c r="E179" s="49"/>
      <c r="F179" s="49"/>
      <c r="G179" s="49"/>
      <c r="I179" s="35"/>
    </row>
    <row r="180" spans="1:9">
      <c r="A180" s="49"/>
      <c r="B180" s="49"/>
      <c r="C180" s="49"/>
      <c r="D180" s="49"/>
      <c r="E180" s="49"/>
      <c r="F180" s="49"/>
      <c r="G180" s="49"/>
    </row>
    <row r="181" spans="1:9">
      <c r="A181" s="48" t="s">
        <v>2</v>
      </c>
      <c r="B181" s="49"/>
      <c r="C181" s="49"/>
      <c r="D181" s="49"/>
      <c r="E181" s="49"/>
      <c r="F181" s="49"/>
      <c r="G181" s="49"/>
    </row>
    <row r="182" spans="1:9">
      <c r="A182" s="49"/>
      <c r="B182" s="49"/>
      <c r="C182" s="49"/>
      <c r="D182" s="49"/>
      <c r="E182" s="49"/>
      <c r="F182" s="49"/>
      <c r="G182" s="49"/>
    </row>
    <row r="183" spans="1:9">
      <c r="A183" s="48" t="s">
        <v>163</v>
      </c>
      <c r="B183" s="49"/>
      <c r="C183" s="49"/>
      <c r="D183" s="49"/>
      <c r="E183" s="49"/>
      <c r="F183" s="49"/>
      <c r="G183" s="49"/>
    </row>
    <row r="184" spans="1:9">
      <c r="A184" s="49"/>
      <c r="B184" s="49"/>
      <c r="C184" s="49"/>
      <c r="D184" s="49"/>
      <c r="E184" s="49"/>
      <c r="F184" s="49"/>
      <c r="G184" s="49"/>
    </row>
    <row r="185" spans="1:9">
      <c r="A185" s="52" t="s">
        <v>4</v>
      </c>
      <c r="B185" s="51"/>
      <c r="C185" s="2"/>
      <c r="D185" s="50" t="s">
        <v>5</v>
      </c>
      <c r="E185" s="51"/>
      <c r="F185" s="51"/>
      <c r="G185" s="51"/>
    </row>
    <row r="186" spans="1:9">
      <c r="A186" s="3" t="s">
        <v>6</v>
      </c>
      <c r="B186" s="3" t="s">
        <v>7</v>
      </c>
      <c r="C186" s="3" t="s">
        <v>8</v>
      </c>
      <c r="D186" s="5" t="s">
        <v>9</v>
      </c>
      <c r="E186" s="56" t="s">
        <v>10</v>
      </c>
      <c r="F186" s="18" t="s">
        <v>11</v>
      </c>
      <c r="G186" s="8" t="s">
        <v>12</v>
      </c>
    </row>
    <row r="187" spans="1:9">
      <c r="A187" s="4" t="s">
        <v>13</v>
      </c>
      <c r="B187" s="4" t="s">
        <v>14</v>
      </c>
      <c r="C187" s="4" t="s">
        <v>15</v>
      </c>
      <c r="D187" s="6" t="s">
        <v>16</v>
      </c>
      <c r="E187" s="57"/>
      <c r="F187" s="19" t="s">
        <v>17</v>
      </c>
      <c r="G187" s="7" t="s">
        <v>18</v>
      </c>
    </row>
    <row r="188" spans="1:9">
      <c r="A188" s="10"/>
      <c r="B188" s="10">
        <v>1</v>
      </c>
      <c r="C188" s="58" t="s">
        <v>164</v>
      </c>
      <c r="D188" s="59"/>
      <c r="E188" s="59"/>
      <c r="F188" s="59"/>
      <c r="G188" s="59"/>
    </row>
    <row r="189" spans="1:9" ht="23">
      <c r="A189" s="9">
        <v>1</v>
      </c>
      <c r="B189" s="11"/>
      <c r="C189" s="1" t="s">
        <v>165</v>
      </c>
      <c r="D189" s="11" t="s">
        <v>28</v>
      </c>
      <c r="E189" s="28">
        <v>30</v>
      </c>
      <c r="F189" s="21">
        <v>106.2721151472153</v>
      </c>
      <c r="G189" s="21">
        <f>ROUND(F189*E189,2)</f>
        <v>3188.16</v>
      </c>
      <c r="H189" s="15"/>
    </row>
    <row r="190" spans="1:9" ht="34.5">
      <c r="A190" s="9">
        <v>2</v>
      </c>
      <c r="B190" s="11"/>
      <c r="C190" s="1" t="s">
        <v>166</v>
      </c>
      <c r="D190" s="11" t="s">
        <v>23</v>
      </c>
      <c r="E190" s="28">
        <v>0.6</v>
      </c>
      <c r="F190" s="21">
        <v>521.55533542999262</v>
      </c>
      <c r="G190" s="21">
        <f t="shared" ref="G190:G195" si="12">ROUND(F190*E190,2)</f>
        <v>312.93</v>
      </c>
      <c r="H190" s="15"/>
    </row>
    <row r="191" spans="1:9">
      <c r="A191" s="9">
        <v>3</v>
      </c>
      <c r="B191" s="11"/>
      <c r="C191" s="1" t="s">
        <v>167</v>
      </c>
      <c r="D191" s="11" t="s">
        <v>21</v>
      </c>
      <c r="E191" s="28">
        <v>3.06</v>
      </c>
      <c r="F191" s="21">
        <v>83.448853668798819</v>
      </c>
      <c r="G191" s="21">
        <f t="shared" si="12"/>
        <v>255.35</v>
      </c>
      <c r="H191" s="15"/>
    </row>
    <row r="192" spans="1:9">
      <c r="A192" s="9">
        <v>4</v>
      </c>
      <c r="B192" s="11"/>
      <c r="C192" s="1" t="s">
        <v>168</v>
      </c>
      <c r="D192" s="11" t="s">
        <v>36</v>
      </c>
      <c r="E192" s="28">
        <v>0.12</v>
      </c>
      <c r="F192" s="21">
        <v>1356.043872117981</v>
      </c>
      <c r="G192" s="21">
        <f t="shared" si="12"/>
        <v>162.72999999999999</v>
      </c>
      <c r="H192" s="15"/>
    </row>
    <row r="193" spans="1:8" ht="34.5">
      <c r="A193" s="9">
        <v>5</v>
      </c>
      <c r="B193" s="11"/>
      <c r="C193" s="1" t="s">
        <v>107</v>
      </c>
      <c r="D193" s="11" t="s">
        <v>28</v>
      </c>
      <c r="E193" s="28">
        <v>60</v>
      </c>
      <c r="F193" s="21">
        <v>3.129332012579956</v>
      </c>
      <c r="G193" s="21">
        <f t="shared" si="12"/>
        <v>187.76</v>
      </c>
      <c r="H193" s="15"/>
    </row>
    <row r="194" spans="1:8" ht="23">
      <c r="A194" s="9">
        <v>6</v>
      </c>
      <c r="B194" s="11"/>
      <c r="C194" s="1" t="s">
        <v>169</v>
      </c>
      <c r="D194" s="11" t="s">
        <v>30</v>
      </c>
      <c r="E194" s="28">
        <v>90</v>
      </c>
      <c r="F194" s="21">
        <v>2.0862213417199706</v>
      </c>
      <c r="G194" s="21">
        <f t="shared" si="12"/>
        <v>187.76</v>
      </c>
      <c r="H194" s="15"/>
    </row>
    <row r="195" spans="1:8" ht="23">
      <c r="A195" s="9">
        <v>7</v>
      </c>
      <c r="B195" s="11"/>
      <c r="C195" s="1" t="s">
        <v>108</v>
      </c>
      <c r="D195" s="11" t="s">
        <v>28</v>
      </c>
      <c r="E195" s="28">
        <v>60</v>
      </c>
      <c r="F195" s="21">
        <v>7.3017746960198984E-2</v>
      </c>
      <c r="G195" s="21">
        <f t="shared" si="12"/>
        <v>4.38</v>
      </c>
      <c r="H195" s="15"/>
    </row>
    <row r="196" spans="1:8">
      <c r="A196" s="9"/>
      <c r="B196" s="9"/>
      <c r="C196" s="53" t="s">
        <v>40</v>
      </c>
      <c r="D196" s="54"/>
      <c r="E196" s="54"/>
      <c r="F196" s="21"/>
      <c r="G196" s="23" t="str">
        <f>TEXT(SUM(G188:G195),"0,00")</f>
        <v>4299,07</v>
      </c>
    </row>
    <row r="197" spans="1:8">
      <c r="A197" s="10"/>
      <c r="B197" s="10">
        <v>2</v>
      </c>
      <c r="C197" s="31" t="s">
        <v>170</v>
      </c>
      <c r="D197" s="26"/>
      <c r="E197" s="26"/>
      <c r="F197" s="21"/>
      <c r="G197" s="26"/>
    </row>
    <row r="198" spans="1:8" ht="23">
      <c r="A198" s="9">
        <v>1</v>
      </c>
      <c r="B198" s="14"/>
      <c r="C198" s="1" t="s">
        <v>171</v>
      </c>
      <c r="D198" s="11" t="s">
        <v>21</v>
      </c>
      <c r="E198" s="28">
        <v>0.7</v>
      </c>
      <c r="F198" s="21">
        <v>270.76023683512636</v>
      </c>
      <c r="G198" s="21">
        <f>ROUND(F198*E198,2)</f>
        <v>189.53</v>
      </c>
      <c r="H198" s="15"/>
    </row>
    <row r="199" spans="1:8" ht="23">
      <c r="A199" s="9">
        <v>2</v>
      </c>
      <c r="B199" s="11"/>
      <c r="C199" s="1" t="s">
        <v>172</v>
      </c>
      <c r="D199" s="11" t="s">
        <v>21</v>
      </c>
      <c r="E199" s="28">
        <v>1.5</v>
      </c>
      <c r="F199" s="21">
        <v>1898.0024522699948</v>
      </c>
      <c r="G199" s="21">
        <f t="shared" ref="G199:G200" si="13">ROUND(F199*E199,2)</f>
        <v>2847</v>
      </c>
      <c r="H199" s="15"/>
    </row>
    <row r="200" spans="1:8">
      <c r="A200" s="9">
        <v>3</v>
      </c>
      <c r="B200" s="11"/>
      <c r="C200" s="1" t="s">
        <v>173</v>
      </c>
      <c r="D200" s="11" t="s">
        <v>36</v>
      </c>
      <c r="E200" s="28">
        <v>0.03</v>
      </c>
      <c r="F200" s="21">
        <v>2344.6937348523666</v>
      </c>
      <c r="G200" s="21">
        <f t="shared" si="13"/>
        <v>70.34</v>
      </c>
      <c r="H200" s="15"/>
    </row>
    <row r="201" spans="1:8">
      <c r="A201" s="9"/>
      <c r="B201" s="9"/>
      <c r="C201" s="53" t="s">
        <v>47</v>
      </c>
      <c r="D201" s="54"/>
      <c r="E201" s="54"/>
      <c r="F201" s="21"/>
      <c r="G201" s="23" t="str">
        <f>TEXT(SUM(G197:G200),"0,00")</f>
        <v>3106,87</v>
      </c>
    </row>
    <row r="202" spans="1:8">
      <c r="A202" s="10"/>
      <c r="B202" s="10">
        <v>3</v>
      </c>
      <c r="C202" s="31" t="s">
        <v>174</v>
      </c>
      <c r="D202" s="26"/>
      <c r="E202" s="26"/>
      <c r="F202" s="21"/>
      <c r="G202" s="26"/>
    </row>
    <row r="203" spans="1:8" ht="23">
      <c r="A203" s="9">
        <v>1</v>
      </c>
      <c r="B203" s="11"/>
      <c r="C203" s="1" t="s">
        <v>175</v>
      </c>
      <c r="D203" s="11" t="s">
        <v>21</v>
      </c>
      <c r="E203" s="28">
        <v>17</v>
      </c>
      <c r="F203" s="21">
        <v>239.83</v>
      </c>
      <c r="G203" s="21">
        <f>ROUND(F203*E203,2)</f>
        <v>4077.11</v>
      </c>
      <c r="H203" s="15"/>
    </row>
    <row r="204" spans="1:8" ht="23">
      <c r="A204" s="9">
        <v>2</v>
      </c>
      <c r="B204" s="11"/>
      <c r="C204" s="1" t="s">
        <v>35</v>
      </c>
      <c r="D204" s="11" t="s">
        <v>36</v>
      </c>
      <c r="E204" s="28">
        <v>30.6</v>
      </c>
      <c r="F204" s="21">
        <v>25.285002661646043</v>
      </c>
      <c r="G204" s="21">
        <f t="shared" ref="G204:G217" si="14">ROUND(F204*E204,2)</f>
        <v>773.72</v>
      </c>
      <c r="H204" s="15"/>
    </row>
    <row r="205" spans="1:8" ht="34.5">
      <c r="A205" s="9">
        <v>3</v>
      </c>
      <c r="B205" s="11"/>
      <c r="C205" s="1" t="s">
        <v>37</v>
      </c>
      <c r="D205" s="11" t="s">
        <v>36</v>
      </c>
      <c r="E205" s="28">
        <v>30.6</v>
      </c>
      <c r="F205" s="21">
        <v>25.285002661646043</v>
      </c>
      <c r="G205" s="21">
        <f t="shared" si="14"/>
        <v>773.72</v>
      </c>
      <c r="H205" s="15"/>
    </row>
    <row r="206" spans="1:8" ht="34.5">
      <c r="A206" s="9">
        <v>4</v>
      </c>
      <c r="B206" s="11"/>
      <c r="C206" s="1" t="s">
        <v>38</v>
      </c>
      <c r="D206" s="11" t="s">
        <v>36</v>
      </c>
      <c r="E206" s="28">
        <v>30.6</v>
      </c>
      <c r="F206" s="21">
        <v>74.092150951184763</v>
      </c>
      <c r="G206" s="21">
        <f t="shared" si="14"/>
        <v>2267.2199999999998</v>
      </c>
      <c r="H206" s="15"/>
    </row>
    <row r="207" spans="1:8" ht="34.5">
      <c r="A207" s="9">
        <v>5</v>
      </c>
      <c r="B207" s="11"/>
      <c r="C207" s="1" t="s">
        <v>176</v>
      </c>
      <c r="D207" s="11" t="s">
        <v>36</v>
      </c>
      <c r="E207" s="28">
        <v>30.6</v>
      </c>
      <c r="F207" s="21">
        <v>24.586118512169854</v>
      </c>
      <c r="G207" s="21">
        <f t="shared" si="14"/>
        <v>752.34</v>
      </c>
      <c r="H207" s="15"/>
    </row>
    <row r="208" spans="1:8" ht="23">
      <c r="A208" s="9">
        <v>6</v>
      </c>
      <c r="B208" s="11"/>
      <c r="C208" s="1" t="s">
        <v>177</v>
      </c>
      <c r="D208" s="11" t="s">
        <v>116</v>
      </c>
      <c r="E208" s="28">
        <v>97</v>
      </c>
      <c r="F208" s="21">
        <v>10.222484574427856</v>
      </c>
      <c r="G208" s="21">
        <f t="shared" si="14"/>
        <v>991.58</v>
      </c>
      <c r="H208" s="15"/>
    </row>
    <row r="209" spans="1:8" ht="23">
      <c r="A209" s="9">
        <v>7</v>
      </c>
      <c r="B209" s="11"/>
      <c r="C209" s="1" t="s">
        <v>20</v>
      </c>
      <c r="D209" s="11" t="s">
        <v>21</v>
      </c>
      <c r="E209" s="28">
        <v>3</v>
      </c>
      <c r="F209" s="21">
        <v>260.77766771499631</v>
      </c>
      <c r="G209" s="21">
        <f t="shared" si="14"/>
        <v>782.33</v>
      </c>
      <c r="H209" s="15"/>
    </row>
    <row r="210" spans="1:8" ht="34.5">
      <c r="A210" s="9">
        <v>8</v>
      </c>
      <c r="B210" s="11"/>
      <c r="C210" s="1" t="s">
        <v>178</v>
      </c>
      <c r="D210" s="11" t="s">
        <v>28</v>
      </c>
      <c r="E210" s="28">
        <v>15</v>
      </c>
      <c r="F210" s="21">
        <v>24.419220804832257</v>
      </c>
      <c r="G210" s="21">
        <f t="shared" si="14"/>
        <v>366.29</v>
      </c>
      <c r="H210" s="15"/>
    </row>
    <row r="211" spans="1:8">
      <c r="A211" s="9">
        <v>9</v>
      </c>
      <c r="B211" s="11"/>
      <c r="C211" s="1" t="s">
        <v>179</v>
      </c>
      <c r="D211" s="11" t="s">
        <v>30</v>
      </c>
      <c r="E211" s="28">
        <v>52.5</v>
      </c>
      <c r="F211" s="21">
        <v>14.415789471284997</v>
      </c>
      <c r="G211" s="21">
        <f t="shared" si="14"/>
        <v>756.83</v>
      </c>
      <c r="H211" s="15"/>
    </row>
    <row r="212" spans="1:8" ht="34.5">
      <c r="A212" s="9">
        <v>10</v>
      </c>
      <c r="B212" s="11"/>
      <c r="C212" s="1" t="s">
        <v>180</v>
      </c>
      <c r="D212" s="11" t="s">
        <v>116</v>
      </c>
      <c r="E212" s="28">
        <v>290</v>
      </c>
      <c r="F212" s="21">
        <v>75.281297115965145</v>
      </c>
      <c r="G212" s="21">
        <f t="shared" si="14"/>
        <v>21831.58</v>
      </c>
      <c r="H212" s="15"/>
    </row>
    <row r="213" spans="1:8" ht="23">
      <c r="A213" s="9">
        <v>11</v>
      </c>
      <c r="B213" s="11"/>
      <c r="C213" s="1" t="s">
        <v>181</v>
      </c>
      <c r="D213" s="11" t="s">
        <v>36</v>
      </c>
      <c r="E213" s="28">
        <v>4.9700000000000001E-2</v>
      </c>
      <c r="F213" s="21">
        <v>6561.2808618831023</v>
      </c>
      <c r="G213" s="21">
        <f t="shared" si="14"/>
        <v>326.10000000000002</v>
      </c>
      <c r="H213" s="15"/>
    </row>
    <row r="214" spans="1:8" ht="34.5">
      <c r="A214" s="9">
        <v>12</v>
      </c>
      <c r="B214" s="11"/>
      <c r="C214" s="1" t="s">
        <v>182</v>
      </c>
      <c r="D214" s="11" t="s">
        <v>116</v>
      </c>
      <c r="E214" s="28">
        <v>166</v>
      </c>
      <c r="F214" s="21">
        <v>19.172374130406528</v>
      </c>
      <c r="G214" s="21">
        <f t="shared" si="14"/>
        <v>3182.61</v>
      </c>
      <c r="H214" s="15"/>
    </row>
    <row r="215" spans="1:8" ht="34.5">
      <c r="A215" s="9">
        <v>13</v>
      </c>
      <c r="B215" s="11"/>
      <c r="C215" s="1" t="s">
        <v>183</v>
      </c>
      <c r="D215" s="11" t="s">
        <v>28</v>
      </c>
      <c r="E215" s="28">
        <v>65</v>
      </c>
      <c r="F215" s="21">
        <v>125.89302686609163</v>
      </c>
      <c r="G215" s="21">
        <f t="shared" si="14"/>
        <v>8183.05</v>
      </c>
      <c r="H215" s="15"/>
    </row>
    <row r="216" spans="1:8" ht="34.5">
      <c r="A216" s="9">
        <v>14</v>
      </c>
      <c r="B216" s="11"/>
      <c r="C216" s="1" t="s">
        <v>184</v>
      </c>
      <c r="D216" s="11" t="s">
        <v>36</v>
      </c>
      <c r="E216" s="28">
        <v>0.15</v>
      </c>
      <c r="F216" s="21">
        <v>356.75428054082357</v>
      </c>
      <c r="G216" s="21">
        <f t="shared" si="14"/>
        <v>53.51</v>
      </c>
      <c r="H216" s="15"/>
    </row>
    <row r="217" spans="1:8">
      <c r="A217" s="9">
        <v>15</v>
      </c>
      <c r="B217" s="11"/>
      <c r="C217" s="1" t="s">
        <v>185</v>
      </c>
      <c r="D217" s="11" t="s">
        <v>36</v>
      </c>
      <c r="E217" s="28">
        <v>0.15</v>
      </c>
      <c r="F217" s="21">
        <v>1987.9394543115427</v>
      </c>
      <c r="G217" s="21">
        <f t="shared" si="14"/>
        <v>298.19</v>
      </c>
      <c r="H217" s="15"/>
    </row>
    <row r="218" spans="1:8">
      <c r="A218" s="9"/>
      <c r="B218" s="9"/>
      <c r="C218" s="53" t="s">
        <v>62</v>
      </c>
      <c r="D218" s="54"/>
      <c r="E218" s="54"/>
      <c r="F218" s="21"/>
      <c r="G218" s="23" t="str">
        <f>TEXT(SUM(G202:G217),"0,00")</f>
        <v>45416,18</v>
      </c>
    </row>
    <row r="219" spans="1:8">
      <c r="A219" s="10"/>
      <c r="B219" s="10">
        <v>4</v>
      </c>
      <c r="C219" s="31" t="s">
        <v>186</v>
      </c>
      <c r="D219" s="26"/>
      <c r="E219" s="26"/>
      <c r="F219" s="21"/>
      <c r="G219" s="26"/>
    </row>
    <row r="220" spans="1:8">
      <c r="A220" s="9">
        <v>1</v>
      </c>
      <c r="B220" s="11"/>
      <c r="C220" s="1" t="s">
        <v>187</v>
      </c>
      <c r="D220" s="11"/>
      <c r="E220" s="13">
        <v>0</v>
      </c>
      <c r="F220" s="21"/>
      <c r="G220" s="12">
        <v>0</v>
      </c>
      <c r="H220" s="15"/>
    </row>
    <row r="221" spans="1:8" ht="34.5">
      <c r="A221" s="9">
        <v>2</v>
      </c>
      <c r="B221" s="11"/>
      <c r="C221" s="1" t="s">
        <v>188</v>
      </c>
      <c r="D221" s="11" t="s">
        <v>23</v>
      </c>
      <c r="E221" s="28">
        <v>0.6</v>
      </c>
      <c r="F221" s="21">
        <v>361.01017207793228</v>
      </c>
      <c r="G221" s="21">
        <f>ROUND(F221*E221,2)</f>
        <v>216.61</v>
      </c>
      <c r="H221" s="15"/>
    </row>
    <row r="222" spans="1:8" ht="23">
      <c r="A222" s="9">
        <v>3</v>
      </c>
      <c r="B222" s="11"/>
      <c r="C222" s="1" t="s">
        <v>189</v>
      </c>
      <c r="D222" s="11" t="s">
        <v>28</v>
      </c>
      <c r="E222" s="28">
        <v>123.6</v>
      </c>
      <c r="F222" s="21">
        <v>3.6195940278841494</v>
      </c>
      <c r="G222" s="21">
        <f t="shared" ref="G222:G228" si="15">ROUND(F222*E222,2)</f>
        <v>447.38</v>
      </c>
      <c r="H222" s="15"/>
    </row>
    <row r="223" spans="1:8" ht="23">
      <c r="A223" s="9">
        <v>4</v>
      </c>
      <c r="B223" s="11"/>
      <c r="C223" s="1" t="s">
        <v>190</v>
      </c>
      <c r="D223" s="11" t="s">
        <v>28</v>
      </c>
      <c r="E223" s="28">
        <v>60</v>
      </c>
      <c r="F223" s="21">
        <v>1.8254436740049744</v>
      </c>
      <c r="G223" s="21">
        <f t="shared" si="15"/>
        <v>109.53</v>
      </c>
      <c r="H223" s="15"/>
    </row>
    <row r="224" spans="1:8" ht="34.5">
      <c r="A224" s="9">
        <v>5</v>
      </c>
      <c r="B224" s="11"/>
      <c r="C224" s="1" t="s">
        <v>104</v>
      </c>
      <c r="D224" s="11" t="s">
        <v>23</v>
      </c>
      <c r="E224" s="28">
        <v>0.6</v>
      </c>
      <c r="F224" s="21">
        <v>521.55533542999262</v>
      </c>
      <c r="G224" s="21">
        <f t="shared" si="15"/>
        <v>312.93</v>
      </c>
      <c r="H224" s="15"/>
    </row>
    <row r="225" spans="1:8">
      <c r="A225" s="9">
        <v>6</v>
      </c>
      <c r="B225" s="11"/>
      <c r="C225" s="1" t="s">
        <v>191</v>
      </c>
      <c r="D225" s="11" t="s">
        <v>21</v>
      </c>
      <c r="E225" s="28">
        <v>4.2839999999999998</v>
      </c>
      <c r="F225" s="21">
        <v>83.448853668798819</v>
      </c>
      <c r="G225" s="21">
        <f t="shared" si="15"/>
        <v>357.49</v>
      </c>
      <c r="H225" s="15"/>
    </row>
    <row r="226" spans="1:8">
      <c r="A226" s="9">
        <v>7</v>
      </c>
      <c r="B226" s="11"/>
      <c r="C226" s="1" t="s">
        <v>168</v>
      </c>
      <c r="D226" s="11" t="s">
        <v>36</v>
      </c>
      <c r="E226" s="28">
        <v>0.18</v>
      </c>
      <c r="F226" s="21">
        <v>1356.043872117981</v>
      </c>
      <c r="G226" s="21">
        <f t="shared" si="15"/>
        <v>244.09</v>
      </c>
      <c r="H226" s="15"/>
    </row>
    <row r="227" spans="1:8" ht="34.5">
      <c r="A227" s="9">
        <v>8</v>
      </c>
      <c r="B227" s="11"/>
      <c r="C227" s="1" t="s">
        <v>192</v>
      </c>
      <c r="D227" s="11" t="s">
        <v>23</v>
      </c>
      <c r="E227" s="28">
        <v>0.6</v>
      </c>
      <c r="F227" s="21">
        <v>52.155533542999265</v>
      </c>
      <c r="G227" s="21">
        <f t="shared" si="15"/>
        <v>31.29</v>
      </c>
      <c r="H227" s="15"/>
    </row>
    <row r="228" spans="1:8" ht="23">
      <c r="A228" s="9">
        <v>9</v>
      </c>
      <c r="B228" s="11"/>
      <c r="C228" s="1" t="s">
        <v>108</v>
      </c>
      <c r="D228" s="11" t="s">
        <v>28</v>
      </c>
      <c r="E228" s="28">
        <v>60</v>
      </c>
      <c r="F228" s="21">
        <v>0.20862213417199707</v>
      </c>
      <c r="G228" s="21">
        <f t="shared" si="15"/>
        <v>12.52</v>
      </c>
      <c r="H228" s="15"/>
    </row>
    <row r="229" spans="1:8">
      <c r="A229" s="9">
        <v>10</v>
      </c>
      <c r="B229" s="11"/>
      <c r="C229" s="1" t="s">
        <v>193</v>
      </c>
      <c r="D229" s="11"/>
      <c r="E229" s="28"/>
      <c r="F229" s="21"/>
      <c r="H229" s="15"/>
    </row>
    <row r="230" spans="1:8" ht="23">
      <c r="A230" s="9">
        <v>11</v>
      </c>
      <c r="B230" s="11"/>
      <c r="C230" s="1" t="s">
        <v>194</v>
      </c>
      <c r="D230" s="11" t="s">
        <v>21</v>
      </c>
      <c r="E230" s="28">
        <v>7.8</v>
      </c>
      <c r="F230" s="21">
        <v>104.79089799459412</v>
      </c>
      <c r="G230" s="21">
        <f>ROUND(F230*E230,2)</f>
        <v>817.37</v>
      </c>
      <c r="H230" s="15"/>
    </row>
    <row r="231" spans="1:8" ht="23">
      <c r="A231" s="9">
        <v>12</v>
      </c>
      <c r="B231" s="11"/>
      <c r="C231" s="1" t="s">
        <v>195</v>
      </c>
      <c r="D231" s="11" t="s">
        <v>196</v>
      </c>
      <c r="E231" s="28">
        <v>7.8E-2</v>
      </c>
      <c r="F231" s="21">
        <v>2348.6575554016345</v>
      </c>
      <c r="G231" s="21">
        <f t="shared" ref="G231:G239" si="16">ROUND(F231*E231,2)</f>
        <v>183.2</v>
      </c>
      <c r="H231" s="15"/>
    </row>
    <row r="232" spans="1:8" ht="34.5">
      <c r="A232" s="9">
        <v>13</v>
      </c>
      <c r="B232" s="11"/>
      <c r="C232" s="1" t="s">
        <v>197</v>
      </c>
      <c r="D232" s="11" t="s">
        <v>23</v>
      </c>
      <c r="E232" s="28">
        <v>0.52</v>
      </c>
      <c r="F232" s="21">
        <v>538.73536817905665</v>
      </c>
      <c r="G232" s="21">
        <f t="shared" si="16"/>
        <v>280.14</v>
      </c>
      <c r="H232" s="15"/>
    </row>
    <row r="233" spans="1:8">
      <c r="A233" s="9">
        <v>14</v>
      </c>
      <c r="B233" s="11"/>
      <c r="C233" s="1" t="s">
        <v>198</v>
      </c>
      <c r="D233" s="11" t="s">
        <v>21</v>
      </c>
      <c r="E233" s="28">
        <v>5.3559999999999999</v>
      </c>
      <c r="F233" s="21">
        <v>129.85684741535957</v>
      </c>
      <c r="G233" s="21">
        <f t="shared" si="16"/>
        <v>695.51</v>
      </c>
      <c r="H233" s="15"/>
    </row>
    <row r="234" spans="1:8" ht="23">
      <c r="A234" s="9">
        <v>15</v>
      </c>
      <c r="B234" s="11"/>
      <c r="C234" s="1" t="s">
        <v>190</v>
      </c>
      <c r="D234" s="11" t="s">
        <v>28</v>
      </c>
      <c r="E234" s="28">
        <v>52</v>
      </c>
      <c r="F234" s="21">
        <v>1.8254436740049744</v>
      </c>
      <c r="G234" s="21">
        <f t="shared" si="16"/>
        <v>94.92</v>
      </c>
      <c r="H234" s="15"/>
    </row>
    <row r="235" spans="1:8" ht="34.5">
      <c r="A235" s="9">
        <v>16</v>
      </c>
      <c r="B235" s="11"/>
      <c r="C235" s="1" t="s">
        <v>104</v>
      </c>
      <c r="D235" s="11" t="s">
        <v>23</v>
      </c>
      <c r="E235" s="28">
        <v>0.52</v>
      </c>
      <c r="F235" s="21">
        <v>521.55533542999262</v>
      </c>
      <c r="G235" s="21">
        <f t="shared" si="16"/>
        <v>271.20999999999998</v>
      </c>
      <c r="H235" s="15"/>
    </row>
    <row r="236" spans="1:8">
      <c r="A236" s="9">
        <v>17</v>
      </c>
      <c r="B236" s="11"/>
      <c r="C236" s="1" t="s">
        <v>191</v>
      </c>
      <c r="D236" s="11" t="s">
        <v>21</v>
      </c>
      <c r="E236" s="28">
        <v>3.7128000000000001</v>
      </c>
      <c r="F236" s="21">
        <v>83.448853668798819</v>
      </c>
      <c r="G236" s="21">
        <f t="shared" si="16"/>
        <v>309.83</v>
      </c>
      <c r="H236" s="15"/>
    </row>
    <row r="237" spans="1:8">
      <c r="A237" s="9">
        <v>18</v>
      </c>
      <c r="B237" s="11"/>
      <c r="C237" s="1" t="s">
        <v>168</v>
      </c>
      <c r="D237" s="11" t="s">
        <v>36</v>
      </c>
      <c r="E237" s="28">
        <v>0.156</v>
      </c>
      <c r="F237" s="21">
        <v>1356.043872117981</v>
      </c>
      <c r="G237" s="21">
        <f t="shared" si="16"/>
        <v>211.54</v>
      </c>
      <c r="H237" s="15"/>
    </row>
    <row r="238" spans="1:8" ht="34.5">
      <c r="A238" s="9">
        <v>19</v>
      </c>
      <c r="B238" s="11"/>
      <c r="C238" s="1" t="s">
        <v>192</v>
      </c>
      <c r="D238" s="11" t="s">
        <v>23</v>
      </c>
      <c r="E238" s="28">
        <v>0.52</v>
      </c>
      <c r="F238" s="21">
        <v>52.155533542999265</v>
      </c>
      <c r="G238" s="21">
        <f>ROUND(F238*E238,2)</f>
        <v>27.12</v>
      </c>
      <c r="H238" s="15"/>
    </row>
    <row r="239" spans="1:8" ht="23">
      <c r="A239" s="9">
        <v>20</v>
      </c>
      <c r="B239" s="11"/>
      <c r="C239" s="1" t="s">
        <v>108</v>
      </c>
      <c r="D239" s="11" t="s">
        <v>28</v>
      </c>
      <c r="E239" s="28">
        <v>52</v>
      </c>
      <c r="F239" s="21">
        <v>0.20862213417199707</v>
      </c>
      <c r="G239" s="21">
        <f t="shared" si="16"/>
        <v>10.85</v>
      </c>
      <c r="H239" s="15"/>
    </row>
    <row r="240" spans="1:8">
      <c r="A240" s="9">
        <v>21</v>
      </c>
      <c r="B240" s="11"/>
      <c r="C240" s="1" t="s">
        <v>199</v>
      </c>
      <c r="D240" s="11"/>
      <c r="E240" s="28"/>
      <c r="F240" s="21">
        <v>0</v>
      </c>
      <c r="H240" s="15"/>
    </row>
    <row r="241" spans="1:8" ht="23">
      <c r="A241" s="9">
        <v>22</v>
      </c>
      <c r="B241" s="11"/>
      <c r="C241" s="1" t="s">
        <v>194</v>
      </c>
      <c r="D241" s="11" t="s">
        <v>21</v>
      </c>
      <c r="E241" s="28">
        <v>0.61499999999999999</v>
      </c>
      <c r="F241" s="21">
        <v>104.79089799459412</v>
      </c>
      <c r="G241" s="21">
        <f>ROUND(F241*E241,2)</f>
        <v>64.45</v>
      </c>
      <c r="H241" s="15"/>
    </row>
    <row r="242" spans="1:8" ht="23">
      <c r="A242" s="9">
        <v>23</v>
      </c>
      <c r="B242" s="11"/>
      <c r="C242" s="1" t="s">
        <v>195</v>
      </c>
      <c r="D242" s="11" t="s">
        <v>196</v>
      </c>
      <c r="E242" s="28">
        <v>6.1500000000000001E-3</v>
      </c>
      <c r="F242" s="21">
        <v>2348.6575554016345</v>
      </c>
      <c r="G242" s="21">
        <f t="shared" ref="G242:G251" si="17">ROUND(F242*E242,2)</f>
        <v>14.44</v>
      </c>
      <c r="H242" s="15"/>
    </row>
    <row r="243" spans="1:8" ht="34.5">
      <c r="A243" s="9">
        <v>24</v>
      </c>
      <c r="B243" s="11"/>
      <c r="C243" s="1" t="s">
        <v>197</v>
      </c>
      <c r="D243" s="11" t="s">
        <v>23</v>
      </c>
      <c r="E243" s="28">
        <v>4.1000000000000002E-2</v>
      </c>
      <c r="F243" s="21">
        <v>538.73536817905665</v>
      </c>
      <c r="G243" s="21">
        <f t="shared" si="17"/>
        <v>22.09</v>
      </c>
      <c r="H243" s="15"/>
    </row>
    <row r="244" spans="1:8">
      <c r="A244" s="9">
        <v>25</v>
      </c>
      <c r="B244" s="11"/>
      <c r="C244" s="1" t="s">
        <v>198</v>
      </c>
      <c r="D244" s="11" t="s">
        <v>21</v>
      </c>
      <c r="E244" s="28">
        <v>0.42230000000000001</v>
      </c>
      <c r="F244" s="21">
        <v>129.85684741535957</v>
      </c>
      <c r="G244" s="21">
        <f t="shared" si="17"/>
        <v>54.84</v>
      </c>
      <c r="H244" s="15"/>
    </row>
    <row r="245" spans="1:8" ht="23">
      <c r="A245" s="9">
        <v>26</v>
      </c>
      <c r="B245" s="11"/>
      <c r="C245" s="1" t="s">
        <v>190</v>
      </c>
      <c r="D245" s="11" t="s">
        <v>28</v>
      </c>
      <c r="E245" s="28">
        <v>4.0999999999999996</v>
      </c>
      <c r="F245" s="21">
        <v>1.8254436740049744</v>
      </c>
      <c r="G245" s="21">
        <f t="shared" si="17"/>
        <v>7.48</v>
      </c>
      <c r="H245" s="15"/>
    </row>
    <row r="246" spans="1:8" ht="34.5">
      <c r="A246" s="9">
        <v>27</v>
      </c>
      <c r="B246" s="11"/>
      <c r="C246" s="1" t="s">
        <v>104</v>
      </c>
      <c r="D246" s="11" t="s">
        <v>23</v>
      </c>
      <c r="E246" s="28">
        <v>4.1000000000000002E-2</v>
      </c>
      <c r="F246" s="21">
        <v>521.55533542999262</v>
      </c>
      <c r="G246" s="21">
        <f t="shared" si="17"/>
        <v>21.38</v>
      </c>
      <c r="H246" s="15"/>
    </row>
    <row r="247" spans="1:8">
      <c r="A247" s="9">
        <v>28</v>
      </c>
      <c r="B247" s="11"/>
      <c r="C247" s="1" t="s">
        <v>191</v>
      </c>
      <c r="D247" s="11" t="s">
        <v>21</v>
      </c>
      <c r="E247" s="28">
        <v>0.29274</v>
      </c>
      <c r="F247" s="21">
        <v>83.448853668798819</v>
      </c>
      <c r="G247" s="21">
        <f t="shared" si="17"/>
        <v>24.43</v>
      </c>
      <c r="H247" s="15"/>
    </row>
    <row r="248" spans="1:8">
      <c r="A248" s="9">
        <v>29</v>
      </c>
      <c r="B248" s="11"/>
      <c r="C248" s="1" t="s">
        <v>168</v>
      </c>
      <c r="D248" s="11" t="s">
        <v>36</v>
      </c>
      <c r="E248" s="28">
        <v>1.23E-2</v>
      </c>
      <c r="F248" s="21">
        <v>1356.043872117981</v>
      </c>
      <c r="G248" s="21">
        <f t="shared" si="17"/>
        <v>16.68</v>
      </c>
      <c r="H248" s="15"/>
    </row>
    <row r="249" spans="1:8" ht="34.5">
      <c r="A249" s="9">
        <v>30</v>
      </c>
      <c r="B249" s="11"/>
      <c r="C249" s="1" t="s">
        <v>200</v>
      </c>
      <c r="D249" s="11" t="s">
        <v>28</v>
      </c>
      <c r="E249" s="28">
        <v>5</v>
      </c>
      <c r="F249" s="21">
        <v>2.8476921314477601</v>
      </c>
      <c r="G249" s="21">
        <f t="shared" si="17"/>
        <v>14.24</v>
      </c>
      <c r="H249" s="15"/>
    </row>
    <row r="250" spans="1:8" ht="23">
      <c r="A250" s="9">
        <v>31</v>
      </c>
      <c r="B250" s="11"/>
      <c r="C250" s="1" t="s">
        <v>201</v>
      </c>
      <c r="D250" s="11" t="s">
        <v>28</v>
      </c>
      <c r="E250" s="28">
        <v>5.5</v>
      </c>
      <c r="F250" s="21">
        <v>3.129332012579956</v>
      </c>
      <c r="G250" s="21">
        <f t="shared" si="17"/>
        <v>17.21</v>
      </c>
      <c r="H250" s="15"/>
    </row>
    <row r="251" spans="1:8" ht="23">
      <c r="A251" s="9">
        <v>32</v>
      </c>
      <c r="B251" s="11"/>
      <c r="C251" s="1" t="s">
        <v>108</v>
      </c>
      <c r="D251" s="11" t="s">
        <v>28</v>
      </c>
      <c r="E251" s="28">
        <v>4.0999999999999996</v>
      </c>
      <c r="F251" s="21">
        <v>0.20862213417199707</v>
      </c>
      <c r="G251" s="21">
        <f t="shared" si="17"/>
        <v>0.86</v>
      </c>
      <c r="H251" s="15"/>
    </row>
    <row r="252" spans="1:8">
      <c r="A252" s="9"/>
      <c r="B252" s="9"/>
      <c r="C252" s="53" t="s">
        <v>102</v>
      </c>
      <c r="D252" s="54"/>
      <c r="E252" s="54"/>
      <c r="F252" s="23"/>
      <c r="G252" s="23" t="str">
        <f>TEXT(SUM(G220:G251),"0,00")</f>
        <v>4891,63</v>
      </c>
    </row>
    <row r="253" spans="1:8">
      <c r="A253" s="10"/>
      <c r="B253" s="10">
        <v>5</v>
      </c>
      <c r="C253" s="31" t="s">
        <v>202</v>
      </c>
      <c r="D253" s="26"/>
      <c r="E253" s="26"/>
      <c r="F253" s="36"/>
      <c r="G253" s="26"/>
    </row>
    <row r="254" spans="1:8">
      <c r="A254" s="9">
        <v>1</v>
      </c>
      <c r="B254" s="11" t="s">
        <v>203</v>
      </c>
      <c r="C254" s="1" t="s">
        <v>204</v>
      </c>
      <c r="D254" s="11"/>
      <c r="E254" s="13">
        <v>0</v>
      </c>
      <c r="F254" s="28"/>
      <c r="G254" s="12">
        <v>0</v>
      </c>
      <c r="H254" s="15"/>
    </row>
    <row r="255" spans="1:8" ht="23">
      <c r="A255" s="9">
        <v>2</v>
      </c>
      <c r="B255" s="11"/>
      <c r="C255" s="1" t="s">
        <v>177</v>
      </c>
      <c r="D255" s="11" t="s">
        <v>116</v>
      </c>
      <c r="E255" s="28">
        <v>120</v>
      </c>
      <c r="F255" s="21">
        <v>10.222484574427856</v>
      </c>
      <c r="G255" s="21">
        <f>ROUND(F255*E255,2)</f>
        <v>1226.7</v>
      </c>
      <c r="H255" s="15"/>
    </row>
    <row r="256" spans="1:8" ht="23">
      <c r="A256" s="9">
        <v>3</v>
      </c>
      <c r="B256" s="11"/>
      <c r="C256" s="1" t="s">
        <v>20</v>
      </c>
      <c r="D256" s="11" t="s">
        <v>21</v>
      </c>
      <c r="E256" s="28">
        <v>3</v>
      </c>
      <c r="F256" s="21">
        <v>139.40131005372842</v>
      </c>
      <c r="G256" s="21">
        <f t="shared" ref="G256:G265" si="18">ROUND(F256*E256,2)</f>
        <v>418.2</v>
      </c>
      <c r="H256" s="15"/>
    </row>
    <row r="257" spans="1:8">
      <c r="A257" s="9">
        <v>4</v>
      </c>
      <c r="B257" s="11"/>
      <c r="C257" s="1" t="s">
        <v>205</v>
      </c>
      <c r="D257" s="11" t="s">
        <v>16</v>
      </c>
      <c r="E257" s="28">
        <v>60</v>
      </c>
      <c r="F257" s="21">
        <v>474.13552433269774</v>
      </c>
      <c r="G257" s="21">
        <f t="shared" si="18"/>
        <v>28448.13</v>
      </c>
      <c r="H257" s="15"/>
    </row>
    <row r="258" spans="1:8" ht="34.5">
      <c r="A258" s="9">
        <v>5</v>
      </c>
      <c r="B258" s="11"/>
      <c r="C258" s="1" t="s">
        <v>206</v>
      </c>
      <c r="D258" s="11" t="s">
        <v>23</v>
      </c>
      <c r="E258" s="28">
        <v>0.15</v>
      </c>
      <c r="F258" s="21">
        <v>816.42185986869322</v>
      </c>
      <c r="G258" s="21">
        <f t="shared" si="18"/>
        <v>122.46</v>
      </c>
      <c r="H258" s="15"/>
    </row>
    <row r="259" spans="1:8" ht="46">
      <c r="A259" s="9">
        <v>6</v>
      </c>
      <c r="B259" s="11"/>
      <c r="C259" s="1" t="s">
        <v>207</v>
      </c>
      <c r="D259" s="11" t="s">
        <v>23</v>
      </c>
      <c r="E259" s="28">
        <v>0.11</v>
      </c>
      <c r="F259" s="21">
        <v>2458.6431445371113</v>
      </c>
      <c r="G259" s="21">
        <f t="shared" si="18"/>
        <v>270.45</v>
      </c>
      <c r="H259" s="15"/>
    </row>
    <row r="260" spans="1:8" ht="23">
      <c r="A260" s="9">
        <v>7</v>
      </c>
      <c r="B260" s="11"/>
      <c r="C260" s="1" t="s">
        <v>208</v>
      </c>
      <c r="D260" s="11" t="s">
        <v>21</v>
      </c>
      <c r="E260" s="28">
        <v>2.5</v>
      </c>
      <c r="F260" s="21">
        <v>1059.0598330174344</v>
      </c>
      <c r="G260" s="21">
        <f t="shared" si="18"/>
        <v>2647.65</v>
      </c>
      <c r="H260" s="15"/>
    </row>
    <row r="261" spans="1:8">
      <c r="A261" s="9">
        <v>8</v>
      </c>
      <c r="B261" s="11"/>
      <c r="C261" s="1" t="s">
        <v>209</v>
      </c>
      <c r="D261" s="11" t="s">
        <v>30</v>
      </c>
      <c r="E261" s="28">
        <v>40</v>
      </c>
      <c r="F261" s="21">
        <v>7.719018964363892</v>
      </c>
      <c r="G261" s="21">
        <f t="shared" si="18"/>
        <v>308.76</v>
      </c>
      <c r="H261" s="15"/>
    </row>
    <row r="262" spans="1:8" ht="23">
      <c r="A262" s="9">
        <v>9</v>
      </c>
      <c r="B262" s="11"/>
      <c r="C262" s="1" t="s">
        <v>210</v>
      </c>
      <c r="D262" s="11" t="s">
        <v>30</v>
      </c>
      <c r="E262" s="28">
        <v>40</v>
      </c>
      <c r="F262" s="21">
        <v>34.485238778631114</v>
      </c>
      <c r="G262" s="21">
        <f t="shared" si="18"/>
        <v>1379.41</v>
      </c>
      <c r="H262" s="15"/>
    </row>
    <row r="263" spans="1:8" ht="34.5">
      <c r="A263" s="9">
        <v>10</v>
      </c>
      <c r="B263" s="11"/>
      <c r="C263" s="1" t="s">
        <v>59</v>
      </c>
      <c r="D263" s="11" t="s">
        <v>23</v>
      </c>
      <c r="E263" s="28">
        <v>0.32</v>
      </c>
      <c r="F263" s="21">
        <v>935.44078741381759</v>
      </c>
      <c r="G263" s="21">
        <f t="shared" si="18"/>
        <v>299.33999999999997</v>
      </c>
      <c r="H263" s="15"/>
    </row>
    <row r="264" spans="1:8" ht="34.5">
      <c r="A264" s="9">
        <v>11</v>
      </c>
      <c r="B264" s="11"/>
      <c r="C264" s="1" t="s">
        <v>60</v>
      </c>
      <c r="D264" s="11" t="s">
        <v>23</v>
      </c>
      <c r="E264" s="28">
        <v>0.32</v>
      </c>
      <c r="F264" s="21">
        <v>960.12078588636496</v>
      </c>
      <c r="G264" s="21">
        <f t="shared" si="18"/>
        <v>307.24</v>
      </c>
      <c r="H264" s="15"/>
    </row>
    <row r="265" spans="1:8" ht="23">
      <c r="A265" s="9">
        <v>12</v>
      </c>
      <c r="B265" s="11"/>
      <c r="C265" s="1" t="s">
        <v>61</v>
      </c>
      <c r="D265" s="11" t="s">
        <v>30</v>
      </c>
      <c r="E265" s="28">
        <v>11.2</v>
      </c>
      <c r="F265" s="21">
        <v>15.083380300635389</v>
      </c>
      <c r="G265" s="21">
        <f t="shared" si="18"/>
        <v>168.93</v>
      </c>
      <c r="H265" s="15"/>
    </row>
    <row r="266" spans="1:8">
      <c r="A266" s="9"/>
      <c r="B266" s="9"/>
      <c r="C266" s="53" t="s">
        <v>120</v>
      </c>
      <c r="D266" s="54"/>
      <c r="E266" s="54"/>
      <c r="F266" s="21"/>
      <c r="G266" s="23" t="str">
        <f>TEXT(SUM(G254:G265),"0,00")</f>
        <v>35597,27</v>
      </c>
    </row>
    <row r="267" spans="1:8">
      <c r="A267" s="10"/>
      <c r="B267" s="10">
        <v>6</v>
      </c>
      <c r="C267" s="31" t="s">
        <v>211</v>
      </c>
      <c r="D267" s="26"/>
      <c r="E267" s="26"/>
      <c r="F267" s="21"/>
      <c r="G267" s="26"/>
    </row>
    <row r="268" spans="1:8">
      <c r="A268" s="9">
        <v>1</v>
      </c>
      <c r="B268" s="11"/>
      <c r="C268" s="1" t="s">
        <v>212</v>
      </c>
      <c r="D268" s="11" t="s">
        <v>132</v>
      </c>
      <c r="E268" s="28">
        <v>1200</v>
      </c>
      <c r="F268" s="21">
        <v>0.29207098784079594</v>
      </c>
      <c r="G268" s="21">
        <f>ROUND(F268*E268,2)</f>
        <v>350.49</v>
      </c>
      <c r="H268" s="15"/>
    </row>
    <row r="269" spans="1:8" ht="23">
      <c r="A269" s="9">
        <v>2</v>
      </c>
      <c r="B269" s="11"/>
      <c r="C269" s="1" t="s">
        <v>213</v>
      </c>
      <c r="D269" s="11" t="s">
        <v>152</v>
      </c>
      <c r="E269" s="28">
        <v>12</v>
      </c>
      <c r="F269" s="21">
        <v>48.901028249916116</v>
      </c>
      <c r="G269" s="21">
        <f t="shared" ref="G269:G282" si="19">ROUND(F269*E269,2)</f>
        <v>586.80999999999995</v>
      </c>
      <c r="H269" s="15"/>
    </row>
    <row r="270" spans="1:8" ht="23">
      <c r="A270" s="9">
        <v>3</v>
      </c>
      <c r="B270" s="11"/>
      <c r="C270" s="1" t="s">
        <v>214</v>
      </c>
      <c r="D270" s="11" t="s">
        <v>116</v>
      </c>
      <c r="E270" s="28">
        <v>120</v>
      </c>
      <c r="F270" s="21">
        <v>65.361314636086675</v>
      </c>
      <c r="G270" s="21">
        <f t="shared" si="19"/>
        <v>7843.36</v>
      </c>
      <c r="H270" s="15"/>
    </row>
    <row r="271" spans="1:8">
      <c r="A271" s="9">
        <v>4</v>
      </c>
      <c r="B271" s="11"/>
      <c r="C271" s="1" t="s">
        <v>125</v>
      </c>
      <c r="D271" s="11" t="s">
        <v>21</v>
      </c>
      <c r="E271" s="28">
        <v>3.7</v>
      </c>
      <c r="F271" s="21">
        <v>811.62355078273742</v>
      </c>
      <c r="G271" s="21">
        <f t="shared" si="19"/>
        <v>3003.01</v>
      </c>
      <c r="H271" s="15"/>
    </row>
    <row r="272" spans="1:8" ht="28" customHeight="1">
      <c r="A272" s="9">
        <v>5</v>
      </c>
      <c r="B272" s="11"/>
      <c r="C272" s="1" t="s">
        <v>215</v>
      </c>
      <c r="D272" s="11" t="s">
        <v>21</v>
      </c>
      <c r="E272" s="28">
        <v>1.6</v>
      </c>
      <c r="F272" s="21">
        <v>2489.4462026476067</v>
      </c>
      <c r="G272" s="21">
        <f t="shared" si="19"/>
        <v>3983.11</v>
      </c>
      <c r="H272" s="15"/>
    </row>
    <row r="273" spans="1:8">
      <c r="A273" s="9">
        <v>6</v>
      </c>
      <c r="B273" s="11"/>
      <c r="C273" s="1" t="s">
        <v>216</v>
      </c>
      <c r="D273" s="11" t="s">
        <v>21</v>
      </c>
      <c r="E273" s="28">
        <v>1.68</v>
      </c>
      <c r="F273" s="21">
        <v>614.75727387133236</v>
      </c>
      <c r="G273" s="21">
        <f t="shared" si="19"/>
        <v>1032.79</v>
      </c>
      <c r="H273" s="15"/>
    </row>
    <row r="274" spans="1:8">
      <c r="A274" s="9">
        <v>7</v>
      </c>
      <c r="B274" s="11"/>
      <c r="C274" s="1" t="s">
        <v>209</v>
      </c>
      <c r="D274" s="11" t="s">
        <v>30</v>
      </c>
      <c r="E274" s="28">
        <v>500</v>
      </c>
      <c r="F274" s="21">
        <v>7.719018964363892</v>
      </c>
      <c r="G274" s="21">
        <f t="shared" si="19"/>
        <v>3859.51</v>
      </c>
      <c r="H274" s="15"/>
    </row>
    <row r="275" spans="1:8" ht="23">
      <c r="A275" s="9">
        <v>8</v>
      </c>
      <c r="B275" s="11"/>
      <c r="C275" s="1" t="s">
        <v>210</v>
      </c>
      <c r="D275" s="11" t="s">
        <v>30</v>
      </c>
      <c r="E275" s="28">
        <v>500</v>
      </c>
      <c r="F275" s="21">
        <v>34.485238778631114</v>
      </c>
      <c r="G275" s="21">
        <f t="shared" si="19"/>
        <v>17242.62</v>
      </c>
      <c r="H275" s="15"/>
    </row>
    <row r="276" spans="1:8" ht="34.5">
      <c r="A276" s="9">
        <v>9</v>
      </c>
      <c r="B276" s="11"/>
      <c r="C276" s="1" t="s">
        <v>217</v>
      </c>
      <c r="D276" s="11" t="s">
        <v>23</v>
      </c>
      <c r="E276" s="28">
        <v>0.1</v>
      </c>
      <c r="F276" s="21">
        <v>671.82585867408204</v>
      </c>
      <c r="G276" s="21">
        <f t="shared" si="19"/>
        <v>67.180000000000007</v>
      </c>
      <c r="H276" s="15"/>
    </row>
    <row r="277" spans="1:8" ht="23">
      <c r="A277" s="9">
        <v>10</v>
      </c>
      <c r="B277" s="11"/>
      <c r="C277" s="1" t="s">
        <v>218</v>
      </c>
      <c r="D277" s="11" t="s">
        <v>76</v>
      </c>
      <c r="E277" s="28">
        <v>2.5</v>
      </c>
      <c r="F277" s="21">
        <v>11.901892754512433</v>
      </c>
      <c r="G277" s="21">
        <f t="shared" si="19"/>
        <v>29.75</v>
      </c>
      <c r="H277" s="15"/>
    </row>
    <row r="278" spans="1:8">
      <c r="A278" s="9">
        <v>11</v>
      </c>
      <c r="B278" s="11"/>
      <c r="C278" s="1" t="s">
        <v>209</v>
      </c>
      <c r="D278" s="11" t="s">
        <v>30</v>
      </c>
      <c r="E278" s="28">
        <v>70</v>
      </c>
      <c r="F278" s="21">
        <v>7.719018964363892</v>
      </c>
      <c r="G278" s="21">
        <f t="shared" si="19"/>
        <v>540.33000000000004</v>
      </c>
      <c r="H278" s="15"/>
    </row>
    <row r="279" spans="1:8" ht="23">
      <c r="A279" s="9">
        <v>12</v>
      </c>
      <c r="B279" s="11"/>
      <c r="C279" s="1" t="s">
        <v>210</v>
      </c>
      <c r="D279" s="11" t="s">
        <v>30</v>
      </c>
      <c r="E279" s="28">
        <v>70</v>
      </c>
      <c r="F279" s="21">
        <v>34.485238778631114</v>
      </c>
      <c r="G279" s="21">
        <f t="shared" si="19"/>
        <v>2413.9699999999998</v>
      </c>
      <c r="H279" s="15"/>
    </row>
    <row r="280" spans="1:8" ht="34.5">
      <c r="A280" s="9">
        <v>13</v>
      </c>
      <c r="B280" s="11"/>
      <c r="C280" s="1" t="s">
        <v>59</v>
      </c>
      <c r="D280" s="11" t="s">
        <v>23</v>
      </c>
      <c r="E280" s="28">
        <v>2</v>
      </c>
      <c r="F280" s="21">
        <v>935.44078741381759</v>
      </c>
      <c r="G280" s="21">
        <f t="shared" si="19"/>
        <v>1870.88</v>
      </c>
      <c r="H280" s="15"/>
    </row>
    <row r="281" spans="1:8" ht="34.5">
      <c r="A281" s="9">
        <v>14</v>
      </c>
      <c r="B281" s="11"/>
      <c r="C281" s="1" t="s">
        <v>60</v>
      </c>
      <c r="D281" s="11" t="s">
        <v>23</v>
      </c>
      <c r="E281" s="28">
        <v>2</v>
      </c>
      <c r="F281" s="21">
        <v>960.12078588636496</v>
      </c>
      <c r="G281" s="21">
        <f t="shared" si="19"/>
        <v>1920.24</v>
      </c>
      <c r="H281" s="15"/>
    </row>
    <row r="282" spans="1:8" ht="23">
      <c r="A282" s="9">
        <v>15</v>
      </c>
      <c r="B282" s="11"/>
      <c r="C282" s="1" t="s">
        <v>61</v>
      </c>
      <c r="D282" s="11" t="s">
        <v>30</v>
      </c>
      <c r="E282" s="28">
        <v>70</v>
      </c>
      <c r="F282" s="21">
        <v>15.083380300635389</v>
      </c>
      <c r="G282" s="21">
        <f t="shared" si="19"/>
        <v>1055.8399999999999</v>
      </c>
      <c r="H282" s="15"/>
    </row>
    <row r="283" spans="1:8">
      <c r="A283" s="9"/>
      <c r="B283" s="9"/>
      <c r="C283" s="53" t="s">
        <v>136</v>
      </c>
      <c r="D283" s="54"/>
      <c r="E283" s="54"/>
      <c r="F283" s="21"/>
      <c r="G283" s="23" t="str">
        <f>TEXT(SUM(G267:G282),"0,00")</f>
        <v>45799,89</v>
      </c>
    </row>
    <row r="284" spans="1:8" ht="24" customHeight="1">
      <c r="A284" s="10"/>
      <c r="B284" s="10">
        <v>7</v>
      </c>
      <c r="C284" s="31" t="s">
        <v>219</v>
      </c>
      <c r="D284" s="26"/>
      <c r="E284" s="36"/>
      <c r="F284" s="21"/>
      <c r="G284" s="26"/>
    </row>
    <row r="285" spans="1:8" ht="23">
      <c r="A285" s="9">
        <v>1</v>
      </c>
      <c r="B285" s="11"/>
      <c r="C285" s="1" t="s">
        <v>220</v>
      </c>
      <c r="D285" s="11" t="s">
        <v>21</v>
      </c>
      <c r="E285" s="28">
        <v>0.8</v>
      </c>
      <c r="F285" s="21">
        <v>2489.4462026476067</v>
      </c>
      <c r="G285" s="21">
        <f>ROUND(F285*E285,2)</f>
        <v>1991.56</v>
      </c>
      <c r="H285" s="15"/>
    </row>
    <row r="286" spans="1:8">
      <c r="A286" s="9">
        <v>2</v>
      </c>
      <c r="B286" s="11"/>
      <c r="C286" s="1" t="s">
        <v>216</v>
      </c>
      <c r="D286" s="11" t="s">
        <v>21</v>
      </c>
      <c r="E286" s="28">
        <v>0.84</v>
      </c>
      <c r="F286" s="21">
        <v>613.22390118516819</v>
      </c>
      <c r="G286" s="21">
        <f t="shared" ref="G286:G291" si="20">ROUND(F286*E286,2)</f>
        <v>515.11</v>
      </c>
      <c r="H286" s="15"/>
    </row>
    <row r="287" spans="1:8">
      <c r="A287" s="9">
        <v>3</v>
      </c>
      <c r="B287" s="11"/>
      <c r="C287" s="1" t="s">
        <v>209</v>
      </c>
      <c r="D287" s="11" t="s">
        <v>30</v>
      </c>
      <c r="E287" s="28">
        <v>20</v>
      </c>
      <c r="F287" s="21">
        <v>7.719018964363892</v>
      </c>
      <c r="G287" s="21">
        <f t="shared" si="20"/>
        <v>154.38</v>
      </c>
      <c r="H287" s="15"/>
    </row>
    <row r="288" spans="1:8" ht="23">
      <c r="A288" s="9">
        <v>4</v>
      </c>
      <c r="B288" s="11"/>
      <c r="C288" s="1" t="s">
        <v>210</v>
      </c>
      <c r="D288" s="11" t="s">
        <v>30</v>
      </c>
      <c r="E288" s="28">
        <v>20</v>
      </c>
      <c r="F288" s="21">
        <v>34.485238778631114</v>
      </c>
      <c r="G288" s="21">
        <f t="shared" si="20"/>
        <v>689.7</v>
      </c>
      <c r="H288" s="15"/>
    </row>
    <row r="289" spans="1:8" ht="34.5">
      <c r="A289" s="9">
        <v>5</v>
      </c>
      <c r="B289" s="11"/>
      <c r="C289" s="1" t="s">
        <v>59</v>
      </c>
      <c r="D289" s="11" t="s">
        <v>23</v>
      </c>
      <c r="E289" s="28">
        <v>0.25</v>
      </c>
      <c r="F289" s="21">
        <v>935.44078741381759</v>
      </c>
      <c r="G289" s="21">
        <f t="shared" si="20"/>
        <v>233.86</v>
      </c>
      <c r="H289" s="15"/>
    </row>
    <row r="290" spans="1:8" ht="34.5">
      <c r="A290" s="9">
        <v>6</v>
      </c>
      <c r="B290" s="11"/>
      <c r="C290" s="1" t="s">
        <v>60</v>
      </c>
      <c r="D290" s="11" t="s">
        <v>23</v>
      </c>
      <c r="E290" s="28">
        <v>0.25</v>
      </c>
      <c r="F290" s="21">
        <v>960.12078588636496</v>
      </c>
      <c r="G290" s="21">
        <f t="shared" si="20"/>
        <v>240.03</v>
      </c>
      <c r="H290" s="15"/>
    </row>
    <row r="291" spans="1:8" ht="23">
      <c r="A291" s="9">
        <v>7</v>
      </c>
      <c r="B291" s="11"/>
      <c r="C291" s="1" t="s">
        <v>61</v>
      </c>
      <c r="D291" s="11" t="s">
        <v>30</v>
      </c>
      <c r="E291" s="32">
        <v>8.75</v>
      </c>
      <c r="F291" s="21">
        <v>15.083380300635389</v>
      </c>
      <c r="G291" s="21">
        <f t="shared" si="20"/>
        <v>131.97999999999999</v>
      </c>
      <c r="H291" s="15"/>
    </row>
    <row r="292" spans="1:8">
      <c r="A292" s="9"/>
      <c r="B292" s="9"/>
      <c r="C292" s="53" t="s">
        <v>147</v>
      </c>
      <c r="D292" s="54"/>
      <c r="E292" s="54"/>
      <c r="F292" s="21"/>
      <c r="G292" s="23" t="str">
        <f>TEXT(SUM(G284:G291),"0,00")</f>
        <v>3956,62</v>
      </c>
    </row>
    <row r="293" spans="1:8">
      <c r="A293" s="10"/>
      <c r="B293" s="10">
        <v>8</v>
      </c>
      <c r="C293" s="31" t="s">
        <v>221</v>
      </c>
      <c r="D293" s="26"/>
      <c r="E293" s="26"/>
      <c r="F293" s="21"/>
      <c r="G293" s="26"/>
    </row>
    <row r="294" spans="1:8">
      <c r="A294" s="9">
        <v>1</v>
      </c>
      <c r="B294" s="11" t="s">
        <v>203</v>
      </c>
      <c r="C294" s="1" t="s">
        <v>222</v>
      </c>
      <c r="D294" s="11"/>
      <c r="E294" s="13">
        <v>0</v>
      </c>
      <c r="F294" s="21"/>
      <c r="G294" s="12">
        <v>0</v>
      </c>
      <c r="H294" s="15"/>
    </row>
    <row r="295" spans="1:8" ht="34.5">
      <c r="A295" s="9">
        <v>2</v>
      </c>
      <c r="B295" s="11"/>
      <c r="C295" s="1" t="s">
        <v>223</v>
      </c>
      <c r="D295" s="11" t="s">
        <v>28</v>
      </c>
      <c r="E295" s="28">
        <v>111.3</v>
      </c>
      <c r="F295" s="21">
        <v>9.3254093974882686</v>
      </c>
      <c r="G295" s="21">
        <f>ROUND(F295*E295,2)</f>
        <v>1037.92</v>
      </c>
      <c r="H295" s="15"/>
    </row>
    <row r="296" spans="1:8">
      <c r="A296" s="9">
        <v>3</v>
      </c>
      <c r="B296" s="11"/>
      <c r="C296" s="1" t="s">
        <v>125</v>
      </c>
      <c r="D296" s="11" t="s">
        <v>21</v>
      </c>
      <c r="E296" s="28">
        <v>1.3355999999999999</v>
      </c>
      <c r="F296" s="21">
        <v>811.62355078273742</v>
      </c>
      <c r="G296" s="21">
        <f t="shared" ref="G296:G310" si="21">ROUND(F296*E296,2)</f>
        <v>1084</v>
      </c>
      <c r="H296" s="15"/>
    </row>
    <row r="297" spans="1:8" ht="34.5">
      <c r="A297" s="9">
        <v>4</v>
      </c>
      <c r="B297" s="11"/>
      <c r="C297" s="1" t="s">
        <v>59</v>
      </c>
      <c r="D297" s="11" t="s">
        <v>23</v>
      </c>
      <c r="E297" s="28">
        <v>0.55000000000000004</v>
      </c>
      <c r="F297" s="21">
        <v>935.44078741381759</v>
      </c>
      <c r="G297" s="21">
        <f t="shared" si="21"/>
        <v>514.49</v>
      </c>
      <c r="H297" s="15"/>
    </row>
    <row r="298" spans="1:8" ht="34.5">
      <c r="A298" s="9">
        <v>5</v>
      </c>
      <c r="B298" s="11"/>
      <c r="C298" s="1" t="s">
        <v>60</v>
      </c>
      <c r="D298" s="11" t="s">
        <v>23</v>
      </c>
      <c r="E298" s="28">
        <v>0.55000000000000004</v>
      </c>
      <c r="F298" s="21">
        <v>960.12078588636496</v>
      </c>
      <c r="G298" s="21">
        <f t="shared" si="21"/>
        <v>528.07000000000005</v>
      </c>
      <c r="H298" s="15"/>
    </row>
    <row r="299" spans="1:8" ht="23">
      <c r="A299" s="9">
        <v>6</v>
      </c>
      <c r="B299" s="11"/>
      <c r="C299" s="1" t="s">
        <v>61</v>
      </c>
      <c r="D299" s="11" t="s">
        <v>30</v>
      </c>
      <c r="E299" s="28">
        <v>19.25</v>
      </c>
      <c r="F299" s="21">
        <v>15.083380300635389</v>
      </c>
      <c r="G299" s="21">
        <f t="shared" si="21"/>
        <v>290.36</v>
      </c>
      <c r="H299" s="15"/>
    </row>
    <row r="300" spans="1:8" ht="34.5">
      <c r="A300" s="9">
        <v>7</v>
      </c>
      <c r="B300" s="11"/>
      <c r="C300" s="1" t="s">
        <v>224</v>
      </c>
      <c r="D300" s="11" t="s">
        <v>23</v>
      </c>
      <c r="E300" s="28">
        <v>1.113</v>
      </c>
      <c r="F300" s="21">
        <v>20.862213417199705</v>
      </c>
      <c r="G300" s="21">
        <f t="shared" si="21"/>
        <v>23.22</v>
      </c>
      <c r="H300" s="15"/>
    </row>
    <row r="301" spans="1:8" ht="23">
      <c r="A301" s="9">
        <v>8</v>
      </c>
      <c r="B301" s="11"/>
      <c r="C301" s="1" t="s">
        <v>225</v>
      </c>
      <c r="D301" s="11" t="s">
        <v>28</v>
      </c>
      <c r="E301" s="28">
        <v>116.86499999999999</v>
      </c>
      <c r="F301" s="21">
        <v>8.3448853668798826</v>
      </c>
      <c r="G301" s="21">
        <f t="shared" si="21"/>
        <v>975.23</v>
      </c>
      <c r="H301" s="15"/>
    </row>
    <row r="302" spans="1:8">
      <c r="A302" s="9">
        <v>9</v>
      </c>
      <c r="B302" s="11"/>
      <c r="C302" s="1" t="s">
        <v>226</v>
      </c>
      <c r="D302" s="11" t="s">
        <v>116</v>
      </c>
      <c r="E302" s="28">
        <v>230</v>
      </c>
      <c r="F302" s="21">
        <v>4.2767537505259394</v>
      </c>
      <c r="G302" s="21">
        <f t="shared" si="21"/>
        <v>983.65</v>
      </c>
      <c r="H302" s="15"/>
    </row>
    <row r="303" spans="1:8">
      <c r="A303" s="9">
        <v>10</v>
      </c>
      <c r="B303" s="11"/>
      <c r="C303" s="1" t="s">
        <v>227</v>
      </c>
      <c r="D303" s="11" t="s">
        <v>116</v>
      </c>
      <c r="E303" s="28">
        <v>236.9</v>
      </c>
      <c r="F303" s="21">
        <v>8.2197120863766848</v>
      </c>
      <c r="G303" s="21">
        <f t="shared" si="21"/>
        <v>1947.25</v>
      </c>
      <c r="H303" s="15"/>
    </row>
    <row r="304" spans="1:8" ht="34.5">
      <c r="A304" s="9">
        <v>11</v>
      </c>
      <c r="B304" s="11"/>
      <c r="C304" s="1" t="s">
        <v>228</v>
      </c>
      <c r="D304" s="11" t="s">
        <v>23</v>
      </c>
      <c r="E304" s="28">
        <v>1.113</v>
      </c>
      <c r="F304" s="21">
        <v>505.67919101950366</v>
      </c>
      <c r="G304" s="21">
        <f t="shared" si="21"/>
        <v>562.82000000000005</v>
      </c>
      <c r="H304" s="15"/>
    </row>
    <row r="305" spans="1:8" ht="23">
      <c r="A305" s="9">
        <v>12</v>
      </c>
      <c r="B305" s="11"/>
      <c r="C305" s="1" t="s">
        <v>229</v>
      </c>
      <c r="D305" s="11" t="s">
        <v>28</v>
      </c>
      <c r="E305" s="28">
        <v>111.3</v>
      </c>
      <c r="F305" s="21">
        <v>101.35906388746477</v>
      </c>
      <c r="G305" s="21">
        <f t="shared" si="21"/>
        <v>11281.26</v>
      </c>
      <c r="H305" s="15"/>
    </row>
    <row r="306" spans="1:8" ht="23">
      <c r="A306" s="9">
        <v>13</v>
      </c>
      <c r="B306" s="11"/>
      <c r="C306" s="1" t="s">
        <v>230</v>
      </c>
      <c r="D306" s="11" t="s">
        <v>116</v>
      </c>
      <c r="E306" s="28">
        <v>556.5</v>
      </c>
      <c r="F306" s="21">
        <v>2.0862213417199706</v>
      </c>
      <c r="G306" s="21">
        <f t="shared" si="21"/>
        <v>1160.98</v>
      </c>
      <c r="H306" s="15"/>
    </row>
    <row r="307" spans="1:8" ht="23">
      <c r="A307" s="9">
        <v>14</v>
      </c>
      <c r="B307" s="11"/>
      <c r="C307" s="1" t="s">
        <v>231</v>
      </c>
      <c r="D307" s="11" t="s">
        <v>23</v>
      </c>
      <c r="E307" s="28">
        <v>1.113</v>
      </c>
      <c r="F307" s="21">
        <v>1094.8072357078061</v>
      </c>
      <c r="G307" s="21">
        <f t="shared" si="21"/>
        <v>1218.52</v>
      </c>
      <c r="H307" s="15"/>
    </row>
    <row r="308" spans="1:8">
      <c r="A308" s="9">
        <v>15</v>
      </c>
      <c r="B308" s="11"/>
      <c r="C308" s="1" t="s">
        <v>232</v>
      </c>
      <c r="D308" s="11" t="s">
        <v>28</v>
      </c>
      <c r="E308" s="28">
        <v>116.86499999999999</v>
      </c>
      <c r="F308" s="21">
        <v>41.213302605678017</v>
      </c>
      <c r="G308" s="21">
        <f t="shared" si="21"/>
        <v>4816.3900000000003</v>
      </c>
      <c r="H308" s="15"/>
    </row>
    <row r="309" spans="1:8" ht="23">
      <c r="A309" s="9">
        <v>16</v>
      </c>
      <c r="B309" s="11"/>
      <c r="C309" s="1" t="s">
        <v>233</v>
      </c>
      <c r="D309" s="11" t="s">
        <v>23</v>
      </c>
      <c r="E309" s="28">
        <v>1.113</v>
      </c>
      <c r="F309" s="21">
        <v>572.66775830213192</v>
      </c>
      <c r="G309" s="21">
        <f t="shared" si="21"/>
        <v>637.38</v>
      </c>
      <c r="H309" s="15"/>
    </row>
    <row r="310" spans="1:8" ht="34.5">
      <c r="A310" s="9">
        <v>17</v>
      </c>
      <c r="B310" s="11"/>
      <c r="C310" s="1" t="s">
        <v>192</v>
      </c>
      <c r="D310" s="11" t="s">
        <v>23</v>
      </c>
      <c r="E310" s="28">
        <v>1.113</v>
      </c>
      <c r="F310" s="21">
        <v>52.155533542999265</v>
      </c>
      <c r="G310" s="21">
        <f t="shared" si="21"/>
        <v>58.05</v>
      </c>
      <c r="H310" s="15"/>
    </row>
    <row r="311" spans="1:8">
      <c r="A311" s="9">
        <v>18</v>
      </c>
      <c r="B311" s="11" t="s">
        <v>203</v>
      </c>
      <c r="C311" s="1" t="s">
        <v>234</v>
      </c>
      <c r="D311" s="11"/>
      <c r="E311" s="28"/>
      <c r="F311" s="21"/>
      <c r="H311" s="15"/>
    </row>
    <row r="312" spans="1:8" ht="34.5">
      <c r="A312" s="9">
        <v>19</v>
      </c>
      <c r="B312" s="11"/>
      <c r="C312" s="1" t="s">
        <v>223</v>
      </c>
      <c r="D312" s="11" t="s">
        <v>28</v>
      </c>
      <c r="E312" s="28">
        <v>4.2</v>
      </c>
      <c r="F312" s="21">
        <v>9.3254093974882686</v>
      </c>
      <c r="G312" s="21">
        <f>ROUND(F312*E312,2)</f>
        <v>39.17</v>
      </c>
      <c r="H312" s="15"/>
    </row>
    <row r="313" spans="1:8">
      <c r="A313" s="9">
        <v>20</v>
      </c>
      <c r="B313" s="11"/>
      <c r="C313" s="1" t="s">
        <v>125</v>
      </c>
      <c r="D313" s="11" t="s">
        <v>21</v>
      </c>
      <c r="E313" s="28">
        <v>5.04E-2</v>
      </c>
      <c r="F313" s="21">
        <v>811.62355078273742</v>
      </c>
      <c r="G313" s="21">
        <f t="shared" ref="G313:G329" si="22">ROUND(F313*E313,2)</f>
        <v>40.909999999999997</v>
      </c>
      <c r="H313" s="15"/>
    </row>
    <row r="314" spans="1:8" ht="34.5">
      <c r="A314" s="9">
        <v>21</v>
      </c>
      <c r="B314" s="11"/>
      <c r="C314" s="1" t="s">
        <v>59</v>
      </c>
      <c r="D314" s="11" t="s">
        <v>23</v>
      </c>
      <c r="E314" s="28">
        <v>0.03</v>
      </c>
      <c r="F314" s="21">
        <v>935.44078741381759</v>
      </c>
      <c r="G314" s="21">
        <f t="shared" si="22"/>
        <v>28.06</v>
      </c>
      <c r="H314" s="15"/>
    </row>
    <row r="315" spans="1:8" ht="34.5">
      <c r="A315" s="9">
        <v>22</v>
      </c>
      <c r="B315" s="11"/>
      <c r="C315" s="1" t="s">
        <v>60</v>
      </c>
      <c r="D315" s="11" t="s">
        <v>23</v>
      </c>
      <c r="E315" s="28">
        <v>0.03</v>
      </c>
      <c r="F315" s="21">
        <v>960.12078588636496</v>
      </c>
      <c r="G315" s="21">
        <f t="shared" si="22"/>
        <v>28.8</v>
      </c>
      <c r="H315" s="15"/>
    </row>
    <row r="316" spans="1:8" ht="23">
      <c r="A316" s="9">
        <v>23</v>
      </c>
      <c r="B316" s="11"/>
      <c r="C316" s="1" t="s">
        <v>61</v>
      </c>
      <c r="D316" s="11" t="s">
        <v>30</v>
      </c>
      <c r="E316" s="28">
        <v>1.05</v>
      </c>
      <c r="F316" s="21">
        <v>15.083380300635389</v>
      </c>
      <c r="G316" s="21">
        <f t="shared" si="22"/>
        <v>15.84</v>
      </c>
      <c r="H316" s="15"/>
    </row>
    <row r="317" spans="1:8" ht="34.5">
      <c r="A317" s="9">
        <v>24</v>
      </c>
      <c r="B317" s="11"/>
      <c r="C317" s="1" t="s">
        <v>224</v>
      </c>
      <c r="D317" s="11" t="s">
        <v>23</v>
      </c>
      <c r="E317" s="28">
        <v>4.2000000000000003E-2</v>
      </c>
      <c r="F317" s="21">
        <v>20.862213417199705</v>
      </c>
      <c r="G317" s="21">
        <f t="shared" si="22"/>
        <v>0.88</v>
      </c>
      <c r="H317" s="15"/>
    </row>
    <row r="318" spans="1:8" ht="23">
      <c r="A318" s="9">
        <v>25</v>
      </c>
      <c r="B318" s="11"/>
      <c r="C318" s="1" t="s">
        <v>225</v>
      </c>
      <c r="D318" s="11" t="s">
        <v>28</v>
      </c>
      <c r="E318" s="28">
        <v>4.41</v>
      </c>
      <c r="F318" s="21">
        <v>8.3448853668798826</v>
      </c>
      <c r="G318" s="21">
        <f t="shared" si="22"/>
        <v>36.799999999999997</v>
      </c>
      <c r="H318" s="15"/>
    </row>
    <row r="319" spans="1:8">
      <c r="A319" s="9">
        <v>26</v>
      </c>
      <c r="B319" s="11"/>
      <c r="C319" s="1" t="s">
        <v>226</v>
      </c>
      <c r="D319" s="11" t="s">
        <v>116</v>
      </c>
      <c r="E319" s="28">
        <v>8.6999999999999993</v>
      </c>
      <c r="F319" s="21">
        <v>4.2767537505259394</v>
      </c>
      <c r="G319" s="21">
        <f t="shared" si="22"/>
        <v>37.21</v>
      </c>
      <c r="H319" s="15"/>
    </row>
    <row r="320" spans="1:8">
      <c r="A320" s="9">
        <v>27</v>
      </c>
      <c r="B320" s="11"/>
      <c r="C320" s="1" t="s">
        <v>227</v>
      </c>
      <c r="D320" s="11" t="s">
        <v>116</v>
      </c>
      <c r="E320" s="28">
        <v>8.6999999999999993</v>
      </c>
      <c r="F320" s="21">
        <v>8.2197120863766848</v>
      </c>
      <c r="G320" s="21">
        <f t="shared" si="22"/>
        <v>71.510000000000005</v>
      </c>
      <c r="H320" s="15"/>
    </row>
    <row r="321" spans="1:8" ht="34.5">
      <c r="A321" s="9">
        <v>28</v>
      </c>
      <c r="B321" s="11"/>
      <c r="C321" s="1" t="s">
        <v>228</v>
      </c>
      <c r="D321" s="11" t="s">
        <v>23</v>
      </c>
      <c r="E321" s="28">
        <v>4.2000000000000003E-2</v>
      </c>
      <c r="F321" s="21">
        <v>505.67919101950366</v>
      </c>
      <c r="G321" s="21">
        <f t="shared" si="22"/>
        <v>21.24</v>
      </c>
      <c r="H321" s="15"/>
    </row>
    <row r="322" spans="1:8" ht="23">
      <c r="A322" s="9">
        <v>29</v>
      </c>
      <c r="B322" s="11"/>
      <c r="C322" s="1" t="s">
        <v>229</v>
      </c>
      <c r="D322" s="11" t="s">
        <v>28</v>
      </c>
      <c r="E322" s="28">
        <v>4.3259999999999996</v>
      </c>
      <c r="F322" s="21">
        <v>101.35906388746477</v>
      </c>
      <c r="G322" s="21">
        <f t="shared" si="22"/>
        <v>438.48</v>
      </c>
      <c r="H322" s="15"/>
    </row>
    <row r="323" spans="1:8" ht="23">
      <c r="A323" s="9">
        <v>30</v>
      </c>
      <c r="B323" s="11"/>
      <c r="C323" s="1" t="s">
        <v>230</v>
      </c>
      <c r="D323" s="11" t="s">
        <v>116</v>
      </c>
      <c r="E323" s="28">
        <v>21</v>
      </c>
      <c r="F323" s="21">
        <v>2.0862213417199706</v>
      </c>
      <c r="G323" s="21">
        <f t="shared" si="22"/>
        <v>43.81</v>
      </c>
      <c r="H323" s="15"/>
    </row>
    <row r="324" spans="1:8" ht="23">
      <c r="A324" s="9">
        <v>31</v>
      </c>
      <c r="B324" s="11"/>
      <c r="C324" s="1" t="s">
        <v>231</v>
      </c>
      <c r="D324" s="11" t="s">
        <v>23</v>
      </c>
      <c r="E324" s="28">
        <v>4.2000000000000003E-2</v>
      </c>
      <c r="F324" s="21">
        <v>1094.8072357078061</v>
      </c>
      <c r="G324" s="21">
        <f t="shared" si="22"/>
        <v>45.98</v>
      </c>
      <c r="H324" s="15"/>
    </row>
    <row r="325" spans="1:8">
      <c r="A325" s="9">
        <v>32</v>
      </c>
      <c r="B325" s="11"/>
      <c r="C325" s="1" t="s">
        <v>232</v>
      </c>
      <c r="D325" s="11" t="s">
        <v>28</v>
      </c>
      <c r="E325" s="28">
        <v>4.41</v>
      </c>
      <c r="F325" s="21">
        <v>41.213302605678017</v>
      </c>
      <c r="G325" s="21">
        <f t="shared" si="22"/>
        <v>181.75</v>
      </c>
      <c r="H325" s="15"/>
    </row>
    <row r="326" spans="1:8" ht="23">
      <c r="A326" s="9">
        <v>33</v>
      </c>
      <c r="B326" s="11"/>
      <c r="C326" s="1" t="s">
        <v>233</v>
      </c>
      <c r="D326" s="11" t="s">
        <v>23</v>
      </c>
      <c r="E326" s="28">
        <v>4.2000000000000003E-2</v>
      </c>
      <c r="F326" s="21">
        <v>572.66775830213192</v>
      </c>
      <c r="G326" s="21">
        <f t="shared" si="22"/>
        <v>24.05</v>
      </c>
      <c r="H326" s="15"/>
    </row>
    <row r="327" spans="1:8" ht="34.5">
      <c r="A327" s="9">
        <v>34</v>
      </c>
      <c r="B327" s="11"/>
      <c r="C327" s="1" t="s">
        <v>235</v>
      </c>
      <c r="D327" s="11" t="s">
        <v>23</v>
      </c>
      <c r="E327" s="28">
        <v>0.05</v>
      </c>
      <c r="F327" s="21">
        <v>727.39236411079366</v>
      </c>
      <c r="G327" s="21">
        <f t="shared" si="22"/>
        <v>36.369999999999997</v>
      </c>
      <c r="H327" s="15"/>
    </row>
    <row r="328" spans="1:8" ht="23">
      <c r="A328" s="9">
        <v>35</v>
      </c>
      <c r="B328" s="11"/>
      <c r="C328" s="1" t="s">
        <v>201</v>
      </c>
      <c r="D328" s="11" t="s">
        <v>28</v>
      </c>
      <c r="E328" s="28">
        <v>6</v>
      </c>
      <c r="F328" s="21">
        <v>3.129332012579956</v>
      </c>
      <c r="G328" s="21">
        <f t="shared" si="22"/>
        <v>18.78</v>
      </c>
      <c r="H328" s="15"/>
    </row>
    <row r="329" spans="1:8" ht="23">
      <c r="A329" s="9">
        <v>36</v>
      </c>
      <c r="B329" s="11"/>
      <c r="C329" s="1" t="s">
        <v>108</v>
      </c>
      <c r="D329" s="11" t="s">
        <v>28</v>
      </c>
      <c r="E329" s="28">
        <v>4.2</v>
      </c>
      <c r="F329" s="21">
        <v>0.20862213417199707</v>
      </c>
      <c r="G329" s="21">
        <f t="shared" si="22"/>
        <v>0.88</v>
      </c>
      <c r="H329" s="15"/>
    </row>
    <row r="330" spans="1:8">
      <c r="A330" s="9"/>
      <c r="B330" s="9"/>
      <c r="C330" s="53" t="s">
        <v>158</v>
      </c>
      <c r="D330" s="54"/>
      <c r="E330" s="54"/>
      <c r="F330" s="21"/>
      <c r="G330" s="23" t="str">
        <f>TEXT(SUM(G294:G329),"0,00")</f>
        <v>28230,11</v>
      </c>
    </row>
    <row r="331" spans="1:8">
      <c r="A331" s="10"/>
      <c r="B331" s="10">
        <v>9</v>
      </c>
      <c r="C331" s="31" t="s">
        <v>236</v>
      </c>
      <c r="D331" s="26"/>
      <c r="E331" s="26"/>
      <c r="F331" s="21"/>
      <c r="G331" s="26"/>
    </row>
    <row r="332" spans="1:8" ht="34.5">
      <c r="A332" s="9">
        <v>1</v>
      </c>
      <c r="B332" s="11"/>
      <c r="C332" s="1" t="s">
        <v>34</v>
      </c>
      <c r="D332" s="11" t="s">
        <v>21</v>
      </c>
      <c r="E332" s="28">
        <v>0.5</v>
      </c>
      <c r="F332" s="21">
        <v>839.94400549658599</v>
      </c>
      <c r="G332" s="21">
        <f>ROUND(F332*E332,2)</f>
        <v>419.97</v>
      </c>
      <c r="H332" s="15"/>
    </row>
    <row r="333" spans="1:8" ht="23">
      <c r="A333" s="9">
        <v>2</v>
      </c>
      <c r="B333" s="11"/>
      <c r="C333" s="1" t="s">
        <v>237</v>
      </c>
      <c r="D333" s="11" t="s">
        <v>21</v>
      </c>
      <c r="E333" s="28">
        <v>0.18</v>
      </c>
      <c r="F333" s="21">
        <v>1464.642124061214</v>
      </c>
      <c r="G333" s="21">
        <f t="shared" ref="G333:G342" si="23">ROUND(F333*E333,2)</f>
        <v>263.64</v>
      </c>
      <c r="H333" s="15"/>
    </row>
    <row r="334" spans="1:8">
      <c r="A334" s="9">
        <v>3</v>
      </c>
      <c r="B334" s="11"/>
      <c r="C334" s="1" t="s">
        <v>216</v>
      </c>
      <c r="D334" s="11" t="s">
        <v>21</v>
      </c>
      <c r="E334" s="28">
        <v>0.19800000000000001</v>
      </c>
      <c r="F334" s="21">
        <v>1047.627340064809</v>
      </c>
      <c r="G334" s="21">
        <f t="shared" si="23"/>
        <v>207.43</v>
      </c>
      <c r="H334" s="15"/>
    </row>
    <row r="335" spans="1:8">
      <c r="A335" s="9">
        <v>4</v>
      </c>
      <c r="B335" s="11"/>
      <c r="C335" s="1" t="s">
        <v>209</v>
      </c>
      <c r="D335" s="11" t="s">
        <v>30</v>
      </c>
      <c r="E335" s="28">
        <v>7</v>
      </c>
      <c r="F335" s="21">
        <v>7.719018964363892</v>
      </c>
      <c r="G335" s="21">
        <f t="shared" si="23"/>
        <v>54.03</v>
      </c>
      <c r="H335" s="15"/>
    </row>
    <row r="336" spans="1:8" ht="23">
      <c r="A336" s="9">
        <v>5</v>
      </c>
      <c r="B336" s="11"/>
      <c r="C336" s="1" t="s">
        <v>210</v>
      </c>
      <c r="D336" s="11" t="s">
        <v>30</v>
      </c>
      <c r="E336" s="28">
        <v>7</v>
      </c>
      <c r="F336" s="21">
        <v>34.485238778631114</v>
      </c>
      <c r="G336" s="21">
        <f t="shared" si="23"/>
        <v>241.4</v>
      </c>
      <c r="H336" s="15"/>
    </row>
    <row r="337" spans="1:8" ht="23">
      <c r="A337" s="9">
        <v>6</v>
      </c>
      <c r="B337" s="11"/>
      <c r="C337" s="1" t="s">
        <v>238</v>
      </c>
      <c r="D337" s="11" t="s">
        <v>28</v>
      </c>
      <c r="E337" s="28">
        <v>8.5</v>
      </c>
      <c r="F337" s="21">
        <v>358.97610626975535</v>
      </c>
      <c r="G337" s="21">
        <f t="shared" si="23"/>
        <v>3051.3</v>
      </c>
      <c r="H337" s="15"/>
    </row>
    <row r="338" spans="1:8">
      <c r="A338" s="9">
        <v>7</v>
      </c>
      <c r="B338" s="11"/>
      <c r="C338" s="1" t="s">
        <v>209</v>
      </c>
      <c r="D338" s="11" t="s">
        <v>30</v>
      </c>
      <c r="E338" s="28">
        <v>15</v>
      </c>
      <c r="F338" s="21">
        <v>7.719018964363892</v>
      </c>
      <c r="G338" s="21">
        <f t="shared" si="23"/>
        <v>115.79</v>
      </c>
      <c r="H338" s="15"/>
    </row>
    <row r="339" spans="1:8" ht="23">
      <c r="A339" s="9">
        <v>8</v>
      </c>
      <c r="B339" s="11"/>
      <c r="C339" s="1" t="s">
        <v>210</v>
      </c>
      <c r="D339" s="11" t="s">
        <v>30</v>
      </c>
      <c r="E339" s="28">
        <v>15</v>
      </c>
      <c r="F339" s="21">
        <v>34.485238778631114</v>
      </c>
      <c r="G339" s="21">
        <f t="shared" si="23"/>
        <v>517.28</v>
      </c>
      <c r="H339" s="15"/>
    </row>
    <row r="340" spans="1:8" ht="34.5">
      <c r="A340" s="9">
        <v>9</v>
      </c>
      <c r="B340" s="11"/>
      <c r="C340" s="1" t="s">
        <v>59</v>
      </c>
      <c r="D340" s="11" t="s">
        <v>23</v>
      </c>
      <c r="E340" s="28">
        <v>0.23</v>
      </c>
      <c r="F340" s="21">
        <v>935.44078741381759</v>
      </c>
      <c r="G340" s="21">
        <f t="shared" si="23"/>
        <v>215.15</v>
      </c>
      <c r="H340" s="15"/>
    </row>
    <row r="341" spans="1:8" ht="34.5">
      <c r="A341" s="9">
        <v>10</v>
      </c>
      <c r="B341" s="11"/>
      <c r="C341" s="1" t="s">
        <v>60</v>
      </c>
      <c r="D341" s="11" t="s">
        <v>23</v>
      </c>
      <c r="E341" s="28">
        <v>0.23</v>
      </c>
      <c r="F341" s="21">
        <v>960.12078588636496</v>
      </c>
      <c r="G341" s="21">
        <f t="shared" si="23"/>
        <v>220.83</v>
      </c>
      <c r="H341" s="15"/>
    </row>
    <row r="342" spans="1:8" ht="23">
      <c r="A342" s="9">
        <v>11</v>
      </c>
      <c r="B342" s="11"/>
      <c r="C342" s="1" t="s">
        <v>61</v>
      </c>
      <c r="D342" s="11" t="s">
        <v>30</v>
      </c>
      <c r="E342" s="28">
        <v>8.0500000000000007</v>
      </c>
      <c r="F342" s="21">
        <v>15.083380300635389</v>
      </c>
      <c r="G342" s="21">
        <f t="shared" si="23"/>
        <v>121.42</v>
      </c>
      <c r="H342" s="15"/>
    </row>
    <row r="343" spans="1:8">
      <c r="A343" s="9"/>
      <c r="B343" s="9"/>
      <c r="C343" s="53" t="s">
        <v>239</v>
      </c>
      <c r="D343" s="54"/>
      <c r="E343" s="54"/>
      <c r="F343" s="21"/>
      <c r="G343" s="23" t="str">
        <f>TEXT(SUM(G331:G342),"0,00")</f>
        <v>5428,24</v>
      </c>
    </row>
    <row r="344" spans="1:8">
      <c r="A344" s="10"/>
      <c r="B344" s="10">
        <v>10</v>
      </c>
      <c r="C344" s="31" t="s">
        <v>240</v>
      </c>
      <c r="D344" s="26"/>
      <c r="E344" s="26"/>
      <c r="F344" s="21"/>
      <c r="G344" s="26"/>
    </row>
    <row r="345" spans="1:8" ht="23">
      <c r="A345" s="9">
        <v>1</v>
      </c>
      <c r="B345" s="11"/>
      <c r="C345" s="1" t="s">
        <v>177</v>
      </c>
      <c r="D345" s="11" t="s">
        <v>116</v>
      </c>
      <c r="E345" s="28">
        <v>120</v>
      </c>
      <c r="F345" s="21">
        <v>10.222484574427856</v>
      </c>
      <c r="G345" s="21">
        <f>ROUND(F345*E345,2)</f>
        <v>1226.7</v>
      </c>
      <c r="H345" s="15"/>
    </row>
    <row r="346" spans="1:8" ht="23">
      <c r="A346" s="9">
        <v>2</v>
      </c>
      <c r="B346" s="11"/>
      <c r="C346" s="1" t="s">
        <v>20</v>
      </c>
      <c r="D346" s="11" t="s">
        <v>21</v>
      </c>
      <c r="E346" s="28">
        <v>1.5</v>
      </c>
      <c r="F346" s="21">
        <v>261.10000000000002</v>
      </c>
      <c r="G346" s="21">
        <f t="shared" ref="G346:G357" si="24">ROUND(F346*E346,2)</f>
        <v>391.65</v>
      </c>
      <c r="H346" s="15"/>
    </row>
    <row r="347" spans="1:8" ht="23">
      <c r="A347" s="9">
        <v>3</v>
      </c>
      <c r="B347" s="11"/>
      <c r="C347" s="1" t="s">
        <v>241</v>
      </c>
      <c r="D347" s="11" t="s">
        <v>28</v>
      </c>
      <c r="E347" s="28">
        <v>24</v>
      </c>
      <c r="F347" s="21">
        <v>109.89170917509945</v>
      </c>
      <c r="G347" s="21">
        <f t="shared" si="24"/>
        <v>2637.4</v>
      </c>
      <c r="H347" s="15"/>
    </row>
    <row r="348" spans="1:8" ht="34.5">
      <c r="A348" s="9">
        <v>4</v>
      </c>
      <c r="B348" s="11"/>
      <c r="C348" s="1" t="s">
        <v>217</v>
      </c>
      <c r="D348" s="11" t="s">
        <v>23</v>
      </c>
      <c r="E348" s="28">
        <v>1.5</v>
      </c>
      <c r="F348" s="21">
        <v>5230.741045667648</v>
      </c>
      <c r="G348" s="21">
        <f t="shared" si="24"/>
        <v>7846.11</v>
      </c>
      <c r="H348" s="15"/>
    </row>
    <row r="349" spans="1:8" ht="23">
      <c r="A349" s="9">
        <v>5</v>
      </c>
      <c r="B349" s="11"/>
      <c r="C349" s="1" t="s">
        <v>218</v>
      </c>
      <c r="D349" s="11" t="s">
        <v>76</v>
      </c>
      <c r="E349" s="28">
        <v>18.75</v>
      </c>
      <c r="F349" s="21">
        <v>11.901892754512433</v>
      </c>
      <c r="G349" s="21">
        <f t="shared" si="24"/>
        <v>223.16</v>
      </c>
      <c r="H349" s="15"/>
    </row>
    <row r="350" spans="1:8" ht="34.5">
      <c r="A350" s="9">
        <v>6</v>
      </c>
      <c r="B350" s="11"/>
      <c r="C350" s="1" t="s">
        <v>178</v>
      </c>
      <c r="D350" s="11" t="s">
        <v>28</v>
      </c>
      <c r="E350" s="28">
        <v>150</v>
      </c>
      <c r="F350" s="21">
        <v>24.419220804832257</v>
      </c>
      <c r="G350" s="21">
        <f t="shared" si="24"/>
        <v>3662.88</v>
      </c>
      <c r="H350" s="15"/>
    </row>
    <row r="351" spans="1:8">
      <c r="A351" s="9">
        <v>7</v>
      </c>
      <c r="B351" s="11"/>
      <c r="C351" s="1" t="s">
        <v>179</v>
      </c>
      <c r="D351" s="11" t="s">
        <v>30</v>
      </c>
      <c r="E351" s="28">
        <v>525</v>
      </c>
      <c r="F351" s="21">
        <v>14.415789471284997</v>
      </c>
      <c r="G351" s="21">
        <f t="shared" si="24"/>
        <v>7568.29</v>
      </c>
      <c r="H351" s="15"/>
    </row>
    <row r="352" spans="1:8" ht="23">
      <c r="A352" s="9">
        <v>8</v>
      </c>
      <c r="B352" s="11"/>
      <c r="C352" s="1" t="s">
        <v>242</v>
      </c>
      <c r="D352" s="11" t="s">
        <v>36</v>
      </c>
      <c r="E352" s="28">
        <v>0.39040000000000002</v>
      </c>
      <c r="F352" s="21">
        <v>14111.555813021974</v>
      </c>
      <c r="G352" s="21">
        <f t="shared" si="24"/>
        <v>5509.15</v>
      </c>
      <c r="H352" s="15"/>
    </row>
    <row r="353" spans="1:8" ht="23">
      <c r="A353" s="9">
        <v>9</v>
      </c>
      <c r="B353" s="11"/>
      <c r="C353" s="1" t="s">
        <v>243</v>
      </c>
      <c r="D353" s="11" t="s">
        <v>36</v>
      </c>
      <c r="E353" s="28">
        <v>3.9649999999999999</v>
      </c>
      <c r="F353" s="21">
        <v>6901.2619228364974</v>
      </c>
      <c r="G353" s="21">
        <f t="shared" si="24"/>
        <v>27363.5</v>
      </c>
      <c r="H353" s="15"/>
    </row>
    <row r="354" spans="1:8" ht="23">
      <c r="A354" s="9">
        <v>10</v>
      </c>
      <c r="B354" s="11"/>
      <c r="C354" s="1" t="s">
        <v>244</v>
      </c>
      <c r="D354" s="11" t="s">
        <v>36</v>
      </c>
      <c r="E354" s="28">
        <v>0.124</v>
      </c>
      <c r="F354" s="21">
        <v>14409.614256113506</v>
      </c>
      <c r="G354" s="21">
        <f t="shared" si="24"/>
        <v>1786.79</v>
      </c>
      <c r="H354" s="15"/>
    </row>
    <row r="355" spans="1:8" ht="34.5">
      <c r="A355" s="9">
        <v>11</v>
      </c>
      <c r="B355" s="11"/>
      <c r="C355" s="1" t="s">
        <v>182</v>
      </c>
      <c r="D355" s="11" t="s">
        <v>116</v>
      </c>
      <c r="E355" s="28">
        <v>354</v>
      </c>
      <c r="F355" s="21">
        <v>19.172374130406528</v>
      </c>
      <c r="G355" s="21">
        <f t="shared" si="24"/>
        <v>6787.02</v>
      </c>
      <c r="H355" s="15"/>
    </row>
    <row r="356" spans="1:8" ht="34.5">
      <c r="A356" s="9">
        <v>12</v>
      </c>
      <c r="B356" s="11"/>
      <c r="C356" s="1" t="s">
        <v>183</v>
      </c>
      <c r="D356" s="11" t="s">
        <v>28</v>
      </c>
      <c r="E356" s="28">
        <v>139</v>
      </c>
      <c r="F356" s="21">
        <v>125.87216465267443</v>
      </c>
      <c r="G356" s="21">
        <f t="shared" si="24"/>
        <v>17496.23</v>
      </c>
      <c r="H356" s="15"/>
    </row>
    <row r="357" spans="1:8" ht="34.5">
      <c r="A357" s="9">
        <v>13</v>
      </c>
      <c r="B357" s="11"/>
      <c r="C357" s="1" t="s">
        <v>184</v>
      </c>
      <c r="D357" s="11" t="s">
        <v>36</v>
      </c>
      <c r="E357" s="28">
        <v>0.318</v>
      </c>
      <c r="F357" s="21">
        <v>2344.6937348523666</v>
      </c>
      <c r="G357" s="21">
        <f t="shared" si="24"/>
        <v>745.61</v>
      </c>
      <c r="H357" s="15"/>
    </row>
    <row r="358" spans="1:8">
      <c r="A358" s="9"/>
      <c r="B358" s="9"/>
      <c r="C358" s="53" t="s">
        <v>245</v>
      </c>
      <c r="D358" s="54"/>
      <c r="E358" s="54"/>
      <c r="F358" s="21"/>
      <c r="G358" s="23" t="str">
        <f>TEXT(SUM(G344:G357),"0,00")</f>
        <v>83244,49</v>
      </c>
    </row>
    <row r="359" spans="1:8">
      <c r="A359" s="10"/>
      <c r="B359" s="10">
        <v>11</v>
      </c>
      <c r="C359" s="31" t="s">
        <v>246</v>
      </c>
      <c r="D359" s="26"/>
      <c r="E359" s="26"/>
      <c r="F359" s="21"/>
      <c r="G359" s="26"/>
    </row>
    <row r="360" spans="1:8" ht="23">
      <c r="A360" s="9">
        <v>1</v>
      </c>
      <c r="B360" s="11"/>
      <c r="C360" s="1" t="s">
        <v>247</v>
      </c>
      <c r="D360" s="11" t="s">
        <v>21</v>
      </c>
      <c r="E360" s="28">
        <v>5</v>
      </c>
      <c r="F360" s="21">
        <v>292.07098784079591</v>
      </c>
      <c r="G360" s="21">
        <f>ROUND(F360*E360,2)</f>
        <v>1460.35</v>
      </c>
      <c r="H360" s="15"/>
    </row>
    <row r="361" spans="1:8" ht="23">
      <c r="A361" s="9">
        <v>2</v>
      </c>
      <c r="B361" s="11"/>
      <c r="C361" s="1" t="s">
        <v>35</v>
      </c>
      <c r="D361" s="11" t="s">
        <v>36</v>
      </c>
      <c r="E361" s="28">
        <v>8</v>
      </c>
      <c r="F361" s="21">
        <v>25.285002661646043</v>
      </c>
      <c r="G361" s="21">
        <f t="shared" ref="G361:G383" si="25">ROUND(F361*E361,2)</f>
        <v>202.28</v>
      </c>
      <c r="H361" s="15"/>
    </row>
    <row r="362" spans="1:8" ht="34.5">
      <c r="A362" s="9">
        <v>3</v>
      </c>
      <c r="B362" s="11"/>
      <c r="C362" s="1" t="s">
        <v>248</v>
      </c>
      <c r="D362" s="11" t="s">
        <v>36</v>
      </c>
      <c r="E362" s="28">
        <v>8</v>
      </c>
      <c r="F362" s="21">
        <v>75.855007984938126</v>
      </c>
      <c r="G362" s="21">
        <f t="shared" si="25"/>
        <v>606.84</v>
      </c>
      <c r="H362" s="15"/>
    </row>
    <row r="363" spans="1:8" ht="34.5">
      <c r="A363" s="9">
        <v>4</v>
      </c>
      <c r="B363" s="11"/>
      <c r="C363" s="1" t="s">
        <v>38</v>
      </c>
      <c r="D363" s="11" t="s">
        <v>36</v>
      </c>
      <c r="E363" s="28">
        <v>8</v>
      </c>
      <c r="F363" s="21">
        <v>74.092150951184763</v>
      </c>
      <c r="G363" s="21">
        <f t="shared" si="25"/>
        <v>592.74</v>
      </c>
      <c r="H363" s="15"/>
    </row>
    <row r="364" spans="1:8" ht="34.5">
      <c r="A364" s="9">
        <v>5</v>
      </c>
      <c r="B364" s="11"/>
      <c r="C364" s="1" t="s">
        <v>39</v>
      </c>
      <c r="D364" s="11" t="s">
        <v>36</v>
      </c>
      <c r="E364" s="28">
        <v>8</v>
      </c>
      <c r="F364" s="21">
        <v>36.863531108191886</v>
      </c>
      <c r="G364" s="21">
        <f t="shared" si="25"/>
        <v>294.91000000000003</v>
      </c>
      <c r="H364" s="15"/>
    </row>
    <row r="365" spans="1:8" ht="46">
      <c r="A365" s="9">
        <v>6</v>
      </c>
      <c r="B365" s="11"/>
      <c r="C365" s="1" t="s">
        <v>249</v>
      </c>
      <c r="D365" s="11" t="s">
        <v>21</v>
      </c>
      <c r="E365" s="28">
        <v>9</v>
      </c>
      <c r="F365" s="21">
        <v>2743.0889933739204</v>
      </c>
      <c r="G365" s="21">
        <f t="shared" si="25"/>
        <v>24687.8</v>
      </c>
      <c r="H365" s="15"/>
    </row>
    <row r="366" spans="1:8" ht="34.5">
      <c r="A366" s="9">
        <v>7</v>
      </c>
      <c r="B366" s="11"/>
      <c r="C366" s="1" t="s">
        <v>250</v>
      </c>
      <c r="D366" s="11" t="s">
        <v>21</v>
      </c>
      <c r="E366" s="28">
        <v>0.6</v>
      </c>
      <c r="F366" s="21">
        <v>898.05570097019586</v>
      </c>
      <c r="G366" s="21">
        <f t="shared" si="25"/>
        <v>538.83000000000004</v>
      </c>
      <c r="H366" s="15"/>
    </row>
    <row r="367" spans="1:8" ht="34.5">
      <c r="A367" s="9">
        <v>8</v>
      </c>
      <c r="B367" s="11"/>
      <c r="C367" s="1" t="s">
        <v>251</v>
      </c>
      <c r="D367" s="11" t="s">
        <v>28</v>
      </c>
      <c r="E367" s="28">
        <v>5</v>
      </c>
      <c r="F367" s="21">
        <v>21.248164365417903</v>
      </c>
      <c r="G367" s="21">
        <f t="shared" si="25"/>
        <v>106.24</v>
      </c>
      <c r="H367" s="15"/>
    </row>
    <row r="368" spans="1:8" ht="34.5">
      <c r="A368" s="9">
        <v>9</v>
      </c>
      <c r="B368" s="11"/>
      <c r="C368" s="1" t="s">
        <v>252</v>
      </c>
      <c r="D368" s="11" t="s">
        <v>28</v>
      </c>
      <c r="E368" s="28">
        <v>8</v>
      </c>
      <c r="F368" s="21">
        <v>13.080607812584216</v>
      </c>
      <c r="G368" s="21">
        <f t="shared" si="25"/>
        <v>104.64</v>
      </c>
      <c r="H368" s="15"/>
    </row>
    <row r="369" spans="1:8" ht="46">
      <c r="A369" s="9">
        <v>10</v>
      </c>
      <c r="B369" s="11"/>
      <c r="C369" s="1" t="s">
        <v>253</v>
      </c>
      <c r="D369" s="11" t="s">
        <v>21</v>
      </c>
      <c r="E369" s="28">
        <v>3</v>
      </c>
      <c r="F369" s="21">
        <v>1239.0590103810334</v>
      </c>
      <c r="G369" s="21">
        <f t="shared" si="25"/>
        <v>3717.18</v>
      </c>
      <c r="H369" s="15"/>
    </row>
    <row r="370" spans="1:8">
      <c r="A370" s="9">
        <v>11</v>
      </c>
      <c r="B370" s="11"/>
      <c r="C370" s="1" t="s">
        <v>254</v>
      </c>
      <c r="D370" s="11" t="s">
        <v>28</v>
      </c>
      <c r="E370" s="28">
        <v>41.1</v>
      </c>
      <c r="F370" s="21">
        <v>25.827420210493237</v>
      </c>
      <c r="G370" s="21">
        <f t="shared" si="25"/>
        <v>1061.51</v>
      </c>
      <c r="H370" s="15"/>
    </row>
    <row r="371" spans="1:8" ht="23">
      <c r="A371" s="9">
        <v>12</v>
      </c>
      <c r="B371" s="11"/>
      <c r="C371" s="1" t="s">
        <v>255</v>
      </c>
      <c r="D371" s="11" t="s">
        <v>36</v>
      </c>
      <c r="E371" s="28">
        <v>0.153</v>
      </c>
      <c r="F371" s="21">
        <v>2095.0043335686119</v>
      </c>
      <c r="G371" s="21">
        <f t="shared" si="25"/>
        <v>320.54000000000002</v>
      </c>
      <c r="H371" s="15"/>
    </row>
    <row r="372" spans="1:8" ht="34.5">
      <c r="A372" s="9">
        <v>13</v>
      </c>
      <c r="B372" s="11"/>
      <c r="C372" s="1" t="s">
        <v>256</v>
      </c>
      <c r="D372" s="11" t="s">
        <v>36</v>
      </c>
      <c r="E372" s="28">
        <v>0.05</v>
      </c>
      <c r="F372" s="21">
        <v>12600.578712961158</v>
      </c>
      <c r="G372" s="21">
        <f t="shared" si="25"/>
        <v>630.03</v>
      </c>
      <c r="H372" s="15"/>
    </row>
    <row r="373" spans="1:8" ht="42" customHeight="1">
      <c r="A373" s="9">
        <v>14</v>
      </c>
      <c r="B373" s="11"/>
      <c r="C373" s="1" t="s">
        <v>257</v>
      </c>
      <c r="D373" s="11" t="s">
        <v>36</v>
      </c>
      <c r="E373" s="28">
        <v>0.03</v>
      </c>
      <c r="F373" s="21">
        <v>13059.557839246261</v>
      </c>
      <c r="G373" s="21">
        <f t="shared" si="25"/>
        <v>391.79</v>
      </c>
      <c r="H373" s="15"/>
    </row>
    <row r="374" spans="1:8" ht="34.5">
      <c r="A374" s="9">
        <v>15</v>
      </c>
      <c r="B374" s="11"/>
      <c r="C374" s="1" t="s">
        <v>258</v>
      </c>
      <c r="D374" s="11" t="s">
        <v>21</v>
      </c>
      <c r="E374" s="28">
        <v>7.9</v>
      </c>
      <c r="F374" s="21">
        <v>633.02214171809067</v>
      </c>
      <c r="G374" s="21">
        <f t="shared" si="25"/>
        <v>5000.87</v>
      </c>
      <c r="H374" s="15"/>
    </row>
    <row r="375" spans="1:8" ht="34.5">
      <c r="A375" s="9">
        <v>16</v>
      </c>
      <c r="B375" s="11"/>
      <c r="C375" s="1" t="s">
        <v>259</v>
      </c>
      <c r="D375" s="11" t="s">
        <v>21</v>
      </c>
      <c r="E375" s="28">
        <v>7.9</v>
      </c>
      <c r="F375" s="21">
        <v>138.82759918475546</v>
      </c>
      <c r="G375" s="21">
        <f t="shared" si="25"/>
        <v>1096.74</v>
      </c>
      <c r="H375" s="15"/>
    </row>
    <row r="376" spans="1:8">
      <c r="A376" s="9">
        <v>17</v>
      </c>
      <c r="B376" s="11"/>
      <c r="C376" s="1" t="s">
        <v>260</v>
      </c>
      <c r="D376" s="11" t="s">
        <v>36</v>
      </c>
      <c r="E376" s="28">
        <v>3.95E-2</v>
      </c>
      <c r="F376" s="21">
        <v>3692.6952236980169</v>
      </c>
      <c r="G376" s="21">
        <f t="shared" si="25"/>
        <v>145.86000000000001</v>
      </c>
      <c r="H376" s="15"/>
    </row>
    <row r="377" spans="1:8" ht="23">
      <c r="A377" s="9">
        <v>18</v>
      </c>
      <c r="B377" s="11"/>
      <c r="C377" s="1" t="s">
        <v>261</v>
      </c>
      <c r="D377" s="11" t="s">
        <v>132</v>
      </c>
      <c r="E377" s="28">
        <v>2</v>
      </c>
      <c r="F377" s="21">
        <v>32.461604077162747</v>
      </c>
      <c r="G377" s="21">
        <f t="shared" si="25"/>
        <v>64.92</v>
      </c>
      <c r="H377" s="15"/>
    </row>
    <row r="378" spans="1:8">
      <c r="A378" s="9">
        <v>19</v>
      </c>
      <c r="B378" s="11"/>
      <c r="C378" s="1" t="s">
        <v>262</v>
      </c>
      <c r="D378" s="11" t="s">
        <v>16</v>
      </c>
      <c r="E378" s="28">
        <v>2</v>
      </c>
      <c r="F378" s="21">
        <v>25.994317917830838</v>
      </c>
      <c r="G378" s="21">
        <f t="shared" si="25"/>
        <v>51.99</v>
      </c>
      <c r="H378" s="15"/>
    </row>
    <row r="379" spans="1:8" ht="46">
      <c r="A379" s="9">
        <v>20</v>
      </c>
      <c r="B379" s="11"/>
      <c r="C379" s="1" t="s">
        <v>263</v>
      </c>
      <c r="D379" s="11" t="s">
        <v>21</v>
      </c>
      <c r="E379" s="28">
        <v>1</v>
      </c>
      <c r="F379" s="21">
        <v>1239.0590103810334</v>
      </c>
      <c r="G379" s="21">
        <f t="shared" si="25"/>
        <v>1239.06</v>
      </c>
      <c r="H379" s="15"/>
    </row>
    <row r="380" spans="1:8">
      <c r="A380" s="9">
        <v>21</v>
      </c>
      <c r="B380" s="11"/>
      <c r="C380" s="1" t="s">
        <v>254</v>
      </c>
      <c r="D380" s="11" t="s">
        <v>28</v>
      </c>
      <c r="E380" s="28">
        <v>21.1</v>
      </c>
      <c r="F380" s="21">
        <v>25.827420210493237</v>
      </c>
      <c r="G380" s="21">
        <f t="shared" si="25"/>
        <v>544.96</v>
      </c>
      <c r="H380" s="15"/>
    </row>
    <row r="381" spans="1:8" ht="23">
      <c r="A381" s="9">
        <v>22</v>
      </c>
      <c r="B381" s="11"/>
      <c r="C381" s="1" t="s">
        <v>255</v>
      </c>
      <c r="D381" s="11" t="s">
        <v>36</v>
      </c>
      <c r="E381" s="28">
        <v>0.08</v>
      </c>
      <c r="F381" s="21">
        <v>2095.0043335686119</v>
      </c>
      <c r="G381" s="21">
        <f t="shared" si="25"/>
        <v>167.6</v>
      </c>
      <c r="H381" s="15"/>
    </row>
    <row r="382" spans="1:8" ht="23">
      <c r="A382" s="9">
        <v>23</v>
      </c>
      <c r="B382" s="11"/>
      <c r="C382" s="1" t="s">
        <v>264</v>
      </c>
      <c r="D382" s="11" t="s">
        <v>21</v>
      </c>
      <c r="E382" s="28">
        <v>1</v>
      </c>
      <c r="F382" s="21">
        <v>1352.6850557578118</v>
      </c>
      <c r="G382" s="21">
        <f t="shared" si="25"/>
        <v>1352.69</v>
      </c>
      <c r="H382" s="15"/>
    </row>
    <row r="383" spans="1:8" ht="34.5">
      <c r="A383" s="9">
        <v>24</v>
      </c>
      <c r="B383" s="11"/>
      <c r="C383" s="1" t="s">
        <v>265</v>
      </c>
      <c r="D383" s="11" t="s">
        <v>36</v>
      </c>
      <c r="E383" s="28">
        <v>0.02</v>
      </c>
      <c r="F383" s="21">
        <v>12600.578712961158</v>
      </c>
      <c r="G383" s="21">
        <f t="shared" si="25"/>
        <v>252.01</v>
      </c>
      <c r="H383" s="15"/>
    </row>
    <row r="384" spans="1:8">
      <c r="A384" s="9"/>
      <c r="B384" s="9"/>
      <c r="C384" s="53" t="s">
        <v>266</v>
      </c>
      <c r="D384" s="54"/>
      <c r="E384" s="54"/>
      <c r="F384" s="21"/>
      <c r="G384" s="23" t="str">
        <f>TEXT(SUM(G359:G383),"0,00")</f>
        <v>44632,38</v>
      </c>
    </row>
    <row r="385" spans="1:8">
      <c r="A385" s="10"/>
      <c r="B385" s="10">
        <v>12</v>
      </c>
      <c r="C385" s="31" t="s">
        <v>267</v>
      </c>
      <c r="D385" s="26"/>
      <c r="E385" s="26"/>
      <c r="F385" s="21"/>
      <c r="G385" s="26"/>
    </row>
    <row r="386" spans="1:8" ht="46">
      <c r="A386" s="9">
        <v>1</v>
      </c>
      <c r="B386" s="11"/>
      <c r="C386" s="1" t="s">
        <v>263</v>
      </c>
      <c r="D386" s="11" t="s">
        <v>21</v>
      </c>
      <c r="E386" s="28">
        <v>1</v>
      </c>
      <c r="F386" s="21">
        <v>2282.1696812410187</v>
      </c>
      <c r="G386" s="21">
        <f>ROUND(F386*E386,2)</f>
        <v>2282.17</v>
      </c>
      <c r="H386" s="15"/>
    </row>
    <row r="387" spans="1:8">
      <c r="A387" s="9">
        <v>2</v>
      </c>
      <c r="B387" s="11"/>
      <c r="C387" s="1" t="s">
        <v>254</v>
      </c>
      <c r="D387" s="11" t="s">
        <v>28</v>
      </c>
      <c r="E387" s="28">
        <v>21.1</v>
      </c>
      <c r="F387" s="21">
        <v>25.827420210493237</v>
      </c>
      <c r="G387" s="21">
        <f t="shared" ref="G387:G397" si="26">ROUND(F387*E387,2)</f>
        <v>544.96</v>
      </c>
      <c r="H387" s="15"/>
    </row>
    <row r="388" spans="1:8" ht="23">
      <c r="A388" s="9">
        <v>3</v>
      </c>
      <c r="B388" s="11"/>
      <c r="C388" s="1" t="s">
        <v>255</v>
      </c>
      <c r="D388" s="11" t="s">
        <v>36</v>
      </c>
      <c r="E388" s="28">
        <v>0.08</v>
      </c>
      <c r="F388" s="21">
        <v>2095.0043335686119</v>
      </c>
      <c r="G388" s="21">
        <f t="shared" si="26"/>
        <v>167.6</v>
      </c>
      <c r="H388" s="15"/>
    </row>
    <row r="389" spans="1:8" ht="23">
      <c r="A389" s="9">
        <v>4</v>
      </c>
      <c r="B389" s="11"/>
      <c r="C389" s="1" t="s">
        <v>268</v>
      </c>
      <c r="D389" s="11" t="s">
        <v>28</v>
      </c>
      <c r="E389" s="28">
        <v>14</v>
      </c>
      <c r="F389" s="21">
        <v>27.757174951584208</v>
      </c>
      <c r="G389" s="21">
        <f t="shared" si="26"/>
        <v>388.6</v>
      </c>
      <c r="H389" s="15"/>
    </row>
    <row r="390" spans="1:8" ht="23">
      <c r="A390" s="9">
        <v>5</v>
      </c>
      <c r="B390" s="11"/>
      <c r="C390" s="1" t="s">
        <v>124</v>
      </c>
      <c r="D390" s="11" t="s">
        <v>21</v>
      </c>
      <c r="E390" s="28">
        <v>11.3</v>
      </c>
      <c r="F390" s="21">
        <v>146.03549392039795</v>
      </c>
      <c r="G390" s="21">
        <f t="shared" si="26"/>
        <v>1650.2</v>
      </c>
      <c r="H390" s="15"/>
    </row>
    <row r="391" spans="1:8">
      <c r="A391" s="9">
        <v>6</v>
      </c>
      <c r="B391" s="11"/>
      <c r="C391" s="1" t="s">
        <v>216</v>
      </c>
      <c r="D391" s="11" t="s">
        <v>21</v>
      </c>
      <c r="E391" s="28">
        <v>11.55</v>
      </c>
      <c r="F391" s="21">
        <v>613.22390118516819</v>
      </c>
      <c r="G391" s="21">
        <f t="shared" si="26"/>
        <v>7082.74</v>
      </c>
      <c r="H391" s="15"/>
    </row>
    <row r="392" spans="1:8">
      <c r="A392" s="9">
        <v>7</v>
      </c>
      <c r="B392" s="11"/>
      <c r="C392" s="1" t="s">
        <v>269</v>
      </c>
      <c r="D392" s="11" t="s">
        <v>21</v>
      </c>
      <c r="E392" s="28">
        <v>0.88</v>
      </c>
      <c r="F392" s="21">
        <v>1983.9756337622748</v>
      </c>
      <c r="G392" s="21">
        <f t="shared" si="26"/>
        <v>1745.9</v>
      </c>
      <c r="H392" s="15"/>
    </row>
    <row r="393" spans="1:8" ht="23">
      <c r="A393" s="9">
        <v>8</v>
      </c>
      <c r="B393" s="11"/>
      <c r="C393" s="1" t="s">
        <v>242</v>
      </c>
      <c r="D393" s="11" t="s">
        <v>36</v>
      </c>
      <c r="E393" s="28">
        <v>0.08</v>
      </c>
      <c r="F393" s="21">
        <v>7586.3248559237927</v>
      </c>
      <c r="G393" s="21">
        <f t="shared" si="26"/>
        <v>606.91</v>
      </c>
      <c r="H393" s="15"/>
    </row>
    <row r="394" spans="1:8" ht="23">
      <c r="A394" s="9">
        <v>9</v>
      </c>
      <c r="B394" s="11"/>
      <c r="C394" s="1" t="s">
        <v>210</v>
      </c>
      <c r="D394" s="11" t="s">
        <v>30</v>
      </c>
      <c r="E394" s="28">
        <v>80</v>
      </c>
      <c r="F394" s="21">
        <v>34.485238778631114</v>
      </c>
      <c r="G394" s="21">
        <f t="shared" si="26"/>
        <v>2758.82</v>
      </c>
      <c r="H394" s="15"/>
    </row>
    <row r="395" spans="1:8" ht="34.5">
      <c r="A395" s="9">
        <v>10</v>
      </c>
      <c r="B395" s="11"/>
      <c r="C395" s="1" t="s">
        <v>59</v>
      </c>
      <c r="D395" s="11" t="s">
        <v>23</v>
      </c>
      <c r="E395" s="28">
        <v>4.5</v>
      </c>
      <c r="F395" s="21">
        <v>935.44078741381759</v>
      </c>
      <c r="G395" s="21">
        <f t="shared" si="26"/>
        <v>4209.4799999999996</v>
      </c>
      <c r="H395" s="15"/>
    </row>
    <row r="396" spans="1:8" ht="34.5">
      <c r="A396" s="9">
        <v>11</v>
      </c>
      <c r="B396" s="11"/>
      <c r="C396" s="1" t="s">
        <v>60</v>
      </c>
      <c r="D396" s="11" t="s">
        <v>23</v>
      </c>
      <c r="E396" s="28">
        <v>4.5</v>
      </c>
      <c r="F396" s="21">
        <v>960.12078588636496</v>
      </c>
      <c r="G396" s="21">
        <f t="shared" si="26"/>
        <v>4320.54</v>
      </c>
      <c r="H396" s="15"/>
    </row>
    <row r="397" spans="1:8" ht="23">
      <c r="A397" s="9">
        <v>12</v>
      </c>
      <c r="B397" s="11"/>
      <c r="C397" s="1" t="s">
        <v>61</v>
      </c>
      <c r="D397" s="11" t="s">
        <v>30</v>
      </c>
      <c r="E397" s="28">
        <v>157.5</v>
      </c>
      <c r="F397" s="21">
        <v>15.083380300635389</v>
      </c>
      <c r="G397" s="21">
        <f t="shared" si="26"/>
        <v>2375.63</v>
      </c>
      <c r="H397" s="15"/>
    </row>
    <row r="398" spans="1:8">
      <c r="A398" s="9"/>
      <c r="B398" s="9"/>
      <c r="C398" s="53" t="s">
        <v>270</v>
      </c>
      <c r="D398" s="54"/>
      <c r="E398" s="54"/>
      <c r="F398" s="21"/>
      <c r="G398" s="23" t="str">
        <f>TEXT(SUM(G385:G397),"0,00")</f>
        <v>28133,55</v>
      </c>
    </row>
    <row r="399" spans="1:8">
      <c r="A399" s="10"/>
      <c r="B399" s="10">
        <v>13</v>
      </c>
      <c r="C399" s="31" t="s">
        <v>271</v>
      </c>
      <c r="D399" s="26"/>
      <c r="E399" s="26"/>
      <c r="F399" s="21"/>
      <c r="G399" s="26"/>
    </row>
    <row r="400" spans="1:8" ht="46">
      <c r="A400" s="9">
        <v>1</v>
      </c>
      <c r="B400" s="11"/>
      <c r="C400" s="1" t="s">
        <v>272</v>
      </c>
      <c r="D400" s="11" t="s">
        <v>23</v>
      </c>
      <c r="E400" s="28">
        <v>2.2000000000000002</v>
      </c>
      <c r="F400" s="21">
        <v>2762.7307673062141</v>
      </c>
      <c r="G400" s="21">
        <f>ROUND(F400*E400,2)</f>
        <v>6078.01</v>
      </c>
      <c r="H400" s="15"/>
    </row>
    <row r="401" spans="1:8" ht="34.5">
      <c r="A401" s="9">
        <v>2</v>
      </c>
      <c r="B401" s="11"/>
      <c r="C401" s="1" t="s">
        <v>273</v>
      </c>
      <c r="D401" s="11" t="s">
        <v>23</v>
      </c>
      <c r="E401" s="28">
        <v>2.2000000000000002</v>
      </c>
      <c r="F401" s="21">
        <v>351.30924283893449</v>
      </c>
      <c r="G401" s="21">
        <f t="shared" ref="G401:G409" si="27">ROUND(F401*E401,2)</f>
        <v>772.88</v>
      </c>
      <c r="H401" s="15"/>
    </row>
    <row r="402" spans="1:8" ht="25" customHeight="1">
      <c r="A402" s="9">
        <v>3</v>
      </c>
      <c r="B402" s="11"/>
      <c r="C402" s="1" t="s">
        <v>274</v>
      </c>
      <c r="D402" s="11" t="s">
        <v>21</v>
      </c>
      <c r="E402" s="28">
        <v>18</v>
      </c>
      <c r="F402" s="21">
        <v>939.87400776497259</v>
      </c>
      <c r="G402" s="21">
        <f t="shared" si="27"/>
        <v>16917.73</v>
      </c>
      <c r="H402" s="15"/>
    </row>
    <row r="403" spans="1:8">
      <c r="A403" s="9">
        <v>4</v>
      </c>
      <c r="B403" s="11"/>
      <c r="C403" s="1" t="s">
        <v>216</v>
      </c>
      <c r="D403" s="11" t="s">
        <v>21</v>
      </c>
      <c r="E403" s="28">
        <v>18.899999999999999</v>
      </c>
      <c r="F403" s="21">
        <v>613.22390118516819</v>
      </c>
      <c r="G403" s="21">
        <f t="shared" si="27"/>
        <v>11589.93</v>
      </c>
      <c r="H403" s="15"/>
    </row>
    <row r="404" spans="1:8" ht="46">
      <c r="A404" s="9">
        <v>5</v>
      </c>
      <c r="B404" s="11"/>
      <c r="C404" s="1" t="s">
        <v>275</v>
      </c>
      <c r="D404" s="11" t="s">
        <v>23</v>
      </c>
      <c r="E404" s="28">
        <v>2.2000000000000002</v>
      </c>
      <c r="F404" s="21">
        <v>1375.4457305959766</v>
      </c>
      <c r="G404" s="21">
        <f t="shared" si="27"/>
        <v>3025.98</v>
      </c>
      <c r="H404" s="15"/>
    </row>
    <row r="405" spans="1:8" ht="23">
      <c r="A405" s="9">
        <v>6</v>
      </c>
      <c r="B405" s="11"/>
      <c r="C405" s="1" t="s">
        <v>276</v>
      </c>
      <c r="D405" s="11" t="s">
        <v>23</v>
      </c>
      <c r="E405" s="28">
        <v>2.2000000000000002</v>
      </c>
      <c r="F405" s="21">
        <v>433.04739500752288</v>
      </c>
      <c r="G405" s="21">
        <f t="shared" si="27"/>
        <v>952.7</v>
      </c>
      <c r="H405" s="15"/>
    </row>
    <row r="406" spans="1:8" ht="23">
      <c r="A406" s="9">
        <v>7</v>
      </c>
      <c r="B406" s="11"/>
      <c r="C406" s="1" t="s">
        <v>277</v>
      </c>
      <c r="D406" s="11" t="s">
        <v>118</v>
      </c>
      <c r="E406" s="28">
        <v>4</v>
      </c>
      <c r="F406" s="21">
        <v>225.09285166487624</v>
      </c>
      <c r="G406" s="21">
        <f t="shared" si="27"/>
        <v>900.37</v>
      </c>
      <c r="H406" s="15"/>
    </row>
    <row r="407" spans="1:8">
      <c r="A407" s="9">
        <v>8</v>
      </c>
      <c r="B407" s="11"/>
      <c r="C407" s="1" t="s">
        <v>216</v>
      </c>
      <c r="D407" s="11" t="s">
        <v>21</v>
      </c>
      <c r="E407" s="28">
        <v>0.67200000000000004</v>
      </c>
      <c r="F407" s="21">
        <v>613.22390118516819</v>
      </c>
      <c r="G407" s="21">
        <f t="shared" si="27"/>
        <v>412.09</v>
      </c>
      <c r="H407" s="15"/>
    </row>
    <row r="408" spans="1:8" ht="23">
      <c r="A408" s="9">
        <v>9</v>
      </c>
      <c r="B408" s="11"/>
      <c r="C408" s="1" t="s">
        <v>278</v>
      </c>
      <c r="D408" s="11" t="s">
        <v>118</v>
      </c>
      <c r="E408" s="28">
        <v>22</v>
      </c>
      <c r="F408" s="21">
        <v>376.12484569869349</v>
      </c>
      <c r="G408" s="21">
        <f t="shared" si="27"/>
        <v>8274.75</v>
      </c>
      <c r="H408" s="15"/>
    </row>
    <row r="409" spans="1:8" ht="23">
      <c r="A409" s="9">
        <v>10</v>
      </c>
      <c r="B409" s="11"/>
      <c r="C409" s="1" t="s">
        <v>276</v>
      </c>
      <c r="D409" s="11" t="s">
        <v>23</v>
      </c>
      <c r="E409" s="28">
        <v>2.2000000000000002</v>
      </c>
      <c r="F409" s="21">
        <v>433.04739500752288</v>
      </c>
      <c r="G409" s="21">
        <f t="shared" si="27"/>
        <v>952.7</v>
      </c>
      <c r="H409" s="15"/>
    </row>
    <row r="410" spans="1:8">
      <c r="A410" s="9"/>
      <c r="B410" s="9"/>
      <c r="C410" s="53" t="s">
        <v>279</v>
      </c>
      <c r="D410" s="54"/>
      <c r="E410" s="54"/>
      <c r="F410" s="21"/>
      <c r="G410" s="23" t="str">
        <f>TEXT(SUM(G399:G409),"0,00")</f>
        <v>49877,14</v>
      </c>
    </row>
    <row r="411" spans="1:8">
      <c r="A411" s="10"/>
      <c r="B411" s="10">
        <v>14</v>
      </c>
      <c r="C411" s="31" t="s">
        <v>280</v>
      </c>
      <c r="D411" s="26"/>
      <c r="E411" s="26"/>
      <c r="F411" s="21"/>
      <c r="G411" s="26"/>
    </row>
    <row r="412" spans="1:8" ht="23">
      <c r="A412" s="9">
        <v>1</v>
      </c>
      <c r="B412" s="11"/>
      <c r="C412" s="1" t="s">
        <v>281</v>
      </c>
      <c r="D412" s="11" t="s">
        <v>21</v>
      </c>
      <c r="E412" s="28">
        <v>0.8</v>
      </c>
      <c r="F412" s="21">
        <v>423.99319438445826</v>
      </c>
      <c r="G412" s="21">
        <f>ROUND(F412*E412,2)</f>
        <v>339.19</v>
      </c>
      <c r="H412" s="15"/>
    </row>
    <row r="413" spans="1:8" ht="34.5">
      <c r="A413" s="9">
        <v>2</v>
      </c>
      <c r="B413" s="11"/>
      <c r="C413" s="1" t="s">
        <v>282</v>
      </c>
      <c r="D413" s="11" t="s">
        <v>132</v>
      </c>
      <c r="E413" s="28">
        <v>8</v>
      </c>
      <c r="F413" s="21">
        <v>66.800807361873467</v>
      </c>
      <c r="G413" s="21">
        <f t="shared" ref="G413:G433" si="28">ROUND(F413*E413,2)</f>
        <v>534.41</v>
      </c>
      <c r="H413" s="15"/>
    </row>
    <row r="414" spans="1:8" ht="23">
      <c r="A414" s="9">
        <v>3</v>
      </c>
      <c r="B414" s="14"/>
      <c r="C414" s="1" t="s">
        <v>171</v>
      </c>
      <c r="D414" s="11" t="s">
        <v>21</v>
      </c>
      <c r="E414" s="28">
        <v>0.3</v>
      </c>
      <c r="F414" s="21">
        <v>201.54984382356636</v>
      </c>
      <c r="G414" s="21">
        <f t="shared" si="28"/>
        <v>60.46</v>
      </c>
      <c r="H414" s="15"/>
    </row>
    <row r="415" spans="1:8" ht="23">
      <c r="A415" s="9">
        <v>4</v>
      </c>
      <c r="B415" s="11"/>
      <c r="C415" s="1" t="s">
        <v>283</v>
      </c>
      <c r="D415" s="11" t="s">
        <v>36</v>
      </c>
      <c r="E415" s="28">
        <v>0.25600000000000001</v>
      </c>
      <c r="F415" s="21">
        <v>6901.2619228364974</v>
      </c>
      <c r="G415" s="21">
        <f t="shared" si="28"/>
        <v>1766.72</v>
      </c>
      <c r="H415" s="15"/>
    </row>
    <row r="416" spans="1:8" ht="23">
      <c r="A416" s="9">
        <v>5</v>
      </c>
      <c r="B416" s="11"/>
      <c r="C416" s="1" t="s">
        <v>242</v>
      </c>
      <c r="D416" s="11" t="s">
        <v>36</v>
      </c>
      <c r="E416" s="28">
        <v>3.5000000000000003E-2</v>
      </c>
      <c r="F416" s="21">
        <v>14111.555813021974</v>
      </c>
      <c r="G416" s="21">
        <f t="shared" si="28"/>
        <v>493.9</v>
      </c>
      <c r="H416" s="15"/>
    </row>
    <row r="417" spans="1:8" ht="34.5">
      <c r="A417" s="9">
        <v>6</v>
      </c>
      <c r="B417" s="11"/>
      <c r="C417" s="1" t="s">
        <v>217</v>
      </c>
      <c r="D417" s="11" t="s">
        <v>23</v>
      </c>
      <c r="E417" s="28">
        <v>0.09</v>
      </c>
      <c r="F417" s="21">
        <v>5230.741045667648</v>
      </c>
      <c r="G417" s="21">
        <f t="shared" si="28"/>
        <v>470.77</v>
      </c>
      <c r="H417" s="15"/>
    </row>
    <row r="418" spans="1:8" ht="23">
      <c r="A418" s="9">
        <v>7</v>
      </c>
      <c r="B418" s="11"/>
      <c r="C418" s="1" t="s">
        <v>218</v>
      </c>
      <c r="D418" s="11" t="s">
        <v>76</v>
      </c>
      <c r="E418" s="28">
        <v>2.25</v>
      </c>
      <c r="F418" s="21">
        <v>11.901892754512433</v>
      </c>
      <c r="G418" s="21">
        <f t="shared" si="28"/>
        <v>26.78</v>
      </c>
      <c r="H418" s="15"/>
    </row>
    <row r="419" spans="1:8" ht="34.5">
      <c r="A419" s="9">
        <v>8</v>
      </c>
      <c r="B419" s="11"/>
      <c r="C419" s="1" t="s">
        <v>178</v>
      </c>
      <c r="D419" s="11" t="s">
        <v>28</v>
      </c>
      <c r="E419" s="28">
        <v>9</v>
      </c>
      <c r="F419" s="21">
        <v>24.419220804832257</v>
      </c>
      <c r="G419" s="21">
        <f t="shared" si="28"/>
        <v>219.77</v>
      </c>
      <c r="H419" s="15"/>
    </row>
    <row r="420" spans="1:8">
      <c r="A420" s="9">
        <v>9</v>
      </c>
      <c r="B420" s="11"/>
      <c r="C420" s="1" t="s">
        <v>179</v>
      </c>
      <c r="D420" s="11" t="s">
        <v>30</v>
      </c>
      <c r="E420" s="28">
        <v>31.5</v>
      </c>
      <c r="F420" s="21">
        <v>14.415789471284997</v>
      </c>
      <c r="G420" s="21">
        <f t="shared" si="28"/>
        <v>454.1</v>
      </c>
      <c r="H420" s="15"/>
    </row>
    <row r="421" spans="1:8" ht="23">
      <c r="A421" s="9">
        <v>10</v>
      </c>
      <c r="B421" s="11"/>
      <c r="C421" s="1" t="s">
        <v>284</v>
      </c>
      <c r="D421" s="11" t="s">
        <v>21</v>
      </c>
      <c r="E421" s="28">
        <v>0.3</v>
      </c>
      <c r="F421" s="21">
        <v>4638.2541846191771</v>
      </c>
      <c r="G421" s="21">
        <f t="shared" si="28"/>
        <v>1391.48</v>
      </c>
      <c r="H421" s="15"/>
    </row>
    <row r="422" spans="1:8" ht="23">
      <c r="A422" s="9">
        <v>11</v>
      </c>
      <c r="B422" s="11"/>
      <c r="C422" s="1" t="s">
        <v>285</v>
      </c>
      <c r="D422" s="11" t="s">
        <v>21</v>
      </c>
      <c r="E422" s="28">
        <v>0.9</v>
      </c>
      <c r="F422" s="21">
        <v>1352.6850557578118</v>
      </c>
      <c r="G422" s="21">
        <f t="shared" si="28"/>
        <v>1217.42</v>
      </c>
      <c r="H422" s="15"/>
    </row>
    <row r="423" spans="1:8" ht="23">
      <c r="A423" s="9">
        <v>12</v>
      </c>
      <c r="B423" s="11"/>
      <c r="C423" s="1" t="s">
        <v>128</v>
      </c>
      <c r="D423" s="11" t="s">
        <v>23</v>
      </c>
      <c r="E423" s="28">
        <v>0.03</v>
      </c>
      <c r="F423" s="21">
        <v>3631.9340271204228</v>
      </c>
      <c r="G423" s="21">
        <f t="shared" si="28"/>
        <v>108.96</v>
      </c>
      <c r="H423" s="15"/>
    </row>
    <row r="424" spans="1:8">
      <c r="A424" s="9">
        <v>13</v>
      </c>
      <c r="B424" s="11"/>
      <c r="C424" s="1" t="s">
        <v>286</v>
      </c>
      <c r="D424" s="11" t="s">
        <v>28</v>
      </c>
      <c r="E424" s="28">
        <v>3.3</v>
      </c>
      <c r="F424" s="21">
        <v>33.942821229783924</v>
      </c>
      <c r="G424" s="21">
        <f t="shared" si="28"/>
        <v>112.01</v>
      </c>
      <c r="H424" s="15"/>
    </row>
    <row r="425" spans="1:8" ht="23">
      <c r="A425" s="9">
        <v>14</v>
      </c>
      <c r="B425" s="11"/>
      <c r="C425" s="1" t="s">
        <v>287</v>
      </c>
      <c r="D425" s="11" t="s">
        <v>23</v>
      </c>
      <c r="E425" s="28">
        <v>0.06</v>
      </c>
      <c r="F425" s="21">
        <v>1308.8431142615666</v>
      </c>
      <c r="G425" s="21">
        <f t="shared" si="28"/>
        <v>78.53</v>
      </c>
      <c r="H425" s="15"/>
    </row>
    <row r="426" spans="1:8" ht="34.5">
      <c r="A426" s="9">
        <v>15</v>
      </c>
      <c r="B426" s="11"/>
      <c r="C426" s="1" t="s">
        <v>104</v>
      </c>
      <c r="D426" s="11" t="s">
        <v>23</v>
      </c>
      <c r="E426" s="28">
        <v>5.1999999999999998E-2</v>
      </c>
      <c r="F426" s="21">
        <v>1569.1722443880931</v>
      </c>
      <c r="G426" s="21">
        <f t="shared" si="28"/>
        <v>81.599999999999994</v>
      </c>
      <c r="H426" s="15"/>
    </row>
    <row r="427" spans="1:8">
      <c r="A427" s="9">
        <v>16</v>
      </c>
      <c r="B427" s="11"/>
      <c r="C427" s="1" t="s">
        <v>191</v>
      </c>
      <c r="D427" s="11" t="s">
        <v>21</v>
      </c>
      <c r="E427" s="28">
        <v>0.37128</v>
      </c>
      <c r="F427" s="21">
        <v>83.448853668798819</v>
      </c>
      <c r="G427" s="21">
        <f t="shared" si="28"/>
        <v>30.98</v>
      </c>
      <c r="H427" s="15"/>
    </row>
    <row r="428" spans="1:8">
      <c r="A428" s="9">
        <v>17</v>
      </c>
      <c r="B428" s="11"/>
      <c r="C428" s="1" t="s">
        <v>168</v>
      </c>
      <c r="D428" s="11" t="s">
        <v>36</v>
      </c>
      <c r="E428" s="28">
        <v>1.0999999999999999E-2</v>
      </c>
      <c r="F428" s="21">
        <v>2749.0660175179482</v>
      </c>
      <c r="G428" s="21">
        <f t="shared" si="28"/>
        <v>30.24</v>
      </c>
      <c r="H428" s="15"/>
    </row>
    <row r="429" spans="1:8" ht="34.5">
      <c r="A429" s="9">
        <v>18</v>
      </c>
      <c r="B429" s="11"/>
      <c r="C429" s="1" t="s">
        <v>200</v>
      </c>
      <c r="D429" s="11" t="s">
        <v>28</v>
      </c>
      <c r="E429" s="28">
        <v>5.2</v>
      </c>
      <c r="F429" s="21">
        <v>2.8476921314477601</v>
      </c>
      <c r="G429" s="21">
        <f t="shared" si="28"/>
        <v>14.81</v>
      </c>
      <c r="H429" s="15"/>
    </row>
    <row r="430" spans="1:8" ht="23">
      <c r="A430" s="9">
        <v>19</v>
      </c>
      <c r="B430" s="11"/>
      <c r="C430" s="1" t="s">
        <v>201</v>
      </c>
      <c r="D430" s="11" t="s">
        <v>28</v>
      </c>
      <c r="E430" s="28">
        <v>5.72</v>
      </c>
      <c r="F430" s="21">
        <v>3.129332012579956</v>
      </c>
      <c r="G430" s="21">
        <f t="shared" si="28"/>
        <v>17.899999999999999</v>
      </c>
      <c r="H430" s="15"/>
    </row>
    <row r="431" spans="1:8" ht="23">
      <c r="A431" s="9">
        <v>20</v>
      </c>
      <c r="B431" s="11"/>
      <c r="C431" s="1" t="s">
        <v>108</v>
      </c>
      <c r="D431" s="11" t="s">
        <v>28</v>
      </c>
      <c r="E431" s="28">
        <v>5.2</v>
      </c>
      <c r="F431" s="21">
        <v>0.64672861593319086</v>
      </c>
      <c r="G431" s="21">
        <f t="shared" si="28"/>
        <v>3.36</v>
      </c>
      <c r="H431" s="15"/>
    </row>
    <row r="432" spans="1:8" ht="34.5">
      <c r="A432" s="9">
        <v>21</v>
      </c>
      <c r="B432" s="11"/>
      <c r="C432" s="1" t="s">
        <v>288</v>
      </c>
      <c r="D432" s="11" t="s">
        <v>23</v>
      </c>
      <c r="E432" s="28">
        <v>1.5</v>
      </c>
      <c r="F432" s="21">
        <v>449.13216155218385</v>
      </c>
      <c r="G432" s="21">
        <f t="shared" si="28"/>
        <v>673.7</v>
      </c>
      <c r="H432" s="15"/>
    </row>
    <row r="433" spans="1:9">
      <c r="A433" s="9">
        <v>22</v>
      </c>
      <c r="B433" s="11"/>
      <c r="C433" s="1" t="s">
        <v>289</v>
      </c>
      <c r="D433" s="11" t="s">
        <v>28</v>
      </c>
      <c r="E433" s="28">
        <v>150</v>
      </c>
      <c r="F433" s="21">
        <v>74.092150951184763</v>
      </c>
      <c r="G433" s="21">
        <f t="shared" si="28"/>
        <v>11113.82</v>
      </c>
      <c r="H433" s="15"/>
    </row>
    <row r="434" spans="1:9">
      <c r="A434" s="9"/>
      <c r="B434" s="9"/>
      <c r="C434" s="53" t="s">
        <v>290</v>
      </c>
      <c r="D434" s="54"/>
      <c r="E434" s="54"/>
      <c r="F434" s="21"/>
      <c r="G434" s="23" t="str">
        <f>TEXT(SUM(G411:G433),"0,00")</f>
        <v>19240,91</v>
      </c>
    </row>
    <row r="435" spans="1:9">
      <c r="A435" s="10"/>
      <c r="B435" s="10">
        <v>15</v>
      </c>
      <c r="C435" s="31" t="s">
        <v>291</v>
      </c>
      <c r="D435" s="26"/>
      <c r="E435" s="26"/>
      <c r="F435" s="21"/>
      <c r="G435" s="26"/>
    </row>
    <row r="436" spans="1:9" ht="23">
      <c r="A436" s="9">
        <v>1</v>
      </c>
      <c r="B436" s="11"/>
      <c r="C436" s="1" t="s">
        <v>35</v>
      </c>
      <c r="D436" s="11" t="s">
        <v>36</v>
      </c>
      <c r="E436" s="37">
        <v>11.2</v>
      </c>
      <c r="F436" s="21">
        <v>25.285002661646043</v>
      </c>
      <c r="G436" s="21">
        <f>ROUND(F436*E436,2)</f>
        <v>283.19</v>
      </c>
      <c r="H436" s="15"/>
    </row>
    <row r="437" spans="1:9" ht="34.5">
      <c r="A437" s="9">
        <v>2</v>
      </c>
      <c r="B437" s="11"/>
      <c r="C437" s="1" t="s">
        <v>37</v>
      </c>
      <c r="D437" s="11" t="s">
        <v>36</v>
      </c>
      <c r="E437" s="37">
        <v>11.2</v>
      </c>
      <c r="F437" s="21">
        <v>25.285002661646043</v>
      </c>
      <c r="G437" s="21">
        <f t="shared" ref="G437:G439" si="29">ROUND(F437*E437,2)</f>
        <v>283.19</v>
      </c>
      <c r="H437" s="15"/>
    </row>
    <row r="438" spans="1:9" ht="34.5">
      <c r="A438" s="9">
        <v>3</v>
      </c>
      <c r="B438" s="11"/>
      <c r="C438" s="1" t="s">
        <v>38</v>
      </c>
      <c r="D438" s="11" t="s">
        <v>36</v>
      </c>
      <c r="E438" s="37">
        <v>11.2</v>
      </c>
      <c r="F438" s="21">
        <v>74.092150951184763</v>
      </c>
      <c r="G438" s="21">
        <f t="shared" si="29"/>
        <v>829.83</v>
      </c>
      <c r="H438" s="15"/>
    </row>
    <row r="439" spans="1:9" ht="34.5">
      <c r="A439" s="9">
        <v>4</v>
      </c>
      <c r="B439" s="11"/>
      <c r="C439" s="1" t="s">
        <v>176</v>
      </c>
      <c r="D439" s="11" t="s">
        <v>36</v>
      </c>
      <c r="E439" s="37">
        <v>11.2</v>
      </c>
      <c r="F439" s="21">
        <v>24.586118512169854</v>
      </c>
      <c r="G439" s="21">
        <f t="shared" si="29"/>
        <v>275.36</v>
      </c>
      <c r="H439" s="15"/>
    </row>
    <row r="440" spans="1:9">
      <c r="A440" s="9"/>
      <c r="B440" s="9"/>
      <c r="C440" s="53" t="s">
        <v>292</v>
      </c>
      <c r="D440" s="54"/>
      <c r="E440" s="54"/>
      <c r="F440" s="28"/>
      <c r="G440" s="33" t="str">
        <f>TEXT(SUM(G435:G439),"0,00")</f>
        <v>1671,57</v>
      </c>
    </row>
    <row r="441" spans="1:9">
      <c r="A441" s="9"/>
      <c r="B441" s="9"/>
      <c r="C441" s="53" t="s">
        <v>293</v>
      </c>
      <c r="D441" s="54"/>
      <c r="E441" s="54"/>
      <c r="F441" s="28"/>
      <c r="G441" s="34">
        <f>SUM(G189:G440)</f>
        <v>403525.91999999987</v>
      </c>
      <c r="I441" s="35"/>
    </row>
    <row r="442" spans="1:9">
      <c r="A442" s="9"/>
      <c r="B442" s="9"/>
      <c r="C442" s="61" t="s">
        <v>160</v>
      </c>
      <c r="D442" s="62"/>
      <c r="E442" s="62"/>
      <c r="F442" s="44">
        <v>0.21</v>
      </c>
      <c r="G442" s="34">
        <f>ROUND(G441*F442,2)</f>
        <v>84740.44</v>
      </c>
    </row>
    <row r="443" spans="1:9">
      <c r="A443" s="9"/>
      <c r="B443" s="9"/>
      <c r="C443" s="53" t="s">
        <v>294</v>
      </c>
      <c r="D443" s="54"/>
      <c r="E443" s="54"/>
      <c r="F443" s="28"/>
      <c r="G443" s="34">
        <f>G441+G442</f>
        <v>488266.35999999987</v>
      </c>
    </row>
    <row r="445" spans="1:9">
      <c r="B445" s="60" t="s">
        <v>162</v>
      </c>
      <c r="C445" s="60"/>
      <c r="D445" s="60"/>
      <c r="E445" s="60"/>
      <c r="F445" s="60"/>
      <c r="G445" s="60"/>
    </row>
    <row r="446" spans="1:9">
      <c r="B446" s="60" t="s">
        <v>162</v>
      </c>
      <c r="C446" s="60"/>
      <c r="D446" s="60"/>
      <c r="E446" s="60"/>
      <c r="F446" s="60"/>
      <c r="G446" s="60"/>
    </row>
    <row r="447" spans="1:9">
      <c r="B447" s="60" t="s">
        <v>162</v>
      </c>
      <c r="C447" s="60"/>
      <c r="D447" s="60"/>
      <c r="E447" s="60"/>
      <c r="F447" s="60"/>
      <c r="G447" s="60"/>
    </row>
    <row r="448" spans="1:9">
      <c r="B448" s="60" t="s">
        <v>162</v>
      </c>
      <c r="C448" s="60"/>
      <c r="D448" s="60"/>
      <c r="E448" s="60"/>
      <c r="F448" s="60"/>
      <c r="G448" s="60"/>
    </row>
    <row r="449" spans="1:7">
      <c r="B449" s="60" t="s">
        <v>162</v>
      </c>
      <c r="C449" s="60"/>
      <c r="D449" s="60"/>
      <c r="E449" s="60"/>
      <c r="F449" s="60"/>
      <c r="G449" s="60"/>
    </row>
    <row r="450" spans="1:7">
      <c r="B450" s="60" t="s">
        <v>162</v>
      </c>
      <c r="C450" s="60"/>
      <c r="D450" s="60"/>
      <c r="E450" s="60"/>
      <c r="F450" s="60"/>
      <c r="G450" s="60"/>
    </row>
    <row r="451" spans="1:7">
      <c r="B451" s="60" t="s">
        <v>162</v>
      </c>
      <c r="C451" s="60"/>
      <c r="D451" s="60"/>
      <c r="E451" s="60"/>
      <c r="F451" s="60"/>
      <c r="G451" s="60"/>
    </row>
    <row r="452" spans="1:7">
      <c r="B452" s="60" t="s">
        <v>162</v>
      </c>
      <c r="C452" s="60"/>
      <c r="D452" s="60"/>
      <c r="E452" s="60"/>
      <c r="F452" s="60"/>
      <c r="G452" s="60"/>
    </row>
    <row r="453" spans="1:7">
      <c r="B453" s="60" t="s">
        <v>162</v>
      </c>
      <c r="C453" s="60"/>
      <c r="D453" s="60"/>
      <c r="E453" s="60"/>
      <c r="F453" s="60"/>
      <c r="G453" s="60"/>
    </row>
    <row r="454" spans="1:7">
      <c r="B454" s="60" t="s">
        <v>162</v>
      </c>
      <c r="C454" s="60"/>
      <c r="D454" s="60"/>
      <c r="E454" s="60"/>
      <c r="F454" s="60"/>
      <c r="G454" s="60"/>
    </row>
    <row r="455" spans="1:7" ht="15.5">
      <c r="C455" s="45" t="s">
        <v>0</v>
      </c>
      <c r="D455" s="46"/>
      <c r="E455" s="46"/>
      <c r="F455" s="46"/>
    </row>
    <row r="456" spans="1:7">
      <c r="C456" s="47"/>
      <c r="D456" s="46"/>
      <c r="E456" s="46"/>
      <c r="F456" s="46"/>
    </row>
    <row r="458" spans="1:7">
      <c r="A458" s="48" t="s">
        <v>1</v>
      </c>
      <c r="B458" s="49"/>
      <c r="C458" s="49"/>
      <c r="D458" s="49"/>
      <c r="E458" s="49"/>
      <c r="F458" s="49"/>
      <c r="G458" s="49"/>
    </row>
    <row r="459" spans="1:7">
      <c r="A459" s="49"/>
      <c r="B459" s="49"/>
      <c r="C459" s="49"/>
      <c r="D459" s="49"/>
      <c r="E459" s="49"/>
      <c r="F459" s="49"/>
      <c r="G459" s="49"/>
    </row>
    <row r="460" spans="1:7">
      <c r="A460" s="48" t="s">
        <v>2</v>
      </c>
      <c r="B460" s="49"/>
      <c r="C460" s="49"/>
      <c r="D460" s="49"/>
      <c r="E460" s="49"/>
      <c r="F460" s="49"/>
      <c r="G460" s="49"/>
    </row>
    <row r="461" spans="1:7">
      <c r="A461" s="49"/>
      <c r="B461" s="49"/>
      <c r="C461" s="49"/>
      <c r="D461" s="49"/>
      <c r="E461" s="49"/>
      <c r="F461" s="49"/>
      <c r="G461" s="49"/>
    </row>
    <row r="462" spans="1:7">
      <c r="A462" s="48" t="s">
        <v>295</v>
      </c>
      <c r="B462" s="49"/>
      <c r="C462" s="49"/>
      <c r="D462" s="49"/>
      <c r="E462" s="49"/>
      <c r="F462" s="49"/>
      <c r="G462" s="49"/>
    </row>
    <row r="463" spans="1:7">
      <c r="A463" s="49"/>
      <c r="B463" s="49"/>
      <c r="C463" s="49"/>
      <c r="D463" s="49"/>
      <c r="E463" s="49"/>
      <c r="F463" s="49"/>
      <c r="G463" s="49"/>
    </row>
    <row r="464" spans="1:7">
      <c r="A464" s="52" t="s">
        <v>4</v>
      </c>
      <c r="B464" s="51"/>
      <c r="C464" s="2"/>
      <c r="D464" s="50" t="s">
        <v>5</v>
      </c>
      <c r="E464" s="51"/>
      <c r="F464" s="51"/>
      <c r="G464" s="51"/>
    </row>
    <row r="465" spans="1:8">
      <c r="A465" s="3" t="s">
        <v>6</v>
      </c>
      <c r="B465" s="3" t="s">
        <v>7</v>
      </c>
      <c r="C465" s="3" t="s">
        <v>8</v>
      </c>
      <c r="D465" s="5" t="s">
        <v>9</v>
      </c>
      <c r="E465" s="56" t="s">
        <v>10</v>
      </c>
      <c r="F465" s="18" t="s">
        <v>11</v>
      </c>
      <c r="G465" s="8" t="s">
        <v>12</v>
      </c>
    </row>
    <row r="466" spans="1:8">
      <c r="A466" s="4" t="s">
        <v>13</v>
      </c>
      <c r="B466" s="4" t="s">
        <v>14</v>
      </c>
      <c r="C466" s="4" t="s">
        <v>15</v>
      </c>
      <c r="D466" s="6" t="s">
        <v>16</v>
      </c>
      <c r="E466" s="57"/>
      <c r="F466" s="19" t="s">
        <v>17</v>
      </c>
      <c r="G466" s="7" t="s">
        <v>18</v>
      </c>
    </row>
    <row r="467" spans="1:8">
      <c r="A467" s="10"/>
      <c r="B467" s="10">
        <v>1</v>
      </c>
      <c r="C467" s="58" t="s">
        <v>19</v>
      </c>
      <c r="D467" s="59"/>
      <c r="E467" s="59"/>
      <c r="F467" s="59"/>
      <c r="G467" s="59"/>
    </row>
    <row r="468" spans="1:8" ht="23">
      <c r="A468" s="9">
        <v>1</v>
      </c>
      <c r="B468" s="11"/>
      <c r="C468" s="1" t="s">
        <v>296</v>
      </c>
      <c r="D468" s="11" t="s">
        <v>23</v>
      </c>
      <c r="E468" s="28">
        <v>0.22</v>
      </c>
      <c r="F468" s="21">
        <v>993.22911857946076</v>
      </c>
      <c r="G468" s="21">
        <f>ROUND(F468*E468,2)</f>
        <v>218.51</v>
      </c>
      <c r="H468" s="15"/>
    </row>
    <row r="469" spans="1:8" ht="23">
      <c r="A469" s="9">
        <v>2</v>
      </c>
      <c r="B469" s="11"/>
      <c r="C469" s="1" t="s">
        <v>297</v>
      </c>
      <c r="D469" s="11" t="s">
        <v>116</v>
      </c>
      <c r="E469" s="28">
        <v>30</v>
      </c>
      <c r="F469" s="21">
        <v>17.138308322229559</v>
      </c>
      <c r="G469" s="21">
        <f t="shared" ref="G469:G473" si="30">ROUND(F469*E469,2)</f>
        <v>514.15</v>
      </c>
      <c r="H469" s="15"/>
    </row>
    <row r="470" spans="1:8" ht="23">
      <c r="A470" s="9">
        <v>3</v>
      </c>
      <c r="B470" s="11"/>
      <c r="C470" s="1" t="s">
        <v>35</v>
      </c>
      <c r="D470" s="11" t="s">
        <v>36</v>
      </c>
      <c r="E470" s="28">
        <v>233.68</v>
      </c>
      <c r="F470" s="21">
        <v>25.285002661646043</v>
      </c>
      <c r="G470" s="21">
        <f t="shared" si="30"/>
        <v>5908.6</v>
      </c>
      <c r="H470" s="15"/>
    </row>
    <row r="471" spans="1:8" ht="34.5">
      <c r="A471" s="9">
        <v>4</v>
      </c>
      <c r="B471" s="11"/>
      <c r="C471" s="1" t="s">
        <v>248</v>
      </c>
      <c r="D471" s="11" t="s">
        <v>36</v>
      </c>
      <c r="E471" s="28">
        <v>233.68</v>
      </c>
      <c r="F471" s="21">
        <v>75.855007984938126</v>
      </c>
      <c r="G471" s="21">
        <f t="shared" si="30"/>
        <v>17725.8</v>
      </c>
      <c r="H471" s="15"/>
    </row>
    <row r="472" spans="1:8" ht="34.5">
      <c r="A472" s="9">
        <v>5</v>
      </c>
      <c r="B472" s="11"/>
      <c r="C472" s="1" t="s">
        <v>298</v>
      </c>
      <c r="D472" s="11" t="s">
        <v>36</v>
      </c>
      <c r="E472" s="28">
        <v>233.68</v>
      </c>
      <c r="F472" s="21">
        <v>74.092150951184763</v>
      </c>
      <c r="G472" s="21">
        <f t="shared" si="30"/>
        <v>17313.849999999999</v>
      </c>
      <c r="H472" s="15"/>
    </row>
    <row r="473" spans="1:8" ht="34.5">
      <c r="A473" s="9">
        <v>6</v>
      </c>
      <c r="B473" s="11"/>
      <c r="C473" s="1" t="s">
        <v>176</v>
      </c>
      <c r="D473" s="11" t="s">
        <v>36</v>
      </c>
      <c r="E473" s="28">
        <v>233.68</v>
      </c>
      <c r="F473" s="21">
        <v>24.586118512169854</v>
      </c>
      <c r="G473" s="21">
        <f t="shared" si="30"/>
        <v>5745.28</v>
      </c>
      <c r="H473" s="15"/>
    </row>
    <row r="474" spans="1:8">
      <c r="A474" s="9"/>
      <c r="B474" s="9"/>
      <c r="C474" s="53" t="s">
        <v>40</v>
      </c>
      <c r="D474" s="54"/>
      <c r="E474" s="54"/>
      <c r="F474" s="21"/>
      <c r="G474" s="23" t="str">
        <f>TEXT(SUM(G467:G473),"0,00")</f>
        <v>47426,19</v>
      </c>
    </row>
    <row r="475" spans="1:8">
      <c r="A475" s="10"/>
      <c r="B475" s="10">
        <v>2</v>
      </c>
      <c r="C475" s="31" t="s">
        <v>299</v>
      </c>
      <c r="D475" s="26"/>
      <c r="E475" s="26"/>
      <c r="F475" s="21"/>
      <c r="G475" s="26"/>
    </row>
    <row r="476" spans="1:8">
      <c r="A476" s="9">
        <v>1</v>
      </c>
      <c r="B476" s="11" t="s">
        <v>203</v>
      </c>
      <c r="C476" s="1" t="s">
        <v>300</v>
      </c>
      <c r="D476" s="11"/>
      <c r="E476" s="13">
        <v>0</v>
      </c>
      <c r="F476" s="21"/>
      <c r="G476" s="12">
        <v>0</v>
      </c>
      <c r="H476" s="15"/>
    </row>
    <row r="477" spans="1:8" ht="34.5">
      <c r="A477" s="9">
        <v>2</v>
      </c>
      <c r="B477" s="11"/>
      <c r="C477" s="1" t="s">
        <v>301</v>
      </c>
      <c r="D477" s="11" t="s">
        <v>196</v>
      </c>
      <c r="E477" s="28">
        <v>7.8E-2</v>
      </c>
      <c r="F477" s="21">
        <v>1083.0513784472141</v>
      </c>
      <c r="G477" s="21">
        <f>ROUND(F477*E477,2)</f>
        <v>84.48</v>
      </c>
      <c r="H477" s="15"/>
    </row>
    <row r="478" spans="1:8" ht="34.5">
      <c r="A478" s="9">
        <v>3</v>
      </c>
      <c r="B478" s="11"/>
      <c r="C478" s="1" t="s">
        <v>302</v>
      </c>
      <c r="D478" s="11" t="s">
        <v>196</v>
      </c>
      <c r="E478" s="28">
        <v>0.01</v>
      </c>
      <c r="F478" s="21">
        <v>4509.5864833685973</v>
      </c>
      <c r="G478" s="21">
        <f t="shared" ref="G478:G489" si="31">ROUND(F478*E478,2)</f>
        <v>45.1</v>
      </c>
      <c r="H478" s="15"/>
    </row>
    <row r="479" spans="1:8" ht="23">
      <c r="A479" s="9">
        <v>4</v>
      </c>
      <c r="B479" s="11"/>
      <c r="C479" s="1" t="s">
        <v>303</v>
      </c>
      <c r="D479" s="11" t="s">
        <v>36</v>
      </c>
      <c r="E479" s="28">
        <v>12.672000000000001</v>
      </c>
      <c r="F479" s="21">
        <v>25.285002661646043</v>
      </c>
      <c r="G479" s="21">
        <f t="shared" si="31"/>
        <v>320.41000000000003</v>
      </c>
      <c r="H479" s="15"/>
    </row>
    <row r="480" spans="1:8" ht="34.5">
      <c r="A480" s="9">
        <v>5</v>
      </c>
      <c r="B480" s="11"/>
      <c r="C480" s="1" t="s">
        <v>248</v>
      </c>
      <c r="D480" s="11" t="s">
        <v>36</v>
      </c>
      <c r="E480" s="28">
        <v>12.672000000000001</v>
      </c>
      <c r="F480" s="21">
        <v>75.855007984938126</v>
      </c>
      <c r="G480" s="21">
        <f t="shared" si="31"/>
        <v>961.23</v>
      </c>
      <c r="H480" s="15"/>
    </row>
    <row r="481" spans="1:8" ht="23">
      <c r="A481" s="9">
        <v>6</v>
      </c>
      <c r="B481" s="11"/>
      <c r="C481" s="1" t="s">
        <v>304</v>
      </c>
      <c r="D481" s="11" t="s">
        <v>23</v>
      </c>
      <c r="E481" s="28">
        <v>0.22</v>
      </c>
      <c r="F481" s="21">
        <v>353.510206354449</v>
      </c>
      <c r="G481" s="21">
        <f t="shared" si="31"/>
        <v>77.77</v>
      </c>
      <c r="H481" s="15"/>
    </row>
    <row r="482" spans="1:8" ht="23">
      <c r="A482" s="9">
        <v>7</v>
      </c>
      <c r="B482" s="11"/>
      <c r="C482" s="1" t="s">
        <v>305</v>
      </c>
      <c r="D482" s="11" t="s">
        <v>23</v>
      </c>
      <c r="E482" s="28">
        <v>0.22</v>
      </c>
      <c r="F482" s="21">
        <v>1705.2460314017783</v>
      </c>
      <c r="G482" s="21">
        <f t="shared" si="31"/>
        <v>375.15</v>
      </c>
      <c r="H482" s="15"/>
    </row>
    <row r="483" spans="1:8" ht="23">
      <c r="A483" s="9">
        <v>8</v>
      </c>
      <c r="B483" s="11"/>
      <c r="C483" s="1" t="s">
        <v>306</v>
      </c>
      <c r="D483" s="11" t="s">
        <v>23</v>
      </c>
      <c r="E483" s="28">
        <v>0.22</v>
      </c>
      <c r="F483" s="21">
        <v>1734.369681332189</v>
      </c>
      <c r="G483" s="21">
        <f t="shared" si="31"/>
        <v>381.56</v>
      </c>
      <c r="H483" s="15"/>
    </row>
    <row r="484" spans="1:8" ht="23">
      <c r="A484" s="9">
        <v>9</v>
      </c>
      <c r="B484" s="11"/>
      <c r="C484" s="1" t="s">
        <v>307</v>
      </c>
      <c r="D484" s="11" t="s">
        <v>23</v>
      </c>
      <c r="E484" s="28">
        <v>0.22</v>
      </c>
      <c r="F484" s="21">
        <v>524.88285847003601</v>
      </c>
      <c r="G484" s="21">
        <f t="shared" si="31"/>
        <v>115.47</v>
      </c>
      <c r="H484" s="15"/>
    </row>
    <row r="485" spans="1:8" ht="34.5">
      <c r="A485" s="9">
        <v>10</v>
      </c>
      <c r="B485" s="11"/>
      <c r="C485" s="1" t="s">
        <v>308</v>
      </c>
      <c r="D485" s="11" t="s">
        <v>23</v>
      </c>
      <c r="E485" s="28">
        <v>0.22</v>
      </c>
      <c r="F485" s="21">
        <v>1816.0035224336914</v>
      </c>
      <c r="G485" s="21">
        <f t="shared" si="31"/>
        <v>399.52</v>
      </c>
      <c r="H485" s="15"/>
    </row>
    <row r="486" spans="1:8" ht="23">
      <c r="A486" s="9">
        <v>11</v>
      </c>
      <c r="B486" s="11"/>
      <c r="C486" s="1" t="s">
        <v>309</v>
      </c>
      <c r="D486" s="11" t="s">
        <v>28</v>
      </c>
      <c r="E486" s="28">
        <v>22</v>
      </c>
      <c r="F486" s="21">
        <v>28.862872262695795</v>
      </c>
      <c r="G486" s="21">
        <f t="shared" si="31"/>
        <v>634.98</v>
      </c>
      <c r="H486" s="15"/>
    </row>
    <row r="487" spans="1:8" ht="34.5">
      <c r="A487" s="9">
        <v>12</v>
      </c>
      <c r="B487" s="11"/>
      <c r="C487" s="1" t="s">
        <v>310</v>
      </c>
      <c r="D487" s="11" t="s">
        <v>28</v>
      </c>
      <c r="E487" s="28">
        <v>2</v>
      </c>
      <c r="F487" s="21">
        <v>90.448126270269327</v>
      </c>
      <c r="G487" s="21">
        <f t="shared" si="31"/>
        <v>180.9</v>
      </c>
      <c r="H487" s="15"/>
    </row>
    <row r="488" spans="1:8" ht="23">
      <c r="A488" s="9">
        <v>13</v>
      </c>
      <c r="B488" s="11"/>
      <c r="C488" s="1" t="s">
        <v>311</v>
      </c>
      <c r="D488" s="11" t="s">
        <v>118</v>
      </c>
      <c r="E488" s="28">
        <v>0.42</v>
      </c>
      <c r="F488" s="21">
        <v>1945.1614856995748</v>
      </c>
      <c r="G488" s="21">
        <f t="shared" si="31"/>
        <v>816.97</v>
      </c>
      <c r="H488" s="15"/>
    </row>
    <row r="489" spans="1:8" ht="23">
      <c r="A489" s="9">
        <v>14</v>
      </c>
      <c r="B489" s="11"/>
      <c r="C489" s="1" t="s">
        <v>312</v>
      </c>
      <c r="D489" s="11" t="s">
        <v>16</v>
      </c>
      <c r="E489" s="28">
        <v>42</v>
      </c>
      <c r="F489" s="21">
        <v>5.8101264366901182</v>
      </c>
      <c r="G489" s="21">
        <f t="shared" si="31"/>
        <v>244.03</v>
      </c>
      <c r="H489" s="15"/>
    </row>
    <row r="490" spans="1:8">
      <c r="A490" s="9">
        <v>15</v>
      </c>
      <c r="B490" s="11" t="s">
        <v>203</v>
      </c>
      <c r="C490" s="1" t="s">
        <v>313</v>
      </c>
      <c r="D490" s="11"/>
      <c r="E490" s="28"/>
      <c r="F490" s="21">
        <v>0</v>
      </c>
      <c r="G490" s="21"/>
      <c r="H490" s="15"/>
    </row>
    <row r="491" spans="1:8" ht="34.5">
      <c r="A491" s="9">
        <v>16</v>
      </c>
      <c r="B491" s="11"/>
      <c r="C491" s="1" t="s">
        <v>314</v>
      </c>
      <c r="D491" s="11" t="s">
        <v>23</v>
      </c>
      <c r="E491" s="28">
        <v>0.75</v>
      </c>
      <c r="F491" s="21">
        <v>1998.3496988067254</v>
      </c>
      <c r="G491" s="21">
        <f>ROUND(F491*E491,2)</f>
        <v>1498.76</v>
      </c>
      <c r="H491" s="15"/>
    </row>
    <row r="492" spans="1:8" ht="23">
      <c r="A492" s="9">
        <v>17</v>
      </c>
      <c r="B492" s="11"/>
      <c r="C492" s="1" t="s">
        <v>315</v>
      </c>
      <c r="D492" s="11" t="s">
        <v>23</v>
      </c>
      <c r="E492" s="28">
        <v>0.75</v>
      </c>
      <c r="F492" s="21">
        <v>326.14941345779164</v>
      </c>
      <c r="G492" s="21">
        <f t="shared" ref="G492:G500" si="32">ROUND(F492*E492,2)</f>
        <v>244.61</v>
      </c>
      <c r="H492" s="15"/>
    </row>
    <row r="493" spans="1:8">
      <c r="A493" s="9">
        <v>18</v>
      </c>
      <c r="B493" s="11"/>
      <c r="C493" s="1" t="s">
        <v>316</v>
      </c>
      <c r="D493" s="11" t="s">
        <v>23</v>
      </c>
      <c r="E493" s="28">
        <v>0.75</v>
      </c>
      <c r="F493" s="21">
        <v>189.68967549588834</v>
      </c>
      <c r="G493" s="21">
        <f t="shared" si="32"/>
        <v>142.27000000000001</v>
      </c>
      <c r="H493" s="15"/>
    </row>
    <row r="494" spans="1:8">
      <c r="A494" s="9">
        <v>19</v>
      </c>
      <c r="B494" s="11"/>
      <c r="C494" s="1" t="s">
        <v>317</v>
      </c>
      <c r="D494" s="11" t="s">
        <v>30</v>
      </c>
      <c r="E494" s="28">
        <v>7.5</v>
      </c>
      <c r="F494" s="21">
        <v>11.901892754512433</v>
      </c>
      <c r="G494" s="21">
        <f t="shared" si="32"/>
        <v>89.26</v>
      </c>
      <c r="H494" s="15"/>
    </row>
    <row r="495" spans="1:8" ht="34.5">
      <c r="A495" s="9">
        <v>20</v>
      </c>
      <c r="B495" s="11"/>
      <c r="C495" s="1" t="s">
        <v>318</v>
      </c>
      <c r="D495" s="11" t="s">
        <v>319</v>
      </c>
      <c r="E495" s="28">
        <v>0.9</v>
      </c>
      <c r="F495" s="21">
        <v>904.85678254420293</v>
      </c>
      <c r="G495" s="21">
        <f t="shared" si="32"/>
        <v>814.37</v>
      </c>
      <c r="H495" s="15"/>
    </row>
    <row r="496" spans="1:8" ht="34.5">
      <c r="A496" s="9">
        <v>21</v>
      </c>
      <c r="B496" s="11"/>
      <c r="C496" s="1" t="s">
        <v>320</v>
      </c>
      <c r="D496" s="11" t="s">
        <v>319</v>
      </c>
      <c r="E496" s="28">
        <v>0.9</v>
      </c>
      <c r="F496" s="21">
        <v>185.76757937345479</v>
      </c>
      <c r="G496" s="21">
        <f t="shared" si="32"/>
        <v>167.19</v>
      </c>
      <c r="H496" s="15"/>
    </row>
    <row r="497" spans="1:9" ht="23">
      <c r="A497" s="9">
        <v>22</v>
      </c>
      <c r="B497" s="11"/>
      <c r="C497" s="1" t="s">
        <v>321</v>
      </c>
      <c r="D497" s="11" t="s">
        <v>319</v>
      </c>
      <c r="E497" s="28">
        <v>0.9</v>
      </c>
      <c r="F497" s="21">
        <v>546.0580050884937</v>
      </c>
      <c r="G497" s="21">
        <f t="shared" si="32"/>
        <v>491.45</v>
      </c>
      <c r="H497" s="15"/>
    </row>
    <row r="498" spans="1:9">
      <c r="A498" s="9">
        <v>23</v>
      </c>
      <c r="B498" s="11"/>
      <c r="C498" s="1" t="s">
        <v>322</v>
      </c>
      <c r="D498" s="11" t="s">
        <v>16</v>
      </c>
      <c r="E498" s="28">
        <v>1</v>
      </c>
      <c r="F498" s="21">
        <v>22.364292783238085</v>
      </c>
      <c r="G498" s="21">
        <f t="shared" si="32"/>
        <v>22.36</v>
      </c>
      <c r="H498" s="15"/>
    </row>
    <row r="499" spans="1:9">
      <c r="A499" s="9">
        <v>24</v>
      </c>
      <c r="B499" s="11"/>
      <c r="C499" s="1" t="s">
        <v>323</v>
      </c>
      <c r="D499" s="11" t="s">
        <v>16</v>
      </c>
      <c r="E499" s="28">
        <v>8</v>
      </c>
      <c r="F499" s="21">
        <v>50.496987576331883</v>
      </c>
      <c r="G499" s="21">
        <f t="shared" si="32"/>
        <v>403.98</v>
      </c>
      <c r="H499" s="15"/>
    </row>
    <row r="500" spans="1:9" ht="23">
      <c r="A500" s="9">
        <v>25</v>
      </c>
      <c r="B500" s="11"/>
      <c r="C500" s="1" t="s">
        <v>324</v>
      </c>
      <c r="D500" s="11" t="s">
        <v>319</v>
      </c>
      <c r="E500" s="28">
        <v>0.9</v>
      </c>
      <c r="F500" s="21">
        <v>871.50853439680918</v>
      </c>
      <c r="G500" s="21">
        <f t="shared" si="32"/>
        <v>784.36</v>
      </c>
      <c r="H500" s="15"/>
    </row>
    <row r="501" spans="1:9">
      <c r="A501" s="9"/>
      <c r="B501" s="9"/>
      <c r="C501" s="53" t="s">
        <v>47</v>
      </c>
      <c r="D501" s="54"/>
      <c r="E501" s="54"/>
      <c r="F501" s="28"/>
      <c r="G501" s="33" t="str">
        <f>TEXT(SUM(G477:G500),"0,00")</f>
        <v>9296,18</v>
      </c>
    </row>
    <row r="502" spans="1:9">
      <c r="A502" s="9"/>
      <c r="B502" s="9"/>
      <c r="C502" s="53" t="s">
        <v>325</v>
      </c>
      <c r="D502" s="54"/>
      <c r="E502" s="54"/>
      <c r="F502" s="28"/>
      <c r="G502" s="34">
        <f>SUM(G468:G501)</f>
        <v>56722.37000000001</v>
      </c>
      <c r="I502" s="35"/>
    </row>
    <row r="503" spans="1:9">
      <c r="A503" s="9"/>
      <c r="B503" s="9"/>
      <c r="C503" s="61" t="s">
        <v>160</v>
      </c>
      <c r="D503" s="62"/>
      <c r="E503" s="62"/>
      <c r="F503" s="39">
        <v>0.21</v>
      </c>
      <c r="G503" s="34">
        <f>ROUND(G502*F503,2)</f>
        <v>11911.7</v>
      </c>
    </row>
    <row r="504" spans="1:9">
      <c r="A504" s="9"/>
      <c r="B504" s="9"/>
      <c r="C504" s="53" t="s">
        <v>326</v>
      </c>
      <c r="D504" s="54"/>
      <c r="E504" s="54"/>
      <c r="F504" s="28"/>
      <c r="G504" s="34">
        <f>G502+G503</f>
        <v>68634.070000000007</v>
      </c>
    </row>
    <row r="506" spans="1:9">
      <c r="B506" s="60" t="s">
        <v>162</v>
      </c>
      <c r="C506" s="60"/>
      <c r="D506" s="60"/>
      <c r="E506" s="60"/>
      <c r="F506" s="60"/>
      <c r="G506" s="60"/>
    </row>
    <row r="507" spans="1:9">
      <c r="B507" s="60" t="s">
        <v>162</v>
      </c>
      <c r="C507" s="60"/>
      <c r="D507" s="60"/>
      <c r="E507" s="60"/>
      <c r="F507" s="60"/>
      <c r="G507" s="60"/>
    </row>
    <row r="508" spans="1:9">
      <c r="B508" s="60" t="s">
        <v>162</v>
      </c>
      <c r="C508" s="60"/>
      <c r="D508" s="60"/>
      <c r="E508" s="60"/>
      <c r="F508" s="60"/>
      <c r="G508" s="60"/>
    </row>
    <row r="509" spans="1:9">
      <c r="B509" s="60" t="s">
        <v>162</v>
      </c>
      <c r="C509" s="60"/>
      <c r="D509" s="60"/>
      <c r="E509" s="60"/>
      <c r="F509" s="60"/>
      <c r="G509" s="60"/>
    </row>
    <row r="510" spans="1:9">
      <c r="B510" s="60" t="s">
        <v>162</v>
      </c>
      <c r="C510" s="60"/>
      <c r="D510" s="60"/>
      <c r="E510" s="60"/>
      <c r="F510" s="60"/>
      <c r="G510" s="60"/>
    </row>
    <row r="511" spans="1:9">
      <c r="B511" s="60" t="s">
        <v>162</v>
      </c>
      <c r="C511" s="60"/>
      <c r="D511" s="60"/>
      <c r="E511" s="60"/>
      <c r="F511" s="60"/>
      <c r="G511" s="60"/>
    </row>
    <row r="512" spans="1:9">
      <c r="B512" s="60" t="s">
        <v>162</v>
      </c>
      <c r="C512" s="60"/>
      <c r="D512" s="60"/>
      <c r="E512" s="60"/>
      <c r="F512" s="60"/>
      <c r="G512" s="60"/>
    </row>
    <row r="513" spans="1:7">
      <c r="B513" s="60" t="s">
        <v>162</v>
      </c>
      <c r="C513" s="60"/>
      <c r="D513" s="60"/>
      <c r="E513" s="60"/>
      <c r="F513" s="60"/>
      <c r="G513" s="60"/>
    </row>
    <row r="514" spans="1:7">
      <c r="B514" s="60" t="s">
        <v>162</v>
      </c>
      <c r="C514" s="60"/>
      <c r="D514" s="60"/>
      <c r="E514" s="60"/>
      <c r="F514" s="60"/>
      <c r="G514" s="60"/>
    </row>
    <row r="515" spans="1:7">
      <c r="B515" s="60" t="s">
        <v>162</v>
      </c>
      <c r="C515" s="60"/>
      <c r="D515" s="60"/>
      <c r="E515" s="60"/>
      <c r="F515" s="60"/>
      <c r="G515" s="60"/>
    </row>
    <row r="516" spans="1:7" ht="15.5">
      <c r="C516" s="45" t="s">
        <v>0</v>
      </c>
      <c r="D516" s="46"/>
      <c r="E516" s="46"/>
      <c r="F516" s="46"/>
    </row>
    <row r="517" spans="1:7">
      <c r="C517" s="47"/>
      <c r="D517" s="46"/>
      <c r="E517" s="46"/>
      <c r="F517" s="46"/>
    </row>
    <row r="519" spans="1:7">
      <c r="A519" s="48" t="s">
        <v>1</v>
      </c>
      <c r="B519" s="49"/>
      <c r="C519" s="49"/>
      <c r="D519" s="49"/>
      <c r="E519" s="49"/>
      <c r="F519" s="49"/>
      <c r="G519" s="49"/>
    </row>
    <row r="520" spans="1:7">
      <c r="A520" s="49"/>
      <c r="B520" s="49"/>
      <c r="C520" s="49"/>
      <c r="D520" s="49"/>
      <c r="E520" s="49"/>
      <c r="F520" s="49"/>
      <c r="G520" s="49"/>
    </row>
    <row r="521" spans="1:7">
      <c r="A521" s="48" t="s">
        <v>2</v>
      </c>
      <c r="B521" s="49"/>
      <c r="C521" s="49"/>
      <c r="D521" s="49"/>
      <c r="E521" s="49"/>
      <c r="F521" s="49"/>
      <c r="G521" s="49"/>
    </row>
    <row r="522" spans="1:7">
      <c r="A522" s="49"/>
      <c r="B522" s="49"/>
      <c r="C522" s="49"/>
      <c r="D522" s="49"/>
      <c r="E522" s="49"/>
      <c r="F522" s="49"/>
      <c r="G522" s="49"/>
    </row>
    <row r="523" spans="1:7">
      <c r="A523" s="48" t="s">
        <v>327</v>
      </c>
      <c r="B523" s="49"/>
      <c r="C523" s="49"/>
      <c r="D523" s="49"/>
      <c r="E523" s="49"/>
      <c r="F523" s="49"/>
      <c r="G523" s="49"/>
    </row>
    <row r="524" spans="1:7">
      <c r="A524" s="49"/>
      <c r="B524" s="49"/>
      <c r="C524" s="49"/>
      <c r="D524" s="49"/>
      <c r="E524" s="49"/>
      <c r="F524" s="49"/>
      <c r="G524" s="49"/>
    </row>
    <row r="525" spans="1:7">
      <c r="A525" s="52" t="s">
        <v>4</v>
      </c>
      <c r="B525" s="51"/>
      <c r="C525" s="2"/>
      <c r="D525" s="50" t="s">
        <v>5</v>
      </c>
      <c r="E525" s="51"/>
      <c r="F525" s="51"/>
      <c r="G525" s="51"/>
    </row>
    <row r="526" spans="1:7">
      <c r="A526" s="3" t="s">
        <v>6</v>
      </c>
      <c r="B526" s="3" t="s">
        <v>7</v>
      </c>
      <c r="C526" s="3" t="s">
        <v>8</v>
      </c>
      <c r="D526" s="5" t="s">
        <v>9</v>
      </c>
      <c r="E526" s="56" t="s">
        <v>10</v>
      </c>
      <c r="F526" s="18" t="s">
        <v>11</v>
      </c>
      <c r="G526" s="8" t="s">
        <v>12</v>
      </c>
    </row>
    <row r="527" spans="1:7">
      <c r="A527" s="4" t="s">
        <v>13</v>
      </c>
      <c r="B527" s="4" t="s">
        <v>14</v>
      </c>
      <c r="C527" s="4" t="s">
        <v>15</v>
      </c>
      <c r="D527" s="6" t="s">
        <v>16</v>
      </c>
      <c r="E527" s="57"/>
      <c r="F527" s="19" t="s">
        <v>17</v>
      </c>
      <c r="G527" s="7" t="s">
        <v>18</v>
      </c>
    </row>
    <row r="528" spans="1:7">
      <c r="A528" s="10"/>
      <c r="B528" s="10">
        <v>1</v>
      </c>
      <c r="C528" s="58" t="s">
        <v>328</v>
      </c>
      <c r="D528" s="59"/>
      <c r="E528" s="59"/>
      <c r="F528" s="59"/>
      <c r="G528" s="59"/>
    </row>
    <row r="529" spans="1:8" ht="23">
      <c r="A529" s="9">
        <v>1</v>
      </c>
      <c r="B529" s="11"/>
      <c r="C529" s="1" t="s">
        <v>329</v>
      </c>
      <c r="D529" s="1" t="s">
        <v>132</v>
      </c>
      <c r="E529" s="27">
        <v>8</v>
      </c>
      <c r="F529" s="21">
        <v>81.612978888085252</v>
      </c>
      <c r="G529" s="38">
        <f>ROUND(F529*E529,2)</f>
        <v>652.9</v>
      </c>
      <c r="H529" s="15"/>
    </row>
    <row r="530" spans="1:8" ht="23">
      <c r="A530" s="9">
        <v>2</v>
      </c>
      <c r="B530" s="11"/>
      <c r="C530" s="1" t="s">
        <v>330</v>
      </c>
      <c r="D530" s="1" t="s">
        <v>132</v>
      </c>
      <c r="E530" s="27">
        <v>4</v>
      </c>
      <c r="F530" s="21">
        <v>104.24848044574694</v>
      </c>
      <c r="G530" s="38">
        <f t="shared" ref="G530:G544" si="33">ROUND(F530*E530,2)</f>
        <v>416.99</v>
      </c>
      <c r="H530" s="15"/>
    </row>
    <row r="531" spans="1:8" ht="23">
      <c r="A531" s="9">
        <v>3</v>
      </c>
      <c r="B531" s="11"/>
      <c r="C531" s="1" t="s">
        <v>331</v>
      </c>
      <c r="D531" s="1" t="s">
        <v>16</v>
      </c>
      <c r="E531" s="27">
        <v>1</v>
      </c>
      <c r="F531" s="21">
        <v>459.19817952598277</v>
      </c>
      <c r="G531" s="38">
        <f t="shared" si="33"/>
        <v>459.2</v>
      </c>
      <c r="H531" s="15"/>
    </row>
    <row r="532" spans="1:8" ht="23">
      <c r="A532" s="9">
        <v>4</v>
      </c>
      <c r="B532" s="11"/>
      <c r="C532" s="1" t="s">
        <v>332</v>
      </c>
      <c r="D532" s="1" t="s">
        <v>16</v>
      </c>
      <c r="E532" s="27">
        <v>3</v>
      </c>
      <c r="F532" s="21">
        <v>555.38341448598192</v>
      </c>
      <c r="G532" s="38">
        <f t="shared" si="33"/>
        <v>1666.15</v>
      </c>
      <c r="H532" s="15"/>
    </row>
    <row r="533" spans="1:8" ht="23">
      <c r="A533" s="9">
        <v>5</v>
      </c>
      <c r="B533" s="11"/>
      <c r="C533" s="1" t="s">
        <v>333</v>
      </c>
      <c r="D533" s="1" t="s">
        <v>16</v>
      </c>
      <c r="E533" s="27">
        <v>4</v>
      </c>
      <c r="F533" s="21">
        <v>601.30114621723862</v>
      </c>
      <c r="G533" s="38">
        <f t="shared" si="33"/>
        <v>2405.1999999999998</v>
      </c>
      <c r="H533" s="15"/>
    </row>
    <row r="534" spans="1:8" ht="23">
      <c r="A534" s="9">
        <v>6</v>
      </c>
      <c r="B534" s="11"/>
      <c r="C534" s="1" t="s">
        <v>334</v>
      </c>
      <c r="D534" s="1" t="s">
        <v>16</v>
      </c>
      <c r="E534" s="27">
        <v>4</v>
      </c>
      <c r="F534" s="21">
        <v>754.35677495252412</v>
      </c>
      <c r="G534" s="38">
        <f t="shared" si="33"/>
        <v>3017.43</v>
      </c>
      <c r="H534" s="15"/>
    </row>
    <row r="535" spans="1:8" ht="23">
      <c r="A535" s="9">
        <v>7</v>
      </c>
      <c r="B535" s="11"/>
      <c r="C535" s="1" t="s">
        <v>335</v>
      </c>
      <c r="D535" s="1" t="s">
        <v>132</v>
      </c>
      <c r="E535" s="27">
        <v>3</v>
      </c>
      <c r="F535" s="21">
        <v>327.51588843661818</v>
      </c>
      <c r="G535" s="38">
        <f t="shared" si="33"/>
        <v>982.55</v>
      </c>
      <c r="H535" s="15"/>
    </row>
    <row r="536" spans="1:8" ht="23">
      <c r="A536" s="9">
        <v>8</v>
      </c>
      <c r="B536" s="11"/>
      <c r="C536" s="1" t="s">
        <v>336</v>
      </c>
      <c r="D536" s="1" t="s">
        <v>16</v>
      </c>
      <c r="E536" s="27">
        <v>39</v>
      </c>
      <c r="F536" s="21">
        <v>25.37888262202344</v>
      </c>
      <c r="G536" s="38">
        <f t="shared" si="33"/>
        <v>989.78</v>
      </c>
      <c r="H536" s="15"/>
    </row>
    <row r="537" spans="1:8" ht="23">
      <c r="A537" s="9">
        <v>9</v>
      </c>
      <c r="B537" s="11"/>
      <c r="C537" s="1" t="s">
        <v>337</v>
      </c>
      <c r="D537" s="1" t="s">
        <v>16</v>
      </c>
      <c r="E537" s="27">
        <v>12</v>
      </c>
      <c r="F537" s="21">
        <v>43.737630429159182</v>
      </c>
      <c r="G537" s="38">
        <f t="shared" si="33"/>
        <v>524.85</v>
      </c>
      <c r="H537" s="15"/>
    </row>
    <row r="538" spans="1:8" ht="23">
      <c r="A538" s="9">
        <v>10</v>
      </c>
      <c r="B538" s="11"/>
      <c r="C538" s="1" t="s">
        <v>338</v>
      </c>
      <c r="D538" s="1" t="s">
        <v>16</v>
      </c>
      <c r="E538" s="27">
        <v>12</v>
      </c>
      <c r="F538" s="21">
        <v>43.737630429159182</v>
      </c>
      <c r="G538" s="38">
        <f t="shared" si="33"/>
        <v>524.85</v>
      </c>
      <c r="H538" s="15"/>
    </row>
    <row r="539" spans="1:8">
      <c r="A539" s="9">
        <v>11</v>
      </c>
      <c r="B539" s="11"/>
      <c r="C539" s="1" t="s">
        <v>339</v>
      </c>
      <c r="D539" s="1" t="s">
        <v>16</v>
      </c>
      <c r="E539" s="27">
        <v>2</v>
      </c>
      <c r="F539" s="21">
        <v>10.285071214679455</v>
      </c>
      <c r="G539" s="38">
        <f t="shared" si="33"/>
        <v>20.57</v>
      </c>
      <c r="H539" s="15"/>
    </row>
    <row r="540" spans="1:8">
      <c r="A540" s="9">
        <v>12</v>
      </c>
      <c r="B540" s="11"/>
      <c r="C540" s="1" t="s">
        <v>340</v>
      </c>
      <c r="D540" s="1" t="s">
        <v>16</v>
      </c>
      <c r="E540" s="27">
        <v>4</v>
      </c>
      <c r="F540" s="21">
        <v>33.890665696240923</v>
      </c>
      <c r="G540" s="38">
        <f t="shared" si="33"/>
        <v>135.56</v>
      </c>
      <c r="H540" s="15"/>
    </row>
    <row r="541" spans="1:8">
      <c r="A541" s="9">
        <v>13</v>
      </c>
      <c r="B541" s="11"/>
      <c r="C541" s="1" t="s">
        <v>341</v>
      </c>
      <c r="D541" s="1" t="s">
        <v>16</v>
      </c>
      <c r="E541" s="27">
        <v>1</v>
      </c>
      <c r="F541" s="21">
        <v>109.34929162625225</v>
      </c>
      <c r="G541" s="38">
        <f t="shared" si="33"/>
        <v>109.35</v>
      </c>
      <c r="H541" s="15"/>
    </row>
    <row r="542" spans="1:8">
      <c r="A542" s="9">
        <v>14</v>
      </c>
      <c r="B542" s="11"/>
      <c r="C542" s="1" t="s">
        <v>342</v>
      </c>
      <c r="D542" s="1" t="s">
        <v>16</v>
      </c>
      <c r="E542" s="27">
        <v>2</v>
      </c>
      <c r="F542" s="21">
        <v>6.9992726014705013</v>
      </c>
      <c r="G542" s="38">
        <f t="shared" si="33"/>
        <v>14</v>
      </c>
      <c r="H542" s="15"/>
    </row>
    <row r="543" spans="1:8">
      <c r="A543" s="9">
        <v>15</v>
      </c>
      <c r="B543" s="11"/>
      <c r="C543" s="1" t="s">
        <v>343</v>
      </c>
      <c r="D543" s="1" t="s">
        <v>16</v>
      </c>
      <c r="E543" s="27">
        <v>4</v>
      </c>
      <c r="F543" s="21">
        <v>18.358747807135742</v>
      </c>
      <c r="G543" s="38">
        <f t="shared" si="33"/>
        <v>73.430000000000007</v>
      </c>
      <c r="H543" s="15"/>
    </row>
    <row r="544" spans="1:8">
      <c r="A544" s="9">
        <v>16</v>
      </c>
      <c r="B544" s="11"/>
      <c r="C544" s="1" t="s">
        <v>344</v>
      </c>
      <c r="D544" s="1" t="s">
        <v>16</v>
      </c>
      <c r="E544" s="27">
        <v>2</v>
      </c>
      <c r="F544" s="21">
        <v>17.492965950321953</v>
      </c>
      <c r="G544" s="38">
        <f t="shared" si="33"/>
        <v>34.99</v>
      </c>
      <c r="H544" s="15"/>
    </row>
    <row r="545" spans="1:8">
      <c r="A545" s="9"/>
      <c r="B545" s="9"/>
      <c r="C545" s="53" t="s">
        <v>40</v>
      </c>
      <c r="D545" s="54"/>
      <c r="E545" s="54"/>
      <c r="F545" s="21"/>
      <c r="G545" s="23" t="str">
        <f>TEXT(SUM(G528:G544),"0,00")</f>
        <v>12027,80</v>
      </c>
    </row>
    <row r="546" spans="1:8">
      <c r="A546" s="10"/>
      <c r="B546" s="10">
        <v>2</v>
      </c>
      <c r="C546" s="31" t="s">
        <v>345</v>
      </c>
      <c r="D546" s="26"/>
      <c r="E546" s="26"/>
      <c r="F546" s="21"/>
      <c r="G546" s="26"/>
    </row>
    <row r="547" spans="1:8" ht="34.5">
      <c r="A547" s="9">
        <v>1</v>
      </c>
      <c r="B547" s="11"/>
      <c r="C547" s="1" t="s">
        <v>346</v>
      </c>
      <c r="D547" s="1" t="s">
        <v>116</v>
      </c>
      <c r="E547" s="20">
        <v>151</v>
      </c>
      <c r="F547" s="21">
        <v>50.163192161656696</v>
      </c>
      <c r="G547" s="38">
        <f>ROUND(F547*E547,2)</f>
        <v>7574.64</v>
      </c>
      <c r="H547" s="15"/>
    </row>
    <row r="548" spans="1:8" ht="23">
      <c r="A548" s="9">
        <v>2</v>
      </c>
      <c r="B548" s="11"/>
      <c r="C548" s="1" t="s">
        <v>347</v>
      </c>
      <c r="D548" s="1" t="s">
        <v>116</v>
      </c>
      <c r="E548" s="20">
        <v>80.58</v>
      </c>
      <c r="F548" s="21">
        <v>6.1126285312395146</v>
      </c>
      <c r="G548" s="38">
        <f t="shared" ref="G548:G553" si="34">ROUND(F548*E548,2)</f>
        <v>492.56</v>
      </c>
      <c r="H548" s="15"/>
    </row>
    <row r="549" spans="1:8" ht="23">
      <c r="A549" s="9">
        <v>3</v>
      </c>
      <c r="B549" s="11"/>
      <c r="C549" s="1" t="s">
        <v>348</v>
      </c>
      <c r="D549" s="1" t="s">
        <v>116</v>
      </c>
      <c r="E549" s="20">
        <v>25.5</v>
      </c>
      <c r="F549" s="21">
        <v>6.9992726014705013</v>
      </c>
      <c r="G549" s="38">
        <f t="shared" si="34"/>
        <v>178.48</v>
      </c>
      <c r="H549" s="15"/>
    </row>
    <row r="550" spans="1:8" ht="23">
      <c r="A550" s="9">
        <v>4</v>
      </c>
      <c r="B550" s="11"/>
      <c r="C550" s="1" t="s">
        <v>349</v>
      </c>
      <c r="D550" s="1" t="s">
        <v>116</v>
      </c>
      <c r="E550" s="20">
        <v>41.82</v>
      </c>
      <c r="F550" s="21">
        <v>9.3984271444484673</v>
      </c>
      <c r="G550" s="38">
        <f t="shared" si="34"/>
        <v>393.04</v>
      </c>
      <c r="H550" s="15"/>
    </row>
    <row r="551" spans="1:8" ht="23">
      <c r="A551" s="9">
        <v>5</v>
      </c>
      <c r="B551" s="11"/>
      <c r="C551" s="1" t="s">
        <v>350</v>
      </c>
      <c r="D551" s="1" t="s">
        <v>116</v>
      </c>
      <c r="E551" s="20">
        <v>6.12</v>
      </c>
      <c r="F551" s="21">
        <v>13.111901132710015</v>
      </c>
      <c r="G551" s="38">
        <f t="shared" si="34"/>
        <v>80.239999999999995</v>
      </c>
      <c r="H551" s="15"/>
    </row>
    <row r="552" spans="1:8" ht="23">
      <c r="A552" s="9">
        <v>6</v>
      </c>
      <c r="B552" s="11"/>
      <c r="C552" s="1" t="s">
        <v>351</v>
      </c>
      <c r="D552" s="1" t="s">
        <v>118</v>
      </c>
      <c r="E552" s="20">
        <v>0.56999999999999995</v>
      </c>
      <c r="F552" s="21">
        <v>1699.9574603005181</v>
      </c>
      <c r="G552" s="38">
        <f t="shared" si="34"/>
        <v>968.98</v>
      </c>
      <c r="H552" s="15"/>
    </row>
    <row r="553" spans="1:8" ht="23">
      <c r="A553" s="9">
        <v>7</v>
      </c>
      <c r="B553" s="11"/>
      <c r="C553" s="1" t="s">
        <v>352</v>
      </c>
      <c r="D553" s="1" t="s">
        <v>118</v>
      </c>
      <c r="E553" s="20">
        <v>1.51</v>
      </c>
      <c r="F553" s="21">
        <v>644.56937684451066</v>
      </c>
      <c r="G553" s="38">
        <f t="shared" si="34"/>
        <v>973.3</v>
      </c>
      <c r="H553" s="15"/>
    </row>
    <row r="554" spans="1:8">
      <c r="A554" s="9"/>
      <c r="B554" s="9"/>
      <c r="C554" s="53" t="s">
        <v>47</v>
      </c>
      <c r="D554" s="54"/>
      <c r="E554" s="54"/>
      <c r="F554" s="21"/>
      <c r="G554" s="23" t="str">
        <f>TEXT(SUM(G546:G553),"0,00")</f>
        <v>10661,24</v>
      </c>
    </row>
    <row r="555" spans="1:8">
      <c r="A555" s="10"/>
      <c r="B555" s="10">
        <v>3</v>
      </c>
      <c r="C555" s="31" t="s">
        <v>353</v>
      </c>
      <c r="D555" s="26"/>
      <c r="E555" s="26"/>
      <c r="F555" s="21"/>
      <c r="G555" s="26"/>
    </row>
    <row r="556" spans="1:8" ht="34.5">
      <c r="A556" s="9">
        <v>1</v>
      </c>
      <c r="B556" s="11"/>
      <c r="C556" s="1" t="s">
        <v>354</v>
      </c>
      <c r="D556" s="1" t="s">
        <v>116</v>
      </c>
      <c r="E556" s="20">
        <v>16.5</v>
      </c>
      <c r="F556" s="21">
        <v>30.385813842151371</v>
      </c>
      <c r="G556" s="38">
        <f>ROUND(F556*E556,2)</f>
        <v>501.37</v>
      </c>
      <c r="H556" s="15"/>
    </row>
    <row r="557" spans="1:8" ht="34.5">
      <c r="A557" s="9">
        <v>2</v>
      </c>
      <c r="B557" s="11"/>
      <c r="C557" s="1" t="s">
        <v>355</v>
      </c>
      <c r="D557" s="1" t="s">
        <v>116</v>
      </c>
      <c r="E557" s="20">
        <v>16.5</v>
      </c>
      <c r="F557" s="21">
        <v>4.1515804700227417</v>
      </c>
      <c r="G557" s="38">
        <f t="shared" ref="G557:G558" si="35">ROUND(F557*E557,2)</f>
        <v>68.5</v>
      </c>
      <c r="H557" s="15"/>
    </row>
    <row r="558" spans="1:8" ht="23">
      <c r="A558" s="9">
        <v>3</v>
      </c>
      <c r="B558" s="11"/>
      <c r="C558" s="1" t="s">
        <v>352</v>
      </c>
      <c r="D558" s="1" t="s">
        <v>118</v>
      </c>
      <c r="E558" s="20">
        <v>0.16500000000000001</v>
      </c>
      <c r="F558" s="21">
        <v>358.39196429407372</v>
      </c>
      <c r="G558" s="38">
        <f t="shared" si="35"/>
        <v>59.13</v>
      </c>
      <c r="H558" s="15"/>
    </row>
    <row r="559" spans="1:8">
      <c r="A559" s="9"/>
      <c r="B559" s="9"/>
      <c r="C559" s="53" t="s">
        <v>62</v>
      </c>
      <c r="D559" s="54"/>
      <c r="E559" s="54"/>
      <c r="F559" s="21"/>
      <c r="G559" s="23" t="str">
        <f>TEXT(SUM(G555:G558),"0,00")</f>
        <v>629,00</v>
      </c>
    </row>
    <row r="560" spans="1:8">
      <c r="A560" s="10"/>
      <c r="B560" s="10">
        <v>4</v>
      </c>
      <c r="C560" s="31" t="s">
        <v>356</v>
      </c>
      <c r="D560" s="26"/>
      <c r="E560" s="26"/>
      <c r="F560" s="21"/>
      <c r="G560" s="26"/>
    </row>
    <row r="561" spans="1:8" ht="23">
      <c r="A561" s="9">
        <v>1</v>
      </c>
      <c r="B561" s="11"/>
      <c r="C561" s="1" t="s">
        <v>357</v>
      </c>
      <c r="D561" s="1" t="s">
        <v>132</v>
      </c>
      <c r="E561" s="27">
        <v>2</v>
      </c>
      <c r="F561" s="21">
        <v>82.770831732739836</v>
      </c>
      <c r="G561" s="38">
        <f>ROUND(F561*E561,2)</f>
        <v>165.54</v>
      </c>
      <c r="H561" s="15"/>
    </row>
    <row r="562" spans="1:8" ht="23">
      <c r="A562" s="9">
        <v>2</v>
      </c>
      <c r="B562" s="11"/>
      <c r="C562" s="1" t="s">
        <v>358</v>
      </c>
      <c r="D562" s="1" t="s">
        <v>132</v>
      </c>
      <c r="E562" s="27">
        <v>2</v>
      </c>
      <c r="F562" s="21">
        <v>82.770831732739836</v>
      </c>
      <c r="G562" s="38">
        <f t="shared" ref="G562:G583" si="36">ROUND(F562*E562,2)</f>
        <v>165.54</v>
      </c>
      <c r="H562" s="15"/>
    </row>
    <row r="563" spans="1:8" ht="23">
      <c r="A563" s="9">
        <v>3</v>
      </c>
      <c r="B563" s="11"/>
      <c r="C563" s="1" t="s">
        <v>359</v>
      </c>
      <c r="D563" s="1" t="s">
        <v>16</v>
      </c>
      <c r="E563" s="27">
        <v>2</v>
      </c>
      <c r="F563" s="21">
        <v>393.59694943559822</v>
      </c>
      <c r="G563" s="38">
        <f t="shared" si="36"/>
        <v>787.19</v>
      </c>
      <c r="H563" s="15"/>
    </row>
    <row r="564" spans="1:8" ht="23">
      <c r="A564" s="9">
        <v>4</v>
      </c>
      <c r="B564" s="11"/>
      <c r="C564" s="1" t="s">
        <v>360</v>
      </c>
      <c r="D564" s="1" t="s">
        <v>16</v>
      </c>
      <c r="E564" s="27">
        <v>2</v>
      </c>
      <c r="F564" s="21">
        <v>456.97635379705093</v>
      </c>
      <c r="G564" s="38">
        <f t="shared" si="36"/>
        <v>913.95</v>
      </c>
      <c r="H564" s="15"/>
    </row>
    <row r="565" spans="1:8" ht="23">
      <c r="A565" s="9">
        <v>5</v>
      </c>
      <c r="B565" s="11"/>
      <c r="C565" s="1" t="s">
        <v>361</v>
      </c>
      <c r="D565" s="1" t="s">
        <v>16</v>
      </c>
      <c r="E565" s="27">
        <v>4</v>
      </c>
      <c r="F565" s="21">
        <v>198.47266734452941</v>
      </c>
      <c r="G565" s="38">
        <f t="shared" si="36"/>
        <v>793.89</v>
      </c>
      <c r="H565" s="15"/>
    </row>
    <row r="566" spans="1:8" ht="23">
      <c r="A566" s="9">
        <v>6</v>
      </c>
      <c r="B566" s="11"/>
      <c r="C566" s="1" t="s">
        <v>336</v>
      </c>
      <c r="D566" s="1" t="s">
        <v>16</v>
      </c>
      <c r="E566" s="27">
        <v>26</v>
      </c>
      <c r="F566" s="21">
        <v>14.196736230404399</v>
      </c>
      <c r="G566" s="38">
        <f t="shared" si="36"/>
        <v>369.12</v>
      </c>
      <c r="H566" s="15"/>
    </row>
    <row r="567" spans="1:8">
      <c r="A567" s="9">
        <v>7</v>
      </c>
      <c r="B567" s="11"/>
      <c r="C567" s="1" t="s">
        <v>362</v>
      </c>
      <c r="D567" s="1" t="s">
        <v>16</v>
      </c>
      <c r="E567" s="27">
        <v>4</v>
      </c>
      <c r="F567" s="21">
        <v>743.42497512191164</v>
      </c>
      <c r="G567" s="38">
        <f t="shared" si="36"/>
        <v>2973.7</v>
      </c>
      <c r="H567" s="15"/>
    </row>
    <row r="568" spans="1:8" ht="23">
      <c r="A568" s="9">
        <v>8</v>
      </c>
      <c r="B568" s="11"/>
      <c r="C568" s="1" t="s">
        <v>363</v>
      </c>
      <c r="D568" s="1" t="s">
        <v>16</v>
      </c>
      <c r="E568" s="27">
        <v>22</v>
      </c>
      <c r="F568" s="21">
        <v>43.737630429159182</v>
      </c>
      <c r="G568" s="38">
        <f t="shared" si="36"/>
        <v>962.23</v>
      </c>
      <c r="H568" s="15"/>
    </row>
    <row r="569" spans="1:8" ht="23">
      <c r="A569" s="9">
        <v>9</v>
      </c>
      <c r="B569" s="11"/>
      <c r="C569" s="1" t="s">
        <v>364</v>
      </c>
      <c r="D569" s="1" t="s">
        <v>132</v>
      </c>
      <c r="E569" s="27">
        <v>10</v>
      </c>
      <c r="F569" s="21">
        <v>238.16302837075185</v>
      </c>
      <c r="G569" s="38">
        <f t="shared" si="36"/>
        <v>2381.63</v>
      </c>
      <c r="H569" s="15"/>
    </row>
    <row r="570" spans="1:8" ht="23">
      <c r="A570" s="9">
        <v>10</v>
      </c>
      <c r="B570" s="11"/>
      <c r="C570" s="1" t="s">
        <v>365</v>
      </c>
      <c r="D570" s="1" t="s">
        <v>116</v>
      </c>
      <c r="E570" s="27">
        <v>1819</v>
      </c>
      <c r="F570" s="21">
        <v>2.0862213417199706</v>
      </c>
      <c r="G570" s="38">
        <f t="shared" si="36"/>
        <v>3794.84</v>
      </c>
      <c r="H570" s="15"/>
    </row>
    <row r="571" spans="1:8" ht="23">
      <c r="A571" s="9">
        <v>11</v>
      </c>
      <c r="B571" s="11"/>
      <c r="C571" s="1" t="s">
        <v>366</v>
      </c>
      <c r="D571" s="1" t="s">
        <v>116</v>
      </c>
      <c r="E571" s="27">
        <v>1819</v>
      </c>
      <c r="F571" s="21">
        <v>2.0862213417199706</v>
      </c>
      <c r="G571" s="38">
        <f t="shared" si="36"/>
        <v>3794.84</v>
      </c>
      <c r="H571" s="15"/>
    </row>
    <row r="572" spans="1:8" ht="23">
      <c r="A572" s="9">
        <v>12</v>
      </c>
      <c r="B572" s="11"/>
      <c r="C572" s="1" t="s">
        <v>367</v>
      </c>
      <c r="D572" s="1" t="s">
        <v>132</v>
      </c>
      <c r="E572" s="27">
        <v>4</v>
      </c>
      <c r="F572" s="21">
        <v>92.742969746161293</v>
      </c>
      <c r="G572" s="38">
        <f t="shared" si="36"/>
        <v>370.97</v>
      </c>
      <c r="H572" s="15"/>
    </row>
    <row r="573" spans="1:8" ht="23">
      <c r="A573" s="9">
        <v>13</v>
      </c>
      <c r="B573" s="11"/>
      <c r="C573" s="1" t="s">
        <v>368</v>
      </c>
      <c r="D573" s="1" t="s">
        <v>132</v>
      </c>
      <c r="E573" s="27">
        <v>4</v>
      </c>
      <c r="F573" s="21">
        <v>92.742969746161293</v>
      </c>
      <c r="G573" s="38">
        <f t="shared" si="36"/>
        <v>370.97</v>
      </c>
      <c r="H573" s="15"/>
    </row>
    <row r="574" spans="1:8">
      <c r="A574" s="9">
        <v>14</v>
      </c>
      <c r="B574" s="11"/>
      <c r="C574" s="1" t="s">
        <v>341</v>
      </c>
      <c r="D574" s="1" t="s">
        <v>16</v>
      </c>
      <c r="E574" s="27">
        <v>2</v>
      </c>
      <c r="F574" s="21">
        <v>94.025995871319083</v>
      </c>
      <c r="G574" s="38">
        <f t="shared" si="36"/>
        <v>188.05</v>
      </c>
      <c r="H574" s="15"/>
    </row>
    <row r="575" spans="1:8">
      <c r="A575" s="9">
        <v>15</v>
      </c>
      <c r="B575" s="11"/>
      <c r="C575" s="1" t="s">
        <v>369</v>
      </c>
      <c r="D575" s="1" t="s">
        <v>16</v>
      </c>
      <c r="E575" s="27">
        <v>2</v>
      </c>
      <c r="F575" s="21">
        <v>113.6990631237384</v>
      </c>
      <c r="G575" s="38">
        <f t="shared" si="36"/>
        <v>227.4</v>
      </c>
      <c r="H575" s="15"/>
    </row>
    <row r="576" spans="1:8" ht="23">
      <c r="A576" s="9">
        <v>16</v>
      </c>
      <c r="B576" s="11"/>
      <c r="C576" s="1" t="s">
        <v>370</v>
      </c>
      <c r="D576" s="1" t="s">
        <v>16</v>
      </c>
      <c r="E576" s="27">
        <v>2</v>
      </c>
      <c r="F576" s="21">
        <v>214.28622511476678</v>
      </c>
      <c r="G576" s="38">
        <f t="shared" si="36"/>
        <v>428.57</v>
      </c>
      <c r="H576" s="15"/>
    </row>
    <row r="577" spans="1:8" ht="23">
      <c r="A577" s="9">
        <v>17</v>
      </c>
      <c r="B577" s="11"/>
      <c r="C577" s="1" t="s">
        <v>371</v>
      </c>
      <c r="D577" s="1" t="s">
        <v>16</v>
      </c>
      <c r="E577" s="27">
        <v>2</v>
      </c>
      <c r="F577" s="21">
        <v>275.51682149424789</v>
      </c>
      <c r="G577" s="38">
        <f t="shared" si="36"/>
        <v>551.03</v>
      </c>
      <c r="H577" s="15"/>
    </row>
    <row r="578" spans="1:8" ht="34.5">
      <c r="A578" s="9">
        <v>18</v>
      </c>
      <c r="B578" s="11"/>
      <c r="C578" s="1" t="s">
        <v>346</v>
      </c>
      <c r="D578" s="1" t="s">
        <v>116</v>
      </c>
      <c r="E578" s="27">
        <v>42</v>
      </c>
      <c r="F578" s="21">
        <v>28.393472460808798</v>
      </c>
      <c r="G578" s="38">
        <f t="shared" si="36"/>
        <v>1192.53</v>
      </c>
      <c r="H578" s="15"/>
    </row>
    <row r="579" spans="1:8" ht="23">
      <c r="A579" s="9">
        <v>19</v>
      </c>
      <c r="B579" s="11"/>
      <c r="C579" s="1" t="s">
        <v>350</v>
      </c>
      <c r="D579" s="1" t="s">
        <v>116</v>
      </c>
      <c r="E579" s="27">
        <v>14</v>
      </c>
      <c r="F579" s="21">
        <v>13.111901132710015</v>
      </c>
      <c r="G579" s="38">
        <f t="shared" si="36"/>
        <v>183.57</v>
      </c>
      <c r="H579" s="15"/>
    </row>
    <row r="580" spans="1:8" ht="23">
      <c r="A580" s="9">
        <v>20</v>
      </c>
      <c r="B580" s="11"/>
      <c r="C580" s="1" t="s">
        <v>372</v>
      </c>
      <c r="D580" s="1" t="s">
        <v>116</v>
      </c>
      <c r="E580" s="27">
        <v>28</v>
      </c>
      <c r="F580" s="21">
        <v>16.825375120971561</v>
      </c>
      <c r="G580" s="38">
        <f t="shared" si="36"/>
        <v>471.11</v>
      </c>
      <c r="H580" s="15"/>
    </row>
    <row r="581" spans="1:8" ht="23">
      <c r="A581" s="9">
        <v>21</v>
      </c>
      <c r="B581" s="11"/>
      <c r="C581" s="1" t="s">
        <v>336</v>
      </c>
      <c r="D581" s="1" t="s">
        <v>16</v>
      </c>
      <c r="E581" s="27">
        <v>8</v>
      </c>
      <c r="F581" s="21">
        <v>14.196736230404399</v>
      </c>
      <c r="G581" s="38">
        <f t="shared" si="36"/>
        <v>113.57</v>
      </c>
      <c r="H581" s="15"/>
    </row>
    <row r="582" spans="1:8">
      <c r="A582" s="9">
        <v>22</v>
      </c>
      <c r="B582" s="11"/>
      <c r="C582" s="1" t="s">
        <v>373</v>
      </c>
      <c r="D582" s="1" t="s">
        <v>16</v>
      </c>
      <c r="E582" s="27">
        <v>8</v>
      </c>
      <c r="F582" s="21">
        <v>18.358747807135742</v>
      </c>
      <c r="G582" s="38">
        <f t="shared" si="36"/>
        <v>146.87</v>
      </c>
      <c r="H582" s="15"/>
    </row>
    <row r="583" spans="1:8" ht="23">
      <c r="A583" s="9">
        <v>23</v>
      </c>
      <c r="B583" s="11"/>
      <c r="C583" s="1" t="s">
        <v>352</v>
      </c>
      <c r="D583" s="1" t="s">
        <v>118</v>
      </c>
      <c r="E583" s="27">
        <v>18.61</v>
      </c>
      <c r="F583" s="21">
        <v>358.36067097394795</v>
      </c>
      <c r="G583" s="38">
        <f t="shared" si="36"/>
        <v>6669.09</v>
      </c>
      <c r="H583" s="15"/>
    </row>
    <row r="584" spans="1:8">
      <c r="A584" s="9"/>
      <c r="B584" s="9"/>
      <c r="C584" s="53" t="s">
        <v>102</v>
      </c>
      <c r="D584" s="54"/>
      <c r="E584" s="54"/>
      <c r="F584" s="21"/>
      <c r="G584" s="23" t="str">
        <f>TEXT(SUM(G560:G583),"0,00")</f>
        <v>28016,20</v>
      </c>
    </row>
    <row r="585" spans="1:8">
      <c r="A585" s="10"/>
      <c r="B585" s="10">
        <v>5</v>
      </c>
      <c r="C585" s="31" t="s">
        <v>374</v>
      </c>
      <c r="D585" s="26"/>
      <c r="E585" s="26"/>
      <c r="F585" s="21"/>
      <c r="G585" s="26"/>
    </row>
    <row r="586" spans="1:8" ht="34.5">
      <c r="A586" s="9">
        <v>1</v>
      </c>
      <c r="B586" s="11"/>
      <c r="C586" s="1" t="s">
        <v>346</v>
      </c>
      <c r="D586" s="1" t="s">
        <v>116</v>
      </c>
      <c r="E586" s="20">
        <v>35</v>
      </c>
      <c r="F586" s="21">
        <v>28.393472460808798</v>
      </c>
      <c r="G586" s="38">
        <f>ROUND(F586*E586,2)</f>
        <v>993.77</v>
      </c>
      <c r="H586" s="15"/>
    </row>
    <row r="587" spans="1:8" ht="23">
      <c r="A587" s="9">
        <v>2</v>
      </c>
      <c r="B587" s="11"/>
      <c r="C587" s="1" t="s">
        <v>375</v>
      </c>
      <c r="D587" s="1" t="s">
        <v>116</v>
      </c>
      <c r="E587" s="20">
        <v>35</v>
      </c>
      <c r="F587" s="21">
        <v>14.426220577993597</v>
      </c>
      <c r="G587" s="38">
        <f t="shared" ref="G587:G593" si="37">ROUND(F587*E587,2)</f>
        <v>504.92</v>
      </c>
      <c r="H587" s="15"/>
    </row>
    <row r="588" spans="1:8" ht="23">
      <c r="A588" s="9">
        <v>3</v>
      </c>
      <c r="B588" s="11"/>
      <c r="C588" s="1" t="s">
        <v>351</v>
      </c>
      <c r="D588" s="1" t="s">
        <v>118</v>
      </c>
      <c r="E588" s="20">
        <v>0.35</v>
      </c>
      <c r="F588" s="21">
        <v>494.24669806687825</v>
      </c>
      <c r="G588" s="38">
        <f t="shared" si="37"/>
        <v>172.99</v>
      </c>
      <c r="H588" s="15"/>
    </row>
    <row r="589" spans="1:8" ht="23">
      <c r="A589" s="9">
        <v>4</v>
      </c>
      <c r="B589" s="11"/>
      <c r="C589" s="1" t="s">
        <v>376</v>
      </c>
      <c r="D589" s="1" t="s">
        <v>116</v>
      </c>
      <c r="E589" s="20">
        <v>35</v>
      </c>
      <c r="F589" s="21">
        <v>10.493693348851453</v>
      </c>
      <c r="G589" s="38">
        <f t="shared" si="37"/>
        <v>367.28</v>
      </c>
      <c r="H589" s="15"/>
    </row>
    <row r="590" spans="1:8" ht="23">
      <c r="A590" s="9">
        <v>5</v>
      </c>
      <c r="B590" s="11"/>
      <c r="C590" s="1" t="s">
        <v>336</v>
      </c>
      <c r="D590" s="1" t="s">
        <v>16</v>
      </c>
      <c r="E590" s="20">
        <v>4</v>
      </c>
      <c r="F590" s="21">
        <v>14.196736230404399</v>
      </c>
      <c r="G590" s="38">
        <f t="shared" si="37"/>
        <v>56.79</v>
      </c>
      <c r="H590" s="15"/>
    </row>
    <row r="591" spans="1:8">
      <c r="A591" s="9">
        <v>6</v>
      </c>
      <c r="B591" s="11"/>
      <c r="C591" s="1" t="s">
        <v>373</v>
      </c>
      <c r="D591" s="1" t="s">
        <v>16</v>
      </c>
      <c r="E591" s="20">
        <v>2</v>
      </c>
      <c r="F591" s="21">
        <v>18.358747807135742</v>
      </c>
      <c r="G591" s="38">
        <f t="shared" si="37"/>
        <v>36.72</v>
      </c>
      <c r="H591" s="15"/>
    </row>
    <row r="592" spans="1:8">
      <c r="A592" s="9">
        <v>7</v>
      </c>
      <c r="B592" s="11"/>
      <c r="C592" s="1" t="s">
        <v>342</v>
      </c>
      <c r="D592" s="1" t="s">
        <v>16</v>
      </c>
      <c r="E592" s="20">
        <v>2</v>
      </c>
      <c r="F592" s="21">
        <v>6.9992726014705013</v>
      </c>
      <c r="G592" s="38">
        <f t="shared" si="37"/>
        <v>14</v>
      </c>
      <c r="H592" s="15"/>
    </row>
    <row r="593" spans="1:8" ht="23">
      <c r="A593" s="9">
        <v>8</v>
      </c>
      <c r="B593" s="11"/>
      <c r="C593" s="1" t="s">
        <v>352</v>
      </c>
      <c r="D593" s="1" t="s">
        <v>118</v>
      </c>
      <c r="E593" s="20">
        <v>0.35</v>
      </c>
      <c r="F593" s="21">
        <v>358.39196429407372</v>
      </c>
      <c r="G593" s="38">
        <f t="shared" si="37"/>
        <v>125.44</v>
      </c>
      <c r="H593" s="15"/>
    </row>
    <row r="594" spans="1:8">
      <c r="A594" s="9"/>
      <c r="B594" s="9"/>
      <c r="C594" s="53" t="s">
        <v>120</v>
      </c>
      <c r="D594" s="54"/>
      <c r="E594" s="54"/>
      <c r="F594" s="21"/>
      <c r="G594" s="23" t="str">
        <f>TEXT(SUM(G585:G593),"0,00")</f>
        <v>2271,91</v>
      </c>
    </row>
    <row r="595" spans="1:8">
      <c r="A595" s="10"/>
      <c r="B595" s="10">
        <v>6</v>
      </c>
      <c r="C595" s="31" t="s">
        <v>377</v>
      </c>
      <c r="D595" s="26"/>
      <c r="E595" s="26"/>
      <c r="F595" s="21"/>
      <c r="G595" s="26"/>
    </row>
    <row r="596" spans="1:8" ht="23">
      <c r="A596" s="9">
        <v>1</v>
      </c>
      <c r="B596" s="11"/>
      <c r="C596" s="1" t="s">
        <v>378</v>
      </c>
      <c r="D596" s="1" t="s">
        <v>132</v>
      </c>
      <c r="E596" s="20">
        <v>1</v>
      </c>
      <c r="F596" s="21">
        <v>1631.8006090665265</v>
      </c>
      <c r="G596" s="38">
        <f>ROUND(F596*E596,2)</f>
        <v>1631.8</v>
      </c>
      <c r="H596" s="15"/>
    </row>
    <row r="597" spans="1:8" ht="34.5">
      <c r="A597" s="9">
        <v>3</v>
      </c>
      <c r="B597" s="11"/>
      <c r="C597" s="1" t="s">
        <v>379</v>
      </c>
      <c r="D597" s="1" t="s">
        <v>132</v>
      </c>
      <c r="E597" s="20">
        <v>4</v>
      </c>
      <c r="F597" s="21">
        <v>254.41469262275044</v>
      </c>
      <c r="G597" s="38">
        <f t="shared" ref="G597:G653" si="38">ROUND(F597*E597,2)</f>
        <v>1017.66</v>
      </c>
      <c r="H597" s="15"/>
    </row>
    <row r="598" spans="1:8">
      <c r="A598" s="9">
        <v>4</v>
      </c>
      <c r="B598" s="11"/>
      <c r="C598" s="1" t="s">
        <v>380</v>
      </c>
      <c r="D598" s="1" t="s">
        <v>16</v>
      </c>
      <c r="E598" s="20">
        <v>4</v>
      </c>
      <c r="F598" s="21">
        <v>1274.7542575378623</v>
      </c>
      <c r="G598" s="38">
        <f t="shared" si="38"/>
        <v>5099.0200000000004</v>
      </c>
      <c r="H598" s="15"/>
    </row>
    <row r="599" spans="1:8" ht="23">
      <c r="A599" s="9">
        <v>5</v>
      </c>
      <c r="B599" s="11"/>
      <c r="C599" s="1" t="s">
        <v>381</v>
      </c>
      <c r="D599" s="1" t="s">
        <v>16</v>
      </c>
      <c r="E599" s="20">
        <v>24</v>
      </c>
      <c r="F599" s="21">
        <v>224.96767838437302</v>
      </c>
      <c r="G599" s="38">
        <f t="shared" si="38"/>
        <v>5399.22</v>
      </c>
      <c r="H599" s="15"/>
    </row>
    <row r="600" spans="1:8" ht="23">
      <c r="A600" s="9">
        <v>6</v>
      </c>
      <c r="B600" s="11"/>
      <c r="C600" s="1" t="s">
        <v>382</v>
      </c>
      <c r="D600" s="1" t="s">
        <v>16</v>
      </c>
      <c r="E600" s="20">
        <v>8</v>
      </c>
      <c r="F600" s="21">
        <v>170.54859468560761</v>
      </c>
      <c r="G600" s="38">
        <f t="shared" si="38"/>
        <v>1364.39</v>
      </c>
      <c r="H600" s="15"/>
    </row>
    <row r="601" spans="1:8" ht="23">
      <c r="A601" s="9">
        <v>7</v>
      </c>
      <c r="B601" s="11"/>
      <c r="C601" s="1" t="s">
        <v>383</v>
      </c>
      <c r="D601" s="1" t="s">
        <v>16</v>
      </c>
      <c r="E601" s="20">
        <v>16</v>
      </c>
      <c r="F601" s="21">
        <v>98.386198475513808</v>
      </c>
      <c r="G601" s="38">
        <f t="shared" si="38"/>
        <v>1574.18</v>
      </c>
      <c r="H601" s="15"/>
    </row>
    <row r="602" spans="1:8" ht="34.5">
      <c r="A602" s="9">
        <v>8</v>
      </c>
      <c r="B602" s="11"/>
      <c r="C602" s="1" t="s">
        <v>384</v>
      </c>
      <c r="D602" s="1" t="s">
        <v>16</v>
      </c>
      <c r="E602" s="20">
        <v>2</v>
      </c>
      <c r="F602" s="21">
        <v>47.743175405261532</v>
      </c>
      <c r="G602" s="38">
        <f t="shared" si="38"/>
        <v>95.49</v>
      </c>
      <c r="H602" s="15"/>
    </row>
    <row r="603" spans="1:8" ht="23">
      <c r="A603" s="9">
        <v>9</v>
      </c>
      <c r="B603" s="11"/>
      <c r="C603" s="1" t="s">
        <v>385</v>
      </c>
      <c r="D603" s="1" t="s">
        <v>16</v>
      </c>
      <c r="E603" s="20">
        <v>1</v>
      </c>
      <c r="F603" s="21">
        <v>190.24252415144412</v>
      </c>
      <c r="G603" s="38">
        <f t="shared" si="38"/>
        <v>190.24</v>
      </c>
      <c r="H603" s="15"/>
    </row>
    <row r="604" spans="1:8" ht="23">
      <c r="A604" s="9">
        <v>10</v>
      </c>
      <c r="B604" s="11"/>
      <c r="C604" s="1" t="s">
        <v>386</v>
      </c>
      <c r="D604" s="1" t="s">
        <v>16</v>
      </c>
      <c r="E604" s="20">
        <v>1</v>
      </c>
      <c r="F604" s="21">
        <v>148.70585723779951</v>
      </c>
      <c r="G604" s="38">
        <f t="shared" si="38"/>
        <v>148.71</v>
      </c>
      <c r="H604" s="15"/>
    </row>
    <row r="605" spans="1:8" ht="23">
      <c r="A605" s="9">
        <v>11</v>
      </c>
      <c r="B605" s="11"/>
      <c r="C605" s="1" t="s">
        <v>387</v>
      </c>
      <c r="D605" s="1" t="s">
        <v>28</v>
      </c>
      <c r="E605" s="20">
        <v>36.270000000000003</v>
      </c>
      <c r="F605" s="21">
        <v>55.243141128744824</v>
      </c>
      <c r="G605" s="38">
        <f t="shared" si="38"/>
        <v>2003.67</v>
      </c>
      <c r="H605" s="15"/>
    </row>
    <row r="606" spans="1:8">
      <c r="A606" s="9">
        <v>12</v>
      </c>
      <c r="B606" s="11"/>
      <c r="C606" s="1" t="s">
        <v>388</v>
      </c>
      <c r="D606" s="1" t="s">
        <v>116</v>
      </c>
      <c r="E606" s="20">
        <v>15</v>
      </c>
      <c r="F606" s="21">
        <v>122.45076165225368</v>
      </c>
      <c r="G606" s="38">
        <f t="shared" si="38"/>
        <v>1836.76</v>
      </c>
      <c r="H606" s="15"/>
    </row>
    <row r="607" spans="1:8" ht="23">
      <c r="A607" s="9">
        <v>13</v>
      </c>
      <c r="B607" s="11"/>
      <c r="C607" s="1" t="s">
        <v>389</v>
      </c>
      <c r="D607" s="1" t="s">
        <v>28</v>
      </c>
      <c r="E607" s="20">
        <v>21.3</v>
      </c>
      <c r="F607" s="21">
        <v>66.477443053906867</v>
      </c>
      <c r="G607" s="38">
        <f t="shared" si="38"/>
        <v>1415.97</v>
      </c>
      <c r="H607" s="15"/>
    </row>
    <row r="608" spans="1:8">
      <c r="A608" s="9">
        <v>14</v>
      </c>
      <c r="B608" s="11"/>
      <c r="C608" s="1" t="s">
        <v>390</v>
      </c>
      <c r="D608" s="1" t="s">
        <v>116</v>
      </c>
      <c r="E608" s="20">
        <v>5</v>
      </c>
      <c r="F608" s="21">
        <v>43.737630429159182</v>
      </c>
      <c r="G608" s="38">
        <f t="shared" si="38"/>
        <v>218.69</v>
      </c>
      <c r="H608" s="15"/>
    </row>
    <row r="609" spans="1:8">
      <c r="A609" s="9">
        <v>15</v>
      </c>
      <c r="B609" s="11"/>
      <c r="C609" s="1" t="s">
        <v>391</v>
      </c>
      <c r="D609" s="1" t="s">
        <v>116</v>
      </c>
      <c r="E609" s="20">
        <v>21</v>
      </c>
      <c r="F609" s="21">
        <v>39.784240986599841</v>
      </c>
      <c r="G609" s="38">
        <f t="shared" si="38"/>
        <v>835.47</v>
      </c>
      <c r="H609" s="15"/>
    </row>
    <row r="610" spans="1:8" ht="23">
      <c r="A610" s="9">
        <v>16</v>
      </c>
      <c r="B610" s="11"/>
      <c r="C610" s="1" t="s">
        <v>392</v>
      </c>
      <c r="D610" s="1" t="s">
        <v>28</v>
      </c>
      <c r="E610" s="20">
        <v>10.050000000000001</v>
      </c>
      <c r="F610" s="21">
        <v>65.11096807508028</v>
      </c>
      <c r="G610" s="38">
        <f t="shared" si="38"/>
        <v>654.37</v>
      </c>
      <c r="H610" s="15"/>
    </row>
    <row r="611" spans="1:8">
      <c r="A611" s="9">
        <v>17</v>
      </c>
      <c r="B611" s="11"/>
      <c r="C611" s="1" t="s">
        <v>393</v>
      </c>
      <c r="D611" s="1" t="s">
        <v>116</v>
      </c>
      <c r="E611" s="20">
        <v>16</v>
      </c>
      <c r="F611" s="21">
        <v>17.065290575269358</v>
      </c>
      <c r="G611" s="38">
        <f t="shared" si="38"/>
        <v>273.04000000000002</v>
      </c>
      <c r="H611" s="15"/>
    </row>
    <row r="612" spans="1:8" ht="23">
      <c r="A612" s="9">
        <v>18</v>
      </c>
      <c r="B612" s="11"/>
      <c r="C612" s="1" t="s">
        <v>394</v>
      </c>
      <c r="D612" s="1" t="s">
        <v>28</v>
      </c>
      <c r="E612" s="20">
        <v>16.329999999999998</v>
      </c>
      <c r="F612" s="21">
        <v>74.530257432945959</v>
      </c>
      <c r="G612" s="38">
        <f t="shared" si="38"/>
        <v>1217.08</v>
      </c>
      <c r="H612" s="15"/>
    </row>
    <row r="613" spans="1:8">
      <c r="A613" s="9">
        <v>19</v>
      </c>
      <c r="B613" s="11"/>
      <c r="C613" s="1" t="s">
        <v>395</v>
      </c>
      <c r="D613" s="1" t="s">
        <v>116</v>
      </c>
      <c r="E613" s="20">
        <v>25</v>
      </c>
      <c r="F613" s="21">
        <v>13.560438721179809</v>
      </c>
      <c r="G613" s="38">
        <f t="shared" si="38"/>
        <v>339.01</v>
      </c>
      <c r="H613" s="15"/>
    </row>
    <row r="614" spans="1:8">
      <c r="A614" s="9">
        <v>20</v>
      </c>
      <c r="B614" s="11"/>
      <c r="C614" s="1" t="s">
        <v>396</v>
      </c>
      <c r="D614" s="1" t="s">
        <v>116</v>
      </c>
      <c r="E614" s="20">
        <v>12</v>
      </c>
      <c r="F614" s="21">
        <v>8.3135920467540831</v>
      </c>
      <c r="G614" s="38">
        <f t="shared" si="38"/>
        <v>99.76</v>
      </c>
      <c r="H614" s="15"/>
    </row>
    <row r="615" spans="1:8">
      <c r="A615" s="9">
        <v>21</v>
      </c>
      <c r="B615" s="11"/>
      <c r="C615" s="1" t="s">
        <v>397</v>
      </c>
      <c r="D615" s="1" t="s">
        <v>144</v>
      </c>
      <c r="E615" s="20">
        <v>1</v>
      </c>
      <c r="F615" s="21">
        <v>2208.4113257045092</v>
      </c>
      <c r="G615" s="38">
        <f t="shared" si="38"/>
        <v>2208.41</v>
      </c>
      <c r="H615" s="15"/>
    </row>
    <row r="616" spans="1:8" ht="34.5">
      <c r="A616" s="9">
        <v>22</v>
      </c>
      <c r="B616" s="11"/>
      <c r="C616" s="1" t="s">
        <v>398</v>
      </c>
      <c r="D616" s="1" t="s">
        <v>118</v>
      </c>
      <c r="E616" s="20">
        <v>0.94</v>
      </c>
      <c r="F616" s="21">
        <v>1953.9549086549246</v>
      </c>
      <c r="G616" s="38">
        <f t="shared" si="38"/>
        <v>1836.72</v>
      </c>
      <c r="H616" s="15"/>
    </row>
    <row r="617" spans="1:8" ht="23">
      <c r="A617" s="9">
        <v>23</v>
      </c>
      <c r="B617" s="11"/>
      <c r="C617" s="1" t="s">
        <v>399</v>
      </c>
      <c r="D617" s="1" t="s">
        <v>116</v>
      </c>
      <c r="E617" s="20">
        <v>94</v>
      </c>
      <c r="F617" s="21">
        <v>29.290547637748386</v>
      </c>
      <c r="G617" s="38">
        <f t="shared" si="38"/>
        <v>2753.31</v>
      </c>
      <c r="H617" s="15"/>
    </row>
    <row r="618" spans="1:8" ht="34.5">
      <c r="A618" s="9">
        <v>24</v>
      </c>
      <c r="B618" s="11"/>
      <c r="C618" s="1" t="s">
        <v>400</v>
      </c>
      <c r="D618" s="1" t="s">
        <v>23</v>
      </c>
      <c r="E618" s="20">
        <v>0.83950000000000002</v>
      </c>
      <c r="F618" s="21">
        <v>5680.2382959546321</v>
      </c>
      <c r="G618" s="38">
        <f t="shared" si="38"/>
        <v>4768.5600000000004</v>
      </c>
      <c r="H618" s="15"/>
    </row>
    <row r="619" spans="1:8" ht="23">
      <c r="A619" s="9">
        <v>25</v>
      </c>
      <c r="B619" s="11"/>
      <c r="C619" s="1" t="s">
        <v>387</v>
      </c>
      <c r="D619" s="1" t="s">
        <v>28</v>
      </c>
      <c r="E619" s="20">
        <v>29.015999999999998</v>
      </c>
      <c r="F619" s="21">
        <v>55.243141128744824</v>
      </c>
      <c r="G619" s="38">
        <f t="shared" si="38"/>
        <v>1602.93</v>
      </c>
      <c r="H619" s="15"/>
    </row>
    <row r="620" spans="1:8">
      <c r="A620" s="9">
        <v>26</v>
      </c>
      <c r="B620" s="11"/>
      <c r="C620" s="1" t="s">
        <v>388</v>
      </c>
      <c r="D620" s="1" t="s">
        <v>116</v>
      </c>
      <c r="E620" s="20">
        <v>12</v>
      </c>
      <c r="F620" s="21">
        <v>122.45076165225368</v>
      </c>
      <c r="G620" s="38">
        <f t="shared" si="38"/>
        <v>1469.41</v>
      </c>
      <c r="H620" s="15"/>
    </row>
    <row r="621" spans="1:8" ht="23">
      <c r="A621" s="9">
        <v>27</v>
      </c>
      <c r="B621" s="11"/>
      <c r="C621" s="1" t="s">
        <v>389</v>
      </c>
      <c r="D621" s="1" t="s">
        <v>28</v>
      </c>
      <c r="E621" s="20">
        <v>24.2</v>
      </c>
      <c r="F621" s="21">
        <v>66.477443053906867</v>
      </c>
      <c r="G621" s="38">
        <f t="shared" si="38"/>
        <v>1608.75</v>
      </c>
      <c r="H621" s="15"/>
    </row>
    <row r="622" spans="1:8">
      <c r="A622" s="9">
        <v>28</v>
      </c>
      <c r="B622" s="11"/>
      <c r="C622" s="1" t="s">
        <v>390</v>
      </c>
      <c r="D622" s="1" t="s">
        <v>116</v>
      </c>
      <c r="E622" s="20">
        <v>18</v>
      </c>
      <c r="F622" s="21">
        <v>43.737630429159182</v>
      </c>
      <c r="G622" s="38">
        <f t="shared" si="38"/>
        <v>787.28</v>
      </c>
      <c r="H622" s="15"/>
    </row>
    <row r="623" spans="1:8">
      <c r="A623" s="9">
        <v>29</v>
      </c>
      <c r="B623" s="11"/>
      <c r="C623" s="1" t="s">
        <v>401</v>
      </c>
      <c r="D623" s="1" t="s">
        <v>116</v>
      </c>
      <c r="E623" s="20">
        <v>10</v>
      </c>
      <c r="F623" s="21">
        <v>39.784240986599841</v>
      </c>
      <c r="G623" s="38">
        <f t="shared" si="38"/>
        <v>397.84</v>
      </c>
      <c r="H623" s="15"/>
    </row>
    <row r="624" spans="1:8" ht="23">
      <c r="A624" s="9">
        <v>30</v>
      </c>
      <c r="B624" s="11"/>
      <c r="C624" s="1" t="s">
        <v>394</v>
      </c>
      <c r="D624" s="1" t="s">
        <v>28</v>
      </c>
      <c r="E624" s="20">
        <v>20.41</v>
      </c>
      <c r="F624" s="21">
        <v>74.530257432945959</v>
      </c>
      <c r="G624" s="38">
        <f t="shared" si="38"/>
        <v>1521.16</v>
      </c>
      <c r="H624" s="15"/>
    </row>
    <row r="625" spans="1:8">
      <c r="A625" s="9">
        <v>31</v>
      </c>
      <c r="B625" s="11"/>
      <c r="C625" s="1" t="s">
        <v>396</v>
      </c>
      <c r="D625" s="1" t="s">
        <v>116</v>
      </c>
      <c r="E625" s="20">
        <v>33</v>
      </c>
      <c r="F625" s="21">
        <v>8.3135920467540831</v>
      </c>
      <c r="G625" s="38">
        <f t="shared" si="38"/>
        <v>274.35000000000002</v>
      </c>
      <c r="H625" s="15"/>
    </row>
    <row r="626" spans="1:8">
      <c r="A626" s="9">
        <v>32</v>
      </c>
      <c r="B626" s="11"/>
      <c r="C626" s="1" t="s">
        <v>395</v>
      </c>
      <c r="D626" s="1" t="s">
        <v>116</v>
      </c>
      <c r="E626" s="20">
        <v>20</v>
      </c>
      <c r="F626" s="21">
        <v>13.560438721179809</v>
      </c>
      <c r="G626" s="38">
        <f t="shared" si="38"/>
        <v>271.20999999999998</v>
      </c>
      <c r="H626" s="15"/>
    </row>
    <row r="627" spans="1:8">
      <c r="A627" s="9">
        <v>33</v>
      </c>
      <c r="B627" s="11"/>
      <c r="C627" s="1" t="s">
        <v>397</v>
      </c>
      <c r="D627" s="1" t="s">
        <v>144</v>
      </c>
      <c r="E627" s="20">
        <v>1</v>
      </c>
      <c r="F627" s="21">
        <v>2239.0370550009584</v>
      </c>
      <c r="G627" s="38">
        <f t="shared" si="38"/>
        <v>2239.04</v>
      </c>
      <c r="H627" s="15"/>
    </row>
    <row r="628" spans="1:8" ht="34.5">
      <c r="A628" s="9">
        <v>34</v>
      </c>
      <c r="B628" s="11"/>
      <c r="C628" s="1" t="s">
        <v>402</v>
      </c>
      <c r="D628" s="1" t="s">
        <v>118</v>
      </c>
      <c r="E628" s="20">
        <v>0.93</v>
      </c>
      <c r="F628" s="21">
        <v>1757.6310492923667</v>
      </c>
      <c r="G628" s="38">
        <f t="shared" si="38"/>
        <v>1634.6</v>
      </c>
      <c r="H628" s="15"/>
    </row>
    <row r="629" spans="1:8" ht="23">
      <c r="A629" s="9">
        <v>35</v>
      </c>
      <c r="B629" s="11"/>
      <c r="C629" s="1" t="s">
        <v>403</v>
      </c>
      <c r="D629" s="1" t="s">
        <v>116</v>
      </c>
      <c r="E629" s="20">
        <v>93</v>
      </c>
      <c r="F629" s="21">
        <v>9.846964732918261</v>
      </c>
      <c r="G629" s="38">
        <f t="shared" si="38"/>
        <v>915.77</v>
      </c>
      <c r="H629" s="15"/>
    </row>
    <row r="630" spans="1:8" ht="34.5">
      <c r="A630" s="9">
        <v>36</v>
      </c>
      <c r="B630" s="11"/>
      <c r="C630" s="1" t="s">
        <v>400</v>
      </c>
      <c r="D630" s="1" t="s">
        <v>23</v>
      </c>
      <c r="E630" s="20">
        <v>0.73626000000000003</v>
      </c>
      <c r="F630" s="21">
        <v>5680.2174337412162</v>
      </c>
      <c r="G630" s="38">
        <f t="shared" si="38"/>
        <v>4182.12</v>
      </c>
      <c r="H630" s="15"/>
    </row>
    <row r="631" spans="1:8" ht="23">
      <c r="A631" s="9">
        <v>37</v>
      </c>
      <c r="B631" s="11"/>
      <c r="C631" s="1" t="s">
        <v>394</v>
      </c>
      <c r="D631" s="1" t="s">
        <v>28</v>
      </c>
      <c r="E631" s="20">
        <v>22.27</v>
      </c>
      <c r="F631" s="21">
        <v>74.530257432945959</v>
      </c>
      <c r="G631" s="38">
        <f t="shared" si="38"/>
        <v>1659.79</v>
      </c>
      <c r="H631" s="15"/>
    </row>
    <row r="632" spans="1:8">
      <c r="A632" s="9">
        <v>38</v>
      </c>
      <c r="B632" s="11"/>
      <c r="C632" s="1" t="s">
        <v>396</v>
      </c>
      <c r="D632" s="1" t="s">
        <v>116</v>
      </c>
      <c r="E632" s="20">
        <v>12</v>
      </c>
      <c r="F632" s="21">
        <v>8.3135920467540831</v>
      </c>
      <c r="G632" s="38">
        <f t="shared" si="38"/>
        <v>99.76</v>
      </c>
      <c r="H632" s="15"/>
    </row>
    <row r="633" spans="1:8">
      <c r="A633" s="9">
        <v>39</v>
      </c>
      <c r="B633" s="11"/>
      <c r="C633" s="1" t="s">
        <v>404</v>
      </c>
      <c r="D633" s="1" t="s">
        <v>116</v>
      </c>
      <c r="E633" s="20">
        <v>10</v>
      </c>
      <c r="F633" s="21">
        <v>10.931799830612647</v>
      </c>
      <c r="G633" s="38">
        <f t="shared" si="38"/>
        <v>109.32</v>
      </c>
      <c r="H633" s="15"/>
    </row>
    <row r="634" spans="1:8">
      <c r="A634" s="9">
        <v>40</v>
      </c>
      <c r="B634" s="11"/>
      <c r="C634" s="1" t="s">
        <v>395</v>
      </c>
      <c r="D634" s="1" t="s">
        <v>116</v>
      </c>
      <c r="E634" s="20">
        <v>29</v>
      </c>
      <c r="F634" s="21">
        <v>13.560438721179809</v>
      </c>
      <c r="G634" s="38">
        <f t="shared" si="38"/>
        <v>393.25</v>
      </c>
      <c r="H634" s="15"/>
    </row>
    <row r="635" spans="1:8" ht="23">
      <c r="A635" s="9">
        <v>41</v>
      </c>
      <c r="B635" s="11"/>
      <c r="C635" s="1" t="s">
        <v>389</v>
      </c>
      <c r="D635" s="1" t="s">
        <v>28</v>
      </c>
      <c r="E635" s="20">
        <v>28.8</v>
      </c>
      <c r="F635" s="21">
        <v>66.477443053906867</v>
      </c>
      <c r="G635" s="38">
        <f t="shared" si="38"/>
        <v>1914.55</v>
      </c>
      <c r="H635" s="15"/>
    </row>
    <row r="636" spans="1:8" ht="23">
      <c r="A636" s="9">
        <v>42</v>
      </c>
      <c r="B636" s="11"/>
      <c r="C636" s="1" t="s">
        <v>405</v>
      </c>
      <c r="D636" s="1" t="s">
        <v>116</v>
      </c>
      <c r="E636" s="20">
        <v>36</v>
      </c>
      <c r="F636" s="21">
        <v>76.960705296049724</v>
      </c>
      <c r="G636" s="38">
        <f t="shared" si="38"/>
        <v>2770.59</v>
      </c>
      <c r="H636" s="15"/>
    </row>
    <row r="637" spans="1:8" ht="34.5">
      <c r="A637" s="9">
        <v>43</v>
      </c>
      <c r="B637" s="11"/>
      <c r="C637" s="1" t="s">
        <v>406</v>
      </c>
      <c r="D637" s="1" t="s">
        <v>132</v>
      </c>
      <c r="E637" s="20">
        <v>1</v>
      </c>
      <c r="F637" s="21">
        <v>24.742585112798849</v>
      </c>
      <c r="G637" s="38">
        <f t="shared" si="38"/>
        <v>24.74</v>
      </c>
      <c r="H637" s="15"/>
    </row>
    <row r="638" spans="1:8" ht="34.5">
      <c r="A638" s="9">
        <v>44</v>
      </c>
      <c r="B638" s="11"/>
      <c r="C638" s="1" t="s">
        <v>407</v>
      </c>
      <c r="D638" s="1" t="s">
        <v>132</v>
      </c>
      <c r="E638" s="20">
        <v>30</v>
      </c>
      <c r="F638" s="21">
        <v>16.272526465415769</v>
      </c>
      <c r="G638" s="38">
        <f t="shared" si="38"/>
        <v>488.18</v>
      </c>
      <c r="H638" s="15"/>
    </row>
    <row r="639" spans="1:8">
      <c r="A639" s="9">
        <v>45</v>
      </c>
      <c r="B639" s="11"/>
      <c r="C639" s="1" t="s">
        <v>408</v>
      </c>
      <c r="D639" s="1" t="s">
        <v>16</v>
      </c>
      <c r="E639" s="20">
        <v>1</v>
      </c>
      <c r="F639" s="21">
        <v>441.70521357566076</v>
      </c>
      <c r="G639" s="38">
        <f t="shared" si="38"/>
        <v>441.71</v>
      </c>
      <c r="H639" s="15"/>
    </row>
    <row r="640" spans="1:8">
      <c r="A640" s="9">
        <v>46</v>
      </c>
      <c r="B640" s="11"/>
      <c r="C640" s="1" t="s">
        <v>409</v>
      </c>
      <c r="D640" s="1" t="s">
        <v>16</v>
      </c>
      <c r="E640" s="20">
        <v>10</v>
      </c>
      <c r="F640" s="21">
        <v>26.463717719717827</v>
      </c>
      <c r="G640" s="38">
        <f t="shared" si="38"/>
        <v>264.64</v>
      </c>
      <c r="H640" s="15"/>
    </row>
    <row r="641" spans="1:8">
      <c r="A641" s="9">
        <v>47</v>
      </c>
      <c r="B641" s="11"/>
      <c r="C641" s="1" t="s">
        <v>410</v>
      </c>
      <c r="D641" s="1" t="s">
        <v>16</v>
      </c>
      <c r="E641" s="20">
        <v>18</v>
      </c>
      <c r="F641" s="21">
        <v>20.559711322650312</v>
      </c>
      <c r="G641" s="38">
        <f t="shared" si="38"/>
        <v>370.07</v>
      </c>
      <c r="H641" s="15"/>
    </row>
    <row r="642" spans="1:8">
      <c r="A642" s="9">
        <v>48</v>
      </c>
      <c r="B642" s="11"/>
      <c r="C642" s="1" t="s">
        <v>411</v>
      </c>
      <c r="D642" s="1" t="s">
        <v>16</v>
      </c>
      <c r="E642" s="20">
        <v>2</v>
      </c>
      <c r="F642" s="21">
        <v>24.492238551792457</v>
      </c>
      <c r="G642" s="38">
        <f t="shared" si="38"/>
        <v>48.98</v>
      </c>
      <c r="H642" s="15"/>
    </row>
    <row r="643" spans="1:8" ht="23">
      <c r="A643" s="9">
        <v>49</v>
      </c>
      <c r="B643" s="11"/>
      <c r="C643" s="1" t="s">
        <v>412</v>
      </c>
      <c r="D643" s="1" t="s">
        <v>132</v>
      </c>
      <c r="E643" s="20">
        <v>24</v>
      </c>
      <c r="F643" s="21">
        <v>37.750175178422865</v>
      </c>
      <c r="G643" s="38">
        <f t="shared" si="38"/>
        <v>906</v>
      </c>
      <c r="H643" s="15"/>
    </row>
    <row r="644" spans="1:8" ht="23">
      <c r="A644" s="9">
        <v>50</v>
      </c>
      <c r="B644" s="11"/>
      <c r="C644" s="1" t="s">
        <v>413</v>
      </c>
      <c r="D644" s="1" t="s">
        <v>16</v>
      </c>
      <c r="E644" s="20">
        <v>17</v>
      </c>
      <c r="F644" s="21">
        <v>118.05926572793315</v>
      </c>
      <c r="G644" s="38">
        <f t="shared" si="38"/>
        <v>2007.01</v>
      </c>
      <c r="H644" s="15"/>
    </row>
    <row r="645" spans="1:8" ht="23">
      <c r="A645" s="9">
        <v>51</v>
      </c>
      <c r="B645" s="11"/>
      <c r="C645" s="1" t="s">
        <v>414</v>
      </c>
      <c r="D645" s="1" t="s">
        <v>16</v>
      </c>
      <c r="E645" s="20">
        <v>4</v>
      </c>
      <c r="F645" s="21">
        <v>129.011927771963</v>
      </c>
      <c r="G645" s="38">
        <f t="shared" si="38"/>
        <v>516.04999999999995</v>
      </c>
      <c r="H645" s="15"/>
    </row>
    <row r="646" spans="1:8" ht="23">
      <c r="A646" s="9">
        <v>52</v>
      </c>
      <c r="B646" s="11"/>
      <c r="C646" s="1" t="s">
        <v>415</v>
      </c>
      <c r="D646" s="1" t="s">
        <v>16</v>
      </c>
      <c r="E646" s="20">
        <v>3</v>
      </c>
      <c r="F646" s="21">
        <v>155.23573003738301</v>
      </c>
      <c r="G646" s="38">
        <f t="shared" si="38"/>
        <v>465.71</v>
      </c>
      <c r="H646" s="15"/>
    </row>
    <row r="647" spans="1:8" ht="34.5">
      <c r="A647" s="9">
        <v>53</v>
      </c>
      <c r="B647" s="11"/>
      <c r="C647" s="1" t="s">
        <v>416</v>
      </c>
      <c r="D647" s="1" t="s">
        <v>16</v>
      </c>
      <c r="E647" s="20">
        <v>8</v>
      </c>
      <c r="F647" s="21">
        <v>38.000521739429267</v>
      </c>
      <c r="G647" s="38">
        <f t="shared" si="38"/>
        <v>304</v>
      </c>
      <c r="H647" s="15"/>
    </row>
    <row r="648" spans="1:8" ht="23">
      <c r="A648" s="9">
        <v>54</v>
      </c>
      <c r="B648" s="11"/>
      <c r="C648" s="1" t="s">
        <v>417</v>
      </c>
      <c r="D648" s="1" t="s">
        <v>16</v>
      </c>
      <c r="E648" s="20">
        <v>5</v>
      </c>
      <c r="F648" s="21">
        <v>83.094196040706422</v>
      </c>
      <c r="G648" s="38">
        <f t="shared" si="38"/>
        <v>415.47</v>
      </c>
      <c r="H648" s="15"/>
    </row>
    <row r="649" spans="1:8" ht="23">
      <c r="A649" s="9">
        <v>55</v>
      </c>
      <c r="B649" s="11"/>
      <c r="C649" s="1" t="s">
        <v>418</v>
      </c>
      <c r="D649" s="1" t="s">
        <v>16</v>
      </c>
      <c r="E649" s="20">
        <v>3</v>
      </c>
      <c r="F649" s="21">
        <v>61.209734166063939</v>
      </c>
      <c r="G649" s="38">
        <f t="shared" si="38"/>
        <v>183.63</v>
      </c>
      <c r="H649" s="15"/>
    </row>
    <row r="650" spans="1:8" ht="23">
      <c r="A650" s="9">
        <v>56</v>
      </c>
      <c r="B650" s="11"/>
      <c r="C650" s="1" t="s">
        <v>419</v>
      </c>
      <c r="D650" s="1" t="s">
        <v>132</v>
      </c>
      <c r="E650" s="20">
        <v>2</v>
      </c>
      <c r="F650" s="21">
        <v>136.38672021494307</v>
      </c>
      <c r="G650" s="38">
        <f t="shared" si="38"/>
        <v>272.77</v>
      </c>
      <c r="H650" s="15"/>
    </row>
    <row r="651" spans="1:8" ht="23">
      <c r="A651" s="9">
        <v>57</v>
      </c>
      <c r="B651" s="11"/>
      <c r="C651" s="1" t="s">
        <v>420</v>
      </c>
      <c r="D651" s="1" t="s">
        <v>132</v>
      </c>
      <c r="E651" s="20">
        <v>1</v>
      </c>
      <c r="F651" s="21">
        <v>899.79769579053198</v>
      </c>
      <c r="G651" s="38">
        <f t="shared" si="38"/>
        <v>899.8</v>
      </c>
      <c r="H651" s="15"/>
    </row>
    <row r="652" spans="1:8" ht="46">
      <c r="A652" s="9">
        <v>58</v>
      </c>
      <c r="B652" s="11"/>
      <c r="C652" s="1" t="s">
        <v>421</v>
      </c>
      <c r="D652" s="1" t="s">
        <v>422</v>
      </c>
      <c r="E652" s="20">
        <v>0.1</v>
      </c>
      <c r="F652" s="21">
        <v>5465.4409466111447</v>
      </c>
      <c r="G652" s="38">
        <f t="shared" si="38"/>
        <v>546.54</v>
      </c>
      <c r="H652" s="15"/>
    </row>
    <row r="653" spans="1:8" ht="34.5">
      <c r="A653" s="9">
        <v>59</v>
      </c>
      <c r="B653" s="11"/>
      <c r="C653" s="1" t="s">
        <v>423</v>
      </c>
      <c r="D653" s="1" t="s">
        <v>132</v>
      </c>
      <c r="E653" s="20">
        <v>10</v>
      </c>
      <c r="F653" s="21">
        <v>646.05059399713195</v>
      </c>
      <c r="G653" s="38">
        <f t="shared" si="38"/>
        <v>6460.51</v>
      </c>
      <c r="H653" s="15"/>
    </row>
    <row r="654" spans="1:8">
      <c r="A654" s="9"/>
      <c r="B654" s="9"/>
      <c r="C654" s="53" t="s">
        <v>136</v>
      </c>
      <c r="D654" s="54"/>
      <c r="E654" s="54"/>
      <c r="F654" s="21"/>
      <c r="G654" s="23" t="str">
        <f>TEXT(SUM(G594:G653),"0,00")</f>
        <v>75449,06</v>
      </c>
    </row>
    <row r="655" spans="1:8">
      <c r="A655" s="10"/>
      <c r="B655" s="10">
        <v>7</v>
      </c>
      <c r="C655" s="31" t="s">
        <v>424</v>
      </c>
      <c r="D655" s="26"/>
      <c r="E655" s="26"/>
      <c r="F655" s="21"/>
      <c r="G655" s="26"/>
    </row>
    <row r="656" spans="1:8" ht="46">
      <c r="A656" s="9">
        <v>1</v>
      </c>
      <c r="B656" s="11"/>
      <c r="C656" s="1" t="s">
        <v>425</v>
      </c>
      <c r="D656" s="1" t="s">
        <v>132</v>
      </c>
      <c r="E656" s="20">
        <v>3</v>
      </c>
      <c r="F656" s="21">
        <v>1543.2196508970967</v>
      </c>
      <c r="G656" s="38">
        <f>ROUND(F656*E656,2)</f>
        <v>4629.66</v>
      </c>
      <c r="H656" s="15"/>
    </row>
    <row r="657" spans="1:8" ht="34.5">
      <c r="A657" s="9">
        <v>2</v>
      </c>
      <c r="B657" s="11"/>
      <c r="C657" s="1" t="s">
        <v>426</v>
      </c>
      <c r="D657" s="1" t="s">
        <v>132</v>
      </c>
      <c r="E657" s="20">
        <v>10</v>
      </c>
      <c r="F657" s="21">
        <v>81.832032128965849</v>
      </c>
      <c r="G657" s="38">
        <f t="shared" ref="G657:G677" si="39">ROUND(F657*E657,2)</f>
        <v>818.32</v>
      </c>
      <c r="H657" s="15"/>
    </row>
    <row r="658" spans="1:8" ht="23">
      <c r="A658" s="9">
        <v>4</v>
      </c>
      <c r="B658" s="11"/>
      <c r="C658" s="1" t="s">
        <v>427</v>
      </c>
      <c r="D658" s="1" t="s">
        <v>16</v>
      </c>
      <c r="E658" s="20">
        <v>1</v>
      </c>
      <c r="F658" s="21">
        <v>2744.1216729380722</v>
      </c>
      <c r="G658" s="38">
        <f t="shared" si="39"/>
        <v>2744.12</v>
      </c>
      <c r="H658" s="15"/>
    </row>
    <row r="659" spans="1:8" ht="34.5">
      <c r="A659" s="9">
        <v>8</v>
      </c>
      <c r="B659" s="11"/>
      <c r="C659" s="1" t="s">
        <v>428</v>
      </c>
      <c r="D659" s="1" t="s">
        <v>132</v>
      </c>
      <c r="E659" s="20">
        <v>8</v>
      </c>
      <c r="F659" s="21">
        <v>40.180623041526637</v>
      </c>
      <c r="G659" s="38">
        <f t="shared" si="39"/>
        <v>321.44</v>
      </c>
      <c r="H659" s="15"/>
    </row>
    <row r="660" spans="1:8" ht="23">
      <c r="A660" s="9">
        <v>9</v>
      </c>
      <c r="B660" s="11"/>
      <c r="C660" s="1" t="s">
        <v>429</v>
      </c>
      <c r="D660" s="1" t="s">
        <v>16</v>
      </c>
      <c r="E660" s="20">
        <v>8</v>
      </c>
      <c r="F660" s="21">
        <v>150.87552743318827</v>
      </c>
      <c r="G660" s="38">
        <f t="shared" si="39"/>
        <v>1207</v>
      </c>
      <c r="H660" s="15"/>
    </row>
    <row r="661" spans="1:8" ht="34.5">
      <c r="A661" s="9">
        <v>10</v>
      </c>
      <c r="B661" s="11"/>
      <c r="C661" s="1" t="s">
        <v>384</v>
      </c>
      <c r="D661" s="1" t="s">
        <v>16</v>
      </c>
      <c r="E661" s="20">
        <v>10</v>
      </c>
      <c r="F661" s="21">
        <v>54.074857177381645</v>
      </c>
      <c r="G661" s="38">
        <f t="shared" si="39"/>
        <v>540.75</v>
      </c>
      <c r="H661" s="15"/>
    </row>
    <row r="662" spans="1:8" ht="23">
      <c r="A662" s="9">
        <v>11</v>
      </c>
      <c r="B662" s="11"/>
      <c r="C662" s="1" t="s">
        <v>430</v>
      </c>
      <c r="D662" s="1" t="s">
        <v>16</v>
      </c>
      <c r="E662" s="20">
        <v>10</v>
      </c>
      <c r="F662" s="21">
        <v>169.11953306652941</v>
      </c>
      <c r="G662" s="38">
        <f t="shared" si="39"/>
        <v>1691.2</v>
      </c>
      <c r="H662" s="15"/>
    </row>
    <row r="663" spans="1:8">
      <c r="A663" s="9">
        <v>12</v>
      </c>
      <c r="B663" s="11"/>
      <c r="C663" s="1" t="s">
        <v>431</v>
      </c>
      <c r="D663" s="1" t="s">
        <v>132</v>
      </c>
      <c r="E663" s="20">
        <v>10</v>
      </c>
      <c r="F663" s="21">
        <v>227.8153705158208</v>
      </c>
      <c r="G663" s="38">
        <f t="shared" si="39"/>
        <v>2278.15</v>
      </c>
      <c r="H663" s="15"/>
    </row>
    <row r="664" spans="1:8" ht="23">
      <c r="A664" s="9">
        <v>13</v>
      </c>
      <c r="B664" s="11"/>
      <c r="C664" s="1" t="s">
        <v>432</v>
      </c>
      <c r="D664" s="1" t="s">
        <v>132</v>
      </c>
      <c r="E664" s="20">
        <v>10</v>
      </c>
      <c r="F664" s="21">
        <v>290.81925503576394</v>
      </c>
      <c r="G664" s="38">
        <f t="shared" si="39"/>
        <v>2908.19</v>
      </c>
      <c r="H664" s="15"/>
    </row>
    <row r="665" spans="1:8" ht="34.5">
      <c r="A665" s="9">
        <v>14</v>
      </c>
      <c r="B665" s="11"/>
      <c r="C665" s="1" t="s">
        <v>433</v>
      </c>
      <c r="D665" s="1" t="s">
        <v>116</v>
      </c>
      <c r="E665" s="20">
        <v>152</v>
      </c>
      <c r="F665" s="21">
        <v>20.163329267723515</v>
      </c>
      <c r="G665" s="38">
        <f t="shared" si="39"/>
        <v>3064.83</v>
      </c>
      <c r="H665" s="15"/>
    </row>
    <row r="666" spans="1:8">
      <c r="A666" s="9">
        <v>15</v>
      </c>
      <c r="B666" s="11"/>
      <c r="C666" s="1" t="s">
        <v>434</v>
      </c>
      <c r="D666" s="1" t="s">
        <v>116</v>
      </c>
      <c r="E666" s="20">
        <v>60.18</v>
      </c>
      <c r="F666" s="21">
        <v>6.3525439855373103</v>
      </c>
      <c r="G666" s="38">
        <f t="shared" si="39"/>
        <v>382.3</v>
      </c>
      <c r="H666" s="15"/>
    </row>
    <row r="667" spans="1:8">
      <c r="A667" s="9">
        <v>16</v>
      </c>
      <c r="B667" s="11"/>
      <c r="C667" s="1" t="s">
        <v>435</v>
      </c>
      <c r="D667" s="1" t="s">
        <v>116</v>
      </c>
      <c r="E667" s="20">
        <v>17.34</v>
      </c>
      <c r="F667" s="21">
        <v>8.5326452876346792</v>
      </c>
      <c r="G667" s="38">
        <f t="shared" si="39"/>
        <v>147.96</v>
      </c>
      <c r="H667" s="15"/>
    </row>
    <row r="668" spans="1:8">
      <c r="A668" s="9">
        <v>17</v>
      </c>
      <c r="B668" s="11"/>
      <c r="C668" s="1" t="s">
        <v>436</v>
      </c>
      <c r="D668" s="1" t="s">
        <v>116</v>
      </c>
      <c r="E668" s="20">
        <v>60.18</v>
      </c>
      <c r="F668" s="21">
        <v>12.465172516776823</v>
      </c>
      <c r="G668" s="38">
        <f t="shared" si="39"/>
        <v>750.15</v>
      </c>
      <c r="H668" s="15"/>
    </row>
    <row r="669" spans="1:8">
      <c r="A669" s="9">
        <v>18</v>
      </c>
      <c r="B669" s="11"/>
      <c r="C669" s="1" t="s">
        <v>437</v>
      </c>
      <c r="D669" s="1" t="s">
        <v>116</v>
      </c>
      <c r="E669" s="20">
        <v>17.34</v>
      </c>
      <c r="F669" s="21">
        <v>17.273912709441355</v>
      </c>
      <c r="G669" s="38">
        <f t="shared" si="39"/>
        <v>299.52999999999997</v>
      </c>
      <c r="H669" s="15"/>
    </row>
    <row r="670" spans="1:8" ht="34.5">
      <c r="A670" s="9">
        <v>19</v>
      </c>
      <c r="B670" s="11"/>
      <c r="C670" s="1" t="s">
        <v>438</v>
      </c>
      <c r="D670" s="1" t="s">
        <v>132</v>
      </c>
      <c r="E670" s="20">
        <v>2</v>
      </c>
      <c r="F670" s="21">
        <v>1070.6070681438543</v>
      </c>
      <c r="G670" s="38">
        <f t="shared" si="39"/>
        <v>2141.21</v>
      </c>
      <c r="H670" s="15"/>
    </row>
    <row r="671" spans="1:8" ht="34.5">
      <c r="A671" s="9">
        <v>20</v>
      </c>
      <c r="B671" s="11"/>
      <c r="C671" s="1" t="s">
        <v>439</v>
      </c>
      <c r="D671" s="1" t="s">
        <v>132</v>
      </c>
      <c r="E671" s="20">
        <v>1</v>
      </c>
      <c r="F671" s="21">
        <v>79.182531024981486</v>
      </c>
      <c r="G671" s="38">
        <f t="shared" si="39"/>
        <v>79.180000000000007</v>
      </c>
      <c r="H671" s="15"/>
    </row>
    <row r="672" spans="1:8" ht="34.5">
      <c r="A672" s="9">
        <v>22</v>
      </c>
      <c r="B672" s="11"/>
      <c r="C672" s="1" t="s">
        <v>440</v>
      </c>
      <c r="D672" s="1" t="s">
        <v>116</v>
      </c>
      <c r="E672" s="20">
        <v>24</v>
      </c>
      <c r="F672" s="21">
        <v>51.331476113019882</v>
      </c>
      <c r="G672" s="38">
        <f t="shared" si="39"/>
        <v>1231.96</v>
      </c>
      <c r="H672" s="15"/>
    </row>
    <row r="673" spans="1:9">
      <c r="A673" s="9">
        <v>23</v>
      </c>
      <c r="B673" s="11"/>
      <c r="C673" s="1" t="s">
        <v>435</v>
      </c>
      <c r="D673" s="1" t="s">
        <v>116</v>
      </c>
      <c r="E673" s="20">
        <v>12.24</v>
      </c>
      <c r="F673" s="21">
        <v>12.465172516776823</v>
      </c>
      <c r="G673" s="38">
        <f t="shared" si="39"/>
        <v>152.57</v>
      </c>
      <c r="H673" s="15"/>
    </row>
    <row r="674" spans="1:9">
      <c r="A674" s="9">
        <v>24</v>
      </c>
      <c r="B674" s="11"/>
      <c r="C674" s="1" t="s">
        <v>437</v>
      </c>
      <c r="D674" s="1" t="s">
        <v>116</v>
      </c>
      <c r="E674" s="20">
        <v>12.24</v>
      </c>
      <c r="F674" s="21">
        <v>17.273912709441355</v>
      </c>
      <c r="G674" s="38">
        <f t="shared" si="39"/>
        <v>211.43</v>
      </c>
      <c r="H674" s="15"/>
    </row>
    <row r="675" spans="1:9" ht="34.5">
      <c r="A675" s="9">
        <v>25</v>
      </c>
      <c r="B675" s="11"/>
      <c r="C675" s="1" t="s">
        <v>441</v>
      </c>
      <c r="D675" s="1" t="s">
        <v>118</v>
      </c>
      <c r="E675" s="20">
        <v>0.24</v>
      </c>
      <c r="F675" s="21">
        <v>571.58292320443763</v>
      </c>
      <c r="G675" s="38">
        <f t="shared" si="39"/>
        <v>137.18</v>
      </c>
      <c r="H675" s="15"/>
    </row>
    <row r="676" spans="1:9">
      <c r="A676" s="9">
        <v>26</v>
      </c>
      <c r="B676" s="11"/>
      <c r="C676" s="1" t="s">
        <v>442</v>
      </c>
      <c r="D676" s="1" t="s">
        <v>116</v>
      </c>
      <c r="E676" s="20">
        <v>24.24</v>
      </c>
      <c r="F676" s="21">
        <v>1.5333726861641783</v>
      </c>
      <c r="G676" s="38">
        <f t="shared" si="39"/>
        <v>37.17</v>
      </c>
      <c r="H676" s="15"/>
    </row>
    <row r="677" spans="1:9" ht="34.5">
      <c r="A677" s="9">
        <v>27</v>
      </c>
      <c r="B677" s="11"/>
      <c r="C677" s="1" t="s">
        <v>443</v>
      </c>
      <c r="D677" s="1" t="s">
        <v>132</v>
      </c>
      <c r="E677" s="20">
        <v>3</v>
      </c>
      <c r="F677" s="21">
        <v>993.28127411300386</v>
      </c>
      <c r="G677" s="38">
        <f t="shared" si="39"/>
        <v>2979.84</v>
      </c>
      <c r="H677" s="15"/>
    </row>
    <row r="678" spans="1:9">
      <c r="A678" s="9"/>
      <c r="B678" s="9"/>
      <c r="C678" s="53" t="s">
        <v>147</v>
      </c>
      <c r="D678" s="54"/>
      <c r="E678" s="54"/>
      <c r="F678" s="28"/>
      <c r="G678" s="33" t="str">
        <f>TEXT(SUM(G656:G677),"0,00")</f>
        <v>28754,14</v>
      </c>
    </row>
    <row r="679" spans="1:9">
      <c r="A679" s="9"/>
      <c r="B679" s="9"/>
      <c r="C679" s="53" t="s">
        <v>444</v>
      </c>
      <c r="D679" s="54"/>
      <c r="E679" s="54"/>
      <c r="F679" s="28"/>
      <c r="G679" s="34">
        <f>SUM(G528:G678)</f>
        <v>157809.34999999995</v>
      </c>
      <c r="I679" s="35"/>
    </row>
    <row r="680" spans="1:9">
      <c r="A680" s="9"/>
      <c r="B680" s="9"/>
      <c r="C680" s="61" t="s">
        <v>160</v>
      </c>
      <c r="D680" s="62"/>
      <c r="E680" s="62"/>
      <c r="F680" s="39">
        <v>0.21</v>
      </c>
      <c r="G680" s="34">
        <f>ROUND(G679*F680,2)</f>
        <v>33139.96</v>
      </c>
    </row>
    <row r="681" spans="1:9">
      <c r="A681" s="9"/>
      <c r="B681" s="9"/>
      <c r="C681" s="53" t="s">
        <v>445</v>
      </c>
      <c r="D681" s="54"/>
      <c r="E681" s="54"/>
      <c r="F681" s="28"/>
      <c r="G681" s="34">
        <f>G679+G680</f>
        <v>190949.30999999994</v>
      </c>
    </row>
    <row r="683" spans="1:9">
      <c r="B683" s="60" t="s">
        <v>162</v>
      </c>
      <c r="C683" s="60"/>
      <c r="D683" s="60"/>
      <c r="E683" s="60"/>
      <c r="F683" s="60"/>
      <c r="G683" s="60"/>
    </row>
    <row r="684" spans="1:9">
      <c r="B684" s="60" t="s">
        <v>162</v>
      </c>
      <c r="C684" s="60"/>
      <c r="D684" s="60"/>
      <c r="E684" s="60"/>
      <c r="F684" s="60"/>
      <c r="G684" s="60"/>
    </row>
    <row r="685" spans="1:9">
      <c r="B685" s="60" t="s">
        <v>162</v>
      </c>
      <c r="C685" s="60"/>
      <c r="D685" s="60"/>
      <c r="E685" s="60"/>
      <c r="F685" s="60"/>
      <c r="G685" s="60"/>
    </row>
    <row r="686" spans="1:9">
      <c r="B686" s="60" t="s">
        <v>162</v>
      </c>
      <c r="C686" s="60"/>
      <c r="D686" s="60"/>
      <c r="E686" s="60"/>
      <c r="F686" s="60"/>
      <c r="G686" s="60"/>
    </row>
    <row r="687" spans="1:9">
      <c r="B687" s="60" t="s">
        <v>162</v>
      </c>
      <c r="C687" s="60"/>
      <c r="D687" s="60"/>
      <c r="E687" s="60"/>
      <c r="F687" s="60"/>
      <c r="G687" s="60"/>
    </row>
    <row r="688" spans="1:9">
      <c r="B688" s="60" t="s">
        <v>162</v>
      </c>
      <c r="C688" s="60"/>
      <c r="D688" s="60"/>
      <c r="E688" s="60"/>
      <c r="F688" s="60"/>
      <c r="G688" s="60"/>
    </row>
    <row r="689" spans="1:7">
      <c r="B689" s="60" t="s">
        <v>162</v>
      </c>
      <c r="C689" s="60"/>
      <c r="D689" s="60"/>
      <c r="E689" s="60"/>
      <c r="F689" s="60"/>
      <c r="G689" s="60"/>
    </row>
    <row r="690" spans="1:7">
      <c r="B690" s="60" t="s">
        <v>162</v>
      </c>
      <c r="C690" s="60"/>
      <c r="D690" s="60"/>
      <c r="E690" s="60"/>
      <c r="F690" s="60"/>
      <c r="G690" s="60"/>
    </row>
    <row r="691" spans="1:7">
      <c r="B691" s="60" t="s">
        <v>162</v>
      </c>
      <c r="C691" s="60"/>
      <c r="D691" s="60"/>
      <c r="E691" s="60"/>
      <c r="F691" s="60"/>
      <c r="G691" s="60"/>
    </row>
    <row r="692" spans="1:7">
      <c r="B692" s="60" t="s">
        <v>162</v>
      </c>
      <c r="C692" s="60"/>
      <c r="D692" s="60"/>
      <c r="E692" s="60"/>
      <c r="F692" s="60"/>
      <c r="G692" s="60"/>
    </row>
    <row r="693" spans="1:7" ht="15.5">
      <c r="C693" s="45" t="s">
        <v>0</v>
      </c>
      <c r="D693" s="46"/>
      <c r="E693" s="46"/>
      <c r="F693" s="46"/>
    </row>
    <row r="694" spans="1:7">
      <c r="C694" s="47"/>
      <c r="D694" s="46"/>
      <c r="E694" s="46"/>
      <c r="F694" s="46"/>
    </row>
    <row r="696" spans="1:7">
      <c r="A696" s="48" t="s">
        <v>1</v>
      </c>
      <c r="B696" s="49"/>
      <c r="C696" s="49"/>
      <c r="D696" s="49"/>
      <c r="E696" s="49"/>
      <c r="F696" s="49"/>
      <c r="G696" s="49"/>
    </row>
    <row r="697" spans="1:7">
      <c r="A697" s="49"/>
      <c r="B697" s="49"/>
      <c r="C697" s="49"/>
      <c r="D697" s="49"/>
      <c r="E697" s="49"/>
      <c r="F697" s="49"/>
      <c r="G697" s="49"/>
    </row>
    <row r="698" spans="1:7">
      <c r="A698" s="48" t="s">
        <v>2</v>
      </c>
      <c r="B698" s="49"/>
      <c r="C698" s="49"/>
      <c r="D698" s="49"/>
      <c r="E698" s="49"/>
      <c r="F698" s="49"/>
      <c r="G698" s="49"/>
    </row>
    <row r="699" spans="1:7">
      <c r="A699" s="49"/>
      <c r="B699" s="49"/>
      <c r="C699" s="49"/>
      <c r="D699" s="49"/>
      <c r="E699" s="49"/>
      <c r="F699" s="49"/>
      <c r="G699" s="49"/>
    </row>
    <row r="700" spans="1:7">
      <c r="A700" s="48" t="s">
        <v>446</v>
      </c>
      <c r="B700" s="49"/>
      <c r="C700" s="49"/>
      <c r="D700" s="49"/>
      <c r="E700" s="49"/>
      <c r="F700" s="49"/>
      <c r="G700" s="49"/>
    </row>
    <row r="701" spans="1:7">
      <c r="A701" s="49"/>
      <c r="B701" s="49"/>
      <c r="C701" s="49"/>
      <c r="D701" s="49"/>
      <c r="E701" s="49"/>
      <c r="F701" s="49"/>
      <c r="G701" s="49"/>
    </row>
    <row r="702" spans="1:7">
      <c r="A702" s="52" t="s">
        <v>4</v>
      </c>
      <c r="B702" s="51"/>
      <c r="C702" s="2"/>
      <c r="D702" s="50" t="s">
        <v>5</v>
      </c>
      <c r="E702" s="51"/>
      <c r="F702" s="51"/>
      <c r="G702" s="51"/>
    </row>
    <row r="703" spans="1:7">
      <c r="A703" s="3" t="s">
        <v>6</v>
      </c>
      <c r="B703" s="3" t="s">
        <v>7</v>
      </c>
      <c r="C703" s="3" t="s">
        <v>8</v>
      </c>
      <c r="D703" s="5" t="s">
        <v>9</v>
      </c>
      <c r="E703" s="56" t="s">
        <v>10</v>
      </c>
      <c r="F703" s="18" t="s">
        <v>11</v>
      </c>
      <c r="G703" s="8" t="s">
        <v>12</v>
      </c>
    </row>
    <row r="704" spans="1:7">
      <c r="A704" s="4" t="s">
        <v>13</v>
      </c>
      <c r="B704" s="4" t="s">
        <v>14</v>
      </c>
      <c r="C704" s="4" t="s">
        <v>15</v>
      </c>
      <c r="D704" s="6" t="s">
        <v>16</v>
      </c>
      <c r="E704" s="57"/>
      <c r="F704" s="19" t="s">
        <v>17</v>
      </c>
      <c r="G704" s="7" t="s">
        <v>18</v>
      </c>
    </row>
    <row r="705" spans="1:8">
      <c r="A705" s="10"/>
      <c r="B705" s="10">
        <v>1</v>
      </c>
      <c r="C705" s="58" t="s">
        <v>447</v>
      </c>
      <c r="D705" s="59"/>
      <c r="E705" s="59"/>
      <c r="F705" s="59"/>
      <c r="G705" s="59"/>
    </row>
    <row r="706" spans="1:8" ht="23">
      <c r="A706" s="9">
        <v>1</v>
      </c>
      <c r="B706" s="11"/>
      <c r="C706" s="1" t="s">
        <v>448</v>
      </c>
      <c r="D706" s="1" t="s">
        <v>116</v>
      </c>
      <c r="E706" s="20">
        <v>95</v>
      </c>
      <c r="F706" s="21">
        <v>32.10694644907035</v>
      </c>
      <c r="G706" s="38">
        <f>ROUND(F706*E706,2)</f>
        <v>3050.16</v>
      </c>
      <c r="H706" s="15"/>
    </row>
    <row r="707" spans="1:8" ht="23">
      <c r="A707" s="9">
        <v>2</v>
      </c>
      <c r="B707" s="11"/>
      <c r="C707" s="1" t="s">
        <v>449</v>
      </c>
      <c r="D707" s="1" t="s">
        <v>116</v>
      </c>
      <c r="E707" s="20">
        <v>77</v>
      </c>
      <c r="F707" s="21">
        <v>3.4944207473809508</v>
      </c>
      <c r="G707" s="38">
        <f t="shared" ref="G707:G727" si="40">ROUND(F707*E707,2)</f>
        <v>269.07</v>
      </c>
      <c r="H707" s="15"/>
    </row>
    <row r="708" spans="1:8" ht="23">
      <c r="A708" s="9">
        <v>3</v>
      </c>
      <c r="B708" s="11"/>
      <c r="C708" s="1" t="s">
        <v>450</v>
      </c>
      <c r="D708" s="1" t="s">
        <v>116</v>
      </c>
      <c r="E708" s="20">
        <v>10</v>
      </c>
      <c r="F708" s="21">
        <v>6.7802193605899044</v>
      </c>
      <c r="G708" s="38">
        <f t="shared" si="40"/>
        <v>67.8</v>
      </c>
      <c r="H708" s="15"/>
    </row>
    <row r="709" spans="1:8" ht="23">
      <c r="A709" s="9">
        <v>4</v>
      </c>
      <c r="B709" s="11"/>
      <c r="C709" s="1" t="s">
        <v>451</v>
      </c>
      <c r="D709" s="1" t="s">
        <v>116</v>
      </c>
      <c r="E709" s="20">
        <v>8</v>
      </c>
      <c r="F709" s="21">
        <v>9.6174803853290651</v>
      </c>
      <c r="G709" s="38">
        <f t="shared" si="40"/>
        <v>76.94</v>
      </c>
      <c r="H709" s="15"/>
    </row>
    <row r="710" spans="1:8" ht="23">
      <c r="A710" s="9">
        <v>5</v>
      </c>
      <c r="B710" s="11"/>
      <c r="C710" s="1" t="s">
        <v>336</v>
      </c>
      <c r="D710" s="1" t="s">
        <v>16</v>
      </c>
      <c r="E710" s="20">
        <v>23</v>
      </c>
      <c r="F710" s="21">
        <v>24.544394085335455</v>
      </c>
      <c r="G710" s="38">
        <f t="shared" si="40"/>
        <v>564.52</v>
      </c>
      <c r="H710" s="15"/>
    </row>
    <row r="711" spans="1:8">
      <c r="A711" s="9">
        <v>6</v>
      </c>
      <c r="B711" s="11"/>
      <c r="C711" s="1" t="s">
        <v>452</v>
      </c>
      <c r="D711" s="1" t="s">
        <v>16</v>
      </c>
      <c r="E711" s="20">
        <v>20</v>
      </c>
      <c r="F711" s="21">
        <v>6.9992726014705013</v>
      </c>
      <c r="G711" s="38">
        <f t="shared" si="40"/>
        <v>139.99</v>
      </c>
      <c r="H711" s="15"/>
    </row>
    <row r="712" spans="1:8">
      <c r="A712" s="9">
        <v>7</v>
      </c>
      <c r="B712" s="11"/>
      <c r="C712" s="1" t="s">
        <v>453</v>
      </c>
      <c r="D712" s="1" t="s">
        <v>16</v>
      </c>
      <c r="E712" s="20">
        <v>2</v>
      </c>
      <c r="F712" s="21">
        <v>10.264209001262255</v>
      </c>
      <c r="G712" s="38">
        <f t="shared" si="40"/>
        <v>20.53</v>
      </c>
      <c r="H712" s="15"/>
    </row>
    <row r="713" spans="1:8">
      <c r="A713" s="9">
        <v>8</v>
      </c>
      <c r="B713" s="11"/>
      <c r="C713" s="1" t="s">
        <v>454</v>
      </c>
      <c r="D713" s="1" t="s">
        <v>16</v>
      </c>
      <c r="E713" s="20">
        <v>1</v>
      </c>
      <c r="F713" s="21">
        <v>18.337885593718539</v>
      </c>
      <c r="G713" s="38">
        <f t="shared" si="40"/>
        <v>18.34</v>
      </c>
      <c r="H713" s="15"/>
    </row>
    <row r="714" spans="1:8" ht="23">
      <c r="A714" s="9">
        <v>9</v>
      </c>
      <c r="B714" s="11"/>
      <c r="C714" s="1" t="s">
        <v>351</v>
      </c>
      <c r="D714" s="1" t="s">
        <v>118</v>
      </c>
      <c r="E714" s="20">
        <v>0.36</v>
      </c>
      <c r="F714" s="21">
        <v>852.02322706514451</v>
      </c>
      <c r="G714" s="38">
        <f t="shared" si="40"/>
        <v>306.73</v>
      </c>
      <c r="H714" s="15"/>
    </row>
    <row r="715" spans="1:8" ht="23">
      <c r="A715" s="9">
        <v>10</v>
      </c>
      <c r="B715" s="11"/>
      <c r="C715" s="1" t="s">
        <v>455</v>
      </c>
      <c r="D715" s="1" t="s">
        <v>116</v>
      </c>
      <c r="E715" s="20">
        <v>32</v>
      </c>
      <c r="F715" s="21">
        <v>5.0277934335451295</v>
      </c>
      <c r="G715" s="38">
        <f t="shared" si="40"/>
        <v>160.88999999999999</v>
      </c>
      <c r="H715" s="15"/>
    </row>
    <row r="716" spans="1:8" ht="23">
      <c r="A716" s="9">
        <v>11</v>
      </c>
      <c r="B716" s="11"/>
      <c r="C716" s="1" t="s">
        <v>456</v>
      </c>
      <c r="D716" s="1" t="s">
        <v>116</v>
      </c>
      <c r="E716" s="20">
        <v>4</v>
      </c>
      <c r="F716" s="21">
        <v>5.4658999153063235</v>
      </c>
      <c r="G716" s="38">
        <f t="shared" si="40"/>
        <v>21.86</v>
      </c>
      <c r="H716" s="15"/>
    </row>
    <row r="717" spans="1:8" ht="34.5">
      <c r="A717" s="9">
        <v>12</v>
      </c>
      <c r="B717" s="11"/>
      <c r="C717" s="1" t="s">
        <v>457</v>
      </c>
      <c r="D717" s="1" t="s">
        <v>118</v>
      </c>
      <c r="E717" s="20">
        <v>0.59</v>
      </c>
      <c r="F717" s="21">
        <v>1297.7652789370336</v>
      </c>
      <c r="G717" s="38">
        <f t="shared" si="40"/>
        <v>765.68</v>
      </c>
      <c r="H717" s="15"/>
    </row>
    <row r="718" spans="1:8" ht="23">
      <c r="A718" s="9">
        <v>13</v>
      </c>
      <c r="B718" s="11"/>
      <c r="C718" s="1" t="s">
        <v>458</v>
      </c>
      <c r="D718" s="1" t="s">
        <v>16</v>
      </c>
      <c r="E718" s="20">
        <v>2</v>
      </c>
      <c r="F718" s="21">
        <v>290.45416630096292</v>
      </c>
      <c r="G718" s="38">
        <f t="shared" si="40"/>
        <v>580.91</v>
      </c>
      <c r="H718" s="15"/>
    </row>
    <row r="719" spans="1:8" ht="23">
      <c r="A719" s="9">
        <v>14</v>
      </c>
      <c r="B719" s="11"/>
      <c r="C719" s="1" t="s">
        <v>459</v>
      </c>
      <c r="D719" s="1" t="s">
        <v>132</v>
      </c>
      <c r="E719" s="20">
        <v>2</v>
      </c>
      <c r="F719" s="21">
        <v>475.50199931152434</v>
      </c>
      <c r="G719" s="38">
        <f t="shared" si="40"/>
        <v>951</v>
      </c>
      <c r="H719" s="15"/>
    </row>
    <row r="720" spans="1:8" ht="23">
      <c r="A720" s="9">
        <v>15</v>
      </c>
      <c r="B720" s="11"/>
      <c r="C720" s="1" t="s">
        <v>336</v>
      </c>
      <c r="D720" s="1" t="s">
        <v>16</v>
      </c>
      <c r="E720" s="20">
        <v>3</v>
      </c>
      <c r="F720" s="21">
        <v>24.544394085335455</v>
      </c>
      <c r="G720" s="38">
        <f t="shared" si="40"/>
        <v>73.63</v>
      </c>
      <c r="H720" s="15"/>
    </row>
    <row r="721" spans="1:8">
      <c r="A721" s="9">
        <v>16</v>
      </c>
      <c r="B721" s="11"/>
      <c r="C721" s="1" t="s">
        <v>460</v>
      </c>
      <c r="D721" s="1" t="s">
        <v>16</v>
      </c>
      <c r="E721" s="20">
        <v>2</v>
      </c>
      <c r="F721" s="21">
        <v>17.472103736904753</v>
      </c>
      <c r="G721" s="38">
        <f t="shared" si="40"/>
        <v>34.94</v>
      </c>
      <c r="H721" s="15"/>
    </row>
    <row r="722" spans="1:8">
      <c r="A722" s="9">
        <v>17</v>
      </c>
      <c r="B722" s="11"/>
      <c r="C722" s="1" t="s">
        <v>461</v>
      </c>
      <c r="D722" s="1" t="s">
        <v>16</v>
      </c>
      <c r="E722" s="20">
        <v>1</v>
      </c>
      <c r="F722" s="21">
        <v>17.472103736904753</v>
      </c>
      <c r="G722" s="38">
        <f t="shared" si="40"/>
        <v>17.47</v>
      </c>
      <c r="H722" s="15"/>
    </row>
    <row r="723" spans="1:8" ht="23">
      <c r="A723" s="9">
        <v>18</v>
      </c>
      <c r="B723" s="11"/>
      <c r="C723" s="1" t="s">
        <v>462</v>
      </c>
      <c r="D723" s="1" t="s">
        <v>132</v>
      </c>
      <c r="E723" s="20">
        <v>5</v>
      </c>
      <c r="F723" s="21">
        <v>245.20402539905675</v>
      </c>
      <c r="G723" s="38">
        <f t="shared" si="40"/>
        <v>1226.02</v>
      </c>
      <c r="H723" s="15"/>
    </row>
    <row r="724" spans="1:8" ht="23">
      <c r="A724" s="9">
        <v>19</v>
      </c>
      <c r="B724" s="11"/>
      <c r="C724" s="1" t="s">
        <v>463</v>
      </c>
      <c r="D724" s="1" t="s">
        <v>16</v>
      </c>
      <c r="E724" s="20">
        <v>2</v>
      </c>
      <c r="F724" s="21">
        <v>349.82802568631331</v>
      </c>
      <c r="G724" s="38">
        <f t="shared" si="40"/>
        <v>699.66</v>
      </c>
      <c r="H724" s="15"/>
    </row>
    <row r="725" spans="1:8" ht="23">
      <c r="A725" s="9">
        <v>20</v>
      </c>
      <c r="B725" s="11"/>
      <c r="C725" s="1" t="s">
        <v>464</v>
      </c>
      <c r="D725" s="1" t="s">
        <v>16</v>
      </c>
      <c r="E725" s="20">
        <v>3</v>
      </c>
      <c r="F725" s="21">
        <v>188.04156063592956</v>
      </c>
      <c r="G725" s="38">
        <f t="shared" si="40"/>
        <v>564.12</v>
      </c>
      <c r="H725" s="15"/>
    </row>
    <row r="726" spans="1:8" ht="23">
      <c r="A726" s="9">
        <v>21</v>
      </c>
      <c r="B726" s="11"/>
      <c r="C726" s="1" t="s">
        <v>465</v>
      </c>
      <c r="D726" s="1" t="s">
        <v>118</v>
      </c>
      <c r="E726" s="20">
        <v>0.95</v>
      </c>
      <c r="F726" s="21">
        <v>561.3708697367183</v>
      </c>
      <c r="G726" s="38">
        <f t="shared" si="40"/>
        <v>533.29999999999995</v>
      </c>
      <c r="H726" s="15"/>
    </row>
    <row r="727" spans="1:8" ht="34.5">
      <c r="A727" s="9">
        <v>22</v>
      </c>
      <c r="B727" s="11"/>
      <c r="C727" s="1" t="s">
        <v>466</v>
      </c>
      <c r="D727" s="1" t="s">
        <v>118</v>
      </c>
      <c r="E727" s="20">
        <v>0.95</v>
      </c>
      <c r="F727" s="21">
        <v>112.43689921199783</v>
      </c>
      <c r="G727" s="38">
        <f t="shared" si="40"/>
        <v>106.82</v>
      </c>
      <c r="H727" s="15"/>
    </row>
    <row r="728" spans="1:8">
      <c r="A728" s="9"/>
      <c r="B728" s="9"/>
      <c r="C728" s="53" t="s">
        <v>40</v>
      </c>
      <c r="D728" s="54"/>
      <c r="E728" s="54"/>
      <c r="F728" s="21"/>
      <c r="G728" s="23" t="str">
        <f>TEXT(SUM(G705:G727),"0,00")</f>
        <v>10250,38</v>
      </c>
    </row>
    <row r="729" spans="1:8">
      <c r="A729" s="10"/>
      <c r="B729" s="10">
        <v>2</v>
      </c>
      <c r="C729" s="31" t="s">
        <v>467</v>
      </c>
      <c r="D729" s="26"/>
      <c r="E729" s="26"/>
      <c r="F729" s="21"/>
      <c r="G729" s="26"/>
    </row>
    <row r="730" spans="1:8" ht="34.5">
      <c r="A730" s="9">
        <v>1</v>
      </c>
      <c r="B730" s="11"/>
      <c r="C730" s="1" t="s">
        <v>468</v>
      </c>
      <c r="D730" s="1" t="s">
        <v>132</v>
      </c>
      <c r="E730" s="27">
        <v>11</v>
      </c>
      <c r="F730" s="21">
        <v>192.73555865479949</v>
      </c>
      <c r="G730" s="38">
        <f>ROUND(F730*E730,2)</f>
        <v>2120.09</v>
      </c>
      <c r="H730" s="15"/>
    </row>
    <row r="731" spans="1:8">
      <c r="A731" s="9">
        <v>2</v>
      </c>
      <c r="B731" s="11"/>
      <c r="C731" s="1" t="s">
        <v>469</v>
      </c>
      <c r="D731" s="1" t="s">
        <v>16</v>
      </c>
      <c r="E731" s="27">
        <v>2</v>
      </c>
      <c r="F731" s="21">
        <v>166.18839208141284</v>
      </c>
      <c r="G731" s="38">
        <f t="shared" ref="G731:G745" si="41">ROUND(F731*E731,2)</f>
        <v>332.38</v>
      </c>
      <c r="H731" s="15"/>
    </row>
    <row r="732" spans="1:8" ht="23">
      <c r="A732" s="9">
        <v>3</v>
      </c>
      <c r="B732" s="11"/>
      <c r="C732" s="1" t="s">
        <v>470</v>
      </c>
      <c r="D732" s="1" t="s">
        <v>16</v>
      </c>
      <c r="E732" s="27">
        <v>2</v>
      </c>
      <c r="F732" s="21">
        <v>54.669430259771829</v>
      </c>
      <c r="G732" s="38">
        <f t="shared" si="41"/>
        <v>109.34</v>
      </c>
      <c r="H732" s="15"/>
    </row>
    <row r="733" spans="1:8" ht="23">
      <c r="A733" s="9">
        <v>4</v>
      </c>
      <c r="B733" s="11"/>
      <c r="C733" s="1" t="s">
        <v>471</v>
      </c>
      <c r="D733" s="1" t="s">
        <v>16</v>
      </c>
      <c r="E733" s="27">
        <v>2</v>
      </c>
      <c r="F733" s="21">
        <v>185.86145933383219</v>
      </c>
      <c r="G733" s="38">
        <f t="shared" si="41"/>
        <v>371.72</v>
      </c>
      <c r="H733" s="15"/>
    </row>
    <row r="734" spans="1:8">
      <c r="A734" s="9">
        <v>5</v>
      </c>
      <c r="B734" s="11"/>
      <c r="C734" s="1" t="s">
        <v>472</v>
      </c>
      <c r="D734" s="1" t="s">
        <v>16</v>
      </c>
      <c r="E734" s="27">
        <v>1</v>
      </c>
      <c r="F734" s="21">
        <v>7.6251390039864919</v>
      </c>
      <c r="G734" s="38">
        <f t="shared" si="41"/>
        <v>7.63</v>
      </c>
      <c r="H734" s="15"/>
    </row>
    <row r="735" spans="1:8">
      <c r="A735" s="9">
        <v>6</v>
      </c>
      <c r="B735" s="11"/>
      <c r="C735" s="1" t="s">
        <v>473</v>
      </c>
      <c r="D735" s="1" t="s">
        <v>16</v>
      </c>
      <c r="E735" s="27">
        <v>1</v>
      </c>
      <c r="F735" s="21">
        <v>54.648568046354633</v>
      </c>
      <c r="G735" s="38">
        <f t="shared" si="41"/>
        <v>54.65</v>
      </c>
      <c r="H735" s="15"/>
    </row>
    <row r="736" spans="1:8" ht="23">
      <c r="A736" s="9">
        <v>7</v>
      </c>
      <c r="B736" s="11"/>
      <c r="C736" s="1" t="s">
        <v>474</v>
      </c>
      <c r="D736" s="1" t="s">
        <v>16</v>
      </c>
      <c r="E736" s="27">
        <v>1</v>
      </c>
      <c r="F736" s="21">
        <v>107.1170347906119</v>
      </c>
      <c r="G736" s="38">
        <f t="shared" si="41"/>
        <v>107.12</v>
      </c>
      <c r="H736" s="15"/>
    </row>
    <row r="737" spans="1:8">
      <c r="A737" s="9">
        <v>8</v>
      </c>
      <c r="B737" s="11"/>
      <c r="C737" s="1" t="s">
        <v>475</v>
      </c>
      <c r="D737" s="1" t="s">
        <v>16</v>
      </c>
      <c r="E737" s="27">
        <v>1</v>
      </c>
      <c r="F737" s="21">
        <v>8.7308363150980757</v>
      </c>
      <c r="G737" s="38">
        <f t="shared" si="41"/>
        <v>8.73</v>
      </c>
      <c r="H737" s="15"/>
    </row>
    <row r="738" spans="1:8" ht="23">
      <c r="A738" s="9">
        <v>9</v>
      </c>
      <c r="B738" s="11"/>
      <c r="C738" s="1" t="s">
        <v>476</v>
      </c>
      <c r="D738" s="1" t="s">
        <v>16</v>
      </c>
      <c r="E738" s="27">
        <v>1</v>
      </c>
      <c r="F738" s="21">
        <v>96.185234959999235</v>
      </c>
      <c r="G738" s="38">
        <f t="shared" si="41"/>
        <v>96.19</v>
      </c>
      <c r="H738" s="15"/>
    </row>
    <row r="739" spans="1:8" ht="23">
      <c r="A739" s="9">
        <v>10</v>
      </c>
      <c r="B739" s="11"/>
      <c r="C739" s="1" t="s">
        <v>448</v>
      </c>
      <c r="D739" s="1" t="s">
        <v>116</v>
      </c>
      <c r="E739" s="27">
        <v>1</v>
      </c>
      <c r="F739" s="21">
        <v>31.720995500852155</v>
      </c>
      <c r="G739" s="38">
        <f t="shared" si="41"/>
        <v>31.72</v>
      </c>
      <c r="H739" s="15"/>
    </row>
    <row r="740" spans="1:8" ht="23">
      <c r="A740" s="9">
        <v>11</v>
      </c>
      <c r="B740" s="11"/>
      <c r="C740" s="1" t="s">
        <v>450</v>
      </c>
      <c r="D740" s="1" t="s">
        <v>116</v>
      </c>
      <c r="E740" s="27">
        <v>1</v>
      </c>
      <c r="F740" s="21">
        <v>6.7593571471727056</v>
      </c>
      <c r="G740" s="38">
        <f t="shared" si="41"/>
        <v>6.76</v>
      </c>
      <c r="H740" s="15"/>
    </row>
    <row r="741" spans="1:8" ht="23">
      <c r="A741" s="9">
        <v>12</v>
      </c>
      <c r="B741" s="11"/>
      <c r="C741" s="1" t="s">
        <v>477</v>
      </c>
      <c r="D741" s="1" t="s">
        <v>132</v>
      </c>
      <c r="E741" s="27">
        <v>1</v>
      </c>
      <c r="F741" s="21">
        <v>104.01899609815773</v>
      </c>
      <c r="G741" s="38">
        <f t="shared" si="41"/>
        <v>104.02</v>
      </c>
      <c r="H741" s="15"/>
    </row>
    <row r="742" spans="1:8" ht="23">
      <c r="A742" s="9">
        <v>13</v>
      </c>
      <c r="B742" s="11"/>
      <c r="C742" s="1" t="s">
        <v>478</v>
      </c>
      <c r="D742" s="1" t="s">
        <v>116</v>
      </c>
      <c r="E742" s="27">
        <v>1.8</v>
      </c>
      <c r="F742" s="21">
        <v>31.387200086176957</v>
      </c>
      <c r="G742" s="38">
        <f t="shared" si="41"/>
        <v>56.5</v>
      </c>
      <c r="H742" s="15"/>
    </row>
    <row r="743" spans="1:8" ht="23">
      <c r="A743" s="9">
        <v>14</v>
      </c>
      <c r="B743" s="11"/>
      <c r="C743" s="1" t="s">
        <v>479</v>
      </c>
      <c r="D743" s="1" t="s">
        <v>116</v>
      </c>
      <c r="E743" s="27">
        <v>1.8</v>
      </c>
      <c r="F743" s="21">
        <v>102.76726329312575</v>
      </c>
      <c r="G743" s="38">
        <f t="shared" si="41"/>
        <v>184.98</v>
      </c>
      <c r="H743" s="15"/>
    </row>
    <row r="744" spans="1:8" ht="34.5">
      <c r="A744" s="9">
        <v>15</v>
      </c>
      <c r="B744" s="11"/>
      <c r="C744" s="1" t="s">
        <v>480</v>
      </c>
      <c r="D744" s="1" t="s">
        <v>132</v>
      </c>
      <c r="E744" s="27">
        <v>1</v>
      </c>
      <c r="F744" s="21">
        <v>225.48923371980302</v>
      </c>
      <c r="G744" s="38">
        <f t="shared" si="41"/>
        <v>225.49</v>
      </c>
      <c r="H744" s="15"/>
    </row>
    <row r="745" spans="1:8">
      <c r="A745" s="9">
        <v>16</v>
      </c>
      <c r="B745" s="11"/>
      <c r="C745" s="1" t="s">
        <v>481</v>
      </c>
      <c r="D745" s="1" t="s">
        <v>16</v>
      </c>
      <c r="E745" s="27">
        <v>1</v>
      </c>
      <c r="F745" s="21">
        <v>371.69162534753855</v>
      </c>
      <c r="G745" s="38">
        <f t="shared" si="41"/>
        <v>371.69</v>
      </c>
      <c r="H745" s="15"/>
    </row>
    <row r="746" spans="1:8">
      <c r="A746" s="9"/>
      <c r="B746" s="9"/>
      <c r="C746" s="53" t="s">
        <v>47</v>
      </c>
      <c r="D746" s="54"/>
      <c r="E746" s="54"/>
      <c r="F746" s="21"/>
      <c r="G746" s="23" t="str">
        <f>TEXT(SUM(G729:G745),"0,00")</f>
        <v>4189,01</v>
      </c>
    </row>
    <row r="747" spans="1:8">
      <c r="A747" s="10"/>
      <c r="B747" s="10">
        <v>3</v>
      </c>
      <c r="C747" s="31" t="s">
        <v>482</v>
      </c>
      <c r="D747" s="26"/>
      <c r="E747" s="26"/>
      <c r="F747" s="21"/>
      <c r="G747" s="26"/>
    </row>
    <row r="748" spans="1:8" ht="23">
      <c r="A748" s="9">
        <v>1</v>
      </c>
      <c r="B748" s="11"/>
      <c r="C748" s="1" t="s">
        <v>483</v>
      </c>
      <c r="D748" s="1" t="s">
        <v>116</v>
      </c>
      <c r="E748" s="20">
        <v>90</v>
      </c>
      <c r="F748" s="21">
        <v>30.844782537329767</v>
      </c>
      <c r="G748" s="38">
        <f>ROUND(F748*E748,2)</f>
        <v>2776.03</v>
      </c>
      <c r="H748" s="15"/>
    </row>
    <row r="749" spans="1:8" ht="23">
      <c r="A749" s="9">
        <v>2</v>
      </c>
      <c r="B749" s="11"/>
      <c r="C749" s="1" t="s">
        <v>484</v>
      </c>
      <c r="D749" s="1" t="s">
        <v>116</v>
      </c>
      <c r="E749" s="20">
        <v>25</v>
      </c>
      <c r="F749" s="21">
        <v>13.351816587007812</v>
      </c>
      <c r="G749" s="38">
        <f t="shared" ref="G749:G770" si="42">ROUND(F749*E749,2)</f>
        <v>333.8</v>
      </c>
      <c r="H749" s="15"/>
    </row>
    <row r="750" spans="1:8" ht="23">
      <c r="A750" s="9">
        <v>3</v>
      </c>
      <c r="B750" s="11"/>
      <c r="C750" s="1" t="s">
        <v>485</v>
      </c>
      <c r="D750" s="1" t="s">
        <v>116</v>
      </c>
      <c r="E750" s="20">
        <v>65</v>
      </c>
      <c r="F750" s="21">
        <v>32.138239769196147</v>
      </c>
      <c r="G750" s="38">
        <f t="shared" si="42"/>
        <v>2088.9899999999998</v>
      </c>
      <c r="H750" s="15"/>
    </row>
    <row r="751" spans="1:8" ht="34.5">
      <c r="A751" s="9">
        <v>4</v>
      </c>
      <c r="B751" s="11"/>
      <c r="C751" s="1" t="s">
        <v>486</v>
      </c>
      <c r="D751" s="1" t="s">
        <v>132</v>
      </c>
      <c r="E751" s="20">
        <v>24</v>
      </c>
      <c r="F751" s="21">
        <v>14.144580696861402</v>
      </c>
      <c r="G751" s="38">
        <f t="shared" si="42"/>
        <v>339.47</v>
      </c>
      <c r="H751" s="15"/>
    </row>
    <row r="752" spans="1:8" ht="23">
      <c r="A752" s="9">
        <v>5</v>
      </c>
      <c r="B752" s="11"/>
      <c r="C752" s="1" t="s">
        <v>487</v>
      </c>
      <c r="D752" s="1" t="s">
        <v>16</v>
      </c>
      <c r="E752" s="20">
        <v>6</v>
      </c>
      <c r="F752" s="21">
        <v>48.984477103584915</v>
      </c>
      <c r="G752" s="38">
        <f t="shared" si="42"/>
        <v>293.91000000000003</v>
      </c>
      <c r="H752" s="15"/>
    </row>
    <row r="753" spans="1:8" ht="23">
      <c r="A753" s="9">
        <v>6</v>
      </c>
      <c r="B753" s="11"/>
      <c r="C753" s="1" t="s">
        <v>488</v>
      </c>
      <c r="D753" s="1" t="s">
        <v>16</v>
      </c>
      <c r="E753" s="20">
        <v>6</v>
      </c>
      <c r="F753" s="21">
        <v>30.604867083031969</v>
      </c>
      <c r="G753" s="38">
        <f t="shared" si="42"/>
        <v>183.63</v>
      </c>
      <c r="H753" s="15"/>
    </row>
    <row r="754" spans="1:8">
      <c r="A754" s="9">
        <v>7</v>
      </c>
      <c r="B754" s="11"/>
      <c r="C754" s="1" t="s">
        <v>489</v>
      </c>
      <c r="D754" s="1" t="s">
        <v>16</v>
      </c>
      <c r="E754" s="20">
        <v>1</v>
      </c>
      <c r="F754" s="21">
        <v>13.091038919292817</v>
      </c>
      <c r="G754" s="38">
        <f t="shared" si="42"/>
        <v>13.09</v>
      </c>
      <c r="H754" s="15"/>
    </row>
    <row r="755" spans="1:8" ht="23">
      <c r="A755" s="9">
        <v>8</v>
      </c>
      <c r="B755" s="11"/>
      <c r="C755" s="1" t="s">
        <v>490</v>
      </c>
      <c r="D755" s="1" t="s">
        <v>16</v>
      </c>
      <c r="E755" s="20">
        <v>2</v>
      </c>
      <c r="F755" s="21">
        <v>205.5345265862515</v>
      </c>
      <c r="G755" s="38">
        <f t="shared" si="42"/>
        <v>411.07</v>
      </c>
      <c r="H755" s="15"/>
    </row>
    <row r="756" spans="1:8" ht="23">
      <c r="A756" s="9">
        <v>9</v>
      </c>
      <c r="B756" s="11"/>
      <c r="C756" s="1" t="s">
        <v>491</v>
      </c>
      <c r="D756" s="1" t="s">
        <v>132</v>
      </c>
      <c r="E756" s="20">
        <v>2</v>
      </c>
      <c r="F756" s="21">
        <v>1031.2713647457244</v>
      </c>
      <c r="G756" s="38">
        <f t="shared" si="42"/>
        <v>2062.54</v>
      </c>
      <c r="H756" s="15"/>
    </row>
    <row r="757" spans="1:8" ht="23">
      <c r="A757" s="9">
        <v>10</v>
      </c>
      <c r="B757" s="11"/>
      <c r="C757" s="1" t="s">
        <v>492</v>
      </c>
      <c r="D757" s="1" t="s">
        <v>144</v>
      </c>
      <c r="E757" s="20">
        <v>2</v>
      </c>
      <c r="F757" s="21">
        <v>1446.8570871230511</v>
      </c>
      <c r="G757" s="38">
        <f t="shared" si="42"/>
        <v>2893.71</v>
      </c>
      <c r="H757" s="15"/>
    </row>
    <row r="758" spans="1:8" ht="23">
      <c r="A758" s="9">
        <v>11</v>
      </c>
      <c r="B758" s="11"/>
      <c r="C758" s="1" t="s">
        <v>493</v>
      </c>
      <c r="D758" s="1" t="s">
        <v>132</v>
      </c>
      <c r="E758" s="20">
        <v>3</v>
      </c>
      <c r="F758" s="21">
        <v>576.4855433574794</v>
      </c>
      <c r="G758" s="38">
        <f t="shared" si="42"/>
        <v>1729.46</v>
      </c>
      <c r="H758" s="15"/>
    </row>
    <row r="759" spans="1:8">
      <c r="A759" s="9">
        <v>12</v>
      </c>
      <c r="B759" s="11"/>
      <c r="C759" s="1" t="s">
        <v>494</v>
      </c>
      <c r="D759" s="1" t="s">
        <v>144</v>
      </c>
      <c r="E759" s="20">
        <v>4</v>
      </c>
      <c r="F759" s="21">
        <v>110.70533549837023</v>
      </c>
      <c r="G759" s="38">
        <f t="shared" si="42"/>
        <v>442.82</v>
      </c>
      <c r="H759" s="15"/>
    </row>
    <row r="760" spans="1:8">
      <c r="A760" s="9">
        <v>13</v>
      </c>
      <c r="B760" s="11"/>
      <c r="C760" s="1" t="s">
        <v>495</v>
      </c>
      <c r="D760" s="1" t="s">
        <v>144</v>
      </c>
      <c r="E760" s="20">
        <v>1</v>
      </c>
      <c r="F760" s="21">
        <v>170.0270393501776</v>
      </c>
      <c r="G760" s="38">
        <f t="shared" si="42"/>
        <v>170.03</v>
      </c>
      <c r="H760" s="15"/>
    </row>
    <row r="761" spans="1:8" ht="34.5">
      <c r="A761" s="9">
        <v>14</v>
      </c>
      <c r="B761" s="11"/>
      <c r="C761" s="1" t="s">
        <v>496</v>
      </c>
      <c r="D761" s="1" t="s">
        <v>144</v>
      </c>
      <c r="E761" s="20">
        <v>1</v>
      </c>
      <c r="F761" s="21">
        <v>369.1672975240574</v>
      </c>
      <c r="G761" s="38">
        <f t="shared" si="42"/>
        <v>369.17</v>
      </c>
      <c r="H761" s="15"/>
    </row>
    <row r="762" spans="1:8" ht="46">
      <c r="A762" s="9">
        <v>15</v>
      </c>
      <c r="B762" s="11"/>
      <c r="C762" s="1" t="s">
        <v>497</v>
      </c>
      <c r="D762" s="1" t="s">
        <v>422</v>
      </c>
      <c r="E762" s="20">
        <v>0.01</v>
      </c>
      <c r="F762" s="21">
        <v>3481.9034193306311</v>
      </c>
      <c r="G762" s="38">
        <f t="shared" si="42"/>
        <v>34.82</v>
      </c>
      <c r="H762" s="15"/>
    </row>
    <row r="763" spans="1:8" ht="46">
      <c r="A763" s="9">
        <v>16</v>
      </c>
      <c r="B763" s="11"/>
      <c r="C763" s="1" t="s">
        <v>498</v>
      </c>
      <c r="D763" s="1" t="s">
        <v>422</v>
      </c>
      <c r="E763" s="20">
        <v>0.05</v>
      </c>
      <c r="F763" s="21">
        <v>6321.5427363993513</v>
      </c>
      <c r="G763" s="38">
        <f t="shared" si="42"/>
        <v>316.08</v>
      </c>
      <c r="H763" s="15"/>
    </row>
    <row r="764" spans="1:8" ht="34.5">
      <c r="A764" s="9">
        <v>17</v>
      </c>
      <c r="B764" s="11"/>
      <c r="C764" s="1" t="s">
        <v>423</v>
      </c>
      <c r="D764" s="1" t="s">
        <v>132</v>
      </c>
      <c r="E764" s="20">
        <v>6</v>
      </c>
      <c r="F764" s="21">
        <v>219.95031605753653</v>
      </c>
      <c r="G764" s="38">
        <f t="shared" si="42"/>
        <v>1319.7</v>
      </c>
      <c r="H764" s="15"/>
    </row>
    <row r="765" spans="1:8" ht="23">
      <c r="A765" s="9">
        <v>18</v>
      </c>
      <c r="B765" s="11"/>
      <c r="C765" s="1" t="s">
        <v>499</v>
      </c>
      <c r="D765" s="1" t="s">
        <v>118</v>
      </c>
      <c r="E765" s="20">
        <v>0.9</v>
      </c>
      <c r="F765" s="21">
        <v>530.07754961091871</v>
      </c>
      <c r="G765" s="38">
        <f t="shared" si="42"/>
        <v>477.07</v>
      </c>
      <c r="H765" s="15"/>
    </row>
    <row r="766" spans="1:8" ht="23">
      <c r="A766" s="9">
        <v>19</v>
      </c>
      <c r="B766" s="11"/>
      <c r="C766" s="1" t="s">
        <v>500</v>
      </c>
      <c r="D766" s="1" t="s">
        <v>16</v>
      </c>
      <c r="E766" s="20">
        <v>2</v>
      </c>
      <c r="F766" s="21">
        <v>194.61315786234746</v>
      </c>
      <c r="G766" s="38">
        <f t="shared" si="42"/>
        <v>389.23</v>
      </c>
      <c r="H766" s="15"/>
    </row>
    <row r="767" spans="1:8" ht="46">
      <c r="A767" s="9">
        <v>20</v>
      </c>
      <c r="B767" s="11"/>
      <c r="C767" s="1" t="s">
        <v>501</v>
      </c>
      <c r="D767" s="1" t="s">
        <v>116</v>
      </c>
      <c r="E767" s="20">
        <v>4</v>
      </c>
      <c r="F767" s="21">
        <v>22.437310530198285</v>
      </c>
      <c r="G767" s="38">
        <f t="shared" si="42"/>
        <v>89.75</v>
      </c>
      <c r="H767" s="15"/>
    </row>
    <row r="768" spans="1:8" ht="23">
      <c r="A768" s="9">
        <v>21</v>
      </c>
      <c r="B768" s="11"/>
      <c r="C768" s="1" t="s">
        <v>502</v>
      </c>
      <c r="D768" s="1" t="s">
        <v>16</v>
      </c>
      <c r="E768" s="20">
        <v>4</v>
      </c>
      <c r="F768" s="21">
        <v>5.4658999153063235</v>
      </c>
      <c r="G768" s="38">
        <f t="shared" si="42"/>
        <v>21.86</v>
      </c>
      <c r="H768" s="15"/>
    </row>
    <row r="769" spans="1:8" ht="34.5">
      <c r="A769" s="9">
        <v>22</v>
      </c>
      <c r="B769" s="11"/>
      <c r="C769" s="1" t="s">
        <v>503</v>
      </c>
      <c r="D769" s="1" t="s">
        <v>132</v>
      </c>
      <c r="E769" s="20">
        <v>1</v>
      </c>
      <c r="F769" s="21">
        <v>490.59581071886828</v>
      </c>
      <c r="G769" s="38">
        <f t="shared" si="42"/>
        <v>490.6</v>
      </c>
      <c r="H769" s="15"/>
    </row>
    <row r="770" spans="1:8">
      <c r="A770" s="9">
        <v>23</v>
      </c>
      <c r="B770" s="11"/>
      <c r="C770" s="1" t="s">
        <v>504</v>
      </c>
      <c r="D770" s="1" t="s">
        <v>16</v>
      </c>
      <c r="E770" s="20">
        <v>1</v>
      </c>
      <c r="F770" s="21">
        <v>2623.8197192677899</v>
      </c>
      <c r="G770" s="38">
        <f t="shared" si="42"/>
        <v>2623.82</v>
      </c>
      <c r="H770" s="15"/>
    </row>
    <row r="771" spans="1:8">
      <c r="A771" s="9"/>
      <c r="B771" s="9"/>
      <c r="C771" s="53" t="s">
        <v>62</v>
      </c>
      <c r="D771" s="54"/>
      <c r="E771" s="54"/>
      <c r="F771" s="21"/>
      <c r="G771" s="23" t="str">
        <f>TEXT(SUM(G747:G770),"0,00")</f>
        <v>19870,65</v>
      </c>
    </row>
    <row r="772" spans="1:8" ht="28.5" customHeight="1">
      <c r="A772" s="10"/>
      <c r="B772" s="10">
        <v>4</v>
      </c>
      <c r="C772" s="31" t="s">
        <v>505</v>
      </c>
      <c r="D772" s="26"/>
      <c r="E772" s="26"/>
      <c r="F772" s="21"/>
      <c r="G772" s="26"/>
    </row>
    <row r="773" spans="1:8" ht="23">
      <c r="A773" s="9">
        <v>1</v>
      </c>
      <c r="B773" s="11"/>
      <c r="C773" s="1" t="s">
        <v>506</v>
      </c>
      <c r="D773" s="1" t="s">
        <v>116</v>
      </c>
      <c r="E773" s="40">
        <v>60</v>
      </c>
      <c r="F773" s="21">
        <v>43.236937307146391</v>
      </c>
      <c r="G773" s="38">
        <f>ROUND(F773*E773,2)</f>
        <v>2594.2199999999998</v>
      </c>
      <c r="H773" s="15"/>
    </row>
    <row r="774" spans="1:8" ht="23">
      <c r="A774" s="9">
        <v>2</v>
      </c>
      <c r="B774" s="11"/>
      <c r="C774" s="1" t="s">
        <v>507</v>
      </c>
      <c r="D774" s="1" t="s">
        <v>116</v>
      </c>
      <c r="E774" s="40">
        <v>40</v>
      </c>
      <c r="F774" s="21">
        <v>7.8650544582842894</v>
      </c>
      <c r="G774" s="38">
        <f t="shared" ref="G774:G779" si="43">ROUND(F774*E774,2)</f>
        <v>314.60000000000002</v>
      </c>
      <c r="H774" s="15"/>
    </row>
    <row r="775" spans="1:8" ht="23">
      <c r="A775" s="9">
        <v>3</v>
      </c>
      <c r="B775" s="11"/>
      <c r="C775" s="1" t="s">
        <v>508</v>
      </c>
      <c r="D775" s="1" t="s">
        <v>116</v>
      </c>
      <c r="E775" s="40">
        <v>15</v>
      </c>
      <c r="F775" s="21">
        <v>13.111901132710015</v>
      </c>
      <c r="G775" s="38">
        <f t="shared" si="43"/>
        <v>196.68</v>
      </c>
      <c r="H775" s="15"/>
    </row>
    <row r="776" spans="1:8" ht="23">
      <c r="A776" s="9">
        <v>4</v>
      </c>
      <c r="B776" s="11"/>
      <c r="C776" s="1" t="s">
        <v>509</v>
      </c>
      <c r="D776" s="1" t="s">
        <v>116</v>
      </c>
      <c r="E776" s="40">
        <v>5</v>
      </c>
      <c r="F776" s="21">
        <v>19.245391877366728</v>
      </c>
      <c r="G776" s="38">
        <f t="shared" si="43"/>
        <v>96.23</v>
      </c>
      <c r="H776" s="15"/>
    </row>
    <row r="777" spans="1:8" ht="23">
      <c r="A777" s="9">
        <v>5</v>
      </c>
      <c r="B777" s="11"/>
      <c r="C777" s="1" t="s">
        <v>336</v>
      </c>
      <c r="D777" s="1" t="s">
        <v>16</v>
      </c>
      <c r="E777" s="40">
        <v>4</v>
      </c>
      <c r="F777" s="21">
        <v>24.262754204203262</v>
      </c>
      <c r="G777" s="38">
        <f t="shared" si="43"/>
        <v>97.05</v>
      </c>
      <c r="H777" s="15"/>
    </row>
    <row r="778" spans="1:8">
      <c r="A778" s="9">
        <v>6</v>
      </c>
      <c r="B778" s="11"/>
      <c r="C778" s="1" t="s">
        <v>510</v>
      </c>
      <c r="D778" s="1" t="s">
        <v>16</v>
      </c>
      <c r="E778" s="40">
        <v>2</v>
      </c>
      <c r="F778" s="21">
        <v>76.51216770757992</v>
      </c>
      <c r="G778" s="38">
        <f t="shared" si="43"/>
        <v>153.02000000000001</v>
      </c>
      <c r="H778" s="15"/>
    </row>
    <row r="779" spans="1:8">
      <c r="A779" s="9">
        <v>7</v>
      </c>
      <c r="B779" s="11"/>
      <c r="C779" s="1" t="s">
        <v>511</v>
      </c>
      <c r="D779" s="1" t="s">
        <v>16</v>
      </c>
      <c r="E779" s="40">
        <v>2</v>
      </c>
      <c r="F779" s="21">
        <v>83.073333827289233</v>
      </c>
      <c r="G779" s="38">
        <f t="shared" si="43"/>
        <v>166.15</v>
      </c>
      <c r="H779" s="15"/>
    </row>
    <row r="780" spans="1:8">
      <c r="A780" s="9"/>
      <c r="B780" s="9"/>
      <c r="C780" s="53" t="s">
        <v>102</v>
      </c>
      <c r="D780" s="54"/>
      <c r="E780" s="54"/>
      <c r="F780" s="21"/>
      <c r="G780" s="23" t="str">
        <f>TEXT(SUM(G772:G779),"0,00")</f>
        <v>3617,95</v>
      </c>
    </row>
    <row r="781" spans="1:8">
      <c r="A781" s="10"/>
      <c r="B781" s="10">
        <v>5</v>
      </c>
      <c r="C781" s="31" t="s">
        <v>512</v>
      </c>
      <c r="D781" s="26"/>
      <c r="E781" s="26"/>
      <c r="F781" s="21"/>
      <c r="G781" s="26"/>
    </row>
    <row r="782" spans="1:8" ht="34.5">
      <c r="A782" s="9">
        <v>1</v>
      </c>
      <c r="B782" s="11"/>
      <c r="C782" s="1" t="s">
        <v>513</v>
      </c>
      <c r="D782" s="1" t="s">
        <v>116</v>
      </c>
      <c r="E782" s="27">
        <v>35</v>
      </c>
      <c r="F782" s="21">
        <v>14.081994056609801</v>
      </c>
      <c r="G782" s="38">
        <f>ROUND(F782*E782,2)</f>
        <v>492.87</v>
      </c>
      <c r="H782" s="15"/>
    </row>
    <row r="783" spans="1:8" ht="34.5">
      <c r="A783" s="9">
        <v>2</v>
      </c>
      <c r="B783" s="11"/>
      <c r="C783" s="1" t="s">
        <v>514</v>
      </c>
      <c r="D783" s="1" t="s">
        <v>28</v>
      </c>
      <c r="E783" s="27">
        <v>27.5</v>
      </c>
      <c r="F783" s="21">
        <v>15.855282197071777</v>
      </c>
      <c r="G783" s="38">
        <f t="shared" ref="G783:G788" si="44">ROUND(F783*E783,2)</f>
        <v>436.02</v>
      </c>
      <c r="H783" s="15"/>
    </row>
    <row r="784" spans="1:8" ht="34.5">
      <c r="A784" s="9">
        <v>3</v>
      </c>
      <c r="B784" s="11"/>
      <c r="C784" s="1" t="s">
        <v>515</v>
      </c>
      <c r="D784" s="1" t="s">
        <v>132</v>
      </c>
      <c r="E784" s="27">
        <v>1</v>
      </c>
      <c r="F784" s="21">
        <v>385.82577493769139</v>
      </c>
      <c r="G784" s="38">
        <f t="shared" si="44"/>
        <v>385.83</v>
      </c>
      <c r="H784" s="15"/>
    </row>
    <row r="785" spans="1:8" ht="23">
      <c r="A785" s="9">
        <v>4</v>
      </c>
      <c r="B785" s="11"/>
      <c r="C785" s="1" t="s">
        <v>35</v>
      </c>
      <c r="D785" s="1" t="s">
        <v>36</v>
      </c>
      <c r="E785" s="27">
        <v>1.5</v>
      </c>
      <c r="F785" s="21">
        <v>40.045018654314838</v>
      </c>
      <c r="G785" s="38">
        <f t="shared" si="44"/>
        <v>60.07</v>
      </c>
      <c r="H785" s="15"/>
    </row>
    <row r="786" spans="1:8" ht="34.5">
      <c r="A786" s="9">
        <v>5</v>
      </c>
      <c r="B786" s="11"/>
      <c r="C786" s="1" t="s">
        <v>37</v>
      </c>
      <c r="D786" s="1" t="s">
        <v>36</v>
      </c>
      <c r="E786" s="27">
        <v>1.5</v>
      </c>
      <c r="F786" s="21">
        <v>40.045018654314838</v>
      </c>
      <c r="G786" s="38">
        <f t="shared" si="44"/>
        <v>60.07</v>
      </c>
      <c r="H786" s="15"/>
    </row>
    <row r="787" spans="1:8" ht="34.5">
      <c r="A787" s="9">
        <v>6</v>
      </c>
      <c r="B787" s="11"/>
      <c r="C787" s="1" t="s">
        <v>38</v>
      </c>
      <c r="D787" s="1" t="s">
        <v>36</v>
      </c>
      <c r="E787" s="27">
        <v>1.5</v>
      </c>
      <c r="F787" s="21">
        <v>74.092150951184763</v>
      </c>
      <c r="G787" s="38">
        <f t="shared" si="44"/>
        <v>111.14</v>
      </c>
      <c r="H787" s="15"/>
    </row>
    <row r="788" spans="1:8" ht="34.5">
      <c r="A788" s="9">
        <v>7</v>
      </c>
      <c r="B788" s="11"/>
      <c r="C788" s="1" t="s">
        <v>176</v>
      </c>
      <c r="D788" s="1" t="s">
        <v>36</v>
      </c>
      <c r="E788" s="27">
        <v>1.5</v>
      </c>
      <c r="F788" s="21">
        <v>29.780809653052582</v>
      </c>
      <c r="G788" s="38">
        <f t="shared" si="44"/>
        <v>44.67</v>
      </c>
      <c r="H788" s="15"/>
    </row>
    <row r="789" spans="1:8">
      <c r="A789" s="9"/>
      <c r="B789" s="9"/>
      <c r="C789" s="53" t="s">
        <v>120</v>
      </c>
      <c r="D789" s="54"/>
      <c r="E789" s="54"/>
      <c r="F789" s="21"/>
      <c r="G789" s="23" t="str">
        <f>TEXT(SUM(G781:G788),"0,00")</f>
        <v>1590,67</v>
      </c>
    </row>
    <row r="790" spans="1:8">
      <c r="A790" s="10"/>
      <c r="B790" s="10">
        <v>6</v>
      </c>
      <c r="C790" s="31" t="s">
        <v>516</v>
      </c>
      <c r="D790" s="26"/>
      <c r="E790" s="26"/>
      <c r="F790" s="21"/>
      <c r="G790" s="26"/>
    </row>
    <row r="791" spans="1:8" ht="23">
      <c r="A791" s="9">
        <v>1</v>
      </c>
      <c r="B791" s="11"/>
      <c r="C791" s="1" t="s">
        <v>517</v>
      </c>
      <c r="D791" s="1" t="s">
        <v>116</v>
      </c>
      <c r="E791" s="27">
        <v>15</v>
      </c>
      <c r="F791" s="21">
        <v>40.076311974440635</v>
      </c>
      <c r="G791" s="38">
        <f>ROUND(F791*E791,2)</f>
        <v>601.14</v>
      </c>
      <c r="H791" s="15"/>
    </row>
    <row r="792" spans="1:8">
      <c r="A792" s="9">
        <v>2</v>
      </c>
      <c r="B792" s="11"/>
      <c r="C792" s="1" t="s">
        <v>518</v>
      </c>
      <c r="D792" s="1" t="s">
        <v>16</v>
      </c>
      <c r="E792" s="27">
        <v>2</v>
      </c>
      <c r="F792" s="21">
        <v>22.020066261854289</v>
      </c>
      <c r="G792" s="38">
        <f t="shared" ref="G792:G797" si="45">ROUND(F792*E792,2)</f>
        <v>44.04</v>
      </c>
      <c r="H792" s="15"/>
    </row>
    <row r="793" spans="1:8">
      <c r="A793" s="9">
        <v>3</v>
      </c>
      <c r="B793" s="11"/>
      <c r="C793" s="1" t="s">
        <v>519</v>
      </c>
      <c r="D793" s="1" t="s">
        <v>16</v>
      </c>
      <c r="E793" s="27">
        <v>1</v>
      </c>
      <c r="F793" s="21">
        <v>23.323954600429271</v>
      </c>
      <c r="G793" s="38">
        <f t="shared" si="45"/>
        <v>23.32</v>
      </c>
      <c r="H793" s="15"/>
    </row>
    <row r="794" spans="1:8" ht="23">
      <c r="A794" s="9">
        <v>4</v>
      </c>
      <c r="B794" s="11"/>
      <c r="C794" s="1" t="s">
        <v>35</v>
      </c>
      <c r="D794" s="1" t="s">
        <v>36</v>
      </c>
      <c r="E794" s="27">
        <v>1</v>
      </c>
      <c r="F794" s="21">
        <v>40.045018654314838</v>
      </c>
      <c r="G794" s="38">
        <f t="shared" si="45"/>
        <v>40.049999999999997</v>
      </c>
      <c r="H794" s="15"/>
    </row>
    <row r="795" spans="1:8" ht="34.5">
      <c r="A795" s="9">
        <v>5</v>
      </c>
      <c r="B795" s="11"/>
      <c r="C795" s="1" t="s">
        <v>37</v>
      </c>
      <c r="D795" s="1" t="s">
        <v>36</v>
      </c>
      <c r="E795" s="27">
        <v>1</v>
      </c>
      <c r="F795" s="21">
        <v>40.045018654314838</v>
      </c>
      <c r="G795" s="38">
        <f t="shared" si="45"/>
        <v>40.049999999999997</v>
      </c>
      <c r="H795" s="15"/>
    </row>
    <row r="796" spans="1:8" ht="34.5">
      <c r="A796" s="9">
        <v>6</v>
      </c>
      <c r="B796" s="11"/>
      <c r="C796" s="1" t="s">
        <v>38</v>
      </c>
      <c r="D796" s="1" t="s">
        <v>36</v>
      </c>
      <c r="E796" s="27">
        <v>1</v>
      </c>
      <c r="F796" s="21">
        <v>74.092150951184763</v>
      </c>
      <c r="G796" s="38">
        <f t="shared" si="45"/>
        <v>74.09</v>
      </c>
      <c r="H796" s="15"/>
    </row>
    <row r="797" spans="1:8" ht="34.5">
      <c r="A797" s="9">
        <v>7</v>
      </c>
      <c r="B797" s="11"/>
      <c r="C797" s="1" t="s">
        <v>176</v>
      </c>
      <c r="D797" s="1" t="s">
        <v>36</v>
      </c>
      <c r="E797" s="27">
        <v>1</v>
      </c>
      <c r="F797" s="21">
        <v>29.780809653052582</v>
      </c>
      <c r="G797" s="38">
        <f t="shared" si="45"/>
        <v>29.78</v>
      </c>
      <c r="H797" s="15"/>
    </row>
    <row r="798" spans="1:8">
      <c r="A798" s="9"/>
      <c r="B798" s="9"/>
      <c r="C798" s="53" t="s">
        <v>136</v>
      </c>
      <c r="D798" s="54"/>
      <c r="E798" s="54"/>
      <c r="F798" s="28"/>
      <c r="G798" s="33" t="str">
        <f>TEXT(SUM(G790:G797),"0,00")</f>
        <v>852,47</v>
      </c>
    </row>
    <row r="799" spans="1:8">
      <c r="A799" s="9"/>
      <c r="B799" s="9"/>
      <c r="C799" s="53" t="s">
        <v>520</v>
      </c>
      <c r="D799" s="54"/>
      <c r="E799" s="54"/>
      <c r="F799" s="28"/>
      <c r="G799" s="34">
        <f>SUM(G699:G798)</f>
        <v>40371.130000000005</v>
      </c>
    </row>
    <row r="800" spans="1:8">
      <c r="A800" s="9"/>
      <c r="B800" s="9"/>
      <c r="C800" s="61" t="s">
        <v>160</v>
      </c>
      <c r="D800" s="62"/>
      <c r="E800" s="62"/>
      <c r="F800" s="39">
        <v>0.21</v>
      </c>
      <c r="G800" s="34">
        <f>ROUND(G799*F800,2)</f>
        <v>8477.94</v>
      </c>
    </row>
    <row r="801" spans="1:7">
      <c r="A801" s="9"/>
      <c r="B801" s="9"/>
      <c r="C801" s="53" t="s">
        <v>521</v>
      </c>
      <c r="D801" s="54"/>
      <c r="E801" s="54"/>
      <c r="F801" s="28"/>
      <c r="G801" s="34">
        <f>G799+G800</f>
        <v>48849.070000000007</v>
      </c>
    </row>
    <row r="803" spans="1:7">
      <c r="B803" s="60" t="s">
        <v>162</v>
      </c>
      <c r="C803" s="60"/>
      <c r="D803" s="60"/>
      <c r="E803" s="60"/>
      <c r="F803" s="60"/>
      <c r="G803" s="60"/>
    </row>
    <row r="804" spans="1:7">
      <c r="B804" s="60" t="s">
        <v>162</v>
      </c>
      <c r="C804" s="60"/>
      <c r="D804" s="60"/>
      <c r="E804" s="60"/>
      <c r="F804" s="60"/>
      <c r="G804" s="60"/>
    </row>
    <row r="805" spans="1:7" ht="15.5">
      <c r="C805" s="45" t="s">
        <v>0</v>
      </c>
      <c r="D805" s="46"/>
      <c r="E805" s="46"/>
      <c r="F805" s="46"/>
    </row>
    <row r="806" spans="1:7">
      <c r="C806" s="47"/>
      <c r="D806" s="46"/>
      <c r="E806" s="46"/>
      <c r="F806" s="46"/>
    </row>
    <row r="808" spans="1:7">
      <c r="A808" s="48" t="s">
        <v>1</v>
      </c>
      <c r="B808" s="49"/>
      <c r="C808" s="49"/>
      <c r="D808" s="49"/>
      <c r="E808" s="49"/>
      <c r="F808" s="49"/>
      <c r="G808" s="49"/>
    </row>
    <row r="809" spans="1:7">
      <c r="A809" s="49"/>
      <c r="B809" s="49"/>
      <c r="C809" s="49"/>
      <c r="D809" s="49"/>
      <c r="E809" s="49"/>
      <c r="F809" s="49"/>
      <c r="G809" s="49"/>
    </row>
    <row r="810" spans="1:7">
      <c r="A810" s="48" t="s">
        <v>2</v>
      </c>
      <c r="B810" s="49"/>
      <c r="C810" s="49"/>
      <c r="D810" s="49"/>
      <c r="E810" s="49"/>
      <c r="F810" s="49"/>
      <c r="G810" s="49"/>
    </row>
    <row r="811" spans="1:7">
      <c r="A811" s="49"/>
      <c r="B811" s="49"/>
      <c r="C811" s="49"/>
      <c r="D811" s="49"/>
      <c r="E811" s="49"/>
      <c r="F811" s="49"/>
      <c r="G811" s="49"/>
    </row>
    <row r="812" spans="1:7">
      <c r="A812" s="48" t="s">
        <v>522</v>
      </c>
      <c r="B812" s="49"/>
      <c r="C812" s="49"/>
      <c r="D812" s="49"/>
      <c r="E812" s="49"/>
      <c r="F812" s="49"/>
      <c r="G812" s="49"/>
    </row>
    <row r="813" spans="1:7">
      <c r="A813" s="49"/>
      <c r="B813" s="49"/>
      <c r="C813" s="49"/>
      <c r="D813" s="49"/>
      <c r="E813" s="49"/>
      <c r="F813" s="49"/>
      <c r="G813" s="49"/>
    </row>
    <row r="814" spans="1:7">
      <c r="A814" s="52" t="s">
        <v>4</v>
      </c>
      <c r="B814" s="51"/>
      <c r="C814" s="2"/>
      <c r="D814" s="50" t="s">
        <v>5</v>
      </c>
      <c r="E814" s="51"/>
      <c r="F814" s="51"/>
      <c r="G814" s="51"/>
    </row>
    <row r="815" spans="1:7">
      <c r="A815" s="3" t="s">
        <v>6</v>
      </c>
      <c r="B815" s="3" t="s">
        <v>7</v>
      </c>
      <c r="C815" s="3" t="s">
        <v>8</v>
      </c>
      <c r="D815" s="5" t="s">
        <v>9</v>
      </c>
      <c r="E815" s="56" t="s">
        <v>10</v>
      </c>
      <c r="F815" s="18" t="s">
        <v>11</v>
      </c>
      <c r="G815" s="8" t="s">
        <v>12</v>
      </c>
    </row>
    <row r="816" spans="1:7">
      <c r="A816" s="4" t="s">
        <v>13</v>
      </c>
      <c r="B816" s="4" t="s">
        <v>14</v>
      </c>
      <c r="C816" s="4" t="s">
        <v>15</v>
      </c>
      <c r="D816" s="6" t="s">
        <v>16</v>
      </c>
      <c r="E816" s="57"/>
      <c r="F816" s="19" t="s">
        <v>17</v>
      </c>
      <c r="G816" s="7" t="s">
        <v>18</v>
      </c>
    </row>
    <row r="817" spans="1:8">
      <c r="A817" s="10"/>
      <c r="B817" s="10">
        <v>1</v>
      </c>
      <c r="C817" s="58" t="s">
        <v>523</v>
      </c>
      <c r="D817" s="59"/>
      <c r="E817" s="59"/>
      <c r="F817" s="59"/>
      <c r="G817" s="59"/>
    </row>
    <row r="818" spans="1:8" ht="23">
      <c r="A818" s="9">
        <v>1</v>
      </c>
      <c r="B818" s="11"/>
      <c r="C818" s="1" t="s">
        <v>524</v>
      </c>
      <c r="D818" s="1" t="s">
        <v>16</v>
      </c>
      <c r="E818" s="27">
        <v>6</v>
      </c>
      <c r="F818" s="21">
        <v>60.406538949501744</v>
      </c>
      <c r="G818" s="38">
        <f>ROUND(F818*E818,2)</f>
        <v>362.44</v>
      </c>
      <c r="H818" s="15"/>
    </row>
    <row r="819" spans="1:8" ht="23">
      <c r="A819" s="9">
        <v>2</v>
      </c>
      <c r="B819" s="11"/>
      <c r="C819" s="1" t="s">
        <v>525</v>
      </c>
      <c r="D819" s="1" t="s">
        <v>16</v>
      </c>
      <c r="E819" s="27">
        <v>1</v>
      </c>
      <c r="F819" s="21">
        <v>900.83037535468338</v>
      </c>
      <c r="G819" s="38">
        <f t="shared" ref="G819:G872" si="46">ROUND(F819*E819,2)</f>
        <v>900.83</v>
      </c>
      <c r="H819" s="15"/>
    </row>
    <row r="820" spans="1:8" ht="34.5">
      <c r="A820" s="9">
        <v>3</v>
      </c>
      <c r="B820" s="11"/>
      <c r="C820" s="1" t="s">
        <v>526</v>
      </c>
      <c r="D820" s="1" t="s">
        <v>16</v>
      </c>
      <c r="E820" s="27">
        <v>2</v>
      </c>
      <c r="F820" s="21">
        <v>1283.5059560663776</v>
      </c>
      <c r="G820" s="38">
        <f t="shared" si="46"/>
        <v>2567.0100000000002</v>
      </c>
      <c r="H820" s="15"/>
    </row>
    <row r="821" spans="1:8" ht="34.5">
      <c r="A821" s="9">
        <v>4</v>
      </c>
      <c r="B821" s="11"/>
      <c r="C821" s="1" t="s">
        <v>527</v>
      </c>
      <c r="D821" s="1" t="s">
        <v>16</v>
      </c>
      <c r="E821" s="27">
        <v>1</v>
      </c>
      <c r="F821" s="21">
        <v>1283.4850938529603</v>
      </c>
      <c r="G821" s="38">
        <f t="shared" si="46"/>
        <v>1283.49</v>
      </c>
      <c r="H821" s="15"/>
    </row>
    <row r="822" spans="1:8" ht="23">
      <c r="A822" s="9">
        <v>5</v>
      </c>
      <c r="B822" s="11"/>
      <c r="C822" s="1" t="s">
        <v>528</v>
      </c>
      <c r="D822" s="1" t="s">
        <v>16</v>
      </c>
      <c r="E822" s="27">
        <v>1</v>
      </c>
      <c r="F822" s="21">
        <v>255.8020298149942</v>
      </c>
      <c r="G822" s="38">
        <f t="shared" si="46"/>
        <v>255.8</v>
      </c>
      <c r="H822" s="15"/>
    </row>
    <row r="823" spans="1:8" ht="23">
      <c r="A823" s="9">
        <v>6</v>
      </c>
      <c r="B823" s="11"/>
      <c r="C823" s="1" t="s">
        <v>529</v>
      </c>
      <c r="D823" s="1" t="s">
        <v>16</v>
      </c>
      <c r="E823" s="27">
        <v>1</v>
      </c>
      <c r="F823" s="21">
        <v>8.0841076991648855</v>
      </c>
      <c r="G823" s="38">
        <f t="shared" si="46"/>
        <v>8.08</v>
      </c>
      <c r="H823" s="15"/>
    </row>
    <row r="824" spans="1:8" ht="23">
      <c r="A824" s="9">
        <v>7</v>
      </c>
      <c r="B824" s="11"/>
      <c r="C824" s="1" t="s">
        <v>530</v>
      </c>
      <c r="D824" s="1" t="s">
        <v>16</v>
      </c>
      <c r="E824" s="27">
        <v>2</v>
      </c>
      <c r="F824" s="21">
        <v>185.36076621181937</v>
      </c>
      <c r="G824" s="38">
        <f t="shared" si="46"/>
        <v>370.72</v>
      </c>
      <c r="H824" s="15"/>
    </row>
    <row r="825" spans="1:8" ht="34.5">
      <c r="A825" s="9">
        <v>8</v>
      </c>
      <c r="B825" s="11"/>
      <c r="C825" s="1" t="s">
        <v>531</v>
      </c>
      <c r="D825" s="1" t="s">
        <v>16</v>
      </c>
      <c r="E825" s="27">
        <v>1</v>
      </c>
      <c r="F825" s="21">
        <v>459.16688620585694</v>
      </c>
      <c r="G825" s="38">
        <f t="shared" si="46"/>
        <v>459.17</v>
      </c>
      <c r="H825" s="15"/>
    </row>
    <row r="826" spans="1:8" ht="23">
      <c r="A826" s="9">
        <v>9</v>
      </c>
      <c r="B826" s="11"/>
      <c r="C826" s="1" t="s">
        <v>532</v>
      </c>
      <c r="D826" s="1" t="s">
        <v>16</v>
      </c>
      <c r="E826" s="27">
        <v>1</v>
      </c>
      <c r="F826" s="21">
        <v>1421.2278579400215</v>
      </c>
      <c r="G826" s="38">
        <f t="shared" si="46"/>
        <v>1421.23</v>
      </c>
      <c r="H826" s="15"/>
    </row>
    <row r="827" spans="1:8" ht="23">
      <c r="A827" s="9">
        <v>10</v>
      </c>
      <c r="B827" s="11"/>
      <c r="C827" s="1" t="s">
        <v>533</v>
      </c>
      <c r="D827" s="1" t="s">
        <v>16</v>
      </c>
      <c r="E827" s="27">
        <v>3</v>
      </c>
      <c r="F827" s="21">
        <v>196.66808588394161</v>
      </c>
      <c r="G827" s="38">
        <f t="shared" si="46"/>
        <v>590</v>
      </c>
      <c r="H827" s="15"/>
    </row>
    <row r="828" spans="1:8">
      <c r="A828" s="9">
        <v>11</v>
      </c>
      <c r="B828" s="11"/>
      <c r="C828" s="1" t="s">
        <v>534</v>
      </c>
      <c r="D828" s="1" t="s">
        <v>16</v>
      </c>
      <c r="E828" s="27">
        <v>1</v>
      </c>
      <c r="F828" s="21">
        <v>3279.7902957448</v>
      </c>
      <c r="G828" s="38">
        <f t="shared" si="46"/>
        <v>3279.79</v>
      </c>
      <c r="H828" s="15"/>
    </row>
    <row r="829" spans="1:8" ht="46">
      <c r="A829" s="9">
        <v>12</v>
      </c>
      <c r="B829" s="11"/>
      <c r="C829" s="1" t="s">
        <v>535</v>
      </c>
      <c r="D829" s="1" t="s">
        <v>16</v>
      </c>
      <c r="E829" s="27">
        <v>1</v>
      </c>
      <c r="F829" s="21">
        <v>3170.4618663319652</v>
      </c>
      <c r="G829" s="38">
        <f t="shared" si="46"/>
        <v>3170.46</v>
      </c>
      <c r="H829" s="15"/>
    </row>
    <row r="830" spans="1:8">
      <c r="A830" s="9">
        <v>13</v>
      </c>
      <c r="B830" s="11"/>
      <c r="C830" s="1" t="s">
        <v>536</v>
      </c>
      <c r="D830" s="1" t="s">
        <v>16</v>
      </c>
      <c r="E830" s="27">
        <v>1</v>
      </c>
      <c r="F830" s="21">
        <v>3935.7608722218106</v>
      </c>
      <c r="G830" s="38">
        <f t="shared" si="46"/>
        <v>3935.76</v>
      </c>
      <c r="H830" s="15"/>
    </row>
    <row r="831" spans="1:8" ht="23">
      <c r="A831" s="9">
        <v>14</v>
      </c>
      <c r="B831" s="11"/>
      <c r="C831" s="1" t="s">
        <v>537</v>
      </c>
      <c r="D831" s="1" t="s">
        <v>132</v>
      </c>
      <c r="E831" s="27">
        <v>6</v>
      </c>
      <c r="F831" s="21">
        <v>8.9081651291442743</v>
      </c>
      <c r="G831" s="38">
        <f t="shared" si="46"/>
        <v>53.45</v>
      </c>
      <c r="H831" s="15"/>
    </row>
    <row r="832" spans="1:8">
      <c r="A832" s="9">
        <v>15</v>
      </c>
      <c r="B832" s="11"/>
      <c r="C832" s="1" t="s">
        <v>538</v>
      </c>
      <c r="D832" s="1" t="s">
        <v>16</v>
      </c>
      <c r="E832" s="27">
        <v>2</v>
      </c>
      <c r="F832" s="21">
        <v>102.76726329312575</v>
      </c>
      <c r="G832" s="38">
        <f t="shared" si="46"/>
        <v>205.53</v>
      </c>
      <c r="H832" s="15"/>
    </row>
    <row r="833" spans="1:8">
      <c r="A833" s="9">
        <v>16</v>
      </c>
      <c r="B833" s="11"/>
      <c r="C833" s="1" t="s">
        <v>539</v>
      </c>
      <c r="D833" s="1" t="s">
        <v>16</v>
      </c>
      <c r="E833" s="27">
        <v>1</v>
      </c>
      <c r="F833" s="21">
        <v>102.75683218641716</v>
      </c>
      <c r="G833" s="38">
        <f t="shared" si="46"/>
        <v>102.76</v>
      </c>
      <c r="H833" s="15"/>
    </row>
    <row r="834" spans="1:8">
      <c r="A834" s="9">
        <v>17</v>
      </c>
      <c r="B834" s="11"/>
      <c r="C834" s="1" t="s">
        <v>540</v>
      </c>
      <c r="D834" s="1" t="s">
        <v>16</v>
      </c>
      <c r="E834" s="27">
        <v>3</v>
      </c>
      <c r="F834" s="21">
        <v>102.76726329312575</v>
      </c>
      <c r="G834" s="38">
        <f t="shared" si="46"/>
        <v>308.3</v>
      </c>
      <c r="H834" s="15"/>
    </row>
    <row r="835" spans="1:8" ht="23">
      <c r="A835" s="9">
        <v>18</v>
      </c>
      <c r="B835" s="11"/>
      <c r="C835" s="1" t="s">
        <v>477</v>
      </c>
      <c r="D835" s="1" t="s">
        <v>132</v>
      </c>
      <c r="E835" s="27">
        <v>1</v>
      </c>
      <c r="F835" s="21">
        <v>16.251664251998573</v>
      </c>
      <c r="G835" s="38">
        <f t="shared" si="46"/>
        <v>16.25</v>
      </c>
      <c r="H835" s="15"/>
    </row>
    <row r="836" spans="1:8" ht="23">
      <c r="A836" s="9">
        <v>19</v>
      </c>
      <c r="B836" s="11"/>
      <c r="C836" s="1" t="s">
        <v>541</v>
      </c>
      <c r="D836" s="1" t="s">
        <v>16</v>
      </c>
      <c r="E836" s="27">
        <v>1</v>
      </c>
      <c r="F836" s="21">
        <v>142.12382890467299</v>
      </c>
      <c r="G836" s="38">
        <f t="shared" si="46"/>
        <v>142.12</v>
      </c>
      <c r="H836" s="15"/>
    </row>
    <row r="837" spans="1:8" ht="34.5">
      <c r="A837" s="9">
        <v>20</v>
      </c>
      <c r="B837" s="11"/>
      <c r="C837" s="1" t="s">
        <v>542</v>
      </c>
      <c r="D837" s="1" t="s">
        <v>132</v>
      </c>
      <c r="E837" s="27">
        <v>11</v>
      </c>
      <c r="F837" s="21">
        <v>14.749584885960193</v>
      </c>
      <c r="G837" s="38">
        <f t="shared" si="46"/>
        <v>162.25</v>
      </c>
      <c r="H837" s="15"/>
    </row>
    <row r="838" spans="1:8">
      <c r="A838" s="9">
        <v>21</v>
      </c>
      <c r="B838" s="11"/>
      <c r="C838" s="1" t="s">
        <v>543</v>
      </c>
      <c r="D838" s="1" t="s">
        <v>16</v>
      </c>
      <c r="E838" s="27">
        <v>1</v>
      </c>
      <c r="F838" s="21">
        <v>19.673067252419322</v>
      </c>
      <c r="G838" s="38">
        <f t="shared" si="46"/>
        <v>19.670000000000002</v>
      </c>
      <c r="H838" s="15"/>
    </row>
    <row r="839" spans="1:8">
      <c r="A839" s="9">
        <v>22</v>
      </c>
      <c r="B839" s="11"/>
      <c r="C839" s="1" t="s">
        <v>544</v>
      </c>
      <c r="D839" s="1" t="s">
        <v>16</v>
      </c>
      <c r="E839" s="27">
        <v>1</v>
      </c>
      <c r="F839" s="21">
        <v>19.673067252419322</v>
      </c>
      <c r="G839" s="38">
        <f t="shared" si="46"/>
        <v>19.670000000000002</v>
      </c>
      <c r="H839" s="15"/>
    </row>
    <row r="840" spans="1:8" ht="23">
      <c r="A840" s="9">
        <v>23</v>
      </c>
      <c r="B840" s="11"/>
      <c r="C840" s="1" t="s">
        <v>545</v>
      </c>
      <c r="D840" s="1" t="s">
        <v>16</v>
      </c>
      <c r="E840" s="27">
        <v>1</v>
      </c>
      <c r="F840" s="21">
        <v>13.111901132710015</v>
      </c>
      <c r="G840" s="38">
        <f t="shared" si="46"/>
        <v>13.11</v>
      </c>
      <c r="H840" s="15"/>
    </row>
    <row r="841" spans="1:8" ht="23">
      <c r="A841" s="9">
        <v>24</v>
      </c>
      <c r="B841" s="11"/>
      <c r="C841" s="1" t="s">
        <v>546</v>
      </c>
      <c r="D841" s="1" t="s">
        <v>16</v>
      </c>
      <c r="E841" s="27">
        <v>1</v>
      </c>
      <c r="F841" s="21">
        <v>13.111901132710015</v>
      </c>
      <c r="G841" s="38">
        <f t="shared" si="46"/>
        <v>13.11</v>
      </c>
      <c r="H841" s="15"/>
    </row>
    <row r="842" spans="1:8" ht="23">
      <c r="A842" s="9">
        <v>25</v>
      </c>
      <c r="B842" s="11"/>
      <c r="C842" s="1" t="s">
        <v>547</v>
      </c>
      <c r="D842" s="1" t="s">
        <v>16</v>
      </c>
      <c r="E842" s="27">
        <v>1</v>
      </c>
      <c r="F842" s="21">
        <v>13.111901132710015</v>
      </c>
      <c r="G842" s="38">
        <f t="shared" si="46"/>
        <v>13.11</v>
      </c>
      <c r="H842" s="15"/>
    </row>
    <row r="843" spans="1:8" ht="23">
      <c r="A843" s="9">
        <v>26</v>
      </c>
      <c r="B843" s="11"/>
      <c r="C843" s="1" t="s">
        <v>548</v>
      </c>
      <c r="D843" s="1" t="s">
        <v>16</v>
      </c>
      <c r="E843" s="27">
        <v>1</v>
      </c>
      <c r="F843" s="21">
        <v>32.784968385129339</v>
      </c>
      <c r="G843" s="38">
        <f t="shared" si="46"/>
        <v>32.78</v>
      </c>
      <c r="H843" s="15"/>
    </row>
    <row r="844" spans="1:8" ht="23">
      <c r="A844" s="9">
        <v>27</v>
      </c>
      <c r="B844" s="11"/>
      <c r="C844" s="1" t="s">
        <v>549</v>
      </c>
      <c r="D844" s="1" t="s">
        <v>16</v>
      </c>
      <c r="E844" s="27">
        <v>1</v>
      </c>
      <c r="F844" s="21">
        <v>32.784968385129339</v>
      </c>
      <c r="G844" s="38">
        <f t="shared" si="46"/>
        <v>32.78</v>
      </c>
      <c r="H844" s="15"/>
    </row>
    <row r="845" spans="1:8" ht="23">
      <c r="A845" s="9">
        <v>28</v>
      </c>
      <c r="B845" s="11"/>
      <c r="C845" s="1" t="s">
        <v>550</v>
      </c>
      <c r="D845" s="1" t="s">
        <v>16</v>
      </c>
      <c r="E845" s="27">
        <v>1</v>
      </c>
      <c r="F845" s="21">
        <v>32.784968385129339</v>
      </c>
      <c r="G845" s="38">
        <f t="shared" si="46"/>
        <v>32.78</v>
      </c>
      <c r="H845" s="15"/>
    </row>
    <row r="846" spans="1:8" ht="23">
      <c r="A846" s="9">
        <v>29</v>
      </c>
      <c r="B846" s="11"/>
      <c r="C846" s="1" t="s">
        <v>551</v>
      </c>
      <c r="D846" s="1" t="s">
        <v>16</v>
      </c>
      <c r="E846" s="27">
        <v>3</v>
      </c>
      <c r="F846" s="21">
        <v>10.931799830612647</v>
      </c>
      <c r="G846" s="38">
        <f t="shared" si="46"/>
        <v>32.799999999999997</v>
      </c>
      <c r="H846" s="15"/>
    </row>
    <row r="847" spans="1:8" ht="23">
      <c r="A847" s="9">
        <v>30</v>
      </c>
      <c r="B847" s="11"/>
      <c r="C847" s="1" t="s">
        <v>552</v>
      </c>
      <c r="D847" s="1" t="s">
        <v>16</v>
      </c>
      <c r="E847" s="27">
        <v>1</v>
      </c>
      <c r="F847" s="21">
        <v>8.7308363150980757</v>
      </c>
      <c r="G847" s="38">
        <f t="shared" si="46"/>
        <v>8.73</v>
      </c>
      <c r="H847" s="15"/>
    </row>
    <row r="848" spans="1:8">
      <c r="A848" s="9">
        <v>31</v>
      </c>
      <c r="B848" s="11"/>
      <c r="C848" s="1" t="s">
        <v>553</v>
      </c>
      <c r="D848" s="1" t="s">
        <v>16</v>
      </c>
      <c r="E848" s="27">
        <v>2</v>
      </c>
      <c r="F848" s="21">
        <v>10.931799830612647</v>
      </c>
      <c r="G848" s="38">
        <f t="shared" si="46"/>
        <v>21.86</v>
      </c>
      <c r="H848" s="15"/>
    </row>
    <row r="849" spans="1:8" ht="34.5">
      <c r="A849" s="9">
        <v>32</v>
      </c>
      <c r="B849" s="11"/>
      <c r="C849" s="1" t="s">
        <v>554</v>
      </c>
      <c r="D849" s="1" t="s">
        <v>132</v>
      </c>
      <c r="E849" s="27">
        <v>4</v>
      </c>
      <c r="F849" s="21">
        <v>8.1154010192906867</v>
      </c>
      <c r="G849" s="38">
        <f t="shared" si="46"/>
        <v>32.46</v>
      </c>
      <c r="H849" s="15"/>
    </row>
    <row r="850" spans="1:8">
      <c r="A850" s="9">
        <v>33</v>
      </c>
      <c r="B850" s="11"/>
      <c r="C850" s="1" t="s">
        <v>555</v>
      </c>
      <c r="D850" s="1" t="s">
        <v>16</v>
      </c>
      <c r="E850" s="27">
        <v>2</v>
      </c>
      <c r="F850" s="21">
        <v>8.7516985285152771</v>
      </c>
      <c r="G850" s="38">
        <f t="shared" si="46"/>
        <v>17.5</v>
      </c>
      <c r="H850" s="15"/>
    </row>
    <row r="851" spans="1:8">
      <c r="A851" s="9">
        <v>34</v>
      </c>
      <c r="B851" s="11"/>
      <c r="C851" s="1" t="s">
        <v>556</v>
      </c>
      <c r="D851" s="1" t="s">
        <v>16</v>
      </c>
      <c r="E851" s="27">
        <v>2</v>
      </c>
      <c r="F851" s="21">
        <v>10.931799830612647</v>
      </c>
      <c r="G851" s="38">
        <f t="shared" si="46"/>
        <v>21.86</v>
      </c>
      <c r="H851" s="15"/>
    </row>
    <row r="852" spans="1:8" ht="23">
      <c r="A852" s="9">
        <v>35</v>
      </c>
      <c r="B852" s="11"/>
      <c r="C852" s="1" t="s">
        <v>557</v>
      </c>
      <c r="D852" s="1" t="s">
        <v>16</v>
      </c>
      <c r="E852" s="27">
        <v>1</v>
      </c>
      <c r="F852" s="21">
        <v>166.74124073696865</v>
      </c>
      <c r="G852" s="38">
        <f t="shared" si="46"/>
        <v>166.74</v>
      </c>
      <c r="H852" s="15"/>
    </row>
    <row r="853" spans="1:8" ht="23">
      <c r="A853" s="9">
        <v>36</v>
      </c>
      <c r="B853" s="11"/>
      <c r="C853" s="1" t="s">
        <v>558</v>
      </c>
      <c r="D853" s="1" t="s">
        <v>16</v>
      </c>
      <c r="E853" s="27">
        <v>1</v>
      </c>
      <c r="F853" s="21">
        <v>39.356565611547246</v>
      </c>
      <c r="G853" s="38">
        <f t="shared" si="46"/>
        <v>39.36</v>
      </c>
      <c r="H853" s="15"/>
    </row>
    <row r="854" spans="1:8" ht="23">
      <c r="A854" s="9">
        <v>37</v>
      </c>
      <c r="B854" s="11"/>
      <c r="C854" s="1" t="s">
        <v>559</v>
      </c>
      <c r="D854" s="1" t="s">
        <v>16</v>
      </c>
      <c r="E854" s="27">
        <v>8</v>
      </c>
      <c r="F854" s="21">
        <v>39.085356837123648</v>
      </c>
      <c r="G854" s="38">
        <f t="shared" si="46"/>
        <v>312.68</v>
      </c>
      <c r="H854" s="15"/>
    </row>
    <row r="855" spans="1:8">
      <c r="A855" s="9">
        <v>38</v>
      </c>
      <c r="B855" s="11"/>
      <c r="C855" s="1" t="s">
        <v>560</v>
      </c>
      <c r="D855" s="1" t="s">
        <v>16</v>
      </c>
      <c r="E855" s="27">
        <v>1</v>
      </c>
      <c r="F855" s="21">
        <v>126.81096425644841</v>
      </c>
      <c r="G855" s="38">
        <f t="shared" si="46"/>
        <v>126.81</v>
      </c>
      <c r="H855" s="15"/>
    </row>
    <row r="856" spans="1:8">
      <c r="A856" s="9">
        <v>39</v>
      </c>
      <c r="B856" s="11"/>
      <c r="C856" s="1" t="s">
        <v>561</v>
      </c>
      <c r="D856" s="1" t="s">
        <v>16</v>
      </c>
      <c r="E856" s="27">
        <v>1</v>
      </c>
      <c r="F856" s="21">
        <v>126.81096425644841</v>
      </c>
      <c r="G856" s="38">
        <f t="shared" si="46"/>
        <v>126.81</v>
      </c>
      <c r="H856" s="15"/>
    </row>
    <row r="857" spans="1:8" ht="23">
      <c r="A857" s="9">
        <v>40</v>
      </c>
      <c r="B857" s="11"/>
      <c r="C857" s="1" t="s">
        <v>562</v>
      </c>
      <c r="D857" s="1" t="s">
        <v>16</v>
      </c>
      <c r="E857" s="27">
        <v>1</v>
      </c>
      <c r="F857" s="21">
        <v>41.985204502114406</v>
      </c>
      <c r="G857" s="38">
        <f t="shared" si="46"/>
        <v>41.99</v>
      </c>
      <c r="H857" s="15"/>
    </row>
    <row r="858" spans="1:8" ht="23">
      <c r="A858" s="9">
        <v>41</v>
      </c>
      <c r="B858" s="11"/>
      <c r="C858" s="1" t="s">
        <v>563</v>
      </c>
      <c r="D858" s="1" t="s">
        <v>16</v>
      </c>
      <c r="E858" s="27">
        <v>1</v>
      </c>
      <c r="F858" s="21">
        <v>41.985204502114406</v>
      </c>
      <c r="G858" s="38">
        <f t="shared" si="46"/>
        <v>41.99</v>
      </c>
      <c r="H858" s="15"/>
    </row>
    <row r="859" spans="1:8" ht="23">
      <c r="A859" s="9">
        <v>42</v>
      </c>
      <c r="B859" s="11"/>
      <c r="C859" s="1" t="s">
        <v>564</v>
      </c>
      <c r="D859" s="1" t="s">
        <v>16</v>
      </c>
      <c r="E859" s="27">
        <v>1</v>
      </c>
      <c r="F859" s="21">
        <v>41.985204502114406</v>
      </c>
      <c r="G859" s="38">
        <f t="shared" si="46"/>
        <v>41.99</v>
      </c>
      <c r="H859" s="15"/>
    </row>
    <row r="860" spans="1:8" ht="23">
      <c r="A860" s="9">
        <v>43</v>
      </c>
      <c r="B860" s="11"/>
      <c r="C860" s="1" t="s">
        <v>565</v>
      </c>
      <c r="D860" s="1" t="s">
        <v>16</v>
      </c>
      <c r="E860" s="27">
        <v>1</v>
      </c>
      <c r="F860" s="21">
        <v>41.985204502114406</v>
      </c>
      <c r="G860" s="38">
        <f t="shared" si="46"/>
        <v>41.99</v>
      </c>
      <c r="H860" s="15"/>
    </row>
    <row r="861" spans="1:8" ht="23">
      <c r="A861" s="9">
        <v>44</v>
      </c>
      <c r="B861" s="11"/>
      <c r="C861" s="1" t="s">
        <v>566</v>
      </c>
      <c r="D861" s="1" t="s">
        <v>16</v>
      </c>
      <c r="E861" s="27">
        <v>1</v>
      </c>
      <c r="F861" s="21">
        <v>41.985204502114406</v>
      </c>
      <c r="G861" s="38">
        <f t="shared" si="46"/>
        <v>41.99</v>
      </c>
      <c r="H861" s="15"/>
    </row>
    <row r="862" spans="1:8" ht="23">
      <c r="A862" s="9">
        <v>45</v>
      </c>
      <c r="B862" s="11"/>
      <c r="C862" s="1" t="s">
        <v>567</v>
      </c>
      <c r="D862" s="1" t="s">
        <v>16</v>
      </c>
      <c r="E862" s="27">
        <v>1</v>
      </c>
      <c r="F862" s="21">
        <v>41.985204502114406</v>
      </c>
      <c r="G862" s="38">
        <f t="shared" si="46"/>
        <v>41.99</v>
      </c>
      <c r="H862" s="15"/>
    </row>
    <row r="863" spans="1:8" ht="23">
      <c r="A863" s="9">
        <v>46</v>
      </c>
      <c r="B863" s="11"/>
      <c r="C863" s="1" t="s">
        <v>336</v>
      </c>
      <c r="D863" s="1" t="s">
        <v>16</v>
      </c>
      <c r="E863" s="27">
        <v>3</v>
      </c>
      <c r="F863" s="21">
        <v>14.196736230404399</v>
      </c>
      <c r="G863" s="38">
        <f t="shared" si="46"/>
        <v>42.59</v>
      </c>
      <c r="H863" s="15"/>
    </row>
    <row r="864" spans="1:8" ht="23">
      <c r="A864" s="9">
        <v>47</v>
      </c>
      <c r="B864" s="11"/>
      <c r="C864" s="1" t="s">
        <v>568</v>
      </c>
      <c r="D864" s="1" t="s">
        <v>16</v>
      </c>
      <c r="E864" s="27">
        <v>1</v>
      </c>
      <c r="F864" s="21">
        <v>7.6251390039864919</v>
      </c>
      <c r="G864" s="38">
        <f t="shared" si="46"/>
        <v>7.63</v>
      </c>
      <c r="H864" s="15"/>
    </row>
    <row r="865" spans="1:8" ht="23">
      <c r="A865" s="9">
        <v>48</v>
      </c>
      <c r="B865" s="11"/>
      <c r="C865" s="1" t="s">
        <v>569</v>
      </c>
      <c r="D865" s="1" t="s">
        <v>16</v>
      </c>
      <c r="E865" s="27">
        <v>1</v>
      </c>
      <c r="F865" s="21">
        <v>7.6251390039864919</v>
      </c>
      <c r="G865" s="38">
        <f t="shared" si="46"/>
        <v>7.63</v>
      </c>
      <c r="H865" s="15"/>
    </row>
    <row r="866" spans="1:8">
      <c r="A866" s="9">
        <v>49</v>
      </c>
      <c r="B866" s="11"/>
      <c r="C866" s="1" t="s">
        <v>570</v>
      </c>
      <c r="D866" s="1" t="s">
        <v>16</v>
      </c>
      <c r="E866" s="27">
        <v>1</v>
      </c>
      <c r="F866" s="21">
        <v>7.6251390039864919</v>
      </c>
      <c r="G866" s="38">
        <f t="shared" si="46"/>
        <v>7.63</v>
      </c>
      <c r="H866" s="15"/>
    </row>
    <row r="867" spans="1:8" ht="23">
      <c r="A867" s="9">
        <v>50</v>
      </c>
      <c r="B867" s="11"/>
      <c r="C867" s="1" t="s">
        <v>336</v>
      </c>
      <c r="D867" s="1" t="s">
        <v>16</v>
      </c>
      <c r="E867" s="27">
        <v>2</v>
      </c>
      <c r="F867" s="21">
        <v>14.196736230404399</v>
      </c>
      <c r="G867" s="38">
        <f t="shared" si="46"/>
        <v>28.39</v>
      </c>
      <c r="H867" s="15"/>
    </row>
    <row r="868" spans="1:8" ht="23">
      <c r="A868" s="9">
        <v>51</v>
      </c>
      <c r="B868" s="11"/>
      <c r="C868" s="1" t="s">
        <v>571</v>
      </c>
      <c r="D868" s="1" t="s">
        <v>16</v>
      </c>
      <c r="E868" s="27">
        <v>2</v>
      </c>
      <c r="F868" s="21">
        <v>6.9992726014705013</v>
      </c>
      <c r="G868" s="38">
        <f t="shared" si="46"/>
        <v>14</v>
      </c>
      <c r="H868" s="15"/>
    </row>
    <row r="869" spans="1:8" ht="23">
      <c r="A869" s="9">
        <v>52</v>
      </c>
      <c r="B869" s="11"/>
      <c r="C869" s="1" t="s">
        <v>557</v>
      </c>
      <c r="D869" s="1" t="s">
        <v>16</v>
      </c>
      <c r="E869" s="27">
        <v>1</v>
      </c>
      <c r="F869" s="21">
        <v>166.74124073696865</v>
      </c>
      <c r="G869" s="38">
        <f t="shared" si="46"/>
        <v>166.74</v>
      </c>
      <c r="H869" s="15"/>
    </row>
    <row r="870" spans="1:8">
      <c r="A870" s="9">
        <v>53</v>
      </c>
      <c r="B870" s="11"/>
      <c r="C870" s="1" t="s">
        <v>572</v>
      </c>
      <c r="D870" s="1" t="s">
        <v>16</v>
      </c>
      <c r="E870" s="27">
        <v>1</v>
      </c>
      <c r="F870" s="21">
        <v>8.5117830742174796</v>
      </c>
      <c r="G870" s="38">
        <f t="shared" si="46"/>
        <v>8.51</v>
      </c>
      <c r="H870" s="15"/>
    </row>
    <row r="871" spans="1:8" ht="23">
      <c r="A871" s="9">
        <v>54</v>
      </c>
      <c r="B871" s="11"/>
      <c r="C871" s="1" t="s">
        <v>336</v>
      </c>
      <c r="D871" s="1" t="s">
        <v>16</v>
      </c>
      <c r="E871" s="27">
        <v>1</v>
      </c>
      <c r="F871" s="21">
        <v>14.196736230404399</v>
      </c>
      <c r="G871" s="38">
        <f t="shared" si="46"/>
        <v>14.2</v>
      </c>
      <c r="H871" s="15"/>
    </row>
    <row r="872" spans="1:8">
      <c r="A872" s="9">
        <v>55</v>
      </c>
      <c r="B872" s="11"/>
      <c r="C872" s="1" t="s">
        <v>573</v>
      </c>
      <c r="D872" s="1" t="s">
        <v>16</v>
      </c>
      <c r="E872" s="27">
        <v>1</v>
      </c>
      <c r="F872" s="21">
        <v>17.492965950321953</v>
      </c>
      <c r="G872" s="38">
        <f t="shared" si="46"/>
        <v>17.489999999999998</v>
      </c>
      <c r="H872" s="15"/>
    </row>
    <row r="873" spans="1:8">
      <c r="A873" s="9"/>
      <c r="B873" s="9"/>
      <c r="C873" s="53" t="s">
        <v>40</v>
      </c>
      <c r="D873" s="54"/>
      <c r="E873" s="54"/>
      <c r="F873" s="21"/>
      <c r="G873" s="23" t="str">
        <f>TEXT(SUM(G817:G872),"0,00")</f>
        <v>21246,81</v>
      </c>
    </row>
    <row r="874" spans="1:8">
      <c r="A874" s="10"/>
      <c r="B874" s="10">
        <v>2</v>
      </c>
      <c r="C874" s="31" t="s">
        <v>574</v>
      </c>
      <c r="D874" s="26"/>
      <c r="E874" s="26"/>
      <c r="F874" s="21"/>
      <c r="G874" s="26"/>
    </row>
    <row r="875" spans="1:8" ht="34.5">
      <c r="A875" s="9">
        <v>1</v>
      </c>
      <c r="B875" s="11"/>
      <c r="C875" s="1" t="s">
        <v>575</v>
      </c>
      <c r="D875" s="1" t="s">
        <v>132</v>
      </c>
      <c r="E875" s="27">
        <v>1</v>
      </c>
      <c r="F875" s="21">
        <v>82.082378689972245</v>
      </c>
      <c r="G875" s="38">
        <f>ROUND(F875*E875,2)</f>
        <v>82.08</v>
      </c>
      <c r="H875" s="15"/>
    </row>
    <row r="876" spans="1:8">
      <c r="A876" s="9">
        <v>2</v>
      </c>
      <c r="B876" s="11"/>
      <c r="C876" s="1" t="s">
        <v>576</v>
      </c>
      <c r="D876" s="1" t="s">
        <v>16</v>
      </c>
      <c r="E876" s="27">
        <v>1</v>
      </c>
      <c r="F876" s="21">
        <v>330.15495843389397</v>
      </c>
      <c r="G876" s="38">
        <f t="shared" ref="G876:G902" si="47">ROUND(F876*E876,2)</f>
        <v>330.15</v>
      </c>
      <c r="H876" s="15"/>
    </row>
    <row r="877" spans="1:8" ht="34.5">
      <c r="A877" s="9">
        <v>3</v>
      </c>
      <c r="B877" s="11"/>
      <c r="C877" s="1" t="s">
        <v>577</v>
      </c>
      <c r="D877" s="1" t="s">
        <v>132</v>
      </c>
      <c r="E877" s="27">
        <v>1</v>
      </c>
      <c r="F877" s="21">
        <v>115.35760909040577</v>
      </c>
      <c r="G877" s="38">
        <f t="shared" si="47"/>
        <v>115.36</v>
      </c>
      <c r="H877" s="15"/>
    </row>
    <row r="878" spans="1:8">
      <c r="A878" s="9">
        <v>4</v>
      </c>
      <c r="B878" s="11"/>
      <c r="C878" s="1" t="s">
        <v>578</v>
      </c>
      <c r="D878" s="1" t="s">
        <v>16</v>
      </c>
      <c r="E878" s="27">
        <v>1</v>
      </c>
      <c r="F878" s="21">
        <v>481.02005476037363</v>
      </c>
      <c r="G878" s="38">
        <f t="shared" si="47"/>
        <v>481.02</v>
      </c>
      <c r="H878" s="15"/>
    </row>
    <row r="879" spans="1:8" ht="23">
      <c r="A879" s="9">
        <v>5</v>
      </c>
      <c r="B879" s="11"/>
      <c r="C879" s="1" t="s">
        <v>336</v>
      </c>
      <c r="D879" s="1" t="s">
        <v>16</v>
      </c>
      <c r="E879" s="27">
        <v>4</v>
      </c>
      <c r="F879" s="21">
        <v>14.196736230404399</v>
      </c>
      <c r="G879" s="38">
        <f t="shared" si="47"/>
        <v>56.79</v>
      </c>
      <c r="H879" s="15"/>
    </row>
    <row r="880" spans="1:8">
      <c r="A880" s="9">
        <v>6</v>
      </c>
      <c r="B880" s="11"/>
      <c r="C880" s="1" t="s">
        <v>579</v>
      </c>
      <c r="D880" s="1" t="s">
        <v>16</v>
      </c>
      <c r="E880" s="27">
        <v>3</v>
      </c>
      <c r="F880" s="21">
        <v>20.559711322650312</v>
      </c>
      <c r="G880" s="38">
        <f t="shared" si="47"/>
        <v>61.68</v>
      </c>
      <c r="H880" s="15"/>
    </row>
    <row r="881" spans="1:8">
      <c r="A881" s="9">
        <v>7</v>
      </c>
      <c r="B881" s="11"/>
      <c r="C881" s="1" t="s">
        <v>580</v>
      </c>
      <c r="D881" s="1" t="s">
        <v>16</v>
      </c>
      <c r="E881" s="27">
        <v>1</v>
      </c>
      <c r="F881" s="21">
        <v>142.12382890467299</v>
      </c>
      <c r="G881" s="38">
        <f t="shared" si="47"/>
        <v>142.12</v>
      </c>
      <c r="H881" s="15"/>
    </row>
    <row r="882" spans="1:8" ht="23">
      <c r="A882" s="9">
        <v>8</v>
      </c>
      <c r="B882" s="11"/>
      <c r="C882" s="1" t="s">
        <v>537</v>
      </c>
      <c r="D882" s="1" t="s">
        <v>132</v>
      </c>
      <c r="E882" s="27">
        <v>1</v>
      </c>
      <c r="F882" s="21">
        <v>8.9081651291442743</v>
      </c>
      <c r="G882" s="38">
        <f t="shared" si="47"/>
        <v>8.91</v>
      </c>
      <c r="H882" s="15"/>
    </row>
    <row r="883" spans="1:8">
      <c r="A883" s="9">
        <v>9</v>
      </c>
      <c r="B883" s="11"/>
      <c r="C883" s="1" t="s">
        <v>540</v>
      </c>
      <c r="D883" s="1" t="s">
        <v>16</v>
      </c>
      <c r="E883" s="27">
        <v>1</v>
      </c>
      <c r="F883" s="21">
        <v>102.75683218641716</v>
      </c>
      <c r="G883" s="38">
        <f t="shared" si="47"/>
        <v>102.76</v>
      </c>
      <c r="H883" s="15"/>
    </row>
    <row r="884" spans="1:8" ht="34.5">
      <c r="A884" s="9">
        <v>10</v>
      </c>
      <c r="B884" s="11"/>
      <c r="C884" s="1" t="s">
        <v>542</v>
      </c>
      <c r="D884" s="1" t="s">
        <v>132</v>
      </c>
      <c r="E884" s="27">
        <v>5</v>
      </c>
      <c r="F884" s="21">
        <v>14.749584885960193</v>
      </c>
      <c r="G884" s="38">
        <f t="shared" si="47"/>
        <v>73.75</v>
      </c>
      <c r="H884" s="15"/>
    </row>
    <row r="885" spans="1:8">
      <c r="A885" s="9">
        <v>11</v>
      </c>
      <c r="B885" s="11"/>
      <c r="C885" s="1" t="s">
        <v>581</v>
      </c>
      <c r="D885" s="1" t="s">
        <v>16</v>
      </c>
      <c r="E885" s="27">
        <v>2</v>
      </c>
      <c r="F885" s="21">
        <v>13.111901132710015</v>
      </c>
      <c r="G885" s="38">
        <f t="shared" si="47"/>
        <v>26.22</v>
      </c>
      <c r="H885" s="15"/>
    </row>
    <row r="886" spans="1:8" ht="23">
      <c r="A886" s="9">
        <v>12</v>
      </c>
      <c r="B886" s="11"/>
      <c r="C886" s="1" t="s">
        <v>582</v>
      </c>
      <c r="D886" s="1" t="s">
        <v>16</v>
      </c>
      <c r="E886" s="27">
        <v>2</v>
      </c>
      <c r="F886" s="21">
        <v>32.784968385129339</v>
      </c>
      <c r="G886" s="38">
        <f t="shared" si="47"/>
        <v>65.569999999999993</v>
      </c>
      <c r="H886" s="15"/>
    </row>
    <row r="887" spans="1:8">
      <c r="A887" s="9">
        <v>13</v>
      </c>
      <c r="B887" s="11"/>
      <c r="C887" s="1" t="s">
        <v>583</v>
      </c>
      <c r="D887" s="1" t="s">
        <v>16</v>
      </c>
      <c r="E887" s="27">
        <v>1</v>
      </c>
      <c r="F887" s="21">
        <v>10.931799830612647</v>
      </c>
      <c r="G887" s="38">
        <f t="shared" si="47"/>
        <v>10.93</v>
      </c>
      <c r="H887" s="15"/>
    </row>
    <row r="888" spans="1:8" ht="23">
      <c r="A888" s="9">
        <v>14</v>
      </c>
      <c r="B888" s="11"/>
      <c r="C888" s="1" t="s">
        <v>524</v>
      </c>
      <c r="D888" s="1" t="s">
        <v>16</v>
      </c>
      <c r="E888" s="27">
        <v>1</v>
      </c>
      <c r="F888" s="21">
        <v>60.385676736084548</v>
      </c>
      <c r="G888" s="38">
        <f t="shared" si="47"/>
        <v>60.39</v>
      </c>
      <c r="H888" s="15"/>
    </row>
    <row r="889" spans="1:8" ht="23">
      <c r="A889" s="9">
        <v>15</v>
      </c>
      <c r="B889" s="11"/>
      <c r="C889" s="1" t="s">
        <v>584</v>
      </c>
      <c r="D889" s="1" t="s">
        <v>16</v>
      </c>
      <c r="E889" s="27">
        <v>1</v>
      </c>
      <c r="F889" s="21">
        <v>16.39769974591897</v>
      </c>
      <c r="G889" s="38">
        <f t="shared" si="47"/>
        <v>16.399999999999999</v>
      </c>
      <c r="H889" s="15"/>
    </row>
    <row r="890" spans="1:8" ht="23">
      <c r="A890" s="9">
        <v>16</v>
      </c>
      <c r="B890" s="11"/>
      <c r="C890" s="1" t="s">
        <v>557</v>
      </c>
      <c r="D890" s="1" t="s">
        <v>16</v>
      </c>
      <c r="E890" s="27">
        <v>1</v>
      </c>
      <c r="F890" s="21">
        <v>166.74124073696865</v>
      </c>
      <c r="G890" s="38">
        <f t="shared" si="47"/>
        <v>166.74</v>
      </c>
      <c r="H890" s="15"/>
    </row>
    <row r="891" spans="1:8">
      <c r="A891" s="9">
        <v>17</v>
      </c>
      <c r="B891" s="11"/>
      <c r="C891" s="1" t="s">
        <v>585</v>
      </c>
      <c r="D891" s="1" t="s">
        <v>16</v>
      </c>
      <c r="E891" s="27">
        <v>1</v>
      </c>
      <c r="F891" s="21">
        <v>19.02633863648613</v>
      </c>
      <c r="G891" s="38">
        <f t="shared" si="47"/>
        <v>19.03</v>
      </c>
      <c r="H891" s="15"/>
    </row>
    <row r="892" spans="1:8" ht="23">
      <c r="A892" s="9">
        <v>18</v>
      </c>
      <c r="B892" s="11"/>
      <c r="C892" s="1" t="s">
        <v>524</v>
      </c>
      <c r="D892" s="1" t="s">
        <v>16</v>
      </c>
      <c r="E892" s="27">
        <v>6</v>
      </c>
      <c r="F892" s="21">
        <v>60.406538949501744</v>
      </c>
      <c r="G892" s="38">
        <f t="shared" si="47"/>
        <v>362.44</v>
      </c>
      <c r="H892" s="15"/>
    </row>
    <row r="893" spans="1:8">
      <c r="A893" s="9">
        <v>19</v>
      </c>
      <c r="B893" s="11"/>
      <c r="C893" s="1" t="s">
        <v>586</v>
      </c>
      <c r="D893" s="1" t="s">
        <v>16</v>
      </c>
      <c r="E893" s="27">
        <v>1</v>
      </c>
      <c r="F893" s="21">
        <v>18.577801048016337</v>
      </c>
      <c r="G893" s="38">
        <f t="shared" si="47"/>
        <v>18.579999999999998</v>
      </c>
      <c r="H893" s="15"/>
    </row>
    <row r="894" spans="1:8">
      <c r="A894" s="9">
        <v>20</v>
      </c>
      <c r="B894" s="11"/>
      <c r="C894" s="1" t="s">
        <v>587</v>
      </c>
      <c r="D894" s="1" t="s">
        <v>16</v>
      </c>
      <c r="E894" s="27">
        <v>1</v>
      </c>
      <c r="F894" s="21">
        <v>18.577801048016337</v>
      </c>
      <c r="G894" s="38">
        <f t="shared" si="47"/>
        <v>18.579999999999998</v>
      </c>
      <c r="H894" s="15"/>
    </row>
    <row r="895" spans="1:8">
      <c r="A895" s="9">
        <v>21</v>
      </c>
      <c r="B895" s="11"/>
      <c r="C895" s="1" t="s">
        <v>588</v>
      </c>
      <c r="D895" s="1" t="s">
        <v>16</v>
      </c>
      <c r="E895" s="27">
        <v>1</v>
      </c>
      <c r="F895" s="21">
        <v>52.489328957674459</v>
      </c>
      <c r="G895" s="38">
        <f t="shared" si="47"/>
        <v>52.49</v>
      </c>
      <c r="H895" s="15"/>
    </row>
    <row r="896" spans="1:8" ht="23">
      <c r="A896" s="9">
        <v>22</v>
      </c>
      <c r="B896" s="11"/>
      <c r="C896" s="1" t="s">
        <v>589</v>
      </c>
      <c r="D896" s="1" t="s">
        <v>16</v>
      </c>
      <c r="E896" s="27">
        <v>1</v>
      </c>
      <c r="F896" s="21">
        <v>6.9784103880533026</v>
      </c>
      <c r="G896" s="38">
        <f t="shared" si="47"/>
        <v>6.98</v>
      </c>
      <c r="H896" s="15"/>
    </row>
    <row r="897" spans="1:8" ht="23">
      <c r="A897" s="9">
        <v>23</v>
      </c>
      <c r="B897" s="11"/>
      <c r="C897" s="1" t="s">
        <v>590</v>
      </c>
      <c r="D897" s="1" t="s">
        <v>16</v>
      </c>
      <c r="E897" s="27">
        <v>2</v>
      </c>
      <c r="F897" s="21">
        <v>18.577801048016337</v>
      </c>
      <c r="G897" s="38">
        <f t="shared" si="47"/>
        <v>37.159999999999997</v>
      </c>
      <c r="H897" s="15"/>
    </row>
    <row r="898" spans="1:8" ht="23">
      <c r="A898" s="9">
        <v>24</v>
      </c>
      <c r="B898" s="11"/>
      <c r="C898" s="1" t="s">
        <v>591</v>
      </c>
      <c r="D898" s="1" t="s">
        <v>132</v>
      </c>
      <c r="E898" s="27">
        <v>1</v>
      </c>
      <c r="F898" s="21">
        <v>21.894892981351092</v>
      </c>
      <c r="G898" s="38">
        <f t="shared" si="47"/>
        <v>21.89</v>
      </c>
      <c r="H898" s="15"/>
    </row>
    <row r="899" spans="1:8" ht="23">
      <c r="A899" s="9">
        <v>25</v>
      </c>
      <c r="B899" s="11"/>
      <c r="C899" s="1" t="s">
        <v>592</v>
      </c>
      <c r="D899" s="1" t="s">
        <v>16</v>
      </c>
      <c r="E899" s="27">
        <v>1</v>
      </c>
      <c r="F899" s="21">
        <v>118.05926572793315</v>
      </c>
      <c r="G899" s="38">
        <f t="shared" si="47"/>
        <v>118.06</v>
      </c>
      <c r="H899" s="15"/>
    </row>
    <row r="900" spans="1:8" ht="23">
      <c r="A900" s="9">
        <v>26</v>
      </c>
      <c r="B900" s="11"/>
      <c r="C900" s="1" t="s">
        <v>336</v>
      </c>
      <c r="D900" s="1" t="s">
        <v>16</v>
      </c>
      <c r="E900" s="27">
        <v>2</v>
      </c>
      <c r="F900" s="21">
        <v>14.196736230404399</v>
      </c>
      <c r="G900" s="38">
        <f t="shared" si="47"/>
        <v>28.39</v>
      </c>
      <c r="H900" s="15"/>
    </row>
    <row r="901" spans="1:8">
      <c r="A901" s="9">
        <v>27</v>
      </c>
      <c r="B901" s="11"/>
      <c r="C901" s="1" t="s">
        <v>593</v>
      </c>
      <c r="D901" s="1" t="s">
        <v>16</v>
      </c>
      <c r="E901" s="27">
        <v>1</v>
      </c>
      <c r="F901" s="21">
        <v>10.931799830612647</v>
      </c>
      <c r="G901" s="38">
        <f t="shared" si="47"/>
        <v>10.93</v>
      </c>
      <c r="H901" s="15"/>
    </row>
    <row r="902" spans="1:8">
      <c r="A902" s="9">
        <v>28</v>
      </c>
      <c r="B902" s="11"/>
      <c r="C902" s="1" t="s">
        <v>573</v>
      </c>
      <c r="D902" s="1" t="s">
        <v>16</v>
      </c>
      <c r="E902" s="27">
        <v>1</v>
      </c>
      <c r="F902" s="21">
        <v>17.492965950321953</v>
      </c>
      <c r="G902" s="38">
        <f t="shared" si="47"/>
        <v>17.489999999999998</v>
      </c>
      <c r="H902" s="15"/>
    </row>
    <row r="903" spans="1:8">
      <c r="A903" s="9"/>
      <c r="B903" s="9"/>
      <c r="C903" s="53" t="s">
        <v>47</v>
      </c>
      <c r="D903" s="54"/>
      <c r="E903" s="54"/>
      <c r="F903" s="21"/>
      <c r="G903" s="23" t="str">
        <f>TEXT(SUM(G874:G902),"0,00")</f>
        <v>2512,89</v>
      </c>
    </row>
    <row r="904" spans="1:8">
      <c r="A904" s="10"/>
      <c r="B904" s="10">
        <v>3</v>
      </c>
      <c r="C904" s="31" t="s">
        <v>594</v>
      </c>
      <c r="D904" s="26"/>
      <c r="E904" s="26"/>
      <c r="F904" s="21"/>
      <c r="G904" s="26"/>
    </row>
    <row r="905" spans="1:8" ht="34.5">
      <c r="A905" s="9">
        <v>1</v>
      </c>
      <c r="B905" s="11"/>
      <c r="C905" s="1" t="s">
        <v>575</v>
      </c>
      <c r="D905" s="1" t="s">
        <v>132</v>
      </c>
      <c r="E905" s="40">
        <v>1</v>
      </c>
      <c r="F905" s="21">
        <v>82.082378689972245</v>
      </c>
      <c r="G905" s="38">
        <f>ROUND(F905*E905,2)</f>
        <v>82.08</v>
      </c>
      <c r="H905" s="15"/>
    </row>
    <row r="906" spans="1:8">
      <c r="A906" s="9">
        <v>2</v>
      </c>
      <c r="B906" s="11"/>
      <c r="C906" s="1" t="s">
        <v>595</v>
      </c>
      <c r="D906" s="1" t="s">
        <v>16</v>
      </c>
      <c r="E906" s="40">
        <v>1</v>
      </c>
      <c r="F906" s="21">
        <v>327.96442602508802</v>
      </c>
      <c r="G906" s="38">
        <f t="shared" ref="G906:G932" si="48">ROUND(F906*E906,2)</f>
        <v>327.96</v>
      </c>
      <c r="H906" s="15"/>
    </row>
    <row r="907" spans="1:8" ht="34.5">
      <c r="A907" s="9">
        <v>3</v>
      </c>
      <c r="B907" s="11"/>
      <c r="C907" s="1" t="s">
        <v>577</v>
      </c>
      <c r="D907" s="1" t="s">
        <v>132</v>
      </c>
      <c r="E907" s="40">
        <v>1</v>
      </c>
      <c r="F907" s="21">
        <v>115.35760909040577</v>
      </c>
      <c r="G907" s="38">
        <f t="shared" si="48"/>
        <v>115.36</v>
      </c>
      <c r="H907" s="15"/>
    </row>
    <row r="908" spans="1:8">
      <c r="A908" s="9">
        <v>4</v>
      </c>
      <c r="B908" s="11"/>
      <c r="C908" s="1" t="s">
        <v>596</v>
      </c>
      <c r="D908" s="1" t="s">
        <v>16</v>
      </c>
      <c r="E908" s="40">
        <v>1</v>
      </c>
      <c r="F908" s="21">
        <v>1333.7734592951203</v>
      </c>
      <c r="G908" s="38">
        <f t="shared" si="48"/>
        <v>1333.77</v>
      </c>
      <c r="H908" s="15"/>
    </row>
    <row r="909" spans="1:8" ht="23">
      <c r="A909" s="9">
        <v>5</v>
      </c>
      <c r="B909" s="11"/>
      <c r="C909" s="1" t="s">
        <v>336</v>
      </c>
      <c r="D909" s="1" t="s">
        <v>16</v>
      </c>
      <c r="E909" s="40">
        <v>4</v>
      </c>
      <c r="F909" s="21">
        <v>14.196736230404399</v>
      </c>
      <c r="G909" s="38">
        <f t="shared" si="48"/>
        <v>56.79</v>
      </c>
      <c r="H909" s="15"/>
    </row>
    <row r="910" spans="1:8">
      <c r="A910" s="9">
        <v>6</v>
      </c>
      <c r="B910" s="11"/>
      <c r="C910" s="1" t="s">
        <v>579</v>
      </c>
      <c r="D910" s="1" t="s">
        <v>16</v>
      </c>
      <c r="E910" s="40">
        <v>3</v>
      </c>
      <c r="F910" s="21">
        <v>20.559711322650312</v>
      </c>
      <c r="G910" s="38">
        <f t="shared" si="48"/>
        <v>61.68</v>
      </c>
      <c r="H910" s="15"/>
    </row>
    <row r="911" spans="1:8">
      <c r="A911" s="9">
        <v>7</v>
      </c>
      <c r="B911" s="11"/>
      <c r="C911" s="1" t="s">
        <v>580</v>
      </c>
      <c r="D911" s="1" t="s">
        <v>16</v>
      </c>
      <c r="E911" s="40">
        <v>1</v>
      </c>
      <c r="F911" s="21">
        <v>142.12382890467299</v>
      </c>
      <c r="G911" s="38">
        <f t="shared" si="48"/>
        <v>142.12</v>
      </c>
      <c r="H911" s="15"/>
    </row>
    <row r="912" spans="1:8" ht="23">
      <c r="A912" s="9">
        <v>8</v>
      </c>
      <c r="B912" s="11"/>
      <c r="C912" s="1" t="s">
        <v>537</v>
      </c>
      <c r="D912" s="1" t="s">
        <v>132</v>
      </c>
      <c r="E912" s="40">
        <v>1</v>
      </c>
      <c r="F912" s="21">
        <v>8.9081651291442743</v>
      </c>
      <c r="G912" s="38">
        <f t="shared" si="48"/>
        <v>8.91</v>
      </c>
      <c r="H912" s="15"/>
    </row>
    <row r="913" spans="1:8">
      <c r="A913" s="9">
        <v>9</v>
      </c>
      <c r="B913" s="11"/>
      <c r="C913" s="1" t="s">
        <v>540</v>
      </c>
      <c r="D913" s="1" t="s">
        <v>16</v>
      </c>
      <c r="E913" s="40">
        <v>1</v>
      </c>
      <c r="F913" s="21">
        <v>102.75683218641716</v>
      </c>
      <c r="G913" s="38">
        <f t="shared" si="48"/>
        <v>102.76</v>
      </c>
      <c r="H913" s="15"/>
    </row>
    <row r="914" spans="1:8" ht="34.5">
      <c r="A914" s="9">
        <v>10</v>
      </c>
      <c r="B914" s="11"/>
      <c r="C914" s="1" t="s">
        <v>542</v>
      </c>
      <c r="D914" s="1" t="s">
        <v>132</v>
      </c>
      <c r="E914" s="40">
        <v>5</v>
      </c>
      <c r="F914" s="21">
        <v>14.749584885960193</v>
      </c>
      <c r="G914" s="38">
        <f t="shared" si="48"/>
        <v>73.75</v>
      </c>
      <c r="H914" s="15"/>
    </row>
    <row r="915" spans="1:8">
      <c r="A915" s="9">
        <v>11</v>
      </c>
      <c r="B915" s="11"/>
      <c r="C915" s="1" t="s">
        <v>581</v>
      </c>
      <c r="D915" s="1" t="s">
        <v>16</v>
      </c>
      <c r="E915" s="40">
        <v>2</v>
      </c>
      <c r="F915" s="21">
        <v>13.111901132710015</v>
      </c>
      <c r="G915" s="38">
        <f t="shared" si="48"/>
        <v>26.22</v>
      </c>
      <c r="H915" s="15"/>
    </row>
    <row r="916" spans="1:8" ht="23">
      <c r="A916" s="9">
        <v>12</v>
      </c>
      <c r="B916" s="11"/>
      <c r="C916" s="1" t="s">
        <v>582</v>
      </c>
      <c r="D916" s="1" t="s">
        <v>16</v>
      </c>
      <c r="E916" s="40">
        <v>2</v>
      </c>
      <c r="F916" s="21">
        <v>32.784968385129339</v>
      </c>
      <c r="G916" s="38">
        <f t="shared" si="48"/>
        <v>65.569999999999993</v>
      </c>
      <c r="H916" s="15"/>
    </row>
    <row r="917" spans="1:8">
      <c r="A917" s="9">
        <v>13</v>
      </c>
      <c r="B917" s="11"/>
      <c r="C917" s="1" t="s">
        <v>583</v>
      </c>
      <c r="D917" s="1" t="s">
        <v>16</v>
      </c>
      <c r="E917" s="40">
        <v>1</v>
      </c>
      <c r="F917" s="21">
        <v>10.931799830612647</v>
      </c>
      <c r="G917" s="38">
        <f t="shared" si="48"/>
        <v>10.93</v>
      </c>
      <c r="H917" s="15"/>
    </row>
    <row r="918" spans="1:8" ht="23">
      <c r="A918" s="9">
        <v>14</v>
      </c>
      <c r="B918" s="11"/>
      <c r="C918" s="1" t="s">
        <v>524</v>
      </c>
      <c r="D918" s="1" t="s">
        <v>16</v>
      </c>
      <c r="E918" s="40">
        <v>1</v>
      </c>
      <c r="F918" s="21">
        <v>60.385676736084548</v>
      </c>
      <c r="G918" s="38">
        <f t="shared" si="48"/>
        <v>60.39</v>
      </c>
      <c r="H918" s="15"/>
    </row>
    <row r="919" spans="1:8" ht="23">
      <c r="A919" s="9">
        <v>15</v>
      </c>
      <c r="B919" s="11"/>
      <c r="C919" s="1" t="s">
        <v>597</v>
      </c>
      <c r="D919" s="1" t="s">
        <v>16</v>
      </c>
      <c r="E919" s="40">
        <v>1</v>
      </c>
      <c r="F919" s="21">
        <v>16.39769974591897</v>
      </c>
      <c r="G919" s="38">
        <f t="shared" si="48"/>
        <v>16.399999999999999</v>
      </c>
      <c r="H919" s="15"/>
    </row>
    <row r="920" spans="1:8" ht="23">
      <c r="A920" s="9">
        <v>16</v>
      </c>
      <c r="B920" s="11"/>
      <c r="C920" s="1" t="s">
        <v>557</v>
      </c>
      <c r="D920" s="1" t="s">
        <v>16</v>
      </c>
      <c r="E920" s="40">
        <v>1</v>
      </c>
      <c r="F920" s="21">
        <v>166.74124073696865</v>
      </c>
      <c r="G920" s="38">
        <f t="shared" si="48"/>
        <v>166.74</v>
      </c>
      <c r="H920" s="15"/>
    </row>
    <row r="921" spans="1:8">
      <c r="A921" s="9">
        <v>17</v>
      </c>
      <c r="B921" s="11"/>
      <c r="C921" s="1" t="s">
        <v>598</v>
      </c>
      <c r="D921" s="1" t="s">
        <v>16</v>
      </c>
      <c r="E921" s="40">
        <v>1</v>
      </c>
      <c r="F921" s="21">
        <v>40.243209681778232</v>
      </c>
      <c r="G921" s="38">
        <f t="shared" si="48"/>
        <v>40.24</v>
      </c>
      <c r="H921" s="15"/>
    </row>
    <row r="922" spans="1:8" ht="23">
      <c r="A922" s="9">
        <v>18</v>
      </c>
      <c r="B922" s="11"/>
      <c r="C922" s="1" t="s">
        <v>524</v>
      </c>
      <c r="D922" s="1" t="s">
        <v>16</v>
      </c>
      <c r="E922" s="40">
        <v>6</v>
      </c>
      <c r="F922" s="21">
        <v>60.406538949501744</v>
      </c>
      <c r="G922" s="38">
        <f t="shared" si="48"/>
        <v>362.44</v>
      </c>
      <c r="H922" s="15"/>
    </row>
    <row r="923" spans="1:8">
      <c r="A923" s="9">
        <v>19</v>
      </c>
      <c r="B923" s="11"/>
      <c r="C923" s="1" t="s">
        <v>599</v>
      </c>
      <c r="D923" s="1" t="s">
        <v>16</v>
      </c>
      <c r="E923" s="40">
        <v>1</v>
      </c>
      <c r="F923" s="21">
        <v>32.784968385129339</v>
      </c>
      <c r="G923" s="38">
        <f t="shared" si="48"/>
        <v>32.78</v>
      </c>
      <c r="H923" s="15"/>
    </row>
    <row r="924" spans="1:8">
      <c r="A924" s="9">
        <v>20</v>
      </c>
      <c r="B924" s="11"/>
      <c r="C924" s="1" t="s">
        <v>600</v>
      </c>
      <c r="D924" s="1" t="s">
        <v>16</v>
      </c>
      <c r="E924" s="40">
        <v>1</v>
      </c>
      <c r="F924" s="21">
        <v>32.784968385129339</v>
      </c>
      <c r="G924" s="38">
        <f t="shared" si="48"/>
        <v>32.78</v>
      </c>
      <c r="H924" s="15"/>
    </row>
    <row r="925" spans="1:8">
      <c r="A925" s="9">
        <v>21</v>
      </c>
      <c r="B925" s="11"/>
      <c r="C925" s="1" t="s">
        <v>588</v>
      </c>
      <c r="D925" s="1" t="s">
        <v>16</v>
      </c>
      <c r="E925" s="40">
        <v>1</v>
      </c>
      <c r="F925" s="21">
        <v>52.489328957674459</v>
      </c>
      <c r="G925" s="38">
        <f t="shared" si="48"/>
        <v>52.49</v>
      </c>
      <c r="H925" s="15"/>
    </row>
    <row r="926" spans="1:8" ht="23">
      <c r="A926" s="9">
        <v>22</v>
      </c>
      <c r="B926" s="11"/>
      <c r="C926" s="1" t="s">
        <v>589</v>
      </c>
      <c r="D926" s="1" t="s">
        <v>16</v>
      </c>
      <c r="E926" s="40">
        <v>1</v>
      </c>
      <c r="F926" s="21">
        <v>6.9784103880533026</v>
      </c>
      <c r="G926" s="38">
        <f t="shared" si="48"/>
        <v>6.98</v>
      </c>
      <c r="H926" s="15"/>
    </row>
    <row r="927" spans="1:8" ht="23">
      <c r="A927" s="9">
        <v>23</v>
      </c>
      <c r="B927" s="11"/>
      <c r="C927" s="1" t="s">
        <v>590</v>
      </c>
      <c r="D927" s="1" t="s">
        <v>16</v>
      </c>
      <c r="E927" s="40">
        <v>2</v>
      </c>
      <c r="F927" s="21">
        <v>18.577801048016337</v>
      </c>
      <c r="G927" s="38">
        <f t="shared" si="48"/>
        <v>37.159999999999997</v>
      </c>
      <c r="H927" s="15"/>
    </row>
    <row r="928" spans="1:8" ht="23">
      <c r="A928" s="9">
        <v>24</v>
      </c>
      <c r="B928" s="11"/>
      <c r="C928" s="1" t="s">
        <v>591</v>
      </c>
      <c r="D928" s="1" t="s">
        <v>132</v>
      </c>
      <c r="E928" s="40">
        <v>1</v>
      </c>
      <c r="F928" s="21">
        <v>21.894892981351092</v>
      </c>
      <c r="G928" s="38">
        <f t="shared" si="48"/>
        <v>21.89</v>
      </c>
      <c r="H928" s="15"/>
    </row>
    <row r="929" spans="1:8" ht="23">
      <c r="A929" s="9">
        <v>25</v>
      </c>
      <c r="B929" s="11"/>
      <c r="C929" s="1" t="s">
        <v>601</v>
      </c>
      <c r="D929" s="1" t="s">
        <v>16</v>
      </c>
      <c r="E929" s="40">
        <v>1</v>
      </c>
      <c r="F929" s="21">
        <v>273.30542687202473</v>
      </c>
      <c r="G929" s="38">
        <f t="shared" si="48"/>
        <v>273.31</v>
      </c>
      <c r="H929" s="15"/>
    </row>
    <row r="930" spans="1:8" ht="23">
      <c r="A930" s="9">
        <v>26</v>
      </c>
      <c r="B930" s="11"/>
      <c r="C930" s="1" t="s">
        <v>336</v>
      </c>
      <c r="D930" s="1" t="s">
        <v>16</v>
      </c>
      <c r="E930" s="40">
        <v>2</v>
      </c>
      <c r="F930" s="21">
        <v>14.196736230404399</v>
      </c>
      <c r="G930" s="38">
        <f t="shared" si="48"/>
        <v>28.39</v>
      </c>
      <c r="H930" s="15"/>
    </row>
    <row r="931" spans="1:8">
      <c r="A931" s="9">
        <v>27</v>
      </c>
      <c r="B931" s="11"/>
      <c r="C931" s="1" t="s">
        <v>593</v>
      </c>
      <c r="D931" s="1" t="s">
        <v>16</v>
      </c>
      <c r="E931" s="40">
        <v>1</v>
      </c>
      <c r="F931" s="21">
        <v>10.931799830612647</v>
      </c>
      <c r="G931" s="38">
        <f t="shared" si="48"/>
        <v>10.93</v>
      </c>
      <c r="H931" s="15"/>
    </row>
    <row r="932" spans="1:8">
      <c r="A932" s="9">
        <v>28</v>
      </c>
      <c r="B932" s="11"/>
      <c r="C932" s="1" t="s">
        <v>573</v>
      </c>
      <c r="D932" s="1" t="s">
        <v>16</v>
      </c>
      <c r="E932" s="40">
        <v>1</v>
      </c>
      <c r="F932" s="21">
        <v>17.492965950321953</v>
      </c>
      <c r="G932" s="38">
        <f t="shared" si="48"/>
        <v>17.489999999999998</v>
      </c>
      <c r="H932" s="15"/>
    </row>
    <row r="933" spans="1:8">
      <c r="A933" s="9"/>
      <c r="B933" s="9"/>
      <c r="C933" s="53" t="s">
        <v>62</v>
      </c>
      <c r="D933" s="54"/>
      <c r="E933" s="54"/>
      <c r="F933" s="21"/>
      <c r="G933" s="23" t="str">
        <f>TEXT(SUM(G904:G932),"0,00")</f>
        <v>3568,31</v>
      </c>
    </row>
    <row r="934" spans="1:8">
      <c r="A934" s="10"/>
      <c r="B934" s="10"/>
      <c r="C934" s="31" t="s">
        <v>602</v>
      </c>
      <c r="D934" s="26"/>
      <c r="E934" s="26"/>
      <c r="F934" s="21"/>
      <c r="G934" s="26"/>
    </row>
    <row r="935" spans="1:8" ht="34.5">
      <c r="A935" s="9">
        <v>1</v>
      </c>
      <c r="B935" s="11"/>
      <c r="C935" s="1" t="s">
        <v>575</v>
      </c>
      <c r="D935" s="1" t="s">
        <v>132</v>
      </c>
      <c r="E935" s="40">
        <v>1</v>
      </c>
      <c r="F935" s="21">
        <v>82.082378689972245</v>
      </c>
      <c r="G935" s="38">
        <f>ROUND(F935*E935,2)</f>
        <v>82.08</v>
      </c>
      <c r="H935" s="15"/>
    </row>
    <row r="936" spans="1:8">
      <c r="A936" s="9">
        <v>2</v>
      </c>
      <c r="B936" s="11"/>
      <c r="C936" s="1" t="s">
        <v>576</v>
      </c>
      <c r="D936" s="1" t="s">
        <v>16</v>
      </c>
      <c r="E936" s="40">
        <v>1</v>
      </c>
      <c r="F936" s="21">
        <v>927.07503983352058</v>
      </c>
      <c r="G936" s="38">
        <f t="shared" ref="G936:G967" si="49">ROUND(F936*E936,2)</f>
        <v>927.08</v>
      </c>
      <c r="H936" s="15"/>
    </row>
    <row r="937" spans="1:8" ht="34.5">
      <c r="A937" s="9">
        <v>3</v>
      </c>
      <c r="B937" s="11"/>
      <c r="C937" s="1" t="s">
        <v>577</v>
      </c>
      <c r="D937" s="1" t="s">
        <v>132</v>
      </c>
      <c r="E937" s="40">
        <v>2</v>
      </c>
      <c r="F937" s="21">
        <v>115.37847130382298</v>
      </c>
      <c r="G937" s="38">
        <f t="shared" si="49"/>
        <v>230.76</v>
      </c>
      <c r="H937" s="15"/>
    </row>
    <row r="938" spans="1:8">
      <c r="A938" s="9">
        <v>4</v>
      </c>
      <c r="B938" s="11"/>
      <c r="C938" s="1" t="s">
        <v>578</v>
      </c>
      <c r="D938" s="1" t="s">
        <v>16</v>
      </c>
      <c r="E938" s="40">
        <v>1</v>
      </c>
      <c r="F938" s="21">
        <v>481.02005476037363</v>
      </c>
      <c r="G938" s="38">
        <f t="shared" si="49"/>
        <v>481.02</v>
      </c>
      <c r="H938" s="15"/>
    </row>
    <row r="939" spans="1:8" ht="34.5">
      <c r="A939" s="9">
        <v>5</v>
      </c>
      <c r="B939" s="11"/>
      <c r="C939" s="1" t="s">
        <v>603</v>
      </c>
      <c r="D939" s="1" t="s">
        <v>16</v>
      </c>
      <c r="E939" s="40">
        <v>1</v>
      </c>
      <c r="F939" s="21">
        <v>1858.5311444846532</v>
      </c>
      <c r="G939" s="38">
        <f t="shared" si="49"/>
        <v>1858.53</v>
      </c>
      <c r="H939" s="15"/>
    </row>
    <row r="940" spans="1:8" ht="23">
      <c r="A940" s="9">
        <v>6</v>
      </c>
      <c r="B940" s="11"/>
      <c r="C940" s="1" t="s">
        <v>336</v>
      </c>
      <c r="D940" s="1" t="s">
        <v>16</v>
      </c>
      <c r="E940" s="40">
        <v>4</v>
      </c>
      <c r="F940" s="21">
        <v>14.196736230404399</v>
      </c>
      <c r="G940" s="38">
        <f t="shared" si="49"/>
        <v>56.79</v>
      </c>
      <c r="H940" s="15"/>
    </row>
    <row r="941" spans="1:8">
      <c r="A941" s="9">
        <v>7</v>
      </c>
      <c r="B941" s="11"/>
      <c r="C941" s="1" t="s">
        <v>579</v>
      </c>
      <c r="D941" s="1" t="s">
        <v>16</v>
      </c>
      <c r="E941" s="40">
        <v>3</v>
      </c>
      <c r="F941" s="21">
        <v>20.559711322650312</v>
      </c>
      <c r="G941" s="38">
        <f t="shared" si="49"/>
        <v>61.68</v>
      </c>
      <c r="H941" s="15"/>
    </row>
    <row r="942" spans="1:8">
      <c r="A942" s="9">
        <v>8</v>
      </c>
      <c r="B942" s="11"/>
      <c r="C942" s="1" t="s">
        <v>604</v>
      </c>
      <c r="D942" s="1" t="s">
        <v>16</v>
      </c>
      <c r="E942" s="40">
        <v>1</v>
      </c>
      <c r="F942" s="21">
        <v>142.12382890467299</v>
      </c>
      <c r="G942" s="38">
        <f t="shared" si="49"/>
        <v>142.12</v>
      </c>
      <c r="H942" s="15"/>
    </row>
    <row r="943" spans="1:8" ht="23">
      <c r="A943" s="9">
        <v>9</v>
      </c>
      <c r="B943" s="11"/>
      <c r="C943" s="1" t="s">
        <v>537</v>
      </c>
      <c r="D943" s="1" t="s">
        <v>132</v>
      </c>
      <c r="E943" s="40">
        <v>1</v>
      </c>
      <c r="F943" s="21">
        <v>8.9081651291442743</v>
      </c>
      <c r="G943" s="38">
        <f t="shared" si="49"/>
        <v>8.91</v>
      </c>
      <c r="H943" s="15"/>
    </row>
    <row r="944" spans="1:8">
      <c r="A944" s="9">
        <v>10</v>
      </c>
      <c r="B944" s="11"/>
      <c r="C944" s="1" t="s">
        <v>540</v>
      </c>
      <c r="D944" s="1" t="s">
        <v>16</v>
      </c>
      <c r="E944" s="40">
        <v>1</v>
      </c>
      <c r="F944" s="21">
        <v>102.75683218641716</v>
      </c>
      <c r="G944" s="38">
        <f t="shared" si="49"/>
        <v>102.76</v>
      </c>
      <c r="H944" s="15"/>
    </row>
    <row r="945" spans="1:8" ht="34.5">
      <c r="A945" s="9">
        <v>11</v>
      </c>
      <c r="B945" s="11"/>
      <c r="C945" s="1" t="s">
        <v>542</v>
      </c>
      <c r="D945" s="1" t="s">
        <v>132</v>
      </c>
      <c r="E945" s="40">
        <v>6</v>
      </c>
      <c r="F945" s="21">
        <v>14.749584885960193</v>
      </c>
      <c r="G945" s="38">
        <f t="shared" si="49"/>
        <v>88.5</v>
      </c>
      <c r="H945" s="15"/>
    </row>
    <row r="946" spans="1:8">
      <c r="A946" s="9">
        <v>12</v>
      </c>
      <c r="B946" s="11"/>
      <c r="C946" s="1" t="s">
        <v>581</v>
      </c>
      <c r="D946" s="1" t="s">
        <v>16</v>
      </c>
      <c r="E946" s="40">
        <v>2</v>
      </c>
      <c r="F946" s="21">
        <v>13.111901132710015</v>
      </c>
      <c r="G946" s="38">
        <f t="shared" si="49"/>
        <v>26.22</v>
      </c>
      <c r="H946" s="15"/>
    </row>
    <row r="947" spans="1:8" ht="23">
      <c r="A947" s="9">
        <v>13</v>
      </c>
      <c r="B947" s="11"/>
      <c r="C947" s="1" t="s">
        <v>605</v>
      </c>
      <c r="D947" s="1" t="s">
        <v>16</v>
      </c>
      <c r="E947" s="40">
        <v>3</v>
      </c>
      <c r="F947" s="21">
        <v>32.784968385129339</v>
      </c>
      <c r="G947" s="38">
        <f t="shared" si="49"/>
        <v>98.35</v>
      </c>
      <c r="H947" s="15"/>
    </row>
    <row r="948" spans="1:8">
      <c r="A948" s="9">
        <v>14</v>
      </c>
      <c r="B948" s="11"/>
      <c r="C948" s="1" t="s">
        <v>583</v>
      </c>
      <c r="D948" s="1" t="s">
        <v>16</v>
      </c>
      <c r="E948" s="40">
        <v>1</v>
      </c>
      <c r="F948" s="21">
        <v>10.931799830612647</v>
      </c>
      <c r="G948" s="38">
        <f t="shared" si="49"/>
        <v>10.93</v>
      </c>
      <c r="H948" s="15"/>
    </row>
    <row r="949" spans="1:8" ht="23">
      <c r="A949" s="9">
        <v>15</v>
      </c>
      <c r="B949" s="11"/>
      <c r="C949" s="1" t="s">
        <v>524</v>
      </c>
      <c r="D949" s="1" t="s">
        <v>16</v>
      </c>
      <c r="E949" s="40">
        <v>1</v>
      </c>
      <c r="F949" s="21">
        <v>60.385676736084548</v>
      </c>
      <c r="G949" s="38">
        <f t="shared" si="49"/>
        <v>60.39</v>
      </c>
      <c r="H949" s="15"/>
    </row>
    <row r="950" spans="1:8" ht="23">
      <c r="A950" s="9">
        <v>16</v>
      </c>
      <c r="B950" s="11"/>
      <c r="C950" s="1" t="s">
        <v>606</v>
      </c>
      <c r="D950" s="1" t="s">
        <v>16</v>
      </c>
      <c r="E950" s="40">
        <v>1</v>
      </c>
      <c r="F950" s="21">
        <v>16.39769974591897</v>
      </c>
      <c r="G950" s="38">
        <f t="shared" si="49"/>
        <v>16.399999999999999</v>
      </c>
      <c r="H950" s="15"/>
    </row>
    <row r="951" spans="1:8" ht="23">
      <c r="A951" s="9">
        <v>17</v>
      </c>
      <c r="B951" s="11"/>
      <c r="C951" s="1" t="s">
        <v>557</v>
      </c>
      <c r="D951" s="1" t="s">
        <v>16</v>
      </c>
      <c r="E951" s="40">
        <v>2</v>
      </c>
      <c r="F951" s="21">
        <v>166.74124073696865</v>
      </c>
      <c r="G951" s="38">
        <f t="shared" si="49"/>
        <v>333.48</v>
      </c>
      <c r="H951" s="15"/>
    </row>
    <row r="952" spans="1:8">
      <c r="A952" s="9">
        <v>18</v>
      </c>
      <c r="B952" s="11"/>
      <c r="C952" s="1" t="s">
        <v>585</v>
      </c>
      <c r="D952" s="1" t="s">
        <v>16</v>
      </c>
      <c r="E952" s="40">
        <v>1</v>
      </c>
      <c r="F952" s="21">
        <v>19.02633863648613</v>
      </c>
      <c r="G952" s="38">
        <f t="shared" si="49"/>
        <v>19.03</v>
      </c>
      <c r="H952" s="15"/>
    </row>
    <row r="953" spans="1:8" ht="23">
      <c r="A953" s="9">
        <v>19</v>
      </c>
      <c r="B953" s="11"/>
      <c r="C953" s="1" t="s">
        <v>607</v>
      </c>
      <c r="D953" s="1" t="s">
        <v>16</v>
      </c>
      <c r="E953" s="40">
        <v>1</v>
      </c>
      <c r="F953" s="21">
        <v>15.312864648224584</v>
      </c>
      <c r="G953" s="38">
        <f t="shared" si="49"/>
        <v>15.31</v>
      </c>
      <c r="H953" s="15"/>
    </row>
    <row r="954" spans="1:8" ht="23">
      <c r="A954" s="9">
        <v>20</v>
      </c>
      <c r="B954" s="11"/>
      <c r="C954" s="1" t="s">
        <v>524</v>
      </c>
      <c r="D954" s="1" t="s">
        <v>16</v>
      </c>
      <c r="E954" s="40">
        <v>6</v>
      </c>
      <c r="F954" s="21">
        <v>60.406538949501744</v>
      </c>
      <c r="G954" s="38">
        <f t="shared" si="49"/>
        <v>362.44</v>
      </c>
      <c r="H954" s="15"/>
    </row>
    <row r="955" spans="1:8">
      <c r="A955" s="9">
        <v>21</v>
      </c>
      <c r="B955" s="11"/>
      <c r="C955" s="1" t="s">
        <v>586</v>
      </c>
      <c r="D955" s="1" t="s">
        <v>16</v>
      </c>
      <c r="E955" s="40">
        <v>1</v>
      </c>
      <c r="F955" s="21">
        <v>18.577801048016337</v>
      </c>
      <c r="G955" s="38">
        <f t="shared" si="49"/>
        <v>18.579999999999998</v>
      </c>
      <c r="H955" s="15"/>
    </row>
    <row r="956" spans="1:8">
      <c r="A956" s="9">
        <v>22</v>
      </c>
      <c r="B956" s="11"/>
      <c r="C956" s="1" t="s">
        <v>587</v>
      </c>
      <c r="D956" s="1" t="s">
        <v>16</v>
      </c>
      <c r="E956" s="40">
        <v>1</v>
      </c>
      <c r="F956" s="21">
        <v>18.577801048016337</v>
      </c>
      <c r="G956" s="38">
        <f t="shared" si="49"/>
        <v>18.579999999999998</v>
      </c>
      <c r="H956" s="15"/>
    </row>
    <row r="957" spans="1:8">
      <c r="A957" s="9">
        <v>23</v>
      </c>
      <c r="B957" s="11"/>
      <c r="C957" s="1" t="s">
        <v>588</v>
      </c>
      <c r="D957" s="1" t="s">
        <v>16</v>
      </c>
      <c r="E957" s="40">
        <v>1</v>
      </c>
      <c r="F957" s="21">
        <v>52.489328957674459</v>
      </c>
      <c r="G957" s="38">
        <f t="shared" si="49"/>
        <v>52.49</v>
      </c>
      <c r="H957" s="15"/>
    </row>
    <row r="958" spans="1:8" ht="23">
      <c r="A958" s="9">
        <v>24</v>
      </c>
      <c r="B958" s="11"/>
      <c r="C958" s="1" t="s">
        <v>589</v>
      </c>
      <c r="D958" s="1" t="s">
        <v>16</v>
      </c>
      <c r="E958" s="40">
        <v>2</v>
      </c>
      <c r="F958" s="21">
        <v>6.9992726014705013</v>
      </c>
      <c r="G958" s="38">
        <f t="shared" si="49"/>
        <v>14</v>
      </c>
      <c r="H958" s="15"/>
    </row>
    <row r="959" spans="1:8" ht="23">
      <c r="A959" s="9">
        <v>25</v>
      </c>
      <c r="B959" s="11"/>
      <c r="C959" s="1" t="s">
        <v>608</v>
      </c>
      <c r="D959" s="1" t="s">
        <v>16</v>
      </c>
      <c r="E959" s="40">
        <v>1</v>
      </c>
      <c r="F959" s="21">
        <v>11.599390659963037</v>
      </c>
      <c r="G959" s="38">
        <f t="shared" si="49"/>
        <v>11.6</v>
      </c>
      <c r="H959" s="15"/>
    </row>
    <row r="960" spans="1:8" ht="23">
      <c r="A960" s="9">
        <v>26</v>
      </c>
      <c r="B960" s="11"/>
      <c r="C960" s="1" t="s">
        <v>591</v>
      </c>
      <c r="D960" s="1" t="s">
        <v>132</v>
      </c>
      <c r="E960" s="40">
        <v>1</v>
      </c>
      <c r="F960" s="21">
        <v>21.894892981351092</v>
      </c>
      <c r="G960" s="38">
        <f t="shared" si="49"/>
        <v>21.89</v>
      </c>
      <c r="H960" s="15"/>
    </row>
    <row r="961" spans="1:8" ht="23">
      <c r="A961" s="9">
        <v>27</v>
      </c>
      <c r="B961" s="11"/>
      <c r="C961" s="1" t="s">
        <v>592</v>
      </c>
      <c r="D961" s="1" t="s">
        <v>16</v>
      </c>
      <c r="E961" s="40">
        <v>1</v>
      </c>
      <c r="F961" s="21">
        <v>118.05926572793315</v>
      </c>
      <c r="G961" s="38">
        <f t="shared" si="49"/>
        <v>118.06</v>
      </c>
      <c r="H961" s="15"/>
    </row>
    <row r="962" spans="1:8" ht="23">
      <c r="A962" s="9">
        <v>28</v>
      </c>
      <c r="B962" s="11"/>
      <c r="C962" s="1" t="s">
        <v>609</v>
      </c>
      <c r="D962" s="1" t="s">
        <v>132</v>
      </c>
      <c r="E962" s="40">
        <v>1</v>
      </c>
      <c r="F962" s="21">
        <v>165.33304133130767</v>
      </c>
      <c r="G962" s="38">
        <f t="shared" si="49"/>
        <v>165.33</v>
      </c>
      <c r="H962" s="15"/>
    </row>
    <row r="963" spans="1:8">
      <c r="A963" s="9">
        <v>29</v>
      </c>
      <c r="B963" s="11"/>
      <c r="C963" s="1" t="s">
        <v>610</v>
      </c>
      <c r="D963" s="1" t="s">
        <v>16</v>
      </c>
      <c r="E963" s="40">
        <v>1</v>
      </c>
      <c r="F963" s="21">
        <v>207.72505899505745</v>
      </c>
      <c r="G963" s="38">
        <f t="shared" si="49"/>
        <v>207.73</v>
      </c>
      <c r="H963" s="15"/>
    </row>
    <row r="964" spans="1:8">
      <c r="A964" s="9">
        <v>30</v>
      </c>
      <c r="B964" s="11"/>
      <c r="C964" s="1" t="s">
        <v>611</v>
      </c>
      <c r="D964" s="1" t="s">
        <v>76</v>
      </c>
      <c r="E964" s="40">
        <v>50</v>
      </c>
      <c r="F964" s="21">
        <v>3.2857986132089536</v>
      </c>
      <c r="G964" s="38">
        <f t="shared" si="49"/>
        <v>164.29</v>
      </c>
      <c r="H964" s="15"/>
    </row>
    <row r="965" spans="1:8" ht="23">
      <c r="A965" s="9">
        <v>31</v>
      </c>
      <c r="B965" s="11"/>
      <c r="C965" s="1" t="s">
        <v>336</v>
      </c>
      <c r="D965" s="1" t="s">
        <v>16</v>
      </c>
      <c r="E965" s="40">
        <v>2</v>
      </c>
      <c r="F965" s="21">
        <v>14.196736230404399</v>
      </c>
      <c r="G965" s="38">
        <f t="shared" si="49"/>
        <v>28.39</v>
      </c>
      <c r="H965" s="15"/>
    </row>
    <row r="966" spans="1:8">
      <c r="A966" s="9">
        <v>32</v>
      </c>
      <c r="B966" s="11"/>
      <c r="C966" s="1" t="s">
        <v>593</v>
      </c>
      <c r="D966" s="1" t="s">
        <v>16</v>
      </c>
      <c r="E966" s="40">
        <v>1</v>
      </c>
      <c r="F966" s="21">
        <v>10.931799830612647</v>
      </c>
      <c r="G966" s="38">
        <f t="shared" si="49"/>
        <v>10.93</v>
      </c>
      <c r="H966" s="15"/>
    </row>
    <row r="967" spans="1:8">
      <c r="A967" s="9">
        <v>33</v>
      </c>
      <c r="B967" s="11"/>
      <c r="C967" s="1" t="s">
        <v>573</v>
      </c>
      <c r="D967" s="1" t="s">
        <v>16</v>
      </c>
      <c r="E967" s="40">
        <v>1</v>
      </c>
      <c r="F967" s="21">
        <v>17.492965950321953</v>
      </c>
      <c r="G967" s="38">
        <f t="shared" si="49"/>
        <v>17.489999999999998</v>
      </c>
      <c r="H967" s="15"/>
    </row>
    <row r="968" spans="1:8">
      <c r="A968" s="9"/>
      <c r="B968" s="9"/>
      <c r="C968" s="53" t="s">
        <v>102</v>
      </c>
      <c r="D968" s="54"/>
      <c r="E968" s="54"/>
      <c r="F968" s="21"/>
      <c r="G968" s="23" t="str">
        <f>TEXT(SUM(G934:G967),"0,00")</f>
        <v>5832,14</v>
      </c>
    </row>
    <row r="969" spans="1:8">
      <c r="A969" s="10"/>
      <c r="B969" s="10">
        <v>5</v>
      </c>
      <c r="C969" s="31" t="s">
        <v>612</v>
      </c>
      <c r="D969" s="26"/>
      <c r="E969" s="26"/>
      <c r="F969" s="21"/>
      <c r="G969" s="26"/>
    </row>
    <row r="970" spans="1:8" ht="34.5">
      <c r="A970" s="9">
        <v>1</v>
      </c>
      <c r="B970" s="11"/>
      <c r="C970" s="1" t="s">
        <v>346</v>
      </c>
      <c r="D970" s="1" t="s">
        <v>116</v>
      </c>
      <c r="E970" s="20">
        <v>90</v>
      </c>
      <c r="F970" s="21">
        <v>43.362110587649589</v>
      </c>
      <c r="G970" s="38">
        <f>ROUND(F970*E970,2)</f>
        <v>3902.59</v>
      </c>
      <c r="H970" s="15"/>
    </row>
    <row r="971" spans="1:8" ht="23">
      <c r="A971" s="9">
        <v>2</v>
      </c>
      <c r="B971" s="11"/>
      <c r="C971" s="1" t="s">
        <v>613</v>
      </c>
      <c r="D971" s="1" t="s">
        <v>116</v>
      </c>
      <c r="E971" s="20">
        <v>30</v>
      </c>
      <c r="F971" s="21">
        <v>6.7802193605899044</v>
      </c>
      <c r="G971" s="38">
        <f t="shared" ref="G971:G996" si="50">ROUND(F971*E971,2)</f>
        <v>203.41</v>
      </c>
      <c r="H971" s="15"/>
    </row>
    <row r="972" spans="1:8" ht="23">
      <c r="A972" s="9">
        <v>3</v>
      </c>
      <c r="B972" s="11"/>
      <c r="C972" s="1" t="s">
        <v>614</v>
      </c>
      <c r="D972" s="1" t="s">
        <v>116</v>
      </c>
      <c r="E972" s="20">
        <v>20</v>
      </c>
      <c r="F972" s="21">
        <v>9.3984271444484673</v>
      </c>
      <c r="G972" s="38">
        <f t="shared" si="50"/>
        <v>187.97</v>
      </c>
      <c r="H972" s="15"/>
    </row>
    <row r="973" spans="1:8" ht="23">
      <c r="A973" s="9">
        <v>4</v>
      </c>
      <c r="B973" s="11"/>
      <c r="C973" s="1" t="s">
        <v>375</v>
      </c>
      <c r="D973" s="1" t="s">
        <v>116</v>
      </c>
      <c r="E973" s="20">
        <v>40</v>
      </c>
      <c r="F973" s="21">
        <v>11.599390659963037</v>
      </c>
      <c r="G973" s="38">
        <f t="shared" si="50"/>
        <v>463.98</v>
      </c>
      <c r="H973" s="15"/>
    </row>
    <row r="974" spans="1:8" ht="34.5">
      <c r="A974" s="9">
        <v>5</v>
      </c>
      <c r="B974" s="11"/>
      <c r="C974" s="1" t="s">
        <v>615</v>
      </c>
      <c r="D974" s="1" t="s">
        <v>116</v>
      </c>
      <c r="E974" s="20">
        <v>10</v>
      </c>
      <c r="F974" s="21">
        <v>57.120740336292798</v>
      </c>
      <c r="G974" s="38">
        <f t="shared" si="50"/>
        <v>571.21</v>
      </c>
      <c r="H974" s="15"/>
    </row>
    <row r="975" spans="1:8" ht="23">
      <c r="A975" s="9">
        <v>6</v>
      </c>
      <c r="B975" s="11"/>
      <c r="C975" s="1" t="s">
        <v>616</v>
      </c>
      <c r="D975" s="1" t="s">
        <v>116</v>
      </c>
      <c r="E975" s="20">
        <v>10</v>
      </c>
      <c r="F975" s="21">
        <v>15.740540023277179</v>
      </c>
      <c r="G975" s="38">
        <f t="shared" si="50"/>
        <v>157.41</v>
      </c>
      <c r="H975" s="15"/>
    </row>
    <row r="976" spans="1:8" ht="23">
      <c r="A976" s="9">
        <v>7</v>
      </c>
      <c r="B976" s="11"/>
      <c r="C976" s="1" t="s">
        <v>351</v>
      </c>
      <c r="D976" s="1" t="s">
        <v>118</v>
      </c>
      <c r="E976" s="20">
        <v>1</v>
      </c>
      <c r="F976" s="21">
        <v>760.13560806908856</v>
      </c>
      <c r="G976" s="38">
        <f t="shared" si="50"/>
        <v>760.14</v>
      </c>
      <c r="H976" s="15"/>
    </row>
    <row r="977" spans="1:8" ht="23">
      <c r="A977" s="9">
        <v>8</v>
      </c>
      <c r="B977" s="11"/>
      <c r="C977" s="1" t="s">
        <v>617</v>
      </c>
      <c r="D977" s="1" t="s">
        <v>116</v>
      </c>
      <c r="E977" s="20">
        <v>20</v>
      </c>
      <c r="F977" s="21">
        <v>13.111901132710015</v>
      </c>
      <c r="G977" s="38">
        <f t="shared" si="50"/>
        <v>262.24</v>
      </c>
      <c r="H977" s="15"/>
    </row>
    <row r="978" spans="1:8" ht="23">
      <c r="A978" s="9">
        <v>9</v>
      </c>
      <c r="B978" s="11"/>
      <c r="C978" s="1" t="s">
        <v>618</v>
      </c>
      <c r="D978" s="1" t="s">
        <v>116</v>
      </c>
      <c r="E978" s="20">
        <v>20</v>
      </c>
      <c r="F978" s="21">
        <v>13.779491962060407</v>
      </c>
      <c r="G978" s="38">
        <f t="shared" si="50"/>
        <v>275.58999999999997</v>
      </c>
      <c r="H978" s="15"/>
    </row>
    <row r="979" spans="1:8" ht="23">
      <c r="A979" s="9">
        <v>10</v>
      </c>
      <c r="B979" s="11"/>
      <c r="C979" s="1" t="s">
        <v>619</v>
      </c>
      <c r="D979" s="1" t="s">
        <v>116</v>
      </c>
      <c r="E979" s="20">
        <v>20</v>
      </c>
      <c r="F979" s="21">
        <v>14.864327059754791</v>
      </c>
      <c r="G979" s="38">
        <f t="shared" si="50"/>
        <v>297.29000000000002</v>
      </c>
      <c r="H979" s="15"/>
    </row>
    <row r="980" spans="1:8" ht="23">
      <c r="A980" s="9">
        <v>11</v>
      </c>
      <c r="B980" s="11"/>
      <c r="C980" s="1" t="s">
        <v>620</v>
      </c>
      <c r="D980" s="1" t="s">
        <v>116</v>
      </c>
      <c r="E980" s="20">
        <v>5</v>
      </c>
      <c r="F980" s="21">
        <v>15.531917889105182</v>
      </c>
      <c r="G980" s="38">
        <f t="shared" si="50"/>
        <v>77.66</v>
      </c>
      <c r="H980" s="15"/>
    </row>
    <row r="981" spans="1:8" ht="23">
      <c r="A981" s="9">
        <v>12</v>
      </c>
      <c r="B981" s="11"/>
      <c r="C981" s="1" t="s">
        <v>621</v>
      </c>
      <c r="D981" s="1" t="s">
        <v>116</v>
      </c>
      <c r="E981" s="20">
        <v>10</v>
      </c>
      <c r="F981" s="21">
        <v>19.673067252419322</v>
      </c>
      <c r="G981" s="38">
        <f t="shared" si="50"/>
        <v>196.73</v>
      </c>
      <c r="H981" s="15"/>
    </row>
    <row r="982" spans="1:8" ht="23">
      <c r="A982" s="9">
        <v>13</v>
      </c>
      <c r="B982" s="11"/>
      <c r="C982" s="1" t="s">
        <v>622</v>
      </c>
      <c r="D982" s="1" t="s">
        <v>116</v>
      </c>
      <c r="E982" s="20">
        <v>10</v>
      </c>
      <c r="F982" s="21">
        <v>19.673067252419322</v>
      </c>
      <c r="G982" s="38">
        <f t="shared" si="50"/>
        <v>196.73</v>
      </c>
      <c r="H982" s="15"/>
    </row>
    <row r="983" spans="1:8" ht="23">
      <c r="A983" s="9">
        <v>14</v>
      </c>
      <c r="B983" s="11"/>
      <c r="C983" s="1" t="s">
        <v>623</v>
      </c>
      <c r="D983" s="1" t="s">
        <v>116</v>
      </c>
      <c r="E983" s="20">
        <v>10</v>
      </c>
      <c r="F983" s="21">
        <v>21.644546420344696</v>
      </c>
      <c r="G983" s="38">
        <f t="shared" si="50"/>
        <v>216.45</v>
      </c>
      <c r="H983" s="15"/>
    </row>
    <row r="984" spans="1:8" ht="23">
      <c r="A984" s="9">
        <v>15</v>
      </c>
      <c r="B984" s="11"/>
      <c r="C984" s="1" t="s">
        <v>624</v>
      </c>
      <c r="D984" s="1" t="s">
        <v>116</v>
      </c>
      <c r="E984" s="20">
        <v>5</v>
      </c>
      <c r="F984" s="21">
        <v>22.312137249695088</v>
      </c>
      <c r="G984" s="38">
        <f t="shared" si="50"/>
        <v>111.56</v>
      </c>
      <c r="H984" s="15"/>
    </row>
    <row r="985" spans="1:8" ht="34.5">
      <c r="A985" s="9">
        <v>16</v>
      </c>
      <c r="B985" s="11"/>
      <c r="C985" s="1" t="s">
        <v>625</v>
      </c>
      <c r="D985" s="1" t="s">
        <v>132</v>
      </c>
      <c r="E985" s="20">
        <v>2</v>
      </c>
      <c r="F985" s="21">
        <v>362.41837148359332</v>
      </c>
      <c r="G985" s="38">
        <f t="shared" si="50"/>
        <v>724.84</v>
      </c>
      <c r="H985" s="15"/>
    </row>
    <row r="986" spans="1:8" ht="23">
      <c r="A986" s="9">
        <v>18</v>
      </c>
      <c r="B986" s="11"/>
      <c r="C986" s="1" t="s">
        <v>626</v>
      </c>
      <c r="D986" s="1" t="s">
        <v>36</v>
      </c>
      <c r="E986" s="20">
        <v>0.5</v>
      </c>
      <c r="F986" s="21">
        <v>16872.836656495692</v>
      </c>
      <c r="G986" s="38">
        <f t="shared" si="50"/>
        <v>8436.42</v>
      </c>
      <c r="H986" s="15"/>
    </row>
    <row r="987" spans="1:8" ht="34.5">
      <c r="A987" s="9">
        <v>19</v>
      </c>
      <c r="B987" s="11"/>
      <c r="C987" s="1" t="s">
        <v>627</v>
      </c>
      <c r="D987" s="1" t="s">
        <v>28</v>
      </c>
      <c r="E987" s="20">
        <v>2</v>
      </c>
      <c r="F987" s="21">
        <v>59.572050412813759</v>
      </c>
      <c r="G987" s="38">
        <f t="shared" si="50"/>
        <v>119.14</v>
      </c>
      <c r="H987" s="15"/>
    </row>
    <row r="988" spans="1:8">
      <c r="A988" s="9">
        <v>20</v>
      </c>
      <c r="B988" s="11"/>
      <c r="C988" s="1" t="s">
        <v>179</v>
      </c>
      <c r="D988" s="1" t="s">
        <v>30</v>
      </c>
      <c r="E988" s="20">
        <v>14</v>
      </c>
      <c r="F988" s="21">
        <v>54.669430259771829</v>
      </c>
      <c r="G988" s="38">
        <f t="shared" si="50"/>
        <v>765.37</v>
      </c>
      <c r="H988" s="15"/>
    </row>
    <row r="989" spans="1:8" ht="23">
      <c r="A989" s="9">
        <v>21</v>
      </c>
      <c r="B989" s="11"/>
      <c r="C989" s="1" t="s">
        <v>352</v>
      </c>
      <c r="D989" s="1" t="s">
        <v>118</v>
      </c>
      <c r="E989" s="20">
        <v>1</v>
      </c>
      <c r="F989" s="21">
        <v>610.54310676105797</v>
      </c>
      <c r="G989" s="38">
        <f t="shared" si="50"/>
        <v>610.54</v>
      </c>
      <c r="H989" s="15"/>
    </row>
    <row r="990" spans="1:8">
      <c r="A990" s="9">
        <v>22</v>
      </c>
      <c r="B990" s="11"/>
      <c r="C990" s="1" t="s">
        <v>628</v>
      </c>
      <c r="D990" s="1" t="s">
        <v>16</v>
      </c>
      <c r="E990" s="20">
        <v>1</v>
      </c>
      <c r="F990" s="21">
        <v>942.14798902744735</v>
      </c>
      <c r="G990" s="38">
        <f t="shared" si="50"/>
        <v>942.15</v>
      </c>
      <c r="H990" s="15"/>
    </row>
    <row r="991" spans="1:8" ht="23">
      <c r="A991" s="9">
        <v>23</v>
      </c>
      <c r="B991" s="11"/>
      <c r="C991" s="1" t="s">
        <v>629</v>
      </c>
      <c r="D991" s="1" t="s">
        <v>132</v>
      </c>
      <c r="E991" s="20">
        <v>1</v>
      </c>
      <c r="F991" s="21">
        <v>14.645273818874193</v>
      </c>
      <c r="G991" s="38">
        <f t="shared" si="50"/>
        <v>14.65</v>
      </c>
      <c r="H991" s="15"/>
    </row>
    <row r="992" spans="1:8" ht="23">
      <c r="A992" s="9">
        <v>24</v>
      </c>
      <c r="B992" s="11"/>
      <c r="C992" s="1" t="s">
        <v>630</v>
      </c>
      <c r="D992" s="1" t="s">
        <v>144</v>
      </c>
      <c r="E992" s="20">
        <v>1</v>
      </c>
      <c r="F992" s="21">
        <v>3301.3618244181848</v>
      </c>
      <c r="G992" s="38">
        <f t="shared" si="50"/>
        <v>3301.36</v>
      </c>
      <c r="H992" s="15"/>
    </row>
    <row r="993" spans="1:8" ht="23">
      <c r="A993" s="9">
        <v>25</v>
      </c>
      <c r="B993" s="11"/>
      <c r="C993" s="1" t="s">
        <v>35</v>
      </c>
      <c r="D993" s="1" t="s">
        <v>36</v>
      </c>
      <c r="E993" s="20">
        <v>25</v>
      </c>
      <c r="F993" s="21">
        <v>36.112491425172692</v>
      </c>
      <c r="G993" s="38">
        <f t="shared" si="50"/>
        <v>902.81</v>
      </c>
      <c r="H993" s="15"/>
    </row>
    <row r="994" spans="1:8" ht="34.5">
      <c r="A994" s="9">
        <v>26</v>
      </c>
      <c r="B994" s="11"/>
      <c r="C994" s="1" t="s">
        <v>37</v>
      </c>
      <c r="D994" s="1" t="s">
        <v>36</v>
      </c>
      <c r="E994" s="20">
        <v>25</v>
      </c>
      <c r="F994" s="21">
        <v>36.112491425172692</v>
      </c>
      <c r="G994" s="38">
        <f t="shared" si="50"/>
        <v>902.81</v>
      </c>
      <c r="H994" s="15"/>
    </row>
    <row r="995" spans="1:8" ht="34.5">
      <c r="A995" s="9">
        <v>27</v>
      </c>
      <c r="B995" s="11"/>
      <c r="C995" s="1" t="s">
        <v>38</v>
      </c>
      <c r="D995" s="1" t="s">
        <v>36</v>
      </c>
      <c r="E995" s="20">
        <v>25</v>
      </c>
      <c r="F995" s="21">
        <v>74.092150951184763</v>
      </c>
      <c r="G995" s="38">
        <f t="shared" si="50"/>
        <v>1852.3</v>
      </c>
      <c r="H995" s="15"/>
    </row>
    <row r="996" spans="1:8" ht="34.5">
      <c r="A996" s="9">
        <v>28</v>
      </c>
      <c r="B996" s="11"/>
      <c r="C996" s="1" t="s">
        <v>176</v>
      </c>
      <c r="D996" s="1" t="s">
        <v>36</v>
      </c>
      <c r="E996" s="20">
        <v>25</v>
      </c>
      <c r="F996" s="21">
        <v>29.79124075976118</v>
      </c>
      <c r="G996" s="38">
        <f t="shared" si="50"/>
        <v>744.78</v>
      </c>
      <c r="H996" s="15"/>
    </row>
    <row r="997" spans="1:8">
      <c r="A997" s="9"/>
      <c r="B997" s="9"/>
      <c r="C997" s="53" t="s">
        <v>120</v>
      </c>
      <c r="D997" s="54"/>
      <c r="E997" s="54"/>
      <c r="F997" s="28"/>
      <c r="G997" s="33" t="str">
        <f>TEXT(SUM(G970:G996),"0,00")</f>
        <v>27198,13</v>
      </c>
    </row>
    <row r="998" spans="1:8">
      <c r="A998" s="9"/>
      <c r="B998" s="9"/>
      <c r="C998" s="53" t="s">
        <v>631</v>
      </c>
      <c r="D998" s="54"/>
      <c r="E998" s="54"/>
      <c r="F998" s="28"/>
      <c r="G998" s="34">
        <f>SUM(G811:G997)</f>
        <v>60358.280000000042</v>
      </c>
    </row>
    <row r="999" spans="1:8">
      <c r="A999" s="9"/>
      <c r="B999" s="9"/>
      <c r="C999" s="61" t="s">
        <v>160</v>
      </c>
      <c r="D999" s="62"/>
      <c r="E999" s="62"/>
      <c r="F999" s="39">
        <v>0.21</v>
      </c>
      <c r="G999" s="34">
        <f>ROUND(G998*F999,2)</f>
        <v>12675.24</v>
      </c>
    </row>
    <row r="1000" spans="1:8">
      <c r="A1000" s="9"/>
      <c r="B1000" s="9"/>
      <c r="C1000" s="53" t="s">
        <v>632</v>
      </c>
      <c r="D1000" s="54"/>
      <c r="E1000" s="54"/>
      <c r="F1000" s="28"/>
      <c r="G1000" s="34">
        <f>G998+G999</f>
        <v>73033.520000000048</v>
      </c>
    </row>
    <row r="1002" spans="1:8">
      <c r="B1002" s="60" t="s">
        <v>162</v>
      </c>
      <c r="C1002" s="60"/>
      <c r="D1002" s="60"/>
      <c r="E1002" s="60"/>
      <c r="F1002" s="60"/>
      <c r="G1002" s="60"/>
    </row>
    <row r="1003" spans="1:8">
      <c r="B1003" s="60" t="s">
        <v>162</v>
      </c>
      <c r="C1003" s="60"/>
      <c r="D1003" s="60"/>
      <c r="E1003" s="60"/>
      <c r="F1003" s="60"/>
      <c r="G1003" s="60"/>
    </row>
    <row r="1004" spans="1:8">
      <c r="B1004" s="60" t="s">
        <v>162</v>
      </c>
      <c r="C1004" s="60"/>
      <c r="D1004" s="60"/>
      <c r="E1004" s="60"/>
      <c r="F1004" s="60"/>
      <c r="G1004" s="60"/>
    </row>
    <row r="1005" spans="1:8">
      <c r="B1005" s="60" t="s">
        <v>162</v>
      </c>
      <c r="C1005" s="60"/>
      <c r="D1005" s="60"/>
      <c r="E1005" s="60"/>
      <c r="F1005" s="60"/>
      <c r="G1005" s="60"/>
    </row>
    <row r="1006" spans="1:8">
      <c r="B1006" s="60" t="s">
        <v>162</v>
      </c>
      <c r="C1006" s="60"/>
      <c r="D1006" s="60"/>
      <c r="E1006" s="60"/>
      <c r="F1006" s="60"/>
      <c r="G1006" s="60"/>
    </row>
    <row r="1007" spans="1:8">
      <c r="B1007" s="60" t="s">
        <v>162</v>
      </c>
      <c r="C1007" s="60"/>
      <c r="D1007" s="60"/>
      <c r="E1007" s="60"/>
      <c r="F1007" s="60"/>
      <c r="G1007" s="60"/>
    </row>
    <row r="1008" spans="1:8">
      <c r="B1008" s="60" t="s">
        <v>162</v>
      </c>
      <c r="C1008" s="60"/>
      <c r="D1008" s="60"/>
      <c r="E1008" s="60"/>
      <c r="F1008" s="60"/>
      <c r="G1008" s="60"/>
    </row>
    <row r="1009" spans="1:7">
      <c r="B1009" s="60" t="s">
        <v>162</v>
      </c>
      <c r="C1009" s="60"/>
      <c r="D1009" s="60"/>
      <c r="E1009" s="60"/>
      <c r="F1009" s="60"/>
      <c r="G1009" s="60"/>
    </row>
    <row r="1010" spans="1:7">
      <c r="B1010" s="60" t="s">
        <v>162</v>
      </c>
      <c r="C1010" s="60"/>
      <c r="D1010" s="60"/>
      <c r="E1010" s="60"/>
      <c r="F1010" s="60"/>
      <c r="G1010" s="60"/>
    </row>
    <row r="1011" spans="1:7">
      <c r="B1011" s="60" t="s">
        <v>162</v>
      </c>
      <c r="C1011" s="60"/>
      <c r="D1011" s="60"/>
      <c r="E1011" s="60"/>
      <c r="F1011" s="60"/>
      <c r="G1011" s="60"/>
    </row>
    <row r="1012" spans="1:7" ht="15.5">
      <c r="C1012" s="45" t="s">
        <v>0</v>
      </c>
      <c r="D1012" s="46"/>
      <c r="E1012" s="46"/>
      <c r="F1012" s="46"/>
    </row>
    <row r="1013" spans="1:7">
      <c r="C1013" s="47"/>
      <c r="D1013" s="46"/>
      <c r="E1013" s="46"/>
      <c r="F1013" s="46"/>
    </row>
    <row r="1015" spans="1:7">
      <c r="A1015" s="48" t="s">
        <v>1</v>
      </c>
      <c r="B1015" s="49"/>
      <c r="C1015" s="49"/>
      <c r="D1015" s="49"/>
      <c r="E1015" s="49"/>
      <c r="F1015" s="49"/>
      <c r="G1015" s="49"/>
    </row>
    <row r="1016" spans="1:7">
      <c r="A1016" s="49"/>
      <c r="B1016" s="49"/>
      <c r="C1016" s="49"/>
      <c r="D1016" s="49"/>
      <c r="E1016" s="49"/>
      <c r="F1016" s="49"/>
      <c r="G1016" s="49"/>
    </row>
    <row r="1017" spans="1:7">
      <c r="A1017" s="48" t="s">
        <v>2</v>
      </c>
      <c r="B1017" s="49"/>
      <c r="C1017" s="49"/>
      <c r="D1017" s="49"/>
      <c r="E1017" s="49"/>
      <c r="F1017" s="49"/>
      <c r="G1017" s="49"/>
    </row>
    <row r="1018" spans="1:7">
      <c r="A1018" s="49"/>
      <c r="B1018" s="49"/>
      <c r="C1018" s="49"/>
      <c r="D1018" s="49"/>
      <c r="E1018" s="49"/>
      <c r="F1018" s="49"/>
      <c r="G1018" s="49"/>
    </row>
    <row r="1019" spans="1:7">
      <c r="A1019" s="48" t="s">
        <v>633</v>
      </c>
      <c r="B1019" s="49"/>
      <c r="C1019" s="49"/>
      <c r="D1019" s="49"/>
      <c r="E1019" s="49"/>
      <c r="F1019" s="49"/>
      <c r="G1019" s="49"/>
    </row>
    <row r="1020" spans="1:7">
      <c r="A1020" s="49"/>
      <c r="B1020" s="49"/>
      <c r="C1020" s="49"/>
      <c r="D1020" s="49"/>
      <c r="E1020" s="49"/>
      <c r="F1020" s="49"/>
      <c r="G1020" s="49"/>
    </row>
    <row r="1021" spans="1:7">
      <c r="A1021" s="52" t="s">
        <v>4</v>
      </c>
      <c r="B1021" s="51"/>
      <c r="C1021" s="2"/>
      <c r="D1021" s="50" t="s">
        <v>5</v>
      </c>
      <c r="E1021" s="51"/>
      <c r="F1021" s="51"/>
      <c r="G1021" s="51"/>
    </row>
    <row r="1022" spans="1:7">
      <c r="A1022" s="3" t="s">
        <v>6</v>
      </c>
      <c r="B1022" s="3" t="s">
        <v>7</v>
      </c>
      <c r="C1022" s="3" t="s">
        <v>8</v>
      </c>
      <c r="D1022" s="5" t="s">
        <v>9</v>
      </c>
      <c r="E1022" s="56" t="s">
        <v>10</v>
      </c>
      <c r="F1022" s="18" t="s">
        <v>11</v>
      </c>
      <c r="G1022" s="8" t="s">
        <v>12</v>
      </c>
    </row>
    <row r="1023" spans="1:7">
      <c r="A1023" s="4" t="s">
        <v>13</v>
      </c>
      <c r="B1023" s="4" t="s">
        <v>14</v>
      </c>
      <c r="C1023" s="4" t="s">
        <v>15</v>
      </c>
      <c r="D1023" s="6" t="s">
        <v>16</v>
      </c>
      <c r="E1023" s="57"/>
      <c r="F1023" s="19" t="s">
        <v>17</v>
      </c>
      <c r="G1023" s="7" t="s">
        <v>18</v>
      </c>
    </row>
    <row r="1024" spans="1:7">
      <c r="A1024" s="10"/>
      <c r="B1024" s="10">
        <v>1</v>
      </c>
      <c r="C1024" s="63" t="s">
        <v>634</v>
      </c>
      <c r="D1024" s="64"/>
      <c r="E1024" s="64"/>
      <c r="F1024" s="64"/>
      <c r="G1024" s="64"/>
    </row>
    <row r="1025" spans="1:8">
      <c r="A1025" s="9">
        <v>1</v>
      </c>
      <c r="B1025" s="11"/>
      <c r="C1025" s="1" t="s">
        <v>635</v>
      </c>
      <c r="D1025" s="1" t="s">
        <v>16</v>
      </c>
      <c r="E1025" s="27">
        <v>1</v>
      </c>
      <c r="F1025" s="21">
        <v>1214.8171183902475</v>
      </c>
      <c r="G1025" s="38">
        <f>ROUND(F1025*E1025,2)</f>
        <v>1214.82</v>
      </c>
      <c r="H1025" s="15"/>
    </row>
    <row r="1026" spans="1:8" ht="23">
      <c r="A1026" s="9">
        <v>2</v>
      </c>
      <c r="B1026" s="11"/>
      <c r="C1026" s="1" t="s">
        <v>636</v>
      </c>
      <c r="D1026" s="1" t="s">
        <v>144</v>
      </c>
      <c r="E1026" s="27">
        <v>1</v>
      </c>
      <c r="F1026" s="21">
        <v>2629.0665659422157</v>
      </c>
      <c r="G1026" s="38">
        <f t="shared" ref="G1026:G1031" si="51">ROUND(F1026*E1026,2)</f>
        <v>2629.07</v>
      </c>
      <c r="H1026" s="15"/>
    </row>
    <row r="1027" spans="1:8" ht="34.5">
      <c r="A1027" s="9">
        <v>3</v>
      </c>
      <c r="B1027" s="11"/>
      <c r="C1027" s="1" t="s">
        <v>637</v>
      </c>
      <c r="D1027" s="1" t="s">
        <v>132</v>
      </c>
      <c r="E1027" s="27">
        <v>2</v>
      </c>
      <c r="F1027" s="21">
        <v>1549.6973681631373</v>
      </c>
      <c r="G1027" s="38">
        <f t="shared" si="51"/>
        <v>3099.39</v>
      </c>
      <c r="H1027" s="15"/>
    </row>
    <row r="1028" spans="1:8" ht="23">
      <c r="A1028" s="9">
        <v>4</v>
      </c>
      <c r="B1028" s="11"/>
      <c r="C1028" s="1" t="s">
        <v>638</v>
      </c>
      <c r="D1028" s="1" t="s">
        <v>144</v>
      </c>
      <c r="E1028" s="27">
        <v>1</v>
      </c>
      <c r="F1028" s="21">
        <v>1598.629689733179</v>
      </c>
      <c r="G1028" s="38">
        <f t="shared" si="51"/>
        <v>1598.63</v>
      </c>
      <c r="H1028" s="15"/>
    </row>
    <row r="1029" spans="1:8" ht="23">
      <c r="A1029" s="9">
        <v>5</v>
      </c>
      <c r="B1029" s="11"/>
      <c r="C1029" s="1" t="s">
        <v>639</v>
      </c>
      <c r="D1029" s="1" t="s">
        <v>144</v>
      </c>
      <c r="E1029" s="27">
        <v>1</v>
      </c>
      <c r="F1029" s="21">
        <v>2232.3820089208716</v>
      </c>
      <c r="G1029" s="38">
        <f t="shared" si="51"/>
        <v>2232.38</v>
      </c>
      <c r="H1029" s="15"/>
    </row>
    <row r="1030" spans="1:8" ht="34.5">
      <c r="A1030" s="9">
        <v>6</v>
      </c>
      <c r="B1030" s="11"/>
      <c r="C1030" s="1" t="s">
        <v>640</v>
      </c>
      <c r="D1030" s="1" t="s">
        <v>132</v>
      </c>
      <c r="E1030" s="27">
        <v>1</v>
      </c>
      <c r="F1030" s="21">
        <v>863.49744444460441</v>
      </c>
      <c r="G1030" s="38">
        <f t="shared" si="51"/>
        <v>863.5</v>
      </c>
      <c r="H1030" s="15"/>
    </row>
    <row r="1031" spans="1:8" ht="23">
      <c r="A1031" s="9">
        <v>7</v>
      </c>
      <c r="B1031" s="11"/>
      <c r="C1031" s="1" t="s">
        <v>641</v>
      </c>
      <c r="D1031" s="1" t="s">
        <v>144</v>
      </c>
      <c r="E1031" s="27">
        <v>1</v>
      </c>
      <c r="F1031" s="21">
        <v>1392.0643854792099</v>
      </c>
      <c r="G1031" s="38">
        <f t="shared" si="51"/>
        <v>1392.06</v>
      </c>
      <c r="H1031" s="15"/>
    </row>
    <row r="1032" spans="1:8">
      <c r="A1032" s="9"/>
      <c r="B1032" s="9"/>
      <c r="C1032" s="55" t="s">
        <v>40</v>
      </c>
      <c r="D1032" s="55"/>
      <c r="E1032" s="55"/>
      <c r="F1032" s="21"/>
      <c r="G1032" s="41" t="str">
        <f>TEXT(SUM(G1024:G1031),"0,00")</f>
        <v>13029,85</v>
      </c>
    </row>
    <row r="1033" spans="1:8">
      <c r="A1033" s="10"/>
      <c r="B1033" s="10">
        <v>2</v>
      </c>
      <c r="C1033" s="24" t="s">
        <v>642</v>
      </c>
      <c r="D1033" s="25"/>
      <c r="E1033" s="25"/>
      <c r="F1033" s="21"/>
      <c r="G1033" s="25"/>
    </row>
    <row r="1034" spans="1:8" ht="23">
      <c r="A1034" s="9">
        <v>1</v>
      </c>
      <c r="B1034" s="11"/>
      <c r="C1034" s="1" t="s">
        <v>643</v>
      </c>
      <c r="D1034" s="1" t="s">
        <v>422</v>
      </c>
      <c r="E1034" s="20">
        <v>0.34</v>
      </c>
      <c r="F1034" s="21">
        <v>3758.9014579775003</v>
      </c>
      <c r="G1034" s="38">
        <f>ROUND(F1034*E1034,2)</f>
        <v>1278.03</v>
      </c>
      <c r="H1034" s="15"/>
    </row>
    <row r="1035" spans="1:8" ht="23">
      <c r="A1035" s="9">
        <v>2</v>
      </c>
      <c r="B1035" s="11"/>
      <c r="C1035" s="1" t="s">
        <v>644</v>
      </c>
      <c r="D1035" s="1" t="s">
        <v>16</v>
      </c>
      <c r="E1035" s="20">
        <v>34</v>
      </c>
      <c r="F1035" s="21">
        <v>122.68024599984287</v>
      </c>
      <c r="G1035" s="38">
        <f t="shared" ref="G1035:G1044" si="52">ROUND(F1035*E1035,2)</f>
        <v>4171.13</v>
      </c>
      <c r="H1035" s="15"/>
    </row>
    <row r="1036" spans="1:8" ht="23">
      <c r="A1036" s="9">
        <v>3</v>
      </c>
      <c r="B1036" s="11"/>
      <c r="C1036" s="1" t="s">
        <v>645</v>
      </c>
      <c r="D1036" s="1" t="s">
        <v>422</v>
      </c>
      <c r="E1036" s="20">
        <v>0.3</v>
      </c>
      <c r="F1036" s="21">
        <v>6344.0843579966368</v>
      </c>
      <c r="G1036" s="38">
        <f t="shared" si="52"/>
        <v>1903.23</v>
      </c>
      <c r="H1036" s="15"/>
    </row>
    <row r="1037" spans="1:8" ht="34.5">
      <c r="A1037" s="9">
        <v>4</v>
      </c>
      <c r="B1037" s="11"/>
      <c r="C1037" s="1" t="s">
        <v>646</v>
      </c>
      <c r="D1037" s="1" t="s">
        <v>16</v>
      </c>
      <c r="E1037" s="20">
        <v>30</v>
      </c>
      <c r="F1037" s="21">
        <v>1846.9526160381072</v>
      </c>
      <c r="G1037" s="38">
        <f t="shared" si="52"/>
        <v>55408.58</v>
      </c>
      <c r="H1037" s="15"/>
    </row>
    <row r="1038" spans="1:8" ht="23">
      <c r="A1038" s="9">
        <v>5</v>
      </c>
      <c r="B1038" s="11"/>
      <c r="C1038" s="1" t="s">
        <v>647</v>
      </c>
      <c r="D1038" s="1" t="s">
        <v>422</v>
      </c>
      <c r="E1038" s="20">
        <v>0.11</v>
      </c>
      <c r="F1038" s="21">
        <v>5061.8301347352908</v>
      </c>
      <c r="G1038" s="38">
        <f t="shared" si="52"/>
        <v>556.79999999999995</v>
      </c>
      <c r="H1038" s="15"/>
    </row>
    <row r="1039" spans="1:8" ht="34.5">
      <c r="A1039" s="9">
        <v>6</v>
      </c>
      <c r="B1039" s="11"/>
      <c r="C1039" s="1" t="s">
        <v>648</v>
      </c>
      <c r="D1039" s="1" t="s">
        <v>16</v>
      </c>
      <c r="E1039" s="20">
        <v>11</v>
      </c>
      <c r="F1039" s="21">
        <v>100.04474444218118</v>
      </c>
      <c r="G1039" s="38">
        <f t="shared" si="52"/>
        <v>1100.49</v>
      </c>
      <c r="H1039" s="15"/>
    </row>
    <row r="1040" spans="1:8" ht="23">
      <c r="A1040" s="9">
        <v>7</v>
      </c>
      <c r="B1040" s="11"/>
      <c r="C1040" s="1" t="s">
        <v>645</v>
      </c>
      <c r="D1040" s="1" t="s">
        <v>422</v>
      </c>
      <c r="E1040" s="20">
        <v>0.14000000000000001</v>
      </c>
      <c r="F1040" s="21">
        <v>7078.2465103613113</v>
      </c>
      <c r="G1040" s="38">
        <f t="shared" si="52"/>
        <v>990.95</v>
      </c>
      <c r="H1040" s="15"/>
    </row>
    <row r="1041" spans="1:8" ht="23">
      <c r="A1041" s="9">
        <v>8</v>
      </c>
      <c r="B1041" s="11"/>
      <c r="C1041" s="1" t="s">
        <v>649</v>
      </c>
      <c r="D1041" s="1" t="s">
        <v>16</v>
      </c>
      <c r="E1041" s="20">
        <v>14</v>
      </c>
      <c r="F1041" s="21">
        <v>164.99924591663247</v>
      </c>
      <c r="G1041" s="38">
        <f t="shared" si="52"/>
        <v>2309.9899999999998</v>
      </c>
      <c r="H1041" s="15"/>
    </row>
    <row r="1042" spans="1:8" ht="23">
      <c r="A1042" s="9">
        <v>9</v>
      </c>
      <c r="B1042" s="11"/>
      <c r="C1042" s="1" t="s">
        <v>645</v>
      </c>
      <c r="D1042" s="1" t="s">
        <v>422</v>
      </c>
      <c r="E1042" s="20">
        <v>0.12</v>
      </c>
      <c r="F1042" s="21">
        <v>4359.1073379903355</v>
      </c>
      <c r="G1042" s="38">
        <f t="shared" si="52"/>
        <v>523.09</v>
      </c>
      <c r="H1042" s="15"/>
    </row>
    <row r="1043" spans="1:8" ht="34.5">
      <c r="A1043" s="9">
        <v>10</v>
      </c>
      <c r="B1043" s="11"/>
      <c r="C1043" s="1" t="s">
        <v>650</v>
      </c>
      <c r="D1043" s="1" t="s">
        <v>16</v>
      </c>
      <c r="E1043" s="20">
        <v>12</v>
      </c>
      <c r="F1043" s="21">
        <v>355.34608113516265</v>
      </c>
      <c r="G1043" s="38">
        <f t="shared" si="52"/>
        <v>4264.1499999999996</v>
      </c>
      <c r="H1043" s="15"/>
    </row>
    <row r="1044" spans="1:8" ht="23">
      <c r="A1044" s="9">
        <v>11</v>
      </c>
      <c r="B1044" s="11"/>
      <c r="C1044" s="1" t="s">
        <v>651</v>
      </c>
      <c r="D1044" s="1" t="s">
        <v>144</v>
      </c>
      <c r="E1044" s="20">
        <v>20</v>
      </c>
      <c r="F1044" s="21">
        <v>38.292592727270062</v>
      </c>
      <c r="G1044" s="38">
        <f t="shared" si="52"/>
        <v>765.85</v>
      </c>
      <c r="H1044" s="15"/>
    </row>
    <row r="1045" spans="1:8">
      <c r="A1045" s="9"/>
      <c r="B1045" s="9"/>
      <c r="C1045" s="55" t="s">
        <v>47</v>
      </c>
      <c r="D1045" s="55"/>
      <c r="E1045" s="55"/>
      <c r="F1045" s="21"/>
      <c r="G1045" s="41" t="str">
        <f>TEXT(SUM(G1033:G1044),"0,00")</f>
        <v>73272,29</v>
      </c>
    </row>
    <row r="1046" spans="1:8">
      <c r="A1046" s="10"/>
      <c r="B1046" s="10">
        <v>3</v>
      </c>
      <c r="C1046" s="24" t="s">
        <v>652</v>
      </c>
      <c r="D1046" s="25"/>
      <c r="E1046" s="25"/>
      <c r="F1046" s="21"/>
      <c r="G1046" s="25"/>
    </row>
    <row r="1047" spans="1:8">
      <c r="A1047" s="9">
        <v>1</v>
      </c>
      <c r="B1047" s="11"/>
      <c r="C1047" s="1" t="s">
        <v>653</v>
      </c>
      <c r="D1047" s="1" t="s">
        <v>422</v>
      </c>
      <c r="E1047" s="20">
        <v>0.18</v>
      </c>
      <c r="F1047" s="21">
        <v>582.17049651366642</v>
      </c>
      <c r="G1047" s="38">
        <f>ROUND(F1047*E1047,2)</f>
        <v>104.79</v>
      </c>
      <c r="H1047" s="15"/>
    </row>
    <row r="1048" spans="1:8">
      <c r="A1048" s="9">
        <v>2</v>
      </c>
      <c r="B1048" s="11"/>
      <c r="C1048" s="1" t="s">
        <v>654</v>
      </c>
      <c r="D1048" s="1" t="s">
        <v>16</v>
      </c>
      <c r="E1048" s="20">
        <v>1</v>
      </c>
      <c r="F1048" s="21">
        <v>17.117446108812359</v>
      </c>
      <c r="G1048" s="38">
        <f t="shared" ref="G1048:G1086" si="53">ROUND(F1048*E1048,2)</f>
        <v>17.12</v>
      </c>
      <c r="H1048" s="15"/>
    </row>
    <row r="1049" spans="1:8">
      <c r="A1049" s="9">
        <v>3</v>
      </c>
      <c r="B1049" s="11"/>
      <c r="C1049" s="1" t="s">
        <v>655</v>
      </c>
      <c r="D1049" s="1" t="s">
        <v>16</v>
      </c>
      <c r="E1049" s="20">
        <v>15</v>
      </c>
      <c r="F1049" s="21">
        <v>11.995772714889831</v>
      </c>
      <c r="G1049" s="38">
        <f t="shared" si="53"/>
        <v>179.94</v>
      </c>
      <c r="H1049" s="15"/>
    </row>
    <row r="1050" spans="1:8">
      <c r="A1050" s="9">
        <v>4</v>
      </c>
      <c r="B1050" s="11"/>
      <c r="C1050" s="1" t="s">
        <v>656</v>
      </c>
      <c r="D1050" s="1" t="s">
        <v>16</v>
      </c>
      <c r="E1050" s="20">
        <v>2</v>
      </c>
      <c r="F1050" s="21">
        <v>16.272526465415769</v>
      </c>
      <c r="G1050" s="38">
        <f t="shared" si="53"/>
        <v>32.549999999999997</v>
      </c>
      <c r="H1050" s="15"/>
    </row>
    <row r="1051" spans="1:8">
      <c r="A1051" s="9">
        <v>5</v>
      </c>
      <c r="B1051" s="11"/>
      <c r="C1051" s="1" t="s">
        <v>657</v>
      </c>
      <c r="D1051" s="1" t="s">
        <v>422</v>
      </c>
      <c r="E1051" s="20">
        <v>0.3</v>
      </c>
      <c r="F1051" s="21">
        <v>622.04861746064364</v>
      </c>
      <c r="G1051" s="38">
        <f t="shared" si="53"/>
        <v>186.61</v>
      </c>
      <c r="H1051" s="15"/>
    </row>
    <row r="1052" spans="1:8">
      <c r="A1052" s="9">
        <v>6</v>
      </c>
      <c r="B1052" s="11"/>
      <c r="C1052" s="1" t="s">
        <v>658</v>
      </c>
      <c r="D1052" s="1" t="s">
        <v>16</v>
      </c>
      <c r="E1052" s="20">
        <v>30</v>
      </c>
      <c r="F1052" s="21">
        <v>11.724563940466235</v>
      </c>
      <c r="G1052" s="38">
        <f t="shared" si="53"/>
        <v>351.74</v>
      </c>
      <c r="H1052" s="15"/>
    </row>
    <row r="1053" spans="1:8">
      <c r="A1053" s="9">
        <v>7</v>
      </c>
      <c r="B1053" s="11"/>
      <c r="C1053" s="1" t="s">
        <v>659</v>
      </c>
      <c r="D1053" s="1" t="s">
        <v>16</v>
      </c>
      <c r="E1053" s="20">
        <v>15</v>
      </c>
      <c r="F1053" s="21">
        <v>31.272457912382361</v>
      </c>
      <c r="G1053" s="38">
        <f t="shared" si="53"/>
        <v>469.09</v>
      </c>
      <c r="H1053" s="15"/>
    </row>
    <row r="1054" spans="1:8" ht="23">
      <c r="A1054" s="9">
        <v>8</v>
      </c>
      <c r="B1054" s="11"/>
      <c r="C1054" s="1" t="s">
        <v>660</v>
      </c>
      <c r="D1054" s="1" t="s">
        <v>16</v>
      </c>
      <c r="E1054" s="20">
        <v>15</v>
      </c>
      <c r="F1054" s="21">
        <v>106.4703061746787</v>
      </c>
      <c r="G1054" s="38">
        <f t="shared" si="53"/>
        <v>1597.05</v>
      </c>
      <c r="H1054" s="15"/>
    </row>
    <row r="1055" spans="1:8">
      <c r="A1055" s="9">
        <v>9</v>
      </c>
      <c r="B1055" s="11"/>
      <c r="C1055" s="1" t="s">
        <v>657</v>
      </c>
      <c r="D1055" s="1" t="s">
        <v>422</v>
      </c>
      <c r="E1055" s="20">
        <v>0.66</v>
      </c>
      <c r="F1055" s="21">
        <v>530.15056735787891</v>
      </c>
      <c r="G1055" s="38">
        <f t="shared" si="53"/>
        <v>349.9</v>
      </c>
      <c r="H1055" s="15"/>
    </row>
    <row r="1056" spans="1:8">
      <c r="A1056" s="9">
        <v>10</v>
      </c>
      <c r="B1056" s="11"/>
      <c r="C1056" s="1" t="s">
        <v>661</v>
      </c>
      <c r="D1056" s="1" t="s">
        <v>16</v>
      </c>
      <c r="E1056" s="20">
        <v>66</v>
      </c>
      <c r="F1056" s="21">
        <v>5.6640909427697199</v>
      </c>
      <c r="G1056" s="38">
        <f t="shared" si="53"/>
        <v>373.83</v>
      </c>
      <c r="H1056" s="15"/>
    </row>
    <row r="1057" spans="1:8" ht="34.5">
      <c r="A1057" s="9">
        <v>11</v>
      </c>
      <c r="B1057" s="11"/>
      <c r="C1057" s="1" t="s">
        <v>662</v>
      </c>
      <c r="D1057" s="1" t="s">
        <v>118</v>
      </c>
      <c r="E1057" s="20">
        <v>17.309999999999999</v>
      </c>
      <c r="F1057" s="21">
        <v>728.52935474203093</v>
      </c>
      <c r="G1057" s="38">
        <f t="shared" si="53"/>
        <v>12610.84</v>
      </c>
      <c r="H1057" s="15"/>
    </row>
    <row r="1058" spans="1:8" ht="23">
      <c r="A1058" s="9">
        <v>12</v>
      </c>
      <c r="B1058" s="11"/>
      <c r="C1058" s="1" t="s">
        <v>663</v>
      </c>
      <c r="D1058" s="1" t="s">
        <v>118</v>
      </c>
      <c r="E1058" s="20">
        <v>17.309999999999999</v>
      </c>
      <c r="F1058" s="21">
        <v>783.3656827091404</v>
      </c>
      <c r="G1058" s="38">
        <f t="shared" si="53"/>
        <v>13560.06</v>
      </c>
      <c r="H1058" s="15"/>
    </row>
    <row r="1059" spans="1:8" ht="23">
      <c r="A1059" s="9">
        <v>13</v>
      </c>
      <c r="B1059" s="11"/>
      <c r="C1059" s="1" t="s">
        <v>664</v>
      </c>
      <c r="D1059" s="1" t="s">
        <v>118</v>
      </c>
      <c r="E1059" s="20">
        <v>86.55</v>
      </c>
      <c r="F1059" s="21">
        <v>383.5205003550908</v>
      </c>
      <c r="G1059" s="38">
        <f t="shared" si="53"/>
        <v>33193.699999999997</v>
      </c>
      <c r="H1059" s="15"/>
    </row>
    <row r="1060" spans="1:8" ht="23">
      <c r="A1060" s="9">
        <v>14</v>
      </c>
      <c r="B1060" s="11"/>
      <c r="C1060" s="1" t="s">
        <v>665</v>
      </c>
      <c r="D1060" s="1" t="s">
        <v>116</v>
      </c>
      <c r="E1060" s="20">
        <v>3620</v>
      </c>
      <c r="F1060" s="21">
        <v>2.0549280215941712</v>
      </c>
      <c r="G1060" s="38">
        <f t="shared" si="53"/>
        <v>7438.84</v>
      </c>
      <c r="H1060" s="15"/>
    </row>
    <row r="1061" spans="1:8" ht="23">
      <c r="A1061" s="9">
        <v>15</v>
      </c>
      <c r="B1061" s="11"/>
      <c r="C1061" s="1" t="s">
        <v>666</v>
      </c>
      <c r="D1061" s="1" t="s">
        <v>116</v>
      </c>
      <c r="E1061" s="20">
        <v>4210</v>
      </c>
      <c r="F1061" s="21">
        <v>2.9207098784079588</v>
      </c>
      <c r="G1061" s="38">
        <f t="shared" si="53"/>
        <v>12296.19</v>
      </c>
      <c r="H1061" s="15"/>
    </row>
    <row r="1062" spans="1:8" ht="23">
      <c r="A1062" s="9">
        <v>16</v>
      </c>
      <c r="B1062" s="11"/>
      <c r="C1062" s="1" t="s">
        <v>667</v>
      </c>
      <c r="D1062" s="1" t="s">
        <v>116</v>
      </c>
      <c r="E1062" s="20">
        <v>200</v>
      </c>
      <c r="F1062" s="21">
        <v>4.620980271909735</v>
      </c>
      <c r="G1062" s="38">
        <f t="shared" si="53"/>
        <v>924.2</v>
      </c>
      <c r="H1062" s="15"/>
    </row>
    <row r="1063" spans="1:8" ht="23">
      <c r="A1063" s="9">
        <v>17</v>
      </c>
      <c r="B1063" s="11"/>
      <c r="C1063" s="1" t="s">
        <v>668</v>
      </c>
      <c r="D1063" s="1" t="s">
        <v>116</v>
      </c>
      <c r="E1063" s="20">
        <v>115</v>
      </c>
      <c r="F1063" s="21">
        <v>10.410244495182654</v>
      </c>
      <c r="G1063" s="38">
        <f t="shared" si="53"/>
        <v>1197.18</v>
      </c>
      <c r="H1063" s="15"/>
    </row>
    <row r="1064" spans="1:8" ht="23">
      <c r="A1064" s="9">
        <v>18</v>
      </c>
      <c r="B1064" s="11"/>
      <c r="C1064" s="1" t="s">
        <v>669</v>
      </c>
      <c r="D1064" s="1" t="s">
        <v>116</v>
      </c>
      <c r="E1064" s="20">
        <v>90</v>
      </c>
      <c r="F1064" s="21">
        <v>23.699474441938865</v>
      </c>
      <c r="G1064" s="38">
        <f t="shared" si="53"/>
        <v>2132.9499999999998</v>
      </c>
      <c r="H1064" s="15"/>
    </row>
    <row r="1065" spans="1:8" ht="23">
      <c r="A1065" s="9">
        <v>19</v>
      </c>
      <c r="B1065" s="11"/>
      <c r="C1065" s="1" t="s">
        <v>670</v>
      </c>
      <c r="D1065" s="1" t="s">
        <v>116</v>
      </c>
      <c r="E1065" s="20">
        <v>10</v>
      </c>
      <c r="F1065" s="21">
        <v>5.1425356073397275</v>
      </c>
      <c r="G1065" s="38">
        <f t="shared" si="53"/>
        <v>51.43</v>
      </c>
      <c r="H1065" s="15"/>
    </row>
    <row r="1066" spans="1:8" ht="23">
      <c r="A1066" s="9">
        <v>20</v>
      </c>
      <c r="B1066" s="11"/>
      <c r="C1066" s="1" t="s">
        <v>671</v>
      </c>
      <c r="D1066" s="1" t="s">
        <v>116</v>
      </c>
      <c r="E1066" s="20">
        <v>5</v>
      </c>
      <c r="F1066" s="21">
        <v>5.1425356073397275</v>
      </c>
      <c r="G1066" s="38">
        <f t="shared" si="53"/>
        <v>25.71</v>
      </c>
      <c r="H1066" s="15"/>
    </row>
    <row r="1067" spans="1:8" ht="23">
      <c r="A1067" s="9">
        <v>21</v>
      </c>
      <c r="B1067" s="11"/>
      <c r="C1067" s="1" t="s">
        <v>672</v>
      </c>
      <c r="D1067" s="1" t="s">
        <v>116</v>
      </c>
      <c r="E1067" s="20">
        <v>5</v>
      </c>
      <c r="F1067" s="21">
        <v>13.810785282186206</v>
      </c>
      <c r="G1067" s="38">
        <f t="shared" si="53"/>
        <v>69.05</v>
      </c>
      <c r="H1067" s="15"/>
    </row>
    <row r="1068" spans="1:8" ht="34.5">
      <c r="A1068" s="9">
        <v>22</v>
      </c>
      <c r="B1068" s="11"/>
      <c r="C1068" s="1" t="s">
        <v>673</v>
      </c>
      <c r="D1068" s="1" t="s">
        <v>116</v>
      </c>
      <c r="E1068" s="20">
        <v>400</v>
      </c>
      <c r="F1068" s="21">
        <v>3.3379541467519531</v>
      </c>
      <c r="G1068" s="38">
        <f t="shared" si="53"/>
        <v>1335.18</v>
      </c>
      <c r="H1068" s="15"/>
    </row>
    <row r="1069" spans="1:8">
      <c r="A1069" s="9">
        <v>23</v>
      </c>
      <c r="B1069" s="11"/>
      <c r="C1069" s="1" t="s">
        <v>674</v>
      </c>
      <c r="D1069" s="1" t="s">
        <v>132</v>
      </c>
      <c r="E1069" s="20">
        <v>69</v>
      </c>
      <c r="F1069" s="21">
        <v>27.736312738167008</v>
      </c>
      <c r="G1069" s="38">
        <f t="shared" si="53"/>
        <v>1913.81</v>
      </c>
      <c r="H1069" s="15"/>
    </row>
    <row r="1070" spans="1:8" ht="34.5">
      <c r="A1070" s="9">
        <v>24</v>
      </c>
      <c r="B1070" s="11"/>
      <c r="C1070" s="1" t="s">
        <v>675</v>
      </c>
      <c r="D1070" s="1" t="s">
        <v>132</v>
      </c>
      <c r="E1070" s="20">
        <v>20</v>
      </c>
      <c r="F1070" s="21">
        <v>28.768992302318395</v>
      </c>
      <c r="G1070" s="38">
        <f t="shared" si="53"/>
        <v>575.38</v>
      </c>
      <c r="H1070" s="15"/>
    </row>
    <row r="1071" spans="1:8">
      <c r="A1071" s="9">
        <v>25</v>
      </c>
      <c r="B1071" s="11"/>
      <c r="C1071" s="1" t="s">
        <v>676</v>
      </c>
      <c r="D1071" s="1" t="s">
        <v>144</v>
      </c>
      <c r="E1071" s="20">
        <v>20</v>
      </c>
      <c r="F1071" s="21">
        <v>37.572846364376673</v>
      </c>
      <c r="G1071" s="38">
        <f t="shared" si="53"/>
        <v>751.46</v>
      </c>
      <c r="H1071" s="15"/>
    </row>
    <row r="1072" spans="1:8" ht="23">
      <c r="A1072" s="9">
        <v>26</v>
      </c>
      <c r="B1072" s="11"/>
      <c r="C1072" s="1" t="s">
        <v>677</v>
      </c>
      <c r="D1072" s="1" t="s">
        <v>118</v>
      </c>
      <c r="E1072" s="20">
        <v>63.15</v>
      </c>
      <c r="F1072" s="21">
        <v>505.16806679078229</v>
      </c>
      <c r="G1072" s="38">
        <f t="shared" si="53"/>
        <v>31901.360000000001</v>
      </c>
      <c r="H1072" s="15"/>
    </row>
    <row r="1073" spans="1:8" ht="23">
      <c r="A1073" s="9">
        <v>27</v>
      </c>
      <c r="B1073" s="11"/>
      <c r="C1073" s="1" t="s">
        <v>678</v>
      </c>
      <c r="D1073" s="1" t="s">
        <v>116</v>
      </c>
      <c r="E1073" s="20">
        <v>3000</v>
      </c>
      <c r="F1073" s="21">
        <v>1.3351816587007812</v>
      </c>
      <c r="G1073" s="38">
        <f t="shared" si="53"/>
        <v>4005.54</v>
      </c>
      <c r="H1073" s="15"/>
    </row>
    <row r="1074" spans="1:8" ht="23">
      <c r="A1074" s="9">
        <v>28</v>
      </c>
      <c r="B1074" s="11"/>
      <c r="C1074" s="1" t="s">
        <v>679</v>
      </c>
      <c r="D1074" s="1" t="s">
        <v>116</v>
      </c>
      <c r="E1074" s="20">
        <v>3000</v>
      </c>
      <c r="F1074" s="21">
        <v>1.7107015002103758</v>
      </c>
      <c r="G1074" s="38">
        <f t="shared" si="53"/>
        <v>5132.1000000000004</v>
      </c>
      <c r="H1074" s="15"/>
    </row>
    <row r="1075" spans="1:8" ht="23">
      <c r="A1075" s="9">
        <v>29</v>
      </c>
      <c r="B1075" s="11"/>
      <c r="C1075" s="1" t="s">
        <v>680</v>
      </c>
      <c r="D1075" s="1" t="s">
        <v>116</v>
      </c>
      <c r="E1075" s="20">
        <v>260</v>
      </c>
      <c r="F1075" s="21">
        <v>2.5451900368983642</v>
      </c>
      <c r="G1075" s="38">
        <f t="shared" si="53"/>
        <v>661.75</v>
      </c>
      <c r="H1075" s="15"/>
    </row>
    <row r="1076" spans="1:8" ht="23">
      <c r="A1076" s="9">
        <v>30</v>
      </c>
      <c r="B1076" s="11"/>
      <c r="C1076" s="1" t="s">
        <v>681</v>
      </c>
      <c r="D1076" s="1" t="s">
        <v>116</v>
      </c>
      <c r="E1076" s="20">
        <v>55</v>
      </c>
      <c r="F1076" s="21">
        <v>7.6668634308208921</v>
      </c>
      <c r="G1076" s="38">
        <f t="shared" si="53"/>
        <v>421.68</v>
      </c>
      <c r="H1076" s="15"/>
    </row>
    <row r="1077" spans="1:8" ht="34.5">
      <c r="A1077" s="9">
        <v>31</v>
      </c>
      <c r="B1077" s="11"/>
      <c r="C1077" s="1" t="s">
        <v>682</v>
      </c>
      <c r="D1077" s="1" t="s">
        <v>422</v>
      </c>
      <c r="E1077" s="20">
        <v>10</v>
      </c>
      <c r="F1077" s="21">
        <v>501.44416169581217</v>
      </c>
      <c r="G1077" s="38">
        <f t="shared" si="53"/>
        <v>5014.4399999999996</v>
      </c>
      <c r="H1077" s="15"/>
    </row>
    <row r="1078" spans="1:8" ht="34.5">
      <c r="A1078" s="9">
        <v>32</v>
      </c>
      <c r="B1078" s="11"/>
      <c r="C1078" s="1" t="s">
        <v>683</v>
      </c>
      <c r="D1078" s="1" t="s">
        <v>422</v>
      </c>
      <c r="E1078" s="20">
        <v>10</v>
      </c>
      <c r="F1078" s="21">
        <v>385.64844612364516</v>
      </c>
      <c r="G1078" s="38">
        <f t="shared" si="53"/>
        <v>3856.48</v>
      </c>
      <c r="H1078" s="15"/>
    </row>
    <row r="1079" spans="1:8" ht="23">
      <c r="A1079" s="9">
        <v>33</v>
      </c>
      <c r="B1079" s="11"/>
      <c r="C1079" s="1" t="s">
        <v>684</v>
      </c>
      <c r="D1079" s="1" t="s">
        <v>16</v>
      </c>
      <c r="E1079" s="20">
        <v>1000</v>
      </c>
      <c r="F1079" s="21">
        <v>23.59516337485287</v>
      </c>
      <c r="G1079" s="38">
        <f t="shared" si="53"/>
        <v>23595.16</v>
      </c>
      <c r="H1079" s="15"/>
    </row>
    <row r="1080" spans="1:8" ht="34.5">
      <c r="A1080" s="9">
        <v>34</v>
      </c>
      <c r="B1080" s="11"/>
      <c r="C1080" s="1" t="s">
        <v>685</v>
      </c>
      <c r="D1080" s="1" t="s">
        <v>118</v>
      </c>
      <c r="E1080" s="20">
        <v>3.6</v>
      </c>
      <c r="F1080" s="21">
        <v>892.41247224084316</v>
      </c>
      <c r="G1080" s="38">
        <f t="shared" si="53"/>
        <v>3212.68</v>
      </c>
      <c r="H1080" s="15"/>
    </row>
    <row r="1081" spans="1:8">
      <c r="A1081" s="9">
        <v>35</v>
      </c>
      <c r="B1081" s="11"/>
      <c r="C1081" s="1" t="s">
        <v>686</v>
      </c>
      <c r="D1081" s="1" t="s">
        <v>116</v>
      </c>
      <c r="E1081" s="20">
        <v>360</v>
      </c>
      <c r="F1081" s="21">
        <v>8.5326452876346792</v>
      </c>
      <c r="G1081" s="38">
        <f t="shared" si="53"/>
        <v>3071.75</v>
      </c>
      <c r="H1081" s="15"/>
    </row>
    <row r="1082" spans="1:8" ht="23">
      <c r="A1082" s="9">
        <v>36</v>
      </c>
      <c r="B1082" s="11"/>
      <c r="C1082" s="1" t="s">
        <v>687</v>
      </c>
      <c r="D1082" s="1" t="s">
        <v>16</v>
      </c>
      <c r="E1082" s="20">
        <v>69</v>
      </c>
      <c r="F1082" s="21">
        <v>16.950548401474762</v>
      </c>
      <c r="G1082" s="38">
        <f t="shared" si="53"/>
        <v>1169.5899999999999</v>
      </c>
      <c r="H1082" s="15"/>
    </row>
    <row r="1083" spans="1:8" ht="23">
      <c r="A1083" s="9">
        <v>37</v>
      </c>
      <c r="B1083" s="11"/>
      <c r="C1083" s="1" t="s">
        <v>688</v>
      </c>
      <c r="D1083" s="1" t="s">
        <v>144</v>
      </c>
      <c r="E1083" s="20">
        <v>10</v>
      </c>
      <c r="F1083" s="21">
        <v>174.92965950321954</v>
      </c>
      <c r="G1083" s="38">
        <f t="shared" si="53"/>
        <v>1749.3</v>
      </c>
      <c r="H1083" s="15"/>
    </row>
    <row r="1084" spans="1:8" ht="23">
      <c r="A1084" s="9">
        <v>38</v>
      </c>
      <c r="B1084" s="11"/>
      <c r="C1084" s="1" t="s">
        <v>689</v>
      </c>
      <c r="D1084" s="1" t="s">
        <v>132</v>
      </c>
      <c r="E1084" s="20">
        <v>17</v>
      </c>
      <c r="F1084" s="21">
        <v>16.919255081348961</v>
      </c>
      <c r="G1084" s="38">
        <f t="shared" si="53"/>
        <v>287.63</v>
      </c>
      <c r="H1084" s="15"/>
    </row>
    <row r="1085" spans="1:8">
      <c r="A1085" s="9">
        <v>39</v>
      </c>
      <c r="B1085" s="11"/>
      <c r="C1085" s="1" t="s">
        <v>690</v>
      </c>
      <c r="D1085" s="1" t="s">
        <v>16</v>
      </c>
      <c r="E1085" s="20">
        <v>16</v>
      </c>
      <c r="F1085" s="21">
        <v>198.81689386591319</v>
      </c>
      <c r="G1085" s="38">
        <f t="shared" si="53"/>
        <v>3181.07</v>
      </c>
      <c r="H1085" s="15"/>
    </row>
    <row r="1086" spans="1:8">
      <c r="A1086" s="9">
        <v>40</v>
      </c>
      <c r="B1086" s="11"/>
      <c r="C1086" s="1" t="s">
        <v>691</v>
      </c>
      <c r="D1086" s="1" t="s">
        <v>16</v>
      </c>
      <c r="E1086" s="20">
        <v>1</v>
      </c>
      <c r="F1086" s="21">
        <v>216.51848195040714</v>
      </c>
      <c r="G1086" s="38">
        <f t="shared" si="53"/>
        <v>216.52</v>
      </c>
      <c r="H1086" s="15"/>
    </row>
    <row r="1087" spans="1:8">
      <c r="A1087" s="9"/>
      <c r="B1087" s="9"/>
      <c r="C1087" s="55" t="s">
        <v>62</v>
      </c>
      <c r="D1087" s="55"/>
      <c r="E1087" s="55"/>
      <c r="F1087" s="21"/>
      <c r="G1087" s="41" t="str">
        <f>TEXT(SUM(G1046:G1086),"0,00")</f>
        <v>179215,65</v>
      </c>
    </row>
    <row r="1088" spans="1:8">
      <c r="A1088" s="10"/>
      <c r="B1088" s="10">
        <v>4</v>
      </c>
      <c r="C1088" s="24" t="s">
        <v>692</v>
      </c>
      <c r="D1088" s="25"/>
      <c r="E1088" s="25"/>
      <c r="F1088" s="21"/>
      <c r="G1088" s="25"/>
    </row>
    <row r="1089" spans="1:8" ht="34.5">
      <c r="A1089" s="9">
        <v>1</v>
      </c>
      <c r="B1089" s="11"/>
      <c r="C1089" s="1" t="s">
        <v>693</v>
      </c>
      <c r="D1089" s="1" t="s">
        <v>116</v>
      </c>
      <c r="E1089" s="20">
        <v>12</v>
      </c>
      <c r="F1089" s="21">
        <v>8.9081651291442743</v>
      </c>
      <c r="G1089" s="38">
        <f>ROUND(F1089*E1089,2)</f>
        <v>106.9</v>
      </c>
      <c r="H1089" s="15"/>
    </row>
    <row r="1090" spans="1:8" ht="23">
      <c r="A1090" s="9">
        <v>2</v>
      </c>
      <c r="B1090" s="11"/>
      <c r="C1090" s="1" t="s">
        <v>694</v>
      </c>
      <c r="D1090" s="1" t="s">
        <v>16</v>
      </c>
      <c r="E1090" s="20">
        <v>8</v>
      </c>
      <c r="F1090" s="21">
        <v>24.867758393302051</v>
      </c>
      <c r="G1090" s="38">
        <f t="shared" ref="G1090:G1103" si="54">ROUND(F1090*E1090,2)</f>
        <v>198.94</v>
      </c>
      <c r="H1090" s="15"/>
    </row>
    <row r="1091" spans="1:8">
      <c r="A1091" s="9">
        <v>3</v>
      </c>
      <c r="B1091" s="11"/>
      <c r="C1091" s="1" t="s">
        <v>695</v>
      </c>
      <c r="D1091" s="1" t="s">
        <v>16</v>
      </c>
      <c r="E1091" s="20">
        <v>1</v>
      </c>
      <c r="F1091" s="21">
        <v>54.690292473189032</v>
      </c>
      <c r="G1091" s="38">
        <f t="shared" si="54"/>
        <v>54.69</v>
      </c>
      <c r="H1091" s="15"/>
    </row>
    <row r="1092" spans="1:8">
      <c r="A1092" s="9">
        <v>4</v>
      </c>
      <c r="B1092" s="11"/>
      <c r="C1092" s="1" t="s">
        <v>696</v>
      </c>
      <c r="D1092" s="1" t="s">
        <v>16</v>
      </c>
      <c r="E1092" s="20">
        <v>1</v>
      </c>
      <c r="F1092" s="21">
        <v>5.4867621287235222</v>
      </c>
      <c r="G1092" s="38">
        <f t="shared" si="54"/>
        <v>5.49</v>
      </c>
      <c r="H1092" s="15"/>
    </row>
    <row r="1093" spans="1:8">
      <c r="A1093" s="9">
        <v>5</v>
      </c>
      <c r="B1093" s="11"/>
      <c r="C1093" s="1" t="s">
        <v>697</v>
      </c>
      <c r="D1093" s="1" t="s">
        <v>16</v>
      </c>
      <c r="E1093" s="20">
        <v>1</v>
      </c>
      <c r="F1093" s="21">
        <v>11.995772714889831</v>
      </c>
      <c r="G1093" s="38">
        <f t="shared" si="54"/>
        <v>12</v>
      </c>
      <c r="H1093" s="15"/>
    </row>
    <row r="1094" spans="1:8">
      <c r="A1094" s="9">
        <v>6</v>
      </c>
      <c r="B1094" s="11"/>
      <c r="C1094" s="1" t="s">
        <v>698</v>
      </c>
      <c r="D1094" s="1" t="s">
        <v>144</v>
      </c>
      <c r="E1094" s="20">
        <v>1</v>
      </c>
      <c r="F1094" s="21">
        <v>14.415789471284997</v>
      </c>
      <c r="G1094" s="38">
        <f t="shared" si="54"/>
        <v>14.42</v>
      </c>
      <c r="H1094" s="15"/>
    </row>
    <row r="1095" spans="1:8" ht="34.5">
      <c r="A1095" s="9">
        <v>7</v>
      </c>
      <c r="B1095" s="11"/>
      <c r="C1095" s="1" t="s">
        <v>699</v>
      </c>
      <c r="D1095" s="1" t="s">
        <v>118</v>
      </c>
      <c r="E1095" s="20">
        <v>0.1</v>
      </c>
      <c r="F1095" s="21">
        <v>976.47676120544952</v>
      </c>
      <c r="G1095" s="38">
        <f t="shared" si="54"/>
        <v>97.65</v>
      </c>
      <c r="H1095" s="15"/>
    </row>
    <row r="1096" spans="1:8">
      <c r="A1096" s="9">
        <v>8</v>
      </c>
      <c r="B1096" s="11"/>
      <c r="C1096" s="1" t="s">
        <v>700</v>
      </c>
      <c r="D1096" s="1" t="s">
        <v>116</v>
      </c>
      <c r="E1096" s="20">
        <v>10</v>
      </c>
      <c r="F1096" s="21">
        <v>3.0145898387853576</v>
      </c>
      <c r="G1096" s="38">
        <f t="shared" si="54"/>
        <v>30.15</v>
      </c>
      <c r="H1096" s="15"/>
    </row>
    <row r="1097" spans="1:8" ht="23">
      <c r="A1097" s="9">
        <v>9</v>
      </c>
      <c r="B1097" s="11"/>
      <c r="C1097" s="1" t="s">
        <v>701</v>
      </c>
      <c r="D1097" s="1" t="s">
        <v>702</v>
      </c>
      <c r="E1097" s="20">
        <v>1.4999999999999999E-2</v>
      </c>
      <c r="F1097" s="21">
        <v>16414.326930012478</v>
      </c>
      <c r="G1097" s="38">
        <f t="shared" si="54"/>
        <v>246.21</v>
      </c>
      <c r="H1097" s="15"/>
    </row>
    <row r="1098" spans="1:8" ht="23">
      <c r="A1098" s="9">
        <v>10</v>
      </c>
      <c r="B1098" s="11"/>
      <c r="C1098" s="1" t="s">
        <v>703</v>
      </c>
      <c r="D1098" s="1" t="s">
        <v>702</v>
      </c>
      <c r="E1098" s="20">
        <v>1.4999999999999999E-2</v>
      </c>
      <c r="F1098" s="21">
        <v>7485.7689872528908</v>
      </c>
      <c r="G1098" s="38">
        <f t="shared" si="54"/>
        <v>112.29</v>
      </c>
      <c r="H1098" s="15"/>
    </row>
    <row r="1099" spans="1:8" ht="23">
      <c r="A1099" s="9">
        <v>11</v>
      </c>
      <c r="B1099" s="11"/>
      <c r="C1099" s="1" t="s">
        <v>704</v>
      </c>
      <c r="D1099" s="1" t="s">
        <v>118</v>
      </c>
      <c r="E1099" s="20">
        <v>0.15</v>
      </c>
      <c r="F1099" s="21">
        <v>557.03152934594073</v>
      </c>
      <c r="G1099" s="38">
        <f t="shared" si="54"/>
        <v>83.55</v>
      </c>
      <c r="H1099" s="15"/>
    </row>
    <row r="1100" spans="1:8">
      <c r="A1100" s="9">
        <v>12</v>
      </c>
      <c r="B1100" s="11"/>
      <c r="C1100" s="1" t="s">
        <v>705</v>
      </c>
      <c r="D1100" s="1" t="s">
        <v>116</v>
      </c>
      <c r="E1100" s="20">
        <v>15</v>
      </c>
      <c r="F1100" s="21">
        <v>8.5535075010518788</v>
      </c>
      <c r="G1100" s="38">
        <f t="shared" si="54"/>
        <v>128.30000000000001</v>
      </c>
      <c r="H1100" s="15"/>
    </row>
    <row r="1101" spans="1:8">
      <c r="A1101" s="9">
        <v>13</v>
      </c>
      <c r="B1101" s="11"/>
      <c r="C1101" s="1" t="s">
        <v>706</v>
      </c>
      <c r="D1101" s="1" t="s">
        <v>16</v>
      </c>
      <c r="E1101" s="20">
        <v>1</v>
      </c>
      <c r="F1101" s="21">
        <v>14.749584885960193</v>
      </c>
      <c r="G1101" s="38">
        <f t="shared" si="54"/>
        <v>14.75</v>
      </c>
      <c r="H1101" s="15"/>
    </row>
    <row r="1102" spans="1:8">
      <c r="A1102" s="9">
        <v>14</v>
      </c>
      <c r="B1102" s="11"/>
      <c r="C1102" s="1" t="s">
        <v>707</v>
      </c>
      <c r="D1102" s="1" t="s">
        <v>116</v>
      </c>
      <c r="E1102" s="20">
        <v>1</v>
      </c>
      <c r="F1102" s="21">
        <v>33.984545656618323</v>
      </c>
      <c r="G1102" s="38">
        <f t="shared" si="54"/>
        <v>33.979999999999997</v>
      </c>
      <c r="H1102" s="15"/>
    </row>
    <row r="1103" spans="1:8" ht="23">
      <c r="A1103" s="9">
        <v>15</v>
      </c>
      <c r="B1103" s="11"/>
      <c r="C1103" s="1" t="s">
        <v>708</v>
      </c>
      <c r="D1103" s="1" t="s">
        <v>16</v>
      </c>
      <c r="E1103" s="20">
        <v>1</v>
      </c>
      <c r="F1103" s="21">
        <v>30.844782537329767</v>
      </c>
      <c r="G1103" s="38">
        <f t="shared" si="54"/>
        <v>30.84</v>
      </c>
      <c r="H1103" s="15"/>
    </row>
    <row r="1104" spans="1:8">
      <c r="A1104" s="9"/>
      <c r="B1104" s="9"/>
      <c r="C1104" s="55" t="s">
        <v>102</v>
      </c>
      <c r="D1104" s="55"/>
      <c r="E1104" s="55"/>
      <c r="F1104" s="21">
        <v>0</v>
      </c>
      <c r="G1104" s="41" t="str">
        <f>TEXT(SUM(G1088:G1103),"0,00")</f>
        <v>1170,16</v>
      </c>
    </row>
    <row r="1105" spans="1:8">
      <c r="A1105" s="10"/>
      <c r="B1105" s="10">
        <v>5</v>
      </c>
      <c r="C1105" s="24" t="s">
        <v>709</v>
      </c>
      <c r="D1105" s="25"/>
      <c r="E1105" s="25"/>
      <c r="F1105" s="21">
        <v>0</v>
      </c>
      <c r="G1105" s="25"/>
    </row>
    <row r="1106" spans="1:8" ht="34.5">
      <c r="A1106" s="9">
        <v>1</v>
      </c>
      <c r="B1106" s="11"/>
      <c r="C1106" s="1" t="s">
        <v>710</v>
      </c>
      <c r="D1106" s="1" t="s">
        <v>118</v>
      </c>
      <c r="E1106" s="20">
        <v>20</v>
      </c>
      <c r="F1106" s="21">
        <v>126.59191101556782</v>
      </c>
      <c r="G1106" s="38">
        <f>ROUND(F1106*E1106,2)</f>
        <v>2531.84</v>
      </c>
      <c r="H1106" s="15"/>
    </row>
    <row r="1107" spans="1:8" ht="23">
      <c r="A1107" s="9">
        <v>2</v>
      </c>
      <c r="B1107" s="11"/>
      <c r="C1107" s="1" t="s">
        <v>711</v>
      </c>
      <c r="D1107" s="1" t="s">
        <v>422</v>
      </c>
      <c r="E1107" s="20">
        <v>1</v>
      </c>
      <c r="F1107" s="21">
        <v>525.2792405249628</v>
      </c>
      <c r="G1107" s="38">
        <f t="shared" ref="G1107:G1108" si="55">ROUND(F1107*E1107,2)</f>
        <v>525.28</v>
      </c>
      <c r="H1107" s="15"/>
    </row>
    <row r="1108" spans="1:8">
      <c r="A1108" s="9">
        <v>3</v>
      </c>
      <c r="B1108" s="11"/>
      <c r="C1108" s="1" t="s">
        <v>712</v>
      </c>
      <c r="D1108" s="1" t="s">
        <v>422</v>
      </c>
      <c r="E1108" s="20">
        <v>0.5</v>
      </c>
      <c r="F1108" s="21">
        <v>205.6701309734633</v>
      </c>
      <c r="G1108" s="38">
        <f t="shared" si="55"/>
        <v>102.84</v>
      </c>
      <c r="H1108" s="15"/>
    </row>
    <row r="1109" spans="1:8">
      <c r="A1109" s="9"/>
      <c r="B1109" s="9"/>
      <c r="C1109" s="53" t="s">
        <v>120</v>
      </c>
      <c r="D1109" s="54"/>
      <c r="E1109" s="54"/>
      <c r="F1109" s="28"/>
      <c r="G1109" s="33" t="str">
        <f>TEXT(SUM(G1105:G1108),"0,00")</f>
        <v>3159,96</v>
      </c>
    </row>
    <row r="1110" spans="1:8">
      <c r="A1110" s="9"/>
      <c r="B1110" s="9"/>
      <c r="C1110" s="53" t="s">
        <v>713</v>
      </c>
      <c r="D1110" s="54"/>
      <c r="E1110" s="54"/>
      <c r="F1110" s="28"/>
      <c r="G1110" s="34">
        <f>SUM(G1017:G1109)</f>
        <v>269847.91000000009</v>
      </c>
    </row>
    <row r="1111" spans="1:8">
      <c r="A1111" s="9"/>
      <c r="B1111" s="9"/>
      <c r="C1111" s="61" t="s">
        <v>160</v>
      </c>
      <c r="D1111" s="62"/>
      <c r="E1111" s="62"/>
      <c r="F1111" s="39">
        <v>0.21</v>
      </c>
      <c r="G1111" s="34">
        <f>ROUND(G1110*F1111,2)</f>
        <v>56668.06</v>
      </c>
    </row>
    <row r="1112" spans="1:8">
      <c r="A1112" s="9"/>
      <c r="B1112" s="9"/>
      <c r="C1112" s="53" t="s">
        <v>714</v>
      </c>
      <c r="D1112" s="54"/>
      <c r="E1112" s="54"/>
      <c r="F1112" s="28"/>
      <c r="G1112" s="34">
        <f>G1110+G1111</f>
        <v>326515.97000000009</v>
      </c>
    </row>
    <row r="1114" spans="1:8">
      <c r="B1114" s="60" t="s">
        <v>162</v>
      </c>
      <c r="C1114" s="60"/>
      <c r="D1114" s="60"/>
      <c r="E1114" s="60"/>
      <c r="F1114" s="60"/>
      <c r="G1114" s="60"/>
    </row>
    <row r="1115" spans="1:8">
      <c r="B1115" s="60" t="s">
        <v>162</v>
      </c>
      <c r="C1115" s="60"/>
      <c r="D1115" s="60"/>
      <c r="E1115" s="60"/>
      <c r="F1115" s="60"/>
      <c r="G1115" s="60"/>
    </row>
    <row r="1116" spans="1:8">
      <c r="B1116" s="60" t="s">
        <v>162</v>
      </c>
      <c r="C1116" s="60"/>
      <c r="D1116" s="60"/>
      <c r="E1116" s="60"/>
      <c r="F1116" s="60"/>
      <c r="G1116" s="60"/>
    </row>
    <row r="1117" spans="1:8">
      <c r="B1117" s="60" t="s">
        <v>162</v>
      </c>
      <c r="C1117" s="60"/>
      <c r="D1117" s="60"/>
      <c r="E1117" s="60"/>
      <c r="F1117" s="60"/>
      <c r="G1117" s="60"/>
    </row>
    <row r="1118" spans="1:8">
      <c r="B1118" s="60" t="s">
        <v>162</v>
      </c>
      <c r="C1118" s="60"/>
      <c r="D1118" s="60"/>
      <c r="E1118" s="60"/>
      <c r="F1118" s="60"/>
      <c r="G1118" s="60"/>
    </row>
    <row r="1119" spans="1:8">
      <c r="B1119" s="60" t="s">
        <v>162</v>
      </c>
      <c r="C1119" s="60"/>
      <c r="D1119" s="60"/>
      <c r="E1119" s="60"/>
      <c r="F1119" s="60"/>
      <c r="G1119" s="60"/>
    </row>
    <row r="1120" spans="1:8">
      <c r="B1120" s="60" t="s">
        <v>162</v>
      </c>
      <c r="C1120" s="60"/>
      <c r="D1120" s="60"/>
      <c r="E1120" s="60"/>
      <c r="F1120" s="60"/>
      <c r="G1120" s="60"/>
    </row>
    <row r="1121" spans="1:7">
      <c r="B1121" s="60" t="s">
        <v>162</v>
      </c>
      <c r="C1121" s="60"/>
      <c r="D1121" s="60"/>
      <c r="E1121" s="60"/>
      <c r="F1121" s="60"/>
      <c r="G1121" s="60"/>
    </row>
    <row r="1122" spans="1:7">
      <c r="B1122" s="16"/>
      <c r="C1122" s="16"/>
      <c r="D1122" s="16"/>
      <c r="E1122" s="16"/>
      <c r="F1122" s="42"/>
      <c r="G1122" s="16"/>
    </row>
    <row r="1123" spans="1:7">
      <c r="B1123" s="60" t="s">
        <v>162</v>
      </c>
      <c r="C1123" s="60"/>
      <c r="D1123" s="60"/>
      <c r="E1123" s="60"/>
      <c r="F1123" s="60"/>
      <c r="G1123" s="60"/>
    </row>
    <row r="1124" spans="1:7" ht="15.5">
      <c r="C1124" s="45" t="s">
        <v>0</v>
      </c>
      <c r="D1124" s="46"/>
      <c r="E1124" s="46"/>
      <c r="F1124" s="46"/>
    </row>
    <row r="1125" spans="1:7">
      <c r="C1125" s="47"/>
      <c r="D1125" s="46"/>
      <c r="E1125" s="46"/>
      <c r="F1125" s="46"/>
    </row>
    <row r="1127" spans="1:7">
      <c r="A1127" s="48" t="s">
        <v>1</v>
      </c>
      <c r="B1127" s="49"/>
      <c r="C1127" s="49"/>
      <c r="D1127" s="49"/>
      <c r="E1127" s="49"/>
      <c r="F1127" s="49"/>
      <c r="G1127" s="49"/>
    </row>
    <row r="1128" spans="1:7">
      <c r="A1128" s="49"/>
      <c r="B1128" s="49"/>
      <c r="C1128" s="49"/>
      <c r="D1128" s="49"/>
      <c r="E1128" s="49"/>
      <c r="F1128" s="49"/>
      <c r="G1128" s="49"/>
    </row>
    <row r="1129" spans="1:7">
      <c r="A1129" s="48" t="s">
        <v>2</v>
      </c>
      <c r="B1129" s="49"/>
      <c r="C1129" s="49"/>
      <c r="D1129" s="49"/>
      <c r="E1129" s="49"/>
      <c r="F1129" s="49"/>
      <c r="G1129" s="49"/>
    </row>
    <row r="1130" spans="1:7">
      <c r="A1130" s="49"/>
      <c r="B1130" s="49"/>
      <c r="C1130" s="49"/>
      <c r="D1130" s="49"/>
      <c r="E1130" s="49"/>
      <c r="F1130" s="49"/>
      <c r="G1130" s="49"/>
    </row>
    <row r="1131" spans="1:7">
      <c r="A1131" s="48" t="s">
        <v>715</v>
      </c>
      <c r="B1131" s="49"/>
      <c r="C1131" s="49"/>
      <c r="D1131" s="49"/>
      <c r="E1131" s="49"/>
      <c r="F1131" s="49"/>
      <c r="G1131" s="49"/>
    </row>
    <row r="1132" spans="1:7">
      <c r="A1132" s="49"/>
      <c r="B1132" s="49"/>
      <c r="C1132" s="49"/>
      <c r="D1132" s="49"/>
      <c r="E1132" s="49"/>
      <c r="F1132" s="49"/>
      <c r="G1132" s="49"/>
    </row>
    <row r="1133" spans="1:7">
      <c r="A1133" s="52" t="s">
        <v>4</v>
      </c>
      <c r="B1133" s="51"/>
      <c r="C1133" s="2"/>
      <c r="D1133" s="50" t="s">
        <v>5</v>
      </c>
      <c r="E1133" s="51"/>
      <c r="F1133" s="51"/>
      <c r="G1133" s="51"/>
    </row>
    <row r="1134" spans="1:7">
      <c r="A1134" s="3" t="s">
        <v>6</v>
      </c>
      <c r="B1134" s="3" t="s">
        <v>7</v>
      </c>
      <c r="C1134" s="3" t="s">
        <v>8</v>
      </c>
      <c r="D1134" s="5" t="s">
        <v>9</v>
      </c>
      <c r="E1134" s="56" t="s">
        <v>10</v>
      </c>
      <c r="F1134" s="18" t="s">
        <v>11</v>
      </c>
      <c r="G1134" s="8" t="s">
        <v>12</v>
      </c>
    </row>
    <row r="1135" spans="1:7">
      <c r="A1135" s="4" t="s">
        <v>13</v>
      </c>
      <c r="B1135" s="4" t="s">
        <v>14</v>
      </c>
      <c r="C1135" s="4" t="s">
        <v>15</v>
      </c>
      <c r="D1135" s="6" t="s">
        <v>16</v>
      </c>
      <c r="E1135" s="57"/>
      <c r="F1135" s="19" t="s">
        <v>17</v>
      </c>
      <c r="G1135" s="7" t="s">
        <v>18</v>
      </c>
    </row>
    <row r="1136" spans="1:7">
      <c r="A1136" s="10"/>
      <c r="B1136" s="10">
        <v>1</v>
      </c>
      <c r="C1136" s="58" t="s">
        <v>716</v>
      </c>
      <c r="D1136" s="59"/>
      <c r="E1136" s="59"/>
      <c r="F1136" s="59"/>
      <c r="G1136" s="59"/>
    </row>
    <row r="1137" spans="1:8" ht="23">
      <c r="A1137" s="9">
        <v>1</v>
      </c>
      <c r="B1137" s="11"/>
      <c r="C1137" s="1" t="s">
        <v>717</v>
      </c>
      <c r="D1137" s="1" t="s">
        <v>132</v>
      </c>
      <c r="E1137" s="27">
        <v>1</v>
      </c>
      <c r="F1137" s="21">
        <v>237.55802418165305</v>
      </c>
      <c r="G1137" s="38">
        <f>ROUND(F1137*E1137,2)</f>
        <v>237.56</v>
      </c>
      <c r="H1137" s="15"/>
    </row>
    <row r="1138" spans="1:8" ht="23">
      <c r="A1138" s="9">
        <v>2</v>
      </c>
      <c r="B1138" s="11"/>
      <c r="C1138" s="1" t="s">
        <v>718</v>
      </c>
      <c r="D1138" s="1" t="s">
        <v>16</v>
      </c>
      <c r="E1138" s="27">
        <v>1</v>
      </c>
      <c r="F1138" s="21">
        <v>1783.062087447933</v>
      </c>
      <c r="G1138" s="38">
        <f t="shared" ref="G1138:G1163" si="56">ROUND(F1138*E1138,2)</f>
        <v>1783.06</v>
      </c>
      <c r="H1138" s="15"/>
    </row>
    <row r="1139" spans="1:8">
      <c r="A1139" s="9">
        <v>3</v>
      </c>
      <c r="B1139" s="11"/>
      <c r="C1139" s="1" t="s">
        <v>719</v>
      </c>
      <c r="D1139" s="1" t="s">
        <v>132</v>
      </c>
      <c r="E1139" s="27">
        <v>2</v>
      </c>
      <c r="F1139" s="21">
        <v>14.666136032291394</v>
      </c>
      <c r="G1139" s="38">
        <f t="shared" si="56"/>
        <v>29.33</v>
      </c>
      <c r="H1139" s="15"/>
    </row>
    <row r="1140" spans="1:8">
      <c r="A1140" s="9">
        <v>4</v>
      </c>
      <c r="B1140" s="11"/>
      <c r="C1140" s="1" t="s">
        <v>720</v>
      </c>
      <c r="D1140" s="1" t="s">
        <v>16</v>
      </c>
      <c r="E1140" s="27">
        <v>2</v>
      </c>
      <c r="F1140" s="21">
        <v>65.403039062921081</v>
      </c>
      <c r="G1140" s="38">
        <f t="shared" si="56"/>
        <v>130.81</v>
      </c>
      <c r="H1140" s="15"/>
    </row>
    <row r="1141" spans="1:8" ht="23">
      <c r="A1141" s="9">
        <v>5</v>
      </c>
      <c r="B1141" s="11"/>
      <c r="C1141" s="1" t="s">
        <v>721</v>
      </c>
      <c r="D1141" s="1" t="s">
        <v>132</v>
      </c>
      <c r="E1141" s="27">
        <v>63</v>
      </c>
      <c r="F1141" s="21">
        <v>12.538190263737023</v>
      </c>
      <c r="G1141" s="38">
        <f t="shared" si="56"/>
        <v>789.91</v>
      </c>
      <c r="H1141" s="15"/>
    </row>
    <row r="1142" spans="1:8">
      <c r="A1142" s="9">
        <v>6</v>
      </c>
      <c r="B1142" s="11"/>
      <c r="C1142" s="1" t="s">
        <v>722</v>
      </c>
      <c r="D1142" s="1" t="s">
        <v>16</v>
      </c>
      <c r="E1142" s="27">
        <v>40</v>
      </c>
      <c r="F1142" s="21">
        <v>60.114467961660957</v>
      </c>
      <c r="G1142" s="38">
        <f t="shared" si="56"/>
        <v>2404.58</v>
      </c>
      <c r="H1142" s="15"/>
    </row>
    <row r="1143" spans="1:8">
      <c r="A1143" s="9">
        <v>7</v>
      </c>
      <c r="B1143" s="11"/>
      <c r="C1143" s="1" t="s">
        <v>723</v>
      </c>
      <c r="D1143" s="1" t="s">
        <v>16</v>
      </c>
      <c r="E1143" s="27">
        <v>11</v>
      </c>
      <c r="F1143" s="21">
        <v>60.114467961660957</v>
      </c>
      <c r="G1143" s="38">
        <f t="shared" si="56"/>
        <v>661.26</v>
      </c>
      <c r="H1143" s="15"/>
    </row>
    <row r="1144" spans="1:8">
      <c r="A1144" s="9">
        <v>8</v>
      </c>
      <c r="B1144" s="11"/>
      <c r="C1144" s="1" t="s">
        <v>724</v>
      </c>
      <c r="D1144" s="1" t="s">
        <v>16</v>
      </c>
      <c r="E1144" s="27">
        <v>12</v>
      </c>
      <c r="F1144" s="21">
        <v>6.8219437874243036</v>
      </c>
      <c r="G1144" s="38">
        <f t="shared" si="56"/>
        <v>81.86</v>
      </c>
      <c r="H1144" s="15"/>
    </row>
    <row r="1145" spans="1:8" ht="23">
      <c r="A1145" s="9">
        <v>9</v>
      </c>
      <c r="B1145" s="11"/>
      <c r="C1145" s="1" t="s">
        <v>725</v>
      </c>
      <c r="D1145" s="1" t="s">
        <v>132</v>
      </c>
      <c r="E1145" s="27">
        <v>32</v>
      </c>
      <c r="F1145" s="21">
        <v>9.471444891408666</v>
      </c>
      <c r="G1145" s="38">
        <f t="shared" si="56"/>
        <v>303.08999999999997</v>
      </c>
      <c r="H1145" s="15"/>
    </row>
    <row r="1146" spans="1:8" ht="23">
      <c r="A1146" s="9">
        <v>10</v>
      </c>
      <c r="B1146" s="11"/>
      <c r="C1146" s="1" t="s">
        <v>726</v>
      </c>
      <c r="D1146" s="1" t="s">
        <v>16</v>
      </c>
      <c r="E1146" s="27">
        <v>32</v>
      </c>
      <c r="F1146" s="21">
        <v>23.522145627892669</v>
      </c>
      <c r="G1146" s="38">
        <f t="shared" si="56"/>
        <v>752.71</v>
      </c>
      <c r="H1146" s="15"/>
    </row>
    <row r="1147" spans="1:8" ht="23">
      <c r="A1147" s="9">
        <v>11</v>
      </c>
      <c r="B1147" s="11"/>
      <c r="C1147" s="1" t="s">
        <v>727</v>
      </c>
      <c r="D1147" s="1" t="s">
        <v>132</v>
      </c>
      <c r="E1147" s="27">
        <v>8</v>
      </c>
      <c r="F1147" s="21">
        <v>14.718291565834392</v>
      </c>
      <c r="G1147" s="38">
        <f t="shared" si="56"/>
        <v>117.75</v>
      </c>
      <c r="H1147" s="15"/>
    </row>
    <row r="1148" spans="1:8" ht="23">
      <c r="A1148" s="9">
        <v>12</v>
      </c>
      <c r="B1148" s="11"/>
      <c r="C1148" s="1" t="s">
        <v>728</v>
      </c>
      <c r="D1148" s="1" t="s">
        <v>16</v>
      </c>
      <c r="E1148" s="27">
        <v>8</v>
      </c>
      <c r="F1148" s="21">
        <v>87.172758763768968</v>
      </c>
      <c r="G1148" s="38">
        <f t="shared" si="56"/>
        <v>697.38</v>
      </c>
      <c r="H1148" s="15"/>
    </row>
    <row r="1149" spans="1:8" ht="23">
      <c r="A1149" s="9">
        <v>13</v>
      </c>
      <c r="B1149" s="11"/>
      <c r="C1149" s="1" t="s">
        <v>729</v>
      </c>
      <c r="D1149" s="1" t="s">
        <v>132</v>
      </c>
      <c r="E1149" s="27">
        <v>9</v>
      </c>
      <c r="F1149" s="21">
        <v>25.128536061017048</v>
      </c>
      <c r="G1149" s="38">
        <f t="shared" si="56"/>
        <v>226.16</v>
      </c>
      <c r="H1149" s="15"/>
    </row>
    <row r="1150" spans="1:8" ht="23">
      <c r="A1150" s="9">
        <v>14</v>
      </c>
      <c r="B1150" s="11"/>
      <c r="C1150" s="1" t="s">
        <v>730</v>
      </c>
      <c r="D1150" s="1" t="s">
        <v>16</v>
      </c>
      <c r="E1150" s="27">
        <v>7</v>
      </c>
      <c r="F1150" s="21">
        <v>99.721380134214584</v>
      </c>
      <c r="G1150" s="38">
        <f t="shared" si="56"/>
        <v>698.05</v>
      </c>
      <c r="H1150" s="15"/>
    </row>
    <row r="1151" spans="1:8" ht="23">
      <c r="A1151" s="9">
        <v>15</v>
      </c>
      <c r="B1151" s="11"/>
      <c r="C1151" s="1" t="s">
        <v>731</v>
      </c>
      <c r="D1151" s="1" t="s">
        <v>16</v>
      </c>
      <c r="E1151" s="27">
        <v>2</v>
      </c>
      <c r="F1151" s="21">
        <v>285.5619772546296</v>
      </c>
      <c r="G1151" s="38">
        <f t="shared" si="56"/>
        <v>571.12</v>
      </c>
      <c r="H1151" s="15"/>
    </row>
    <row r="1152" spans="1:8" ht="23">
      <c r="A1152" s="9">
        <v>16</v>
      </c>
      <c r="B1152" s="11"/>
      <c r="C1152" s="1" t="s">
        <v>732</v>
      </c>
      <c r="D1152" s="1" t="s">
        <v>132</v>
      </c>
      <c r="E1152" s="27">
        <v>1</v>
      </c>
      <c r="F1152" s="21">
        <v>25.128536061017048</v>
      </c>
      <c r="G1152" s="38">
        <f t="shared" si="56"/>
        <v>25.13</v>
      </c>
      <c r="H1152" s="15"/>
    </row>
    <row r="1153" spans="1:8">
      <c r="A1153" s="9">
        <v>17</v>
      </c>
      <c r="B1153" s="11"/>
      <c r="C1153" s="1" t="s">
        <v>733</v>
      </c>
      <c r="D1153" s="1" t="s">
        <v>16</v>
      </c>
      <c r="E1153" s="27">
        <v>1</v>
      </c>
      <c r="F1153" s="21">
        <v>59.08178839750957</v>
      </c>
      <c r="G1153" s="38">
        <f t="shared" si="56"/>
        <v>59.08</v>
      </c>
      <c r="H1153" s="15"/>
    </row>
    <row r="1154" spans="1:8" ht="23">
      <c r="A1154" s="9">
        <v>18</v>
      </c>
      <c r="B1154" s="11"/>
      <c r="C1154" s="1" t="s">
        <v>734</v>
      </c>
      <c r="D1154" s="1" t="s">
        <v>132</v>
      </c>
      <c r="E1154" s="27">
        <v>3</v>
      </c>
      <c r="F1154" s="21">
        <v>45.896869517839356</v>
      </c>
      <c r="G1154" s="38">
        <f t="shared" si="56"/>
        <v>137.69</v>
      </c>
      <c r="H1154" s="15"/>
    </row>
    <row r="1155" spans="1:8" ht="23">
      <c r="A1155" s="9">
        <v>19</v>
      </c>
      <c r="B1155" s="11"/>
      <c r="C1155" s="1" t="s">
        <v>735</v>
      </c>
      <c r="D1155" s="1" t="s">
        <v>16</v>
      </c>
      <c r="E1155" s="27">
        <v>3</v>
      </c>
      <c r="F1155" s="21">
        <v>78.765286756637494</v>
      </c>
      <c r="G1155" s="38">
        <f t="shared" si="56"/>
        <v>236.3</v>
      </c>
      <c r="H1155" s="15"/>
    </row>
    <row r="1156" spans="1:8" ht="34.5">
      <c r="A1156" s="9">
        <v>20</v>
      </c>
      <c r="B1156" s="11"/>
      <c r="C1156" s="1" t="s">
        <v>662</v>
      </c>
      <c r="D1156" s="1" t="s">
        <v>118</v>
      </c>
      <c r="E1156" s="27">
        <v>1</v>
      </c>
      <c r="F1156" s="21">
        <v>728.57107916886537</v>
      </c>
      <c r="G1156" s="38">
        <f t="shared" si="56"/>
        <v>728.57</v>
      </c>
      <c r="H1156" s="15"/>
    </row>
    <row r="1157" spans="1:8" ht="23">
      <c r="A1157" s="9">
        <v>21</v>
      </c>
      <c r="B1157" s="11"/>
      <c r="C1157" s="1" t="s">
        <v>736</v>
      </c>
      <c r="D1157" s="1" t="s">
        <v>118</v>
      </c>
      <c r="E1157" s="27">
        <v>1</v>
      </c>
      <c r="F1157" s="21">
        <v>680.7757482300608</v>
      </c>
      <c r="G1157" s="38">
        <f t="shared" si="56"/>
        <v>680.78</v>
      </c>
      <c r="H1157" s="15"/>
    </row>
    <row r="1158" spans="1:8" ht="23">
      <c r="A1158" s="9">
        <v>22</v>
      </c>
      <c r="B1158" s="11"/>
      <c r="C1158" s="1" t="s">
        <v>737</v>
      </c>
      <c r="D1158" s="1" t="s">
        <v>118</v>
      </c>
      <c r="E1158" s="27">
        <v>11</v>
      </c>
      <c r="F1158" s="21">
        <v>273.73310224707734</v>
      </c>
      <c r="G1158" s="38">
        <f t="shared" si="56"/>
        <v>3011.06</v>
      </c>
      <c r="H1158" s="15"/>
    </row>
    <row r="1159" spans="1:8" ht="23">
      <c r="A1159" s="9">
        <v>23</v>
      </c>
      <c r="B1159" s="11"/>
      <c r="C1159" s="1" t="s">
        <v>738</v>
      </c>
      <c r="D1159" s="1" t="s">
        <v>116</v>
      </c>
      <c r="E1159" s="27">
        <v>960</v>
      </c>
      <c r="F1159" s="21">
        <v>2.6182077838585629</v>
      </c>
      <c r="G1159" s="38">
        <f t="shared" si="56"/>
        <v>2513.48</v>
      </c>
      <c r="H1159" s="15"/>
    </row>
    <row r="1160" spans="1:8" ht="23">
      <c r="A1160" s="9">
        <v>24</v>
      </c>
      <c r="B1160" s="11"/>
      <c r="C1160" s="1" t="s">
        <v>739</v>
      </c>
      <c r="D1160" s="1" t="s">
        <v>116</v>
      </c>
      <c r="E1160" s="27">
        <v>140</v>
      </c>
      <c r="F1160" s="21">
        <v>1.5542348995813782</v>
      </c>
      <c r="G1160" s="38">
        <f t="shared" si="56"/>
        <v>217.59</v>
      </c>
      <c r="H1160" s="15"/>
    </row>
    <row r="1161" spans="1:8" ht="23">
      <c r="A1161" s="9">
        <v>25</v>
      </c>
      <c r="B1161" s="11"/>
      <c r="C1161" s="1" t="s">
        <v>677</v>
      </c>
      <c r="D1161" s="1" t="s">
        <v>118</v>
      </c>
      <c r="E1161" s="27">
        <v>8</v>
      </c>
      <c r="F1161" s="21">
        <v>505.23065343103394</v>
      </c>
      <c r="G1161" s="38">
        <f t="shared" si="56"/>
        <v>4041.85</v>
      </c>
      <c r="H1161" s="15"/>
    </row>
    <row r="1162" spans="1:8">
      <c r="A1162" s="9">
        <v>26</v>
      </c>
      <c r="B1162" s="11"/>
      <c r="C1162" s="1" t="s">
        <v>740</v>
      </c>
      <c r="D1162" s="1" t="s">
        <v>116</v>
      </c>
      <c r="E1162" s="27">
        <v>800</v>
      </c>
      <c r="F1162" s="21">
        <v>3.6300251345927488</v>
      </c>
      <c r="G1162" s="38">
        <f t="shared" si="56"/>
        <v>2904.02</v>
      </c>
      <c r="H1162" s="15"/>
    </row>
    <row r="1163" spans="1:8" ht="23">
      <c r="A1163" s="9">
        <v>27</v>
      </c>
      <c r="B1163" s="11"/>
      <c r="C1163" s="1" t="s">
        <v>741</v>
      </c>
      <c r="D1163" s="1" t="s">
        <v>132</v>
      </c>
      <c r="E1163" s="27">
        <v>1</v>
      </c>
      <c r="F1163" s="21">
        <v>993.52118956730169</v>
      </c>
      <c r="G1163" s="38">
        <f t="shared" si="56"/>
        <v>993.52</v>
      </c>
      <c r="H1163" s="15"/>
    </row>
    <row r="1164" spans="1:8">
      <c r="A1164" s="9"/>
      <c r="B1164" s="9"/>
      <c r="C1164" s="53" t="s">
        <v>40</v>
      </c>
      <c r="D1164" s="54"/>
      <c r="E1164" s="54"/>
      <c r="F1164" s="28"/>
      <c r="G1164" s="33" t="str">
        <f>TEXT(SUM(G1136:G1163),"0,00")</f>
        <v>25033,70</v>
      </c>
    </row>
    <row r="1165" spans="1:8">
      <c r="A1165" s="9"/>
      <c r="B1165" s="9"/>
      <c r="C1165" s="53" t="s">
        <v>742</v>
      </c>
      <c r="D1165" s="54"/>
      <c r="E1165" s="54"/>
      <c r="F1165" s="28"/>
      <c r="G1165" s="34">
        <f>SUM(G1135:G1164)</f>
        <v>25033.7</v>
      </c>
    </row>
    <row r="1166" spans="1:8">
      <c r="A1166" s="9"/>
      <c r="B1166" s="9"/>
      <c r="C1166" s="61" t="s">
        <v>160</v>
      </c>
      <c r="D1166" s="62"/>
      <c r="E1166" s="62"/>
      <c r="F1166" s="39">
        <v>0.21</v>
      </c>
      <c r="G1166" s="34">
        <f>ROUND(G1165*F1166,2)</f>
        <v>5257.08</v>
      </c>
    </row>
    <row r="1167" spans="1:8">
      <c r="A1167" s="9"/>
      <c r="B1167" s="9"/>
      <c r="C1167" s="53" t="s">
        <v>743</v>
      </c>
      <c r="D1167" s="54"/>
      <c r="E1167" s="54"/>
      <c r="F1167" s="28"/>
      <c r="G1167" s="34">
        <f>G1165+G1166</f>
        <v>30290.78</v>
      </c>
    </row>
    <row r="1168" spans="1:8">
      <c r="B1168" s="60" t="s">
        <v>162</v>
      </c>
      <c r="C1168" s="60"/>
      <c r="D1168" s="60"/>
      <c r="E1168" s="60"/>
      <c r="F1168" s="60"/>
      <c r="G1168" s="60"/>
    </row>
    <row r="1169" spans="1:8" ht="15.5">
      <c r="C1169" s="45" t="s">
        <v>0</v>
      </c>
      <c r="D1169" s="46"/>
      <c r="E1169" s="46"/>
      <c r="F1169" s="46"/>
    </row>
    <row r="1170" spans="1:8">
      <c r="C1170" s="47"/>
      <c r="D1170" s="46"/>
      <c r="E1170" s="46"/>
      <c r="F1170" s="46"/>
    </row>
    <row r="1172" spans="1:8">
      <c r="A1172" s="48" t="s">
        <v>1</v>
      </c>
      <c r="B1172" s="49"/>
      <c r="C1172" s="49"/>
      <c r="D1172" s="49"/>
      <c r="E1172" s="49"/>
      <c r="F1172" s="49"/>
      <c r="G1172" s="49"/>
    </row>
    <row r="1173" spans="1:8">
      <c r="A1173" s="49"/>
      <c r="B1173" s="49"/>
      <c r="C1173" s="49"/>
      <c r="D1173" s="49"/>
      <c r="E1173" s="49"/>
      <c r="F1173" s="49"/>
      <c r="G1173" s="49"/>
    </row>
    <row r="1174" spans="1:8">
      <c r="A1174" s="48" t="s">
        <v>2</v>
      </c>
      <c r="B1174" s="49"/>
      <c r="C1174" s="49"/>
      <c r="D1174" s="49"/>
      <c r="E1174" s="49"/>
      <c r="F1174" s="49"/>
      <c r="G1174" s="49"/>
    </row>
    <row r="1175" spans="1:8">
      <c r="A1175" s="49"/>
      <c r="B1175" s="49"/>
      <c r="C1175" s="49"/>
      <c r="D1175" s="49"/>
      <c r="E1175" s="49"/>
      <c r="F1175" s="49"/>
      <c r="G1175" s="49"/>
    </row>
    <row r="1176" spans="1:8">
      <c r="A1176" s="48" t="s">
        <v>744</v>
      </c>
      <c r="B1176" s="49"/>
      <c r="C1176" s="49"/>
      <c r="D1176" s="49"/>
      <c r="E1176" s="49"/>
      <c r="F1176" s="49"/>
      <c r="G1176" s="49"/>
    </row>
    <row r="1177" spans="1:8">
      <c r="A1177" s="49"/>
      <c r="B1177" s="49"/>
      <c r="C1177" s="49"/>
      <c r="D1177" s="49"/>
      <c r="E1177" s="49"/>
      <c r="F1177" s="49"/>
      <c r="G1177" s="49"/>
    </row>
    <row r="1178" spans="1:8">
      <c r="A1178" s="52" t="s">
        <v>4</v>
      </c>
      <c r="B1178" s="51"/>
      <c r="C1178" s="2"/>
      <c r="D1178" s="50" t="s">
        <v>5</v>
      </c>
      <c r="E1178" s="51"/>
      <c r="F1178" s="51"/>
      <c r="G1178" s="51"/>
    </row>
    <row r="1179" spans="1:8">
      <c r="A1179" s="3" t="s">
        <v>6</v>
      </c>
      <c r="B1179" s="3" t="s">
        <v>7</v>
      </c>
      <c r="C1179" s="3" t="s">
        <v>8</v>
      </c>
      <c r="D1179" s="5" t="s">
        <v>9</v>
      </c>
      <c r="E1179" s="56" t="s">
        <v>10</v>
      </c>
      <c r="F1179" s="18" t="s">
        <v>11</v>
      </c>
      <c r="G1179" s="8" t="s">
        <v>12</v>
      </c>
    </row>
    <row r="1180" spans="1:8">
      <c r="A1180" s="4" t="s">
        <v>13</v>
      </c>
      <c r="B1180" s="4" t="s">
        <v>14</v>
      </c>
      <c r="C1180" s="4" t="s">
        <v>15</v>
      </c>
      <c r="D1180" s="6" t="s">
        <v>16</v>
      </c>
      <c r="E1180" s="57"/>
      <c r="F1180" s="19" t="s">
        <v>17</v>
      </c>
      <c r="G1180" s="7" t="s">
        <v>18</v>
      </c>
    </row>
    <row r="1181" spans="1:8">
      <c r="A1181" s="10"/>
      <c r="B1181" s="10">
        <v>1</v>
      </c>
      <c r="C1181" s="58" t="s">
        <v>745</v>
      </c>
      <c r="D1181" s="59"/>
      <c r="E1181" s="59"/>
      <c r="F1181" s="59"/>
      <c r="G1181" s="59"/>
    </row>
    <row r="1182" spans="1:8" ht="23">
      <c r="A1182" s="9">
        <v>1</v>
      </c>
      <c r="B1182" s="11"/>
      <c r="C1182" s="1" t="s">
        <v>717</v>
      </c>
      <c r="D1182" s="1" t="s">
        <v>132</v>
      </c>
      <c r="E1182" s="27">
        <v>1</v>
      </c>
      <c r="F1182" s="21">
        <v>149.4464658141101</v>
      </c>
      <c r="G1182" s="38">
        <f>ROUND(F1182*E1182,2)</f>
        <v>149.44999999999999</v>
      </c>
      <c r="H1182" s="15"/>
    </row>
    <row r="1183" spans="1:8">
      <c r="A1183" s="9">
        <v>2</v>
      </c>
      <c r="B1183" s="11"/>
      <c r="C1183" s="1" t="s">
        <v>746</v>
      </c>
      <c r="D1183" s="1" t="s">
        <v>16</v>
      </c>
      <c r="E1183" s="27">
        <v>1</v>
      </c>
      <c r="F1183" s="21">
        <v>3294.0078941886218</v>
      </c>
      <c r="G1183" s="38">
        <f t="shared" ref="G1183:G1209" si="57">ROUND(F1183*E1183,2)</f>
        <v>3294.01</v>
      </c>
      <c r="H1183" s="15"/>
    </row>
    <row r="1184" spans="1:8" ht="23">
      <c r="A1184" s="9">
        <v>3</v>
      </c>
      <c r="B1184" s="11"/>
      <c r="C1184" s="1" t="s">
        <v>747</v>
      </c>
      <c r="D1184" s="1" t="s">
        <v>132</v>
      </c>
      <c r="E1184" s="27">
        <v>5</v>
      </c>
      <c r="F1184" s="21">
        <v>120.5001446977455</v>
      </c>
      <c r="G1184" s="38">
        <f t="shared" si="57"/>
        <v>602.5</v>
      </c>
      <c r="H1184" s="15"/>
    </row>
    <row r="1185" spans="1:8">
      <c r="A1185" s="9">
        <v>4</v>
      </c>
      <c r="B1185" s="11"/>
      <c r="C1185" s="1" t="s">
        <v>748</v>
      </c>
      <c r="D1185" s="1" t="s">
        <v>16</v>
      </c>
      <c r="E1185" s="27">
        <v>5</v>
      </c>
      <c r="F1185" s="21">
        <v>334.7133520655521</v>
      </c>
      <c r="G1185" s="38">
        <f t="shared" si="57"/>
        <v>1673.57</v>
      </c>
      <c r="H1185" s="15"/>
    </row>
    <row r="1186" spans="1:8">
      <c r="A1186" s="9">
        <v>5</v>
      </c>
      <c r="B1186" s="11"/>
      <c r="C1186" s="1" t="s">
        <v>719</v>
      </c>
      <c r="D1186" s="1" t="s">
        <v>132</v>
      </c>
      <c r="E1186" s="27">
        <v>2</v>
      </c>
      <c r="F1186" s="21">
        <v>109.39101605308666</v>
      </c>
      <c r="G1186" s="38">
        <f t="shared" si="57"/>
        <v>218.78</v>
      </c>
      <c r="H1186" s="15"/>
    </row>
    <row r="1187" spans="1:8">
      <c r="A1187" s="9">
        <v>6</v>
      </c>
      <c r="B1187" s="11"/>
      <c r="C1187" s="1" t="s">
        <v>749</v>
      </c>
      <c r="D1187" s="1" t="s">
        <v>16</v>
      </c>
      <c r="E1187" s="27">
        <v>2</v>
      </c>
      <c r="F1187" s="21">
        <v>33.796785735863523</v>
      </c>
      <c r="G1187" s="38">
        <f t="shared" si="57"/>
        <v>67.59</v>
      </c>
      <c r="H1187" s="15"/>
    </row>
    <row r="1188" spans="1:8">
      <c r="A1188" s="9">
        <v>7</v>
      </c>
      <c r="B1188" s="11"/>
      <c r="C1188" s="1" t="s">
        <v>750</v>
      </c>
      <c r="D1188" s="1" t="s">
        <v>16</v>
      </c>
      <c r="E1188" s="27">
        <v>2</v>
      </c>
      <c r="F1188" s="21">
        <v>236.49405129737588</v>
      </c>
      <c r="G1188" s="38">
        <f t="shared" si="57"/>
        <v>472.99</v>
      </c>
      <c r="H1188" s="15"/>
    </row>
    <row r="1189" spans="1:8" ht="23">
      <c r="A1189" s="9">
        <v>8</v>
      </c>
      <c r="B1189" s="11"/>
      <c r="C1189" s="1" t="s">
        <v>751</v>
      </c>
      <c r="D1189" s="1" t="s">
        <v>132</v>
      </c>
      <c r="E1189" s="27">
        <v>2</v>
      </c>
      <c r="F1189" s="21">
        <v>16.32468199895877</v>
      </c>
      <c r="G1189" s="38">
        <f t="shared" si="57"/>
        <v>32.65</v>
      </c>
      <c r="H1189" s="15"/>
    </row>
    <row r="1190" spans="1:8">
      <c r="A1190" s="9">
        <v>9</v>
      </c>
      <c r="B1190" s="11"/>
      <c r="C1190" s="1" t="s">
        <v>752</v>
      </c>
      <c r="D1190" s="1" t="s">
        <v>16</v>
      </c>
      <c r="E1190" s="27">
        <v>2</v>
      </c>
      <c r="F1190" s="21">
        <v>108.18100767488907</v>
      </c>
      <c r="G1190" s="38">
        <f t="shared" si="57"/>
        <v>216.36</v>
      </c>
      <c r="H1190" s="15"/>
    </row>
    <row r="1191" spans="1:8" ht="23">
      <c r="A1191" s="9">
        <v>10</v>
      </c>
      <c r="B1191" s="11"/>
      <c r="C1191" s="1" t="s">
        <v>721</v>
      </c>
      <c r="D1191" s="1" t="s">
        <v>132</v>
      </c>
      <c r="E1191" s="27">
        <v>16</v>
      </c>
      <c r="F1191" s="21">
        <v>13.059745599167016</v>
      </c>
      <c r="G1191" s="38">
        <f t="shared" si="57"/>
        <v>208.96</v>
      </c>
      <c r="H1191" s="15"/>
    </row>
    <row r="1192" spans="1:8">
      <c r="A1192" s="9">
        <v>11</v>
      </c>
      <c r="B1192" s="11"/>
      <c r="C1192" s="1" t="s">
        <v>753</v>
      </c>
      <c r="D1192" s="1" t="s">
        <v>16</v>
      </c>
      <c r="E1192" s="27">
        <v>5</v>
      </c>
      <c r="F1192" s="21">
        <v>89.676224373832937</v>
      </c>
      <c r="G1192" s="38">
        <f t="shared" si="57"/>
        <v>448.38</v>
      </c>
      <c r="H1192" s="15"/>
    </row>
    <row r="1193" spans="1:8">
      <c r="A1193" s="9">
        <v>12</v>
      </c>
      <c r="B1193" s="11"/>
      <c r="C1193" s="1" t="s">
        <v>754</v>
      </c>
      <c r="D1193" s="1" t="s">
        <v>16</v>
      </c>
      <c r="E1193" s="27">
        <v>11</v>
      </c>
      <c r="F1193" s="21">
        <v>65.976749931894076</v>
      </c>
      <c r="G1193" s="38">
        <f t="shared" si="57"/>
        <v>725.74</v>
      </c>
      <c r="H1193" s="15"/>
    </row>
    <row r="1194" spans="1:8" ht="23">
      <c r="A1194" s="9">
        <v>13</v>
      </c>
      <c r="B1194" s="11"/>
      <c r="C1194" s="1" t="s">
        <v>755</v>
      </c>
      <c r="D1194" s="1" t="s">
        <v>132</v>
      </c>
      <c r="E1194" s="27">
        <v>25</v>
      </c>
      <c r="F1194" s="21">
        <v>12.413016983233826</v>
      </c>
      <c r="G1194" s="38">
        <f t="shared" si="57"/>
        <v>310.33</v>
      </c>
      <c r="H1194" s="15"/>
    </row>
    <row r="1195" spans="1:8">
      <c r="A1195" s="9">
        <v>14</v>
      </c>
      <c r="B1195" s="11"/>
      <c r="C1195" s="1" t="s">
        <v>756</v>
      </c>
      <c r="D1195" s="1" t="s">
        <v>16</v>
      </c>
      <c r="E1195" s="27">
        <v>25</v>
      </c>
      <c r="F1195" s="21">
        <v>18.755129862062535</v>
      </c>
      <c r="G1195" s="38">
        <f t="shared" si="57"/>
        <v>468.88</v>
      </c>
      <c r="H1195" s="15"/>
    </row>
    <row r="1196" spans="1:8" ht="23">
      <c r="A1196" s="9">
        <v>15</v>
      </c>
      <c r="B1196" s="11"/>
      <c r="C1196" s="1" t="s">
        <v>757</v>
      </c>
      <c r="D1196" s="1" t="s">
        <v>132</v>
      </c>
      <c r="E1196" s="27">
        <v>2</v>
      </c>
      <c r="F1196" s="21">
        <v>15.385882395184783</v>
      </c>
      <c r="G1196" s="38">
        <f t="shared" si="57"/>
        <v>30.77</v>
      </c>
      <c r="H1196" s="15"/>
    </row>
    <row r="1197" spans="1:8">
      <c r="A1197" s="9">
        <v>16</v>
      </c>
      <c r="B1197" s="11"/>
      <c r="C1197" s="1" t="s">
        <v>758</v>
      </c>
      <c r="D1197" s="1" t="s">
        <v>16</v>
      </c>
      <c r="E1197" s="27">
        <v>2</v>
      </c>
      <c r="F1197" s="21">
        <v>54.72158579331483</v>
      </c>
      <c r="G1197" s="38">
        <f t="shared" si="57"/>
        <v>109.44</v>
      </c>
      <c r="H1197" s="15"/>
    </row>
    <row r="1198" spans="1:8" ht="23">
      <c r="A1198" s="9">
        <v>17</v>
      </c>
      <c r="B1198" s="11"/>
      <c r="C1198" s="1" t="s">
        <v>729</v>
      </c>
      <c r="D1198" s="1" t="s">
        <v>132</v>
      </c>
      <c r="E1198" s="27">
        <v>3</v>
      </c>
      <c r="F1198" s="21">
        <v>12.214825955770429</v>
      </c>
      <c r="G1198" s="38">
        <f t="shared" si="57"/>
        <v>36.64</v>
      </c>
      <c r="H1198" s="15"/>
    </row>
    <row r="1199" spans="1:8">
      <c r="A1199" s="9">
        <v>18</v>
      </c>
      <c r="B1199" s="11"/>
      <c r="C1199" s="1" t="s">
        <v>759</v>
      </c>
      <c r="D1199" s="1" t="s">
        <v>16</v>
      </c>
      <c r="E1199" s="27">
        <v>3</v>
      </c>
      <c r="F1199" s="21">
        <v>142.1655533315074</v>
      </c>
      <c r="G1199" s="38">
        <f t="shared" si="57"/>
        <v>426.5</v>
      </c>
      <c r="H1199" s="15"/>
    </row>
    <row r="1200" spans="1:8" ht="34.5">
      <c r="A1200" s="9">
        <v>19</v>
      </c>
      <c r="B1200" s="11"/>
      <c r="C1200" s="1" t="s">
        <v>662</v>
      </c>
      <c r="D1200" s="1" t="s">
        <v>118</v>
      </c>
      <c r="E1200" s="27">
        <v>2</v>
      </c>
      <c r="F1200" s="21">
        <v>1346.4263917326518</v>
      </c>
      <c r="G1200" s="38">
        <f t="shared" si="57"/>
        <v>2692.85</v>
      </c>
      <c r="H1200" s="15"/>
    </row>
    <row r="1201" spans="1:8" ht="23">
      <c r="A1201" s="9">
        <v>20</v>
      </c>
      <c r="B1201" s="11"/>
      <c r="C1201" s="1" t="s">
        <v>736</v>
      </c>
      <c r="D1201" s="1" t="s">
        <v>118</v>
      </c>
      <c r="E1201" s="27">
        <v>2</v>
      </c>
      <c r="F1201" s="21">
        <v>682.93498731874104</v>
      </c>
      <c r="G1201" s="38">
        <f t="shared" si="57"/>
        <v>1365.87</v>
      </c>
      <c r="H1201" s="15"/>
    </row>
    <row r="1202" spans="1:8" ht="23">
      <c r="A1202" s="9">
        <v>21</v>
      </c>
      <c r="B1202" s="11"/>
      <c r="C1202" s="1" t="s">
        <v>737</v>
      </c>
      <c r="D1202" s="1" t="s">
        <v>118</v>
      </c>
      <c r="E1202" s="27">
        <v>22.2</v>
      </c>
      <c r="F1202" s="21">
        <v>273.73310224707734</v>
      </c>
      <c r="G1202" s="38">
        <f t="shared" si="57"/>
        <v>6076.87</v>
      </c>
      <c r="H1202" s="15"/>
    </row>
    <row r="1203" spans="1:8">
      <c r="A1203" s="9">
        <v>22</v>
      </c>
      <c r="B1203" s="11"/>
      <c r="C1203" s="1" t="s">
        <v>760</v>
      </c>
      <c r="D1203" s="1" t="s">
        <v>16</v>
      </c>
      <c r="E1203" s="27">
        <v>1100</v>
      </c>
      <c r="F1203" s="21">
        <v>0.68845304276759034</v>
      </c>
      <c r="G1203" s="38">
        <f t="shared" si="57"/>
        <v>757.3</v>
      </c>
      <c r="H1203" s="15"/>
    </row>
    <row r="1204" spans="1:8">
      <c r="A1204" s="9">
        <v>23</v>
      </c>
      <c r="B1204" s="11"/>
      <c r="C1204" s="1" t="s">
        <v>761</v>
      </c>
      <c r="D1204" s="1" t="s">
        <v>116</v>
      </c>
      <c r="E1204" s="27">
        <v>400</v>
      </c>
      <c r="F1204" s="21">
        <v>1.0639728842771849</v>
      </c>
      <c r="G1204" s="38">
        <f t="shared" si="57"/>
        <v>425.59</v>
      </c>
      <c r="H1204" s="15"/>
    </row>
    <row r="1205" spans="1:8">
      <c r="A1205" s="9">
        <v>24</v>
      </c>
      <c r="B1205" s="11"/>
      <c r="C1205" s="1" t="s">
        <v>762</v>
      </c>
      <c r="D1205" s="1" t="s">
        <v>116</v>
      </c>
      <c r="E1205" s="27">
        <v>620</v>
      </c>
      <c r="F1205" s="21">
        <v>1.0952662044029846</v>
      </c>
      <c r="G1205" s="38">
        <f t="shared" si="57"/>
        <v>679.07</v>
      </c>
      <c r="H1205" s="15"/>
    </row>
    <row r="1206" spans="1:8">
      <c r="A1206" s="9">
        <v>25</v>
      </c>
      <c r="B1206" s="11"/>
      <c r="C1206" s="1" t="s">
        <v>763</v>
      </c>
      <c r="D1206" s="1" t="s">
        <v>116</v>
      </c>
      <c r="E1206" s="27">
        <v>100</v>
      </c>
      <c r="F1206" s="21">
        <v>2.8685543448649597</v>
      </c>
      <c r="G1206" s="38">
        <f t="shared" si="57"/>
        <v>286.86</v>
      </c>
      <c r="H1206" s="15"/>
    </row>
    <row r="1207" spans="1:8" ht="23">
      <c r="A1207" s="9">
        <v>26</v>
      </c>
      <c r="B1207" s="11"/>
      <c r="C1207" s="1" t="s">
        <v>677</v>
      </c>
      <c r="D1207" s="1" t="s">
        <v>118</v>
      </c>
      <c r="E1207" s="27">
        <v>20</v>
      </c>
      <c r="F1207" s="21">
        <v>505.20979121761667</v>
      </c>
      <c r="G1207" s="38">
        <f t="shared" si="57"/>
        <v>10104.200000000001</v>
      </c>
      <c r="H1207" s="15"/>
    </row>
    <row r="1208" spans="1:8">
      <c r="A1208" s="9">
        <v>27</v>
      </c>
      <c r="B1208" s="11"/>
      <c r="C1208" s="1" t="s">
        <v>740</v>
      </c>
      <c r="D1208" s="1" t="s">
        <v>116</v>
      </c>
      <c r="E1208" s="27">
        <v>2000</v>
      </c>
      <c r="F1208" s="21">
        <v>3.6300251345927488</v>
      </c>
      <c r="G1208" s="38">
        <f t="shared" si="57"/>
        <v>7260.05</v>
      </c>
      <c r="H1208" s="15"/>
    </row>
    <row r="1209" spans="1:8" ht="23">
      <c r="A1209" s="9">
        <v>29</v>
      </c>
      <c r="B1209" s="11"/>
      <c r="C1209" s="1" t="s">
        <v>764</v>
      </c>
      <c r="D1209" s="1" t="s">
        <v>132</v>
      </c>
      <c r="E1209" s="27">
        <v>1</v>
      </c>
      <c r="F1209" s="21">
        <v>982.8814607245298</v>
      </c>
      <c r="G1209" s="38">
        <f t="shared" si="57"/>
        <v>982.88</v>
      </c>
      <c r="H1209" s="15"/>
    </row>
    <row r="1210" spans="1:8">
      <c r="A1210" s="9"/>
      <c r="B1210" s="9"/>
      <c r="C1210" s="55" t="s">
        <v>40</v>
      </c>
      <c r="D1210" s="55"/>
      <c r="E1210" s="55"/>
      <c r="F1210" s="21"/>
      <c r="G1210" s="41" t="str">
        <f>TEXT(SUM(G1181:G1209),"0,00")</f>
        <v>40125,08</v>
      </c>
    </row>
    <row r="1211" spans="1:8">
      <c r="A1211" s="10"/>
      <c r="B1211" s="10">
        <v>2</v>
      </c>
      <c r="C1211" s="24" t="s">
        <v>765</v>
      </c>
      <c r="D1211" s="25"/>
      <c r="E1211" s="25"/>
      <c r="F1211" s="21"/>
      <c r="G1211" s="43"/>
    </row>
    <row r="1212" spans="1:8">
      <c r="A1212" s="9">
        <v>1</v>
      </c>
      <c r="B1212" s="11"/>
      <c r="C1212" s="1" t="s">
        <v>766</v>
      </c>
      <c r="D1212" s="1" t="s">
        <v>132</v>
      </c>
      <c r="E1212" s="27">
        <v>1</v>
      </c>
      <c r="F1212" s="21">
        <v>123.34783682919327</v>
      </c>
      <c r="G1212" s="38">
        <f>ROUND(F1212*E1212,2)</f>
        <v>123.35</v>
      </c>
      <c r="H1212" s="15"/>
    </row>
    <row r="1213" spans="1:8" ht="23">
      <c r="A1213" s="9">
        <v>3</v>
      </c>
      <c r="B1213" s="11"/>
      <c r="C1213" s="1" t="s">
        <v>767</v>
      </c>
      <c r="D1213" s="1" t="s">
        <v>132</v>
      </c>
      <c r="E1213" s="27">
        <v>3</v>
      </c>
      <c r="F1213" s="21">
        <v>474.38587089370412</v>
      </c>
      <c r="G1213" s="38">
        <f t="shared" ref="G1213:G1221" si="58">ROUND(F1213*E1213,2)</f>
        <v>1423.16</v>
      </c>
      <c r="H1213" s="15"/>
    </row>
    <row r="1214" spans="1:8" ht="23">
      <c r="A1214" s="9">
        <v>5</v>
      </c>
      <c r="B1214" s="11"/>
      <c r="C1214" s="1" t="s">
        <v>768</v>
      </c>
      <c r="D1214" s="1" t="s">
        <v>132</v>
      </c>
      <c r="E1214" s="27">
        <v>1</v>
      </c>
      <c r="F1214" s="21">
        <v>86.233959159994996</v>
      </c>
      <c r="G1214" s="38">
        <f t="shared" si="58"/>
        <v>86.23</v>
      </c>
      <c r="H1214" s="15"/>
    </row>
    <row r="1215" spans="1:8" ht="23">
      <c r="A1215" s="9">
        <v>7</v>
      </c>
      <c r="B1215" s="11"/>
      <c r="C1215" s="1" t="s">
        <v>769</v>
      </c>
      <c r="D1215" s="1" t="s">
        <v>132</v>
      </c>
      <c r="E1215" s="27">
        <v>1</v>
      </c>
      <c r="F1215" s="21">
        <v>57.715313418682989</v>
      </c>
      <c r="G1215" s="38">
        <f t="shared" si="58"/>
        <v>57.72</v>
      </c>
      <c r="H1215" s="15"/>
    </row>
    <row r="1216" spans="1:8">
      <c r="A1216" s="9">
        <v>8</v>
      </c>
      <c r="B1216" s="11"/>
      <c r="C1216" s="1" t="s">
        <v>770</v>
      </c>
      <c r="D1216" s="1" t="s">
        <v>16</v>
      </c>
      <c r="E1216" s="27">
        <v>1</v>
      </c>
      <c r="F1216" s="21">
        <v>872.49948953412616</v>
      </c>
      <c r="G1216" s="38">
        <f t="shared" si="58"/>
        <v>872.5</v>
      </c>
      <c r="H1216" s="15"/>
    </row>
    <row r="1217" spans="1:8" ht="23">
      <c r="A1217" s="9">
        <v>9</v>
      </c>
      <c r="B1217" s="11"/>
      <c r="C1217" s="1" t="s">
        <v>737</v>
      </c>
      <c r="D1217" s="1" t="s">
        <v>118</v>
      </c>
      <c r="E1217" s="27">
        <v>3</v>
      </c>
      <c r="F1217" s="21">
        <v>273.75396446049456</v>
      </c>
      <c r="G1217" s="38">
        <f t="shared" si="58"/>
        <v>821.26</v>
      </c>
      <c r="H1217" s="15"/>
    </row>
    <row r="1218" spans="1:8">
      <c r="A1218" s="9">
        <v>10</v>
      </c>
      <c r="B1218" s="11"/>
      <c r="C1218" s="1" t="s">
        <v>771</v>
      </c>
      <c r="D1218" s="1" t="s">
        <v>116</v>
      </c>
      <c r="E1218" s="27">
        <v>300</v>
      </c>
      <c r="F1218" s="21">
        <v>2.8476921314477601</v>
      </c>
      <c r="G1218" s="38">
        <f t="shared" si="58"/>
        <v>854.31</v>
      </c>
      <c r="H1218" s="15"/>
    </row>
    <row r="1219" spans="1:8" ht="23">
      <c r="A1219" s="9">
        <v>12</v>
      </c>
      <c r="B1219" s="11"/>
      <c r="C1219" s="1" t="s">
        <v>772</v>
      </c>
      <c r="D1219" s="1" t="s">
        <v>118</v>
      </c>
      <c r="E1219" s="27">
        <v>2.9</v>
      </c>
      <c r="F1219" s="21">
        <v>505.23065343103394</v>
      </c>
      <c r="G1219" s="38">
        <f t="shared" si="58"/>
        <v>1465.17</v>
      </c>
      <c r="H1219" s="15"/>
    </row>
    <row r="1220" spans="1:8">
      <c r="A1220" s="9">
        <v>13</v>
      </c>
      <c r="B1220" s="11"/>
      <c r="C1220" s="1" t="s">
        <v>740</v>
      </c>
      <c r="D1220" s="1" t="s">
        <v>116</v>
      </c>
      <c r="E1220" s="27">
        <v>290</v>
      </c>
      <c r="F1220" s="21">
        <v>3.6300251345927488</v>
      </c>
      <c r="G1220" s="38">
        <f t="shared" si="58"/>
        <v>1052.71</v>
      </c>
      <c r="H1220" s="15"/>
    </row>
    <row r="1221" spans="1:8">
      <c r="A1221" s="9">
        <v>14</v>
      </c>
      <c r="B1221" s="11"/>
      <c r="C1221" s="1" t="s">
        <v>773</v>
      </c>
      <c r="D1221" s="1" t="s">
        <v>132</v>
      </c>
      <c r="E1221" s="27">
        <v>1</v>
      </c>
      <c r="F1221" s="21">
        <v>982.86059851111258</v>
      </c>
      <c r="G1221" s="38">
        <f t="shared" si="58"/>
        <v>982.86</v>
      </c>
      <c r="H1221" s="15"/>
    </row>
    <row r="1222" spans="1:8">
      <c r="A1222" s="9"/>
      <c r="B1222" s="9"/>
      <c r="C1222" s="53" t="s">
        <v>47</v>
      </c>
      <c r="D1222" s="54"/>
      <c r="E1222" s="54"/>
      <c r="F1222" s="21"/>
      <c r="G1222" s="33" t="str">
        <f>TEXT(SUM(G1212:G1221),"0,00")</f>
        <v>7739,27</v>
      </c>
    </row>
    <row r="1223" spans="1:8">
      <c r="A1223" s="9"/>
      <c r="B1223" s="9"/>
      <c r="C1223" s="53" t="s">
        <v>774</v>
      </c>
      <c r="D1223" s="54"/>
      <c r="E1223" s="54"/>
      <c r="F1223" s="28"/>
      <c r="G1223" s="34">
        <f>SUM(G1181:G1222)</f>
        <v>47864.35</v>
      </c>
    </row>
    <row r="1224" spans="1:8">
      <c r="A1224" s="9"/>
      <c r="B1224" s="9"/>
      <c r="C1224" s="61" t="s">
        <v>160</v>
      </c>
      <c r="D1224" s="62"/>
      <c r="E1224" s="62"/>
      <c r="F1224" s="39">
        <v>0.21</v>
      </c>
      <c r="G1224" s="34">
        <f>ROUND(G1223*F1224,2)</f>
        <v>10051.51</v>
      </c>
    </row>
    <row r="1225" spans="1:8">
      <c r="A1225" s="9"/>
      <c r="B1225" s="9"/>
      <c r="C1225" s="53" t="s">
        <v>775</v>
      </c>
      <c r="D1225" s="54"/>
      <c r="E1225" s="54"/>
      <c r="F1225" s="28"/>
      <c r="G1225" s="34">
        <f>G1223+G1224</f>
        <v>57915.86</v>
      </c>
    </row>
    <row r="1227" spans="1:8">
      <c r="B1227" s="60" t="s">
        <v>162</v>
      </c>
      <c r="C1227" s="60"/>
      <c r="D1227" s="60"/>
      <c r="E1227" s="60"/>
      <c r="F1227" s="60"/>
      <c r="G1227" s="60"/>
    </row>
    <row r="1228" spans="1:8">
      <c r="B1228" s="60" t="s">
        <v>162</v>
      </c>
      <c r="C1228" s="60"/>
      <c r="D1228" s="60"/>
      <c r="E1228" s="60"/>
      <c r="F1228" s="60"/>
      <c r="G1228" s="60"/>
    </row>
    <row r="1229" spans="1:8">
      <c r="B1229" s="60" t="s">
        <v>162</v>
      </c>
      <c r="C1229" s="60"/>
      <c r="D1229" s="60"/>
      <c r="E1229" s="60"/>
      <c r="F1229" s="60"/>
      <c r="G1229" s="60"/>
    </row>
    <row r="1230" spans="1:8">
      <c r="B1230" s="60" t="s">
        <v>162</v>
      </c>
      <c r="C1230" s="60"/>
      <c r="D1230" s="60"/>
      <c r="E1230" s="60"/>
      <c r="F1230" s="60"/>
      <c r="G1230" s="60"/>
    </row>
    <row r="1231" spans="1:8">
      <c r="B1231" s="60" t="s">
        <v>162</v>
      </c>
      <c r="C1231" s="60"/>
      <c r="D1231" s="60"/>
      <c r="E1231" s="60"/>
      <c r="F1231" s="60"/>
      <c r="G1231" s="60"/>
    </row>
    <row r="1232" spans="1:8">
      <c r="B1232" s="60" t="s">
        <v>162</v>
      </c>
      <c r="C1232" s="60"/>
      <c r="D1232" s="60"/>
      <c r="E1232" s="60"/>
      <c r="F1232" s="60"/>
      <c r="G1232" s="60"/>
    </row>
    <row r="1233" spans="1:7">
      <c r="B1233" s="60" t="s">
        <v>162</v>
      </c>
      <c r="C1233" s="60"/>
      <c r="D1233" s="60"/>
      <c r="E1233" s="60"/>
      <c r="F1233" s="60"/>
      <c r="G1233" s="60"/>
    </row>
    <row r="1234" spans="1:7">
      <c r="B1234" s="60" t="s">
        <v>162</v>
      </c>
      <c r="C1234" s="60"/>
      <c r="D1234" s="60"/>
      <c r="E1234" s="60"/>
      <c r="F1234" s="60"/>
      <c r="G1234" s="60"/>
    </row>
    <row r="1235" spans="1:7">
      <c r="B1235" s="60" t="s">
        <v>162</v>
      </c>
      <c r="C1235" s="60"/>
      <c r="D1235" s="60"/>
      <c r="E1235" s="60"/>
      <c r="F1235" s="60"/>
      <c r="G1235" s="60"/>
    </row>
    <row r="1236" spans="1:7">
      <c r="B1236" s="60" t="s">
        <v>162</v>
      </c>
      <c r="C1236" s="60"/>
      <c r="D1236" s="60"/>
      <c r="E1236" s="60"/>
      <c r="F1236" s="60"/>
      <c r="G1236" s="60"/>
    </row>
    <row r="1237" spans="1:7" ht="15.5">
      <c r="C1237" s="45" t="s">
        <v>0</v>
      </c>
      <c r="D1237" s="46"/>
      <c r="E1237" s="46"/>
      <c r="F1237" s="46"/>
    </row>
    <row r="1238" spans="1:7">
      <c r="C1238" s="47"/>
      <c r="D1238" s="46"/>
      <c r="E1238" s="46"/>
      <c r="F1238" s="46"/>
    </row>
    <row r="1240" spans="1:7">
      <c r="A1240" s="48" t="s">
        <v>1</v>
      </c>
      <c r="B1240" s="49"/>
      <c r="C1240" s="49"/>
      <c r="D1240" s="49"/>
      <c r="E1240" s="49"/>
      <c r="F1240" s="49"/>
      <c r="G1240" s="49"/>
    </row>
    <row r="1241" spans="1:7">
      <c r="A1241" s="49"/>
      <c r="B1241" s="49"/>
      <c r="C1241" s="49"/>
      <c r="D1241" s="49"/>
      <c r="E1241" s="49"/>
      <c r="F1241" s="49"/>
      <c r="G1241" s="49"/>
    </row>
    <row r="1242" spans="1:7">
      <c r="A1242" s="48" t="s">
        <v>2</v>
      </c>
      <c r="B1242" s="49"/>
      <c r="C1242" s="49"/>
      <c r="D1242" s="49"/>
      <c r="E1242" s="49"/>
      <c r="F1242" s="49"/>
      <c r="G1242" s="49"/>
    </row>
    <row r="1243" spans="1:7">
      <c r="A1243" s="49"/>
      <c r="B1243" s="49"/>
      <c r="C1243" s="49"/>
      <c r="D1243" s="49"/>
      <c r="E1243" s="49"/>
      <c r="F1243" s="49"/>
      <c r="G1243" s="49"/>
    </row>
    <row r="1244" spans="1:7">
      <c r="A1244" s="48" t="s">
        <v>776</v>
      </c>
      <c r="B1244" s="49"/>
      <c r="C1244" s="49"/>
      <c r="D1244" s="49"/>
      <c r="E1244" s="49"/>
      <c r="F1244" s="49"/>
      <c r="G1244" s="49"/>
    </row>
    <row r="1245" spans="1:7">
      <c r="A1245" s="49"/>
      <c r="B1245" s="49"/>
      <c r="C1245" s="49"/>
      <c r="D1245" s="49"/>
      <c r="E1245" s="49"/>
      <c r="F1245" s="49"/>
      <c r="G1245" s="49"/>
    </row>
    <row r="1246" spans="1:7">
      <c r="A1246" s="52" t="s">
        <v>4</v>
      </c>
      <c r="B1246" s="51"/>
      <c r="C1246" s="2"/>
      <c r="D1246" s="50" t="s">
        <v>5</v>
      </c>
      <c r="E1246" s="51"/>
      <c r="F1246" s="51"/>
      <c r="G1246" s="51"/>
    </row>
    <row r="1247" spans="1:7">
      <c r="A1247" s="3" t="s">
        <v>6</v>
      </c>
      <c r="B1247" s="3" t="s">
        <v>7</v>
      </c>
      <c r="C1247" s="3" t="s">
        <v>8</v>
      </c>
      <c r="D1247" s="5" t="s">
        <v>9</v>
      </c>
      <c r="E1247" s="56" t="s">
        <v>10</v>
      </c>
      <c r="F1247" s="18" t="s">
        <v>11</v>
      </c>
      <c r="G1247" s="8" t="s">
        <v>12</v>
      </c>
    </row>
    <row r="1248" spans="1:7">
      <c r="A1248" s="4" t="s">
        <v>13</v>
      </c>
      <c r="B1248" s="4" t="s">
        <v>14</v>
      </c>
      <c r="C1248" s="4" t="s">
        <v>15</v>
      </c>
      <c r="D1248" s="6" t="s">
        <v>16</v>
      </c>
      <c r="E1248" s="57"/>
      <c r="F1248" s="19" t="s">
        <v>17</v>
      </c>
      <c r="G1248" s="7" t="s">
        <v>18</v>
      </c>
    </row>
    <row r="1249" spans="1:8">
      <c r="A1249" s="10"/>
      <c r="B1249" s="10">
        <v>1</v>
      </c>
      <c r="C1249" s="58" t="s">
        <v>777</v>
      </c>
      <c r="D1249" s="59"/>
      <c r="E1249" s="59"/>
      <c r="F1249" s="59"/>
      <c r="G1249" s="59"/>
    </row>
    <row r="1250" spans="1:8" ht="23">
      <c r="A1250" s="9">
        <v>1</v>
      </c>
      <c r="B1250" s="11"/>
      <c r="C1250" s="1" t="s">
        <v>778</v>
      </c>
      <c r="D1250" s="1" t="s">
        <v>132</v>
      </c>
      <c r="E1250" s="20">
        <v>1</v>
      </c>
      <c r="F1250" s="21">
        <v>151.64742932962466</v>
      </c>
      <c r="G1250" s="38">
        <f>ROUND(F1250*E1250,2)</f>
        <v>151.65</v>
      </c>
      <c r="H1250" s="15"/>
    </row>
    <row r="1251" spans="1:8">
      <c r="A1251" s="9">
        <v>2</v>
      </c>
      <c r="B1251" s="11"/>
      <c r="C1251" s="1" t="s">
        <v>779</v>
      </c>
      <c r="D1251" s="1" t="s">
        <v>16</v>
      </c>
      <c r="E1251" s="20">
        <v>1</v>
      </c>
      <c r="F1251" s="21">
        <v>616.47840647825137</v>
      </c>
      <c r="G1251" s="38">
        <f t="shared" ref="G1251:G1282" si="59">ROUND(F1251*E1251,2)</f>
        <v>616.48</v>
      </c>
      <c r="H1251" s="15"/>
    </row>
    <row r="1252" spans="1:8" ht="23">
      <c r="A1252" s="9">
        <v>3</v>
      </c>
      <c r="B1252" s="11"/>
      <c r="C1252" s="1" t="s">
        <v>769</v>
      </c>
      <c r="D1252" s="1" t="s">
        <v>132</v>
      </c>
      <c r="E1252" s="20">
        <v>8</v>
      </c>
      <c r="F1252" s="21">
        <v>51.894755875284268</v>
      </c>
      <c r="G1252" s="38">
        <f t="shared" si="59"/>
        <v>415.16</v>
      </c>
      <c r="H1252" s="15"/>
    </row>
    <row r="1253" spans="1:8">
      <c r="A1253" s="9">
        <v>4</v>
      </c>
      <c r="B1253" s="11"/>
      <c r="C1253" s="1" t="s">
        <v>780</v>
      </c>
      <c r="D1253" s="1" t="s">
        <v>16</v>
      </c>
      <c r="E1253" s="20">
        <v>1</v>
      </c>
      <c r="F1253" s="21">
        <v>115.80614667887556</v>
      </c>
      <c r="G1253" s="38">
        <f t="shared" si="59"/>
        <v>115.81</v>
      </c>
      <c r="H1253" s="15"/>
    </row>
    <row r="1254" spans="1:8">
      <c r="A1254" s="9">
        <v>5</v>
      </c>
      <c r="B1254" s="11"/>
      <c r="C1254" s="1" t="s">
        <v>781</v>
      </c>
      <c r="D1254" s="1" t="s">
        <v>16</v>
      </c>
      <c r="E1254" s="20">
        <v>1</v>
      </c>
      <c r="F1254" s="21">
        <v>43.539439401695788</v>
      </c>
      <c r="G1254" s="38">
        <f t="shared" si="59"/>
        <v>43.54</v>
      </c>
      <c r="H1254" s="15"/>
    </row>
    <row r="1255" spans="1:8">
      <c r="A1255" s="9">
        <v>6</v>
      </c>
      <c r="B1255" s="11"/>
      <c r="C1255" s="1" t="s">
        <v>782</v>
      </c>
      <c r="D1255" s="1" t="s">
        <v>16</v>
      </c>
      <c r="E1255" s="20">
        <v>2</v>
      </c>
      <c r="F1255" s="21">
        <v>69.940570481162013</v>
      </c>
      <c r="G1255" s="38">
        <f t="shared" si="59"/>
        <v>139.88</v>
      </c>
      <c r="H1255" s="15"/>
    </row>
    <row r="1256" spans="1:8">
      <c r="A1256" s="9">
        <v>7</v>
      </c>
      <c r="B1256" s="11"/>
      <c r="C1256" s="1" t="s">
        <v>783</v>
      </c>
      <c r="D1256" s="1" t="s">
        <v>16</v>
      </c>
      <c r="E1256" s="20">
        <v>3</v>
      </c>
      <c r="F1256" s="21">
        <v>21.738426380722093</v>
      </c>
      <c r="G1256" s="38">
        <f t="shared" si="59"/>
        <v>65.22</v>
      </c>
      <c r="H1256" s="15"/>
    </row>
    <row r="1257" spans="1:8">
      <c r="A1257" s="9">
        <v>8</v>
      </c>
      <c r="B1257" s="11"/>
      <c r="C1257" s="1" t="s">
        <v>784</v>
      </c>
      <c r="D1257" s="1" t="s">
        <v>16</v>
      </c>
      <c r="E1257" s="20">
        <v>1</v>
      </c>
      <c r="F1257" s="21">
        <v>30.594435976323368</v>
      </c>
      <c r="G1257" s="38">
        <f t="shared" si="59"/>
        <v>30.59</v>
      </c>
      <c r="H1257" s="15"/>
    </row>
    <row r="1258" spans="1:8" ht="34.5">
      <c r="A1258" s="9">
        <v>9</v>
      </c>
      <c r="B1258" s="11"/>
      <c r="C1258" s="1" t="s">
        <v>682</v>
      </c>
      <c r="D1258" s="1" t="s">
        <v>422</v>
      </c>
      <c r="E1258" s="20">
        <v>0.17</v>
      </c>
      <c r="F1258" s="21">
        <v>501.40243726897774</v>
      </c>
      <c r="G1258" s="38">
        <f t="shared" si="59"/>
        <v>85.24</v>
      </c>
      <c r="H1258" s="15"/>
    </row>
    <row r="1259" spans="1:8">
      <c r="A1259" s="9">
        <v>10</v>
      </c>
      <c r="B1259" s="11"/>
      <c r="C1259" s="1" t="s">
        <v>785</v>
      </c>
      <c r="D1259" s="1" t="s">
        <v>132</v>
      </c>
      <c r="E1259" s="20">
        <v>19</v>
      </c>
      <c r="F1259" s="21">
        <v>29.520031985337585</v>
      </c>
      <c r="G1259" s="38">
        <f t="shared" si="59"/>
        <v>560.88</v>
      </c>
      <c r="H1259" s="15"/>
    </row>
    <row r="1260" spans="1:8" ht="23">
      <c r="A1260" s="9">
        <v>11</v>
      </c>
      <c r="B1260" s="11"/>
      <c r="C1260" s="1" t="s">
        <v>786</v>
      </c>
      <c r="D1260" s="1" t="s">
        <v>132</v>
      </c>
      <c r="E1260" s="20">
        <v>76</v>
      </c>
      <c r="F1260" s="21">
        <v>9.2523916505280681</v>
      </c>
      <c r="G1260" s="38">
        <f t="shared" si="59"/>
        <v>703.18</v>
      </c>
      <c r="H1260" s="15"/>
    </row>
    <row r="1261" spans="1:8" ht="23">
      <c r="A1261" s="9">
        <v>12</v>
      </c>
      <c r="B1261" s="11"/>
      <c r="C1261" s="1" t="s">
        <v>787</v>
      </c>
      <c r="D1261" s="1" t="s">
        <v>16</v>
      </c>
      <c r="E1261" s="20">
        <v>17</v>
      </c>
      <c r="F1261" s="21">
        <v>16.752357374011364</v>
      </c>
      <c r="G1261" s="38">
        <f t="shared" si="59"/>
        <v>284.79000000000002</v>
      </c>
      <c r="H1261" s="15"/>
    </row>
    <row r="1262" spans="1:8" ht="23">
      <c r="A1262" s="9">
        <v>13</v>
      </c>
      <c r="B1262" s="11"/>
      <c r="C1262" s="1" t="s">
        <v>788</v>
      </c>
      <c r="D1262" s="1" t="s">
        <v>16</v>
      </c>
      <c r="E1262" s="20">
        <v>2</v>
      </c>
      <c r="F1262" s="21">
        <v>183.87954905919821</v>
      </c>
      <c r="G1262" s="38">
        <f t="shared" si="59"/>
        <v>367.76</v>
      </c>
      <c r="H1262" s="15"/>
    </row>
    <row r="1263" spans="1:8" ht="34.5">
      <c r="A1263" s="9">
        <v>14</v>
      </c>
      <c r="B1263" s="11"/>
      <c r="C1263" s="1" t="s">
        <v>662</v>
      </c>
      <c r="D1263" s="1" t="s">
        <v>118</v>
      </c>
      <c r="E1263" s="20">
        <v>1.5</v>
      </c>
      <c r="F1263" s="21">
        <v>728.49806142190516</v>
      </c>
      <c r="G1263" s="38">
        <f t="shared" si="59"/>
        <v>1092.75</v>
      </c>
      <c r="H1263" s="15"/>
    </row>
    <row r="1264" spans="1:8" ht="23">
      <c r="A1264" s="9">
        <v>15</v>
      </c>
      <c r="B1264" s="11"/>
      <c r="C1264" s="1" t="s">
        <v>736</v>
      </c>
      <c r="D1264" s="1" t="s">
        <v>118</v>
      </c>
      <c r="E1264" s="20">
        <v>1.5</v>
      </c>
      <c r="F1264" s="21">
        <v>783.32395828230608</v>
      </c>
      <c r="G1264" s="38">
        <f t="shared" si="59"/>
        <v>1174.99</v>
      </c>
      <c r="H1264" s="15"/>
    </row>
    <row r="1265" spans="1:8" ht="23">
      <c r="A1265" s="9">
        <v>16</v>
      </c>
      <c r="B1265" s="11"/>
      <c r="C1265" s="1" t="s">
        <v>737</v>
      </c>
      <c r="D1265" s="1" t="s">
        <v>118</v>
      </c>
      <c r="E1265" s="20">
        <v>13</v>
      </c>
      <c r="F1265" s="21">
        <v>273.68094671353435</v>
      </c>
      <c r="G1265" s="38">
        <f t="shared" si="59"/>
        <v>3557.85</v>
      </c>
      <c r="H1265" s="15"/>
    </row>
    <row r="1266" spans="1:8">
      <c r="A1266" s="9">
        <v>17</v>
      </c>
      <c r="B1266" s="11"/>
      <c r="C1266" s="1" t="s">
        <v>789</v>
      </c>
      <c r="D1266" s="1" t="s">
        <v>116</v>
      </c>
      <c r="E1266" s="20">
        <v>1300</v>
      </c>
      <c r="F1266" s="21">
        <v>0.91793739035678712</v>
      </c>
      <c r="G1266" s="38">
        <f t="shared" si="59"/>
        <v>1193.32</v>
      </c>
      <c r="H1266" s="15"/>
    </row>
    <row r="1267" spans="1:8" ht="23">
      <c r="A1267" s="9">
        <v>18</v>
      </c>
      <c r="B1267" s="11"/>
      <c r="C1267" s="1" t="s">
        <v>790</v>
      </c>
      <c r="D1267" s="1" t="s">
        <v>118</v>
      </c>
      <c r="E1267" s="20">
        <v>0.99</v>
      </c>
      <c r="F1267" s="21">
        <v>273.68094671353435</v>
      </c>
      <c r="G1267" s="38">
        <f t="shared" si="59"/>
        <v>270.94</v>
      </c>
      <c r="H1267" s="15"/>
    </row>
    <row r="1268" spans="1:8">
      <c r="A1268" s="9">
        <v>19</v>
      </c>
      <c r="B1268" s="11"/>
      <c r="C1268" s="1" t="s">
        <v>791</v>
      </c>
      <c r="D1268" s="1" t="s">
        <v>16</v>
      </c>
      <c r="E1268" s="20">
        <v>42</v>
      </c>
      <c r="F1268" s="21">
        <v>10.347657854931054</v>
      </c>
      <c r="G1268" s="38">
        <f t="shared" si="59"/>
        <v>434.6</v>
      </c>
      <c r="H1268" s="15"/>
    </row>
    <row r="1269" spans="1:8">
      <c r="A1269" s="9">
        <v>20</v>
      </c>
      <c r="B1269" s="11"/>
      <c r="C1269" s="1" t="s">
        <v>792</v>
      </c>
      <c r="D1269" s="1" t="s">
        <v>116</v>
      </c>
      <c r="E1269" s="20">
        <v>19</v>
      </c>
      <c r="F1269" s="21">
        <v>4.130718256605542</v>
      </c>
      <c r="G1269" s="38">
        <f t="shared" si="59"/>
        <v>78.48</v>
      </c>
      <c r="H1269" s="15"/>
    </row>
    <row r="1270" spans="1:8" ht="23">
      <c r="A1270" s="9">
        <v>21</v>
      </c>
      <c r="B1270" s="11"/>
      <c r="C1270" s="1" t="s">
        <v>677</v>
      </c>
      <c r="D1270" s="1" t="s">
        <v>118</v>
      </c>
      <c r="E1270" s="20">
        <v>7.08</v>
      </c>
      <c r="F1270" s="21">
        <v>505.15763568407368</v>
      </c>
      <c r="G1270" s="38">
        <f t="shared" si="59"/>
        <v>3576.52</v>
      </c>
      <c r="H1270" s="15"/>
    </row>
    <row r="1271" spans="1:8">
      <c r="A1271" s="9">
        <v>22</v>
      </c>
      <c r="B1271" s="11"/>
      <c r="C1271" s="1" t="s">
        <v>793</v>
      </c>
      <c r="D1271" s="1" t="s">
        <v>116</v>
      </c>
      <c r="E1271" s="20">
        <v>6</v>
      </c>
      <c r="F1271" s="21">
        <v>6.091766317822314</v>
      </c>
      <c r="G1271" s="38">
        <f t="shared" si="59"/>
        <v>36.549999999999997</v>
      </c>
      <c r="H1271" s="15"/>
    </row>
    <row r="1272" spans="1:8">
      <c r="A1272" s="9">
        <v>23</v>
      </c>
      <c r="B1272" s="11"/>
      <c r="C1272" s="1" t="s">
        <v>794</v>
      </c>
      <c r="D1272" s="1" t="s">
        <v>116</v>
      </c>
      <c r="E1272" s="20">
        <v>80</v>
      </c>
      <c r="F1272" s="21">
        <v>4.7044291255785335</v>
      </c>
      <c r="G1272" s="38">
        <f t="shared" si="59"/>
        <v>376.35</v>
      </c>
      <c r="H1272" s="15"/>
    </row>
    <row r="1273" spans="1:8">
      <c r="A1273" s="9">
        <v>24</v>
      </c>
      <c r="B1273" s="11"/>
      <c r="C1273" s="1" t="s">
        <v>795</v>
      </c>
      <c r="D1273" s="1" t="s">
        <v>116</v>
      </c>
      <c r="E1273" s="20">
        <v>12</v>
      </c>
      <c r="F1273" s="21">
        <v>7.0514281350135004</v>
      </c>
      <c r="G1273" s="38">
        <f t="shared" si="59"/>
        <v>84.62</v>
      </c>
      <c r="H1273" s="15"/>
    </row>
    <row r="1274" spans="1:8">
      <c r="A1274" s="9">
        <v>25</v>
      </c>
      <c r="B1274" s="11"/>
      <c r="C1274" s="1" t="s">
        <v>796</v>
      </c>
      <c r="D1274" s="1" t="s">
        <v>116</v>
      </c>
      <c r="E1274" s="20">
        <v>10</v>
      </c>
      <c r="F1274" s="21">
        <v>2.5243278234811646</v>
      </c>
      <c r="G1274" s="38">
        <f t="shared" si="59"/>
        <v>25.24</v>
      </c>
      <c r="H1274" s="15"/>
    </row>
    <row r="1275" spans="1:8">
      <c r="A1275" s="9">
        <v>26</v>
      </c>
      <c r="B1275" s="11"/>
      <c r="C1275" s="1" t="s">
        <v>797</v>
      </c>
      <c r="D1275" s="1" t="s">
        <v>116</v>
      </c>
      <c r="E1275" s="20">
        <v>600</v>
      </c>
      <c r="F1275" s="21">
        <v>1.3351816587007812</v>
      </c>
      <c r="G1275" s="38">
        <f t="shared" si="59"/>
        <v>801.11</v>
      </c>
      <c r="H1275" s="15"/>
    </row>
    <row r="1276" spans="1:8" ht="23">
      <c r="A1276" s="9">
        <v>27</v>
      </c>
      <c r="B1276" s="11"/>
      <c r="C1276" s="1" t="s">
        <v>798</v>
      </c>
      <c r="D1276" s="1" t="s">
        <v>118</v>
      </c>
      <c r="E1276" s="20">
        <v>0.9</v>
      </c>
      <c r="F1276" s="21">
        <v>920.16964719242742</v>
      </c>
      <c r="G1276" s="38">
        <f t="shared" si="59"/>
        <v>828.15</v>
      </c>
      <c r="H1276" s="15"/>
    </row>
    <row r="1277" spans="1:8" ht="23">
      <c r="A1277" s="9">
        <v>28</v>
      </c>
      <c r="B1277" s="11"/>
      <c r="C1277" s="1" t="s">
        <v>799</v>
      </c>
      <c r="D1277" s="1" t="s">
        <v>116</v>
      </c>
      <c r="E1277" s="20">
        <v>90</v>
      </c>
      <c r="F1277" s="21">
        <v>24.711291792673055</v>
      </c>
      <c r="G1277" s="38">
        <f t="shared" si="59"/>
        <v>2224.02</v>
      </c>
      <c r="H1277" s="15"/>
    </row>
    <row r="1278" spans="1:8">
      <c r="A1278" s="9">
        <v>29</v>
      </c>
      <c r="B1278" s="11"/>
      <c r="C1278" s="1" t="s">
        <v>800</v>
      </c>
      <c r="D1278" s="1" t="s">
        <v>16</v>
      </c>
      <c r="E1278" s="20">
        <v>1</v>
      </c>
      <c r="F1278" s="21">
        <v>88.247162754754754</v>
      </c>
      <c r="G1278" s="38">
        <f t="shared" si="59"/>
        <v>88.25</v>
      </c>
      <c r="H1278" s="15"/>
    </row>
    <row r="1279" spans="1:8">
      <c r="A1279" s="9">
        <v>30</v>
      </c>
      <c r="B1279" s="11"/>
      <c r="C1279" s="1" t="s">
        <v>801</v>
      </c>
      <c r="D1279" s="1" t="s">
        <v>16</v>
      </c>
      <c r="E1279" s="20">
        <v>1</v>
      </c>
      <c r="F1279" s="21">
        <v>26.171646731877033</v>
      </c>
      <c r="G1279" s="38">
        <f t="shared" si="59"/>
        <v>26.17</v>
      </c>
      <c r="H1279" s="15"/>
    </row>
    <row r="1280" spans="1:8" ht="23">
      <c r="A1280" s="9">
        <v>31</v>
      </c>
      <c r="B1280" s="11"/>
      <c r="C1280" s="1" t="s">
        <v>802</v>
      </c>
      <c r="D1280" s="1" t="s">
        <v>132</v>
      </c>
      <c r="E1280" s="20">
        <v>1</v>
      </c>
      <c r="F1280" s="21">
        <v>87.850780699827965</v>
      </c>
      <c r="G1280" s="38">
        <f t="shared" si="59"/>
        <v>87.85</v>
      </c>
      <c r="H1280" s="15"/>
    </row>
    <row r="1281" spans="1:10">
      <c r="A1281" s="9">
        <v>32</v>
      </c>
      <c r="B1281" s="11"/>
      <c r="C1281" s="1" t="s">
        <v>803</v>
      </c>
      <c r="D1281" s="1" t="s">
        <v>16</v>
      </c>
      <c r="E1281" s="20">
        <v>1</v>
      </c>
      <c r="F1281" s="21">
        <v>385.79448161756562</v>
      </c>
      <c r="G1281" s="38">
        <f t="shared" si="59"/>
        <v>385.79</v>
      </c>
      <c r="H1281" s="15"/>
    </row>
    <row r="1282" spans="1:10" ht="23">
      <c r="A1282" s="9">
        <v>33</v>
      </c>
      <c r="B1282" s="11"/>
      <c r="C1282" s="1" t="s">
        <v>804</v>
      </c>
      <c r="D1282" s="1" t="s">
        <v>132</v>
      </c>
      <c r="E1282" s="20">
        <v>38</v>
      </c>
      <c r="F1282" s="21">
        <v>61.626978434407931</v>
      </c>
      <c r="G1282" s="38">
        <f t="shared" si="59"/>
        <v>2341.83</v>
      </c>
      <c r="H1282" s="15"/>
    </row>
    <row r="1283" spans="1:10">
      <c r="A1283" s="9"/>
      <c r="B1283" s="9"/>
      <c r="C1283" s="53" t="s">
        <v>40</v>
      </c>
      <c r="D1283" s="54"/>
      <c r="E1283" s="54"/>
      <c r="F1283" s="28"/>
      <c r="G1283" s="33" t="str">
        <f>TEXT(SUM(G1249:G1282),"0,00")</f>
        <v>22265,56</v>
      </c>
      <c r="J1283" s="17"/>
    </row>
    <row r="1284" spans="1:10">
      <c r="A1284" s="9"/>
      <c r="B1284" s="9"/>
      <c r="C1284" s="53" t="s">
        <v>805</v>
      </c>
      <c r="D1284" s="54"/>
      <c r="E1284" s="54"/>
      <c r="F1284" s="28"/>
      <c r="G1284" s="34">
        <f>SUM(G1248:G1283)</f>
        <v>22265.559999999998</v>
      </c>
    </row>
    <row r="1285" spans="1:10">
      <c r="A1285" s="9"/>
      <c r="B1285" s="9"/>
      <c r="C1285" s="61" t="s">
        <v>160</v>
      </c>
      <c r="D1285" s="62"/>
      <c r="E1285" s="62"/>
      <c r="F1285" s="39">
        <v>0.21</v>
      </c>
      <c r="G1285" s="34">
        <f>ROUND(G1284*F1285,2)</f>
        <v>4675.7700000000004</v>
      </c>
    </row>
    <row r="1286" spans="1:10">
      <c r="A1286" s="9"/>
      <c r="B1286" s="9"/>
      <c r="C1286" s="53" t="s">
        <v>806</v>
      </c>
      <c r="D1286" s="54"/>
      <c r="E1286" s="54"/>
      <c r="F1286" s="28"/>
      <c r="G1286" s="34">
        <f>G1284+G1285</f>
        <v>26941.329999999998</v>
      </c>
    </row>
  </sheetData>
  <mergeCells count="235">
    <mergeCell ref="E1247:E1248"/>
    <mergeCell ref="C1249:G1249"/>
    <mergeCell ref="C1283:E1283"/>
    <mergeCell ref="C1284:E1284"/>
    <mergeCell ref="C1285:E1285"/>
    <mergeCell ref="C1286:E1286"/>
    <mergeCell ref="C1238:F1238"/>
    <mergeCell ref="A1240:G1241"/>
    <mergeCell ref="A1242:G1243"/>
    <mergeCell ref="A1244:G1245"/>
    <mergeCell ref="D1246:G1246"/>
    <mergeCell ref="A1246:B1246"/>
    <mergeCell ref="B1232:G1232"/>
    <mergeCell ref="B1233:G1233"/>
    <mergeCell ref="B1234:G1234"/>
    <mergeCell ref="B1235:G1235"/>
    <mergeCell ref="B1236:G1236"/>
    <mergeCell ref="C1237:F1237"/>
    <mergeCell ref="C1225:E1225"/>
    <mergeCell ref="B1227:G1227"/>
    <mergeCell ref="B1228:G1228"/>
    <mergeCell ref="B1229:G1229"/>
    <mergeCell ref="B1230:G1230"/>
    <mergeCell ref="B1231:G1231"/>
    <mergeCell ref="B1168:G1168"/>
    <mergeCell ref="C1169:F1169"/>
    <mergeCell ref="C1170:F1170"/>
    <mergeCell ref="C1181:G1181"/>
    <mergeCell ref="C1210:E1210"/>
    <mergeCell ref="C1222:E1222"/>
    <mergeCell ref="C1223:E1223"/>
    <mergeCell ref="C1224:E1224"/>
    <mergeCell ref="A1172:G1173"/>
    <mergeCell ref="A1174:G1175"/>
    <mergeCell ref="A1176:G1177"/>
    <mergeCell ref="D1178:G1178"/>
    <mergeCell ref="A1178:B1178"/>
    <mergeCell ref="E1179:E1180"/>
    <mergeCell ref="E1134:E1135"/>
    <mergeCell ref="C1136:G1136"/>
    <mergeCell ref="C1164:E1164"/>
    <mergeCell ref="C1165:E1165"/>
    <mergeCell ref="C1166:E1166"/>
    <mergeCell ref="C1167:E1167"/>
    <mergeCell ref="C1124:F1124"/>
    <mergeCell ref="C1125:F1125"/>
    <mergeCell ref="A1127:G1128"/>
    <mergeCell ref="A1129:G1130"/>
    <mergeCell ref="A1131:G1132"/>
    <mergeCell ref="D1133:G1133"/>
    <mergeCell ref="A1133:B1133"/>
    <mergeCell ref="B1118:G1118"/>
    <mergeCell ref="B1119:G1119"/>
    <mergeCell ref="B1120:G1120"/>
    <mergeCell ref="B1121:G1121"/>
    <mergeCell ref="B1123:G1123"/>
    <mergeCell ref="C1111:E1111"/>
    <mergeCell ref="C1112:E1112"/>
    <mergeCell ref="B1114:G1114"/>
    <mergeCell ref="B1115:G1115"/>
    <mergeCell ref="B1116:G1116"/>
    <mergeCell ref="B1117:G1117"/>
    <mergeCell ref="C1087:E1087"/>
    <mergeCell ref="C1104:E1104"/>
    <mergeCell ref="C1109:E1109"/>
    <mergeCell ref="C1110:E1110"/>
    <mergeCell ref="E1022:E1023"/>
    <mergeCell ref="C1024:G1024"/>
    <mergeCell ref="C1032:E1032"/>
    <mergeCell ref="C1045:E1045"/>
    <mergeCell ref="C1012:F1012"/>
    <mergeCell ref="C1013:F1013"/>
    <mergeCell ref="A1015:G1016"/>
    <mergeCell ref="A1017:G1018"/>
    <mergeCell ref="A1019:G1020"/>
    <mergeCell ref="D1021:G1021"/>
    <mergeCell ref="A1021:B1021"/>
    <mergeCell ref="B1006:G1006"/>
    <mergeCell ref="B1007:G1007"/>
    <mergeCell ref="B1008:G1008"/>
    <mergeCell ref="B1009:G1009"/>
    <mergeCell ref="B1010:G1010"/>
    <mergeCell ref="B1011:G1011"/>
    <mergeCell ref="B1002:G1002"/>
    <mergeCell ref="B1003:G1003"/>
    <mergeCell ref="B1004:G1004"/>
    <mergeCell ref="B1005:G1005"/>
    <mergeCell ref="C999:E999"/>
    <mergeCell ref="C1000:E1000"/>
    <mergeCell ref="B803:G803"/>
    <mergeCell ref="B804:G804"/>
    <mergeCell ref="C805:F805"/>
    <mergeCell ref="C801:E801"/>
    <mergeCell ref="E815:E816"/>
    <mergeCell ref="C817:G817"/>
    <mergeCell ref="C873:E873"/>
    <mergeCell ref="C903:E903"/>
    <mergeCell ref="C933:E933"/>
    <mergeCell ref="C968:E968"/>
    <mergeCell ref="C997:E997"/>
    <mergeCell ref="C998:E998"/>
    <mergeCell ref="C806:F806"/>
    <mergeCell ref="A808:G809"/>
    <mergeCell ref="A810:G811"/>
    <mergeCell ref="A812:G813"/>
    <mergeCell ref="D814:G814"/>
    <mergeCell ref="A814:B814"/>
    <mergeCell ref="C789:E789"/>
    <mergeCell ref="C798:E798"/>
    <mergeCell ref="C799:E799"/>
    <mergeCell ref="C800:E800"/>
    <mergeCell ref="C746:E746"/>
    <mergeCell ref="C771:E771"/>
    <mergeCell ref="C780:E780"/>
    <mergeCell ref="A700:G701"/>
    <mergeCell ref="D702:G702"/>
    <mergeCell ref="A702:B702"/>
    <mergeCell ref="E703:E704"/>
    <mergeCell ref="C705:G705"/>
    <mergeCell ref="C728:E728"/>
    <mergeCell ref="B691:G691"/>
    <mergeCell ref="B692:G692"/>
    <mergeCell ref="C693:F693"/>
    <mergeCell ref="C694:F694"/>
    <mergeCell ref="A696:G697"/>
    <mergeCell ref="A698:G699"/>
    <mergeCell ref="B685:G685"/>
    <mergeCell ref="B686:G686"/>
    <mergeCell ref="B687:G687"/>
    <mergeCell ref="B688:G688"/>
    <mergeCell ref="B689:G689"/>
    <mergeCell ref="B690:G690"/>
    <mergeCell ref="C678:E678"/>
    <mergeCell ref="C679:E679"/>
    <mergeCell ref="C680:E680"/>
    <mergeCell ref="C681:E681"/>
    <mergeCell ref="B683:G683"/>
    <mergeCell ref="B684:G684"/>
    <mergeCell ref="C584:E584"/>
    <mergeCell ref="C594:E594"/>
    <mergeCell ref="C654:E654"/>
    <mergeCell ref="C545:E545"/>
    <mergeCell ref="C554:E554"/>
    <mergeCell ref="C559:E559"/>
    <mergeCell ref="A521:G522"/>
    <mergeCell ref="A523:G524"/>
    <mergeCell ref="D525:G525"/>
    <mergeCell ref="A525:B525"/>
    <mergeCell ref="E526:E527"/>
    <mergeCell ref="C528:G528"/>
    <mergeCell ref="B513:G513"/>
    <mergeCell ref="B514:G514"/>
    <mergeCell ref="B515:G515"/>
    <mergeCell ref="C516:F516"/>
    <mergeCell ref="C517:F517"/>
    <mergeCell ref="A519:G520"/>
    <mergeCell ref="B507:G507"/>
    <mergeCell ref="B508:G508"/>
    <mergeCell ref="B509:G509"/>
    <mergeCell ref="B510:G510"/>
    <mergeCell ref="B511:G511"/>
    <mergeCell ref="B512:G512"/>
    <mergeCell ref="C501:E501"/>
    <mergeCell ref="C502:E502"/>
    <mergeCell ref="C503:E503"/>
    <mergeCell ref="C504:E504"/>
    <mergeCell ref="B506:G506"/>
    <mergeCell ref="A462:G463"/>
    <mergeCell ref="D464:G464"/>
    <mergeCell ref="A464:B464"/>
    <mergeCell ref="E465:E466"/>
    <mergeCell ref="C467:G467"/>
    <mergeCell ref="C474:E474"/>
    <mergeCell ref="B453:G453"/>
    <mergeCell ref="B454:G454"/>
    <mergeCell ref="C455:F455"/>
    <mergeCell ref="C456:F456"/>
    <mergeCell ref="A458:G459"/>
    <mergeCell ref="A460:G461"/>
    <mergeCell ref="B447:G447"/>
    <mergeCell ref="B448:G448"/>
    <mergeCell ref="B449:G449"/>
    <mergeCell ref="B450:G450"/>
    <mergeCell ref="B451:G451"/>
    <mergeCell ref="B452:G452"/>
    <mergeCell ref="C440:E440"/>
    <mergeCell ref="C441:E441"/>
    <mergeCell ref="C442:E442"/>
    <mergeCell ref="C443:E443"/>
    <mergeCell ref="B445:G445"/>
    <mergeCell ref="B446:G446"/>
    <mergeCell ref="C398:E398"/>
    <mergeCell ref="C410:E410"/>
    <mergeCell ref="C434:E434"/>
    <mergeCell ref="C343:E343"/>
    <mergeCell ref="C358:E358"/>
    <mergeCell ref="C384:E384"/>
    <mergeCell ref="C283:E283"/>
    <mergeCell ref="C292:E292"/>
    <mergeCell ref="C330:E330"/>
    <mergeCell ref="C218:E218"/>
    <mergeCell ref="C252:E252"/>
    <mergeCell ref="C266:E266"/>
    <mergeCell ref="B175:G175"/>
    <mergeCell ref="C173:E173"/>
    <mergeCell ref="C174:E174"/>
    <mergeCell ref="E186:E187"/>
    <mergeCell ref="C188:G188"/>
    <mergeCell ref="C196:E196"/>
    <mergeCell ref="C201:E201"/>
    <mergeCell ref="C176:F176"/>
    <mergeCell ref="C177:F177"/>
    <mergeCell ref="A179:G180"/>
    <mergeCell ref="A181:G182"/>
    <mergeCell ref="A183:G184"/>
    <mergeCell ref="D185:G185"/>
    <mergeCell ref="A185:B185"/>
    <mergeCell ref="C171:E171"/>
    <mergeCell ref="C172:E172"/>
    <mergeCell ref="C51:E51"/>
    <mergeCell ref="C112:E112"/>
    <mergeCell ref="C131:E131"/>
    <mergeCell ref="E10:E11"/>
    <mergeCell ref="C12:G12"/>
    <mergeCell ref="C28:E28"/>
    <mergeCell ref="C35:E35"/>
    <mergeCell ref="C1:F1"/>
    <mergeCell ref="C2:F2"/>
    <mergeCell ref="A4:G5"/>
    <mergeCell ref="A6:G7"/>
    <mergeCell ref="A8:G8"/>
    <mergeCell ref="D9:G9"/>
    <mergeCell ref="A9:B9"/>
    <mergeCell ref="C151:E151"/>
    <mergeCell ref="C161:E161"/>
  </mergeCells>
  <pageMargins left="0.7" right="0.7" top="0.75" bottom="0.75" header="0.3" footer="0.3"/>
  <pageSetup paperSize="9" scale="89" fitToHeight="0" orientation="portrait" r:id="rId1"/>
  <rowBreaks count="9" manualBreakCount="9">
    <brk id="174" max="16383" man="1"/>
    <brk id="453" max="16383" man="1"/>
    <brk id="514" max="16383" man="1"/>
    <brk id="691" max="16383" man="1"/>
    <brk id="803" max="16383" man="1"/>
    <brk id="1010" max="16383" man="1"/>
    <brk id="1122" max="16383" man="1"/>
    <brk id="1167" max="16383" man="1"/>
    <brk id="12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0F384E1ED188D49A7B6BA54482CA8E5" ma:contentTypeVersion="16" ma:contentTypeDescription="Kurkite naują dokumentą." ma:contentTypeScope="" ma:versionID="652157dc2a6f885fb9f9a80967d4eda7">
  <xsd:schema xmlns:xsd="http://www.w3.org/2001/XMLSchema" xmlns:xs="http://www.w3.org/2001/XMLSchema" xmlns:p="http://schemas.microsoft.com/office/2006/metadata/properties" xmlns:ns2="6a8e4a6a-3245-4a76-82a0-34fd84229c85" xmlns:ns3="93f6bebc-5cde-48a3-a555-2cf6baecf3d3" targetNamespace="http://schemas.microsoft.com/office/2006/metadata/properties" ma:root="true" ma:fieldsID="30c67381d24d6c3c2303d931d3588cf8" ns2:_="" ns3:_="">
    <xsd:import namespace="6a8e4a6a-3245-4a76-82a0-34fd84229c85"/>
    <xsd:import namespace="93f6bebc-5cde-48a3-a555-2cf6baecf3d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e4a6a-3245-4a76-82a0-34fd84229c8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4c0934-a844-44ae-a8ed-48a1b43e0afd}" ma:internalName="TaxCatchAll" ma:showField="CatchAllData" ma:web="6a8e4a6a-3245-4a76-82a0-34fd84229c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6bebc-5cde-48a3-a555-2cf6baecf3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4a4fb273-a100-4234-95b8-7c73779b09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2A3ECF-C46E-4BEC-A3D4-01D8AAA3C1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560914-7E05-4C05-84B1-C15438056F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8e4a6a-3245-4a76-82a0-34fd84229c85"/>
    <ds:schemaRef ds:uri="93f6bebc-5cde-48a3-a555-2cf6baecf3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2022-10-14T14:59:41Z</cp:lastPrinted>
  <dcterms:created xsi:type="dcterms:W3CDTF">2010-02-09T07:20:51Z</dcterms:created>
  <dcterms:modified xsi:type="dcterms:W3CDTF">2022-10-14T17:10:18Z</dcterms:modified>
  <cp:category/>
  <cp:contentStatus/>
</cp:coreProperties>
</file>