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2995" windowHeight="9285"/>
  </bookViews>
  <sheets>
    <sheet name="1 pirkimo dalis" sheetId="1" r:id="rId1"/>
  </sheets>
  <calcPr calcId="145621"/>
</workbook>
</file>

<file path=xl/calcChain.xml><?xml version="1.0" encoding="utf-8"?>
<calcChain xmlns="http://schemas.openxmlformats.org/spreadsheetml/2006/main">
  <c r="I37" i="1" l="1"/>
  <c r="I36" i="1"/>
  <c r="I34" i="1"/>
  <c r="I33" i="1"/>
  <c r="I30" i="1"/>
  <c r="I31" i="1"/>
  <c r="I29" i="1"/>
  <c r="I28" i="1"/>
  <c r="I27" i="1"/>
  <c r="I25" i="1"/>
  <c r="I24" i="1"/>
  <c r="I23" i="1"/>
  <c r="I22" i="1"/>
  <c r="I21" i="1"/>
  <c r="I19" i="1"/>
  <c r="I18" i="1"/>
  <c r="I17" i="1"/>
  <c r="I16" i="1"/>
  <c r="I15" i="1"/>
  <c r="I14" i="1"/>
  <c r="I13" i="1"/>
  <c r="I12" i="1"/>
  <c r="I38" i="1" l="1"/>
  <c r="I39" i="1" s="1"/>
  <c r="G37" i="1"/>
  <c r="H37" i="1" s="1"/>
  <c r="G36" i="1"/>
  <c r="H36" i="1" s="1"/>
  <c r="G34" i="1"/>
  <c r="H34" i="1" s="1"/>
  <c r="G33" i="1"/>
  <c r="H33" i="1" s="1"/>
  <c r="G31" i="1"/>
  <c r="H31" i="1" s="1"/>
  <c r="G30" i="1"/>
  <c r="H30" i="1" s="1"/>
  <c r="G29" i="1"/>
  <c r="H29" i="1" s="1"/>
  <c r="G28" i="1"/>
  <c r="H28" i="1" s="1"/>
  <c r="G27" i="1"/>
  <c r="H27" i="1" s="1"/>
  <c r="G25" i="1"/>
  <c r="H25" i="1" s="1"/>
  <c r="G24" i="1"/>
  <c r="H24" i="1" s="1"/>
  <c r="G23" i="1"/>
  <c r="H23" i="1" s="1"/>
  <c r="G22" i="1"/>
  <c r="H22" i="1" s="1"/>
  <c r="G21" i="1"/>
  <c r="H21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</calcChain>
</file>

<file path=xl/sharedStrings.xml><?xml version="1.0" encoding="utf-8"?>
<sst xmlns="http://schemas.openxmlformats.org/spreadsheetml/2006/main" count="73" uniqueCount="62">
  <si>
    <t>Eil. Nr.</t>
  </si>
  <si>
    <t>Paslaugos pavadinimas</t>
  </si>
  <si>
    <t>Preliminarus maitinamų vaikų/mokinių skaičius per dieną, vnt**</t>
  </si>
  <si>
    <t>1.1.</t>
  </si>
  <si>
    <t>1.2.</t>
  </si>
  <si>
    <r>
      <t xml:space="preserve">Pietūs socialiai remtiniems </t>
    </r>
    <r>
      <rPr>
        <sz val="10"/>
        <color rgb="FF000000"/>
        <rFont val="Times New Roman"/>
        <family val="1"/>
      </rPr>
      <t>priešmokyklinio amžiaus 4-6 metų amžiaus vaikams</t>
    </r>
  </si>
  <si>
    <t>1.3.</t>
  </si>
  <si>
    <t>Pietūs socialiai remtiniems 6-10 metų amžiaus vaikams</t>
  </si>
  <si>
    <t>1.4.</t>
  </si>
  <si>
    <t>Pietūs mokantiems už maistą 6-10 metų amžiaus vaikams</t>
  </si>
  <si>
    <t>1.5.</t>
  </si>
  <si>
    <t>Pietūs socialiai remtiniems 11 metų ir vyresnio amžiaus vaikams</t>
  </si>
  <si>
    <t>1.6.</t>
  </si>
  <si>
    <t>Pietūs mokantiems už maistą 11 metų ir vyresnio amžiaus vaikams</t>
  </si>
  <si>
    <t>1.7.</t>
  </si>
  <si>
    <t>1.8.</t>
  </si>
  <si>
    <t>2.1.</t>
  </si>
  <si>
    <t>Ikimokyklinio amžiaus vaikams 4-6 metų (pusryčiai, pietūs, pavakariai) mokantiems už maistą</t>
  </si>
  <si>
    <t>2.2.</t>
  </si>
  <si>
    <t>2.3.</t>
  </si>
  <si>
    <t>2.4.</t>
  </si>
  <si>
    <t>2.5.</t>
  </si>
  <si>
    <t>Ikimokyklinio amžiaus vaikams 4-6 metų amžiaus (pusryčiai, pietūs, pavakariai) mokantiems už maistą</t>
  </si>
  <si>
    <t>Dienos centro „Meleta“ Pietūs soc. remtiniems</t>
  </si>
  <si>
    <t xml:space="preserve">Dienos centro „Meleta“ Pietūs  mokantiems už maistą </t>
  </si>
  <si>
    <t>3.1.</t>
  </si>
  <si>
    <t>3.2.</t>
  </si>
  <si>
    <t>3.3.</t>
  </si>
  <si>
    <t>3.4.</t>
  </si>
  <si>
    <t>3.5.</t>
  </si>
  <si>
    <t>4.1.</t>
  </si>
  <si>
    <t>Ikimokyklinio amžiaus vaikams 2-6 metų (pusryčiai, pietūs, pavakariai) socialiai remtiniems</t>
  </si>
  <si>
    <t>4.2.</t>
  </si>
  <si>
    <t>Ikimokyklinio amžiaus vaikams 2-6 metų (pusryčiai, pietūs, pavakariai) mokantiems už maistą</t>
  </si>
  <si>
    <t>5.1.</t>
  </si>
  <si>
    <t>5.2.</t>
  </si>
  <si>
    <t>Tame tarpe PVM:</t>
  </si>
  <si>
    <t>PVM tarifas proc.</t>
  </si>
  <si>
    <t xml:space="preserve">    2. Radviliškio Vaižganto progimnazija</t>
  </si>
  <si>
    <t xml:space="preserve">          </t>
  </si>
  <si>
    <t xml:space="preserve"> 3.  Radviliškio Vinco Kudirkos progimnazija</t>
  </si>
  <si>
    <t>1. Radviliškio Gražinos pagrindinė mokykla</t>
  </si>
  <si>
    <t>4. Radviliškio Vinco Kudirkos progimnazijos Aukštelkų skyrius</t>
  </si>
  <si>
    <t>5. Radviliškio Lizdeikos gimnazija</t>
  </si>
  <si>
    <t>Vieno vaiko/mokinio vienos dienos maitinimo paslaugos įkainis, Eur be PVM****(5+6)</t>
  </si>
  <si>
    <t>Bendra  pasiūlymo kaina trejiems metams, Eur su PVM*****,(3x4x8)x3(metų)</t>
  </si>
  <si>
    <t>Vieno vaiko/mokinio vienos dienos maisto produktų kaina, Eur be PVM</t>
  </si>
  <si>
    <t>Pasiūlymo formos 1 priedas</t>
  </si>
  <si>
    <t>RADVILIŠKIO RAJONO SAVIVALDYBĖS MOKINIŲ MAITINIMO PASLAUGŲ ĮKAINIAI</t>
  </si>
  <si>
    <t>1 pirkimo dalis (Gražinos grupė)</t>
  </si>
  <si>
    <t>Perkančiajai organizacijai maksimalus priimtinas gamybos išlaidų įkainis - 0,55 Eur be PVM*</t>
  </si>
  <si>
    <t>****Visos Gražinos grupės mokykloms už tą pačią paslaugą turi būti taikomi tokie patys įkainiai.</t>
  </si>
  <si>
    <r>
      <t xml:space="preserve">*****Į šią sumą įeina visos išlaidos ir visi mokesčiai, taip pat ir PVM. Tais atvejais, kai pagal galiojančius teisės aktus Tiekėjui nereikia mokėti PVM, jis nurodo priežastis, dėl kurių PVM nemoka:  </t>
    </r>
    <r>
      <rPr>
        <u/>
        <sz val="12"/>
        <rFont val="Times New Roman"/>
        <family val="1"/>
      </rPr>
      <t>______________________________________</t>
    </r>
  </si>
  <si>
    <t>Preliminarus maitinimo dienų skaičius per metus, vnt**</t>
  </si>
  <si>
    <t>Vieno vaiko/mokinio vienos dienos gamybos išlaidų įkainis, Eur be PVM</t>
  </si>
  <si>
    <r>
      <t>*</t>
    </r>
    <r>
      <rPr>
        <sz val="12"/>
        <rFont val="Times New Roman"/>
        <family val="1"/>
      </rPr>
      <t>Maksimalus priimtinas gamybos išlaidų įkainis Eur be PVM naudojamas tik per didelio, perkančiajai organizacijai nepriimtino įkainio nustatymui.</t>
    </r>
  </si>
  <si>
    <r>
      <t xml:space="preserve">Gamybos išlaidų įkainis tai </t>
    </r>
    <r>
      <rPr>
        <b/>
        <sz val="12"/>
        <rFont val="Times New Roman"/>
        <family val="1"/>
      </rPr>
      <t>lėšos skirtos gamybos išlaidoms ir visoms kitoms su paslaugų teikimu susijusioms išlaidoms finansuoti, išskyrus maisto produktus.</t>
    </r>
  </si>
  <si>
    <t>Vieno vaiko/mokinio vienos dienos maitinimo paslaugos įkainis, Eur su PVM (7+PVM)</t>
  </si>
  <si>
    <t>**Preliminarus kiekis nurodytas tik pasiūlymų vertinimo tikslais. Tikslus perkamų paslaugų kiekis priklausys nuo perkančiosios organizacijos poreikio (maitinamų vaikų skaičiaus, faktinio maitinimo dienų skaičiaus).</t>
  </si>
  <si>
    <t xml:space="preserve"> Perkančioji organizacija neįsipareigoja įsigyti viso nurodyto paslaugų kiekio.</t>
  </si>
  <si>
    <r>
      <t>Bendra pasiūlymo kaina Eur su PVM naudojama tik pasiūlymų palyginimui ir pasiūlymų eilės nustatymui.</t>
    </r>
    <r>
      <rPr>
        <b/>
        <sz val="12"/>
        <color rgb="FFFF0000"/>
        <rFont val="Times New Roman"/>
        <family val="1"/>
      </rPr>
      <t xml:space="preserve"> </t>
    </r>
  </si>
  <si>
    <r>
      <t xml:space="preserve">1 pirkimo dalies (Gražinos grupės) </t>
    </r>
    <r>
      <rPr>
        <b/>
        <sz val="10"/>
        <color rgb="FF000000"/>
        <rFont val="Times New Roman"/>
        <family val="1"/>
      </rPr>
      <t xml:space="preserve">Bendra pasiūlymo kaina </t>
    </r>
    <r>
      <rPr>
        <sz val="10"/>
        <color rgb="FF000000"/>
        <rFont val="Times New Roman"/>
        <family val="1"/>
      </rPr>
      <t>Eur su PVM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</si>
</sst>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186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0"/>
      <color rgb="FFFF000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u/>
      <sz val="12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9" xfId="0" applyBorder="1"/>
    <xf numFmtId="0" fontId="4" fillId="2" borderId="5" xfId="0" applyFont="1" applyFill="1" applyBorder="1" applyAlignment="1">
      <alignment horizontal="center" vertical="center" wrapText="1"/>
    </xf>
    <xf numFmtId="0" fontId="0" fillId="0" borderId="10" xfId="0" applyBorder="1"/>
    <xf numFmtId="0" fontId="1" fillId="0" borderId="11" xfId="0" applyFont="1" applyBorder="1"/>
    <xf numFmtId="0" fontId="0" fillId="0" borderId="12" xfId="0" applyBorder="1"/>
    <xf numFmtId="0" fontId="0" fillId="0" borderId="13" xfId="0" applyBorder="1"/>
    <xf numFmtId="0" fontId="1" fillId="0" borderId="0" xfId="0" applyFont="1" applyBorder="1" applyAlignment="1">
      <alignment horizontal="center" vertical="center" wrapText="1"/>
    </xf>
    <xf numFmtId="0" fontId="0" fillId="0" borderId="14" xfId="0" applyBorder="1"/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2" fontId="0" fillId="0" borderId="0" xfId="0" applyNumberFormat="1"/>
    <xf numFmtId="2" fontId="0" fillId="0" borderId="10" xfId="0" applyNumberFormat="1" applyBorder="1"/>
    <xf numFmtId="2" fontId="0" fillId="0" borderId="10" xfId="0" applyNumberFormat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2" borderId="9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2" fontId="0" fillId="0" borderId="10" xfId="0" applyNumberFormat="1" applyBorder="1"/>
    <xf numFmtId="2" fontId="0" fillId="0" borderId="0" xfId="0" applyNumberFormat="1"/>
    <xf numFmtId="2" fontId="0" fillId="0" borderId="10" xfId="0" applyNumberFormat="1" applyBorder="1"/>
    <xf numFmtId="0" fontId="1" fillId="0" borderId="15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right" vertical="center" wrapText="1"/>
    </xf>
    <xf numFmtId="0" fontId="1" fillId="0" borderId="17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12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abSelected="1" topLeftCell="A28" zoomScale="70" zoomScaleNormal="70" workbookViewId="0">
      <selection activeCell="P34" sqref="P34"/>
    </sheetView>
  </sheetViews>
  <sheetFormatPr defaultRowHeight="15" x14ac:dyDescent="0.25"/>
  <cols>
    <col min="1" max="1" width="6.85546875" customWidth="1"/>
    <col min="2" max="2" width="27.42578125" customWidth="1"/>
    <col min="3" max="3" width="15.140625" customWidth="1"/>
    <col min="4" max="4" width="13.85546875" customWidth="1"/>
    <col min="5" max="5" width="15.5703125" customWidth="1"/>
    <col min="6" max="6" width="15.140625" customWidth="1"/>
    <col min="7" max="7" width="16.5703125" customWidth="1"/>
    <col min="8" max="8" width="17.28515625" customWidth="1"/>
    <col min="9" max="9" width="17.85546875" customWidth="1"/>
  </cols>
  <sheetData>
    <row r="1" spans="1:9" ht="15.75" x14ac:dyDescent="0.25">
      <c r="H1" s="34" t="s">
        <v>47</v>
      </c>
    </row>
    <row r="2" spans="1:9" ht="15.75" x14ac:dyDescent="0.25">
      <c r="C2" s="34" t="s">
        <v>48</v>
      </c>
      <c r="E2" s="31"/>
    </row>
    <row r="3" spans="1:9" x14ac:dyDescent="0.25">
      <c r="E3" s="31"/>
    </row>
    <row r="4" spans="1:9" ht="15.75" x14ac:dyDescent="0.25">
      <c r="D4" s="34" t="s">
        <v>49</v>
      </c>
      <c r="E4" s="31"/>
    </row>
    <row r="5" spans="1:9" ht="15.75" x14ac:dyDescent="0.25">
      <c r="D5" s="34"/>
      <c r="E5" s="31"/>
    </row>
    <row r="6" spans="1:9" ht="15.75" x14ac:dyDescent="0.25">
      <c r="D6" s="34"/>
      <c r="E6" s="31"/>
    </row>
    <row r="7" spans="1:9" ht="15.75" x14ac:dyDescent="0.25">
      <c r="B7" s="35" t="s">
        <v>50</v>
      </c>
      <c r="D7" s="34"/>
      <c r="E7" s="31"/>
    </row>
    <row r="8" spans="1:9" ht="15.75" thickBot="1" x14ac:dyDescent="0.3"/>
    <row r="9" spans="1:9" ht="102" customHeight="1" thickBot="1" x14ac:dyDescent="0.3">
      <c r="A9" s="26" t="s">
        <v>0</v>
      </c>
      <c r="B9" s="27" t="s">
        <v>1</v>
      </c>
      <c r="C9" s="27" t="s">
        <v>2</v>
      </c>
      <c r="D9" s="28" t="s">
        <v>53</v>
      </c>
      <c r="E9" s="40" t="s">
        <v>46</v>
      </c>
      <c r="F9" s="29" t="s">
        <v>54</v>
      </c>
      <c r="G9" s="30" t="s">
        <v>44</v>
      </c>
      <c r="H9" s="30" t="s">
        <v>57</v>
      </c>
      <c r="I9" s="30" t="s">
        <v>45</v>
      </c>
    </row>
    <row r="10" spans="1:9" ht="15.75" thickBot="1" x14ac:dyDescent="0.3">
      <c r="A10" s="2">
        <v>1</v>
      </c>
      <c r="B10" s="1">
        <v>2</v>
      </c>
      <c r="C10" s="1">
        <v>3</v>
      </c>
      <c r="D10" s="1">
        <v>4</v>
      </c>
      <c r="E10" s="1">
        <v>5</v>
      </c>
      <c r="F10" s="1">
        <v>6</v>
      </c>
      <c r="G10" s="1">
        <v>7</v>
      </c>
      <c r="H10" s="1">
        <v>8</v>
      </c>
      <c r="I10" s="12">
        <v>9</v>
      </c>
    </row>
    <row r="11" spans="1:9" ht="15.75" thickBot="1" x14ac:dyDescent="0.3">
      <c r="A11" s="14"/>
      <c r="B11" s="15"/>
      <c r="C11" s="15"/>
      <c r="D11" s="15" t="s">
        <v>41</v>
      </c>
      <c r="E11" s="15"/>
      <c r="F11" s="15"/>
      <c r="G11" s="15"/>
      <c r="H11" s="15"/>
      <c r="I11" s="16"/>
    </row>
    <row r="12" spans="1:9" ht="57.75" customHeight="1" thickBot="1" x14ac:dyDescent="0.3">
      <c r="A12" s="4" t="s">
        <v>3</v>
      </c>
      <c r="B12" s="3" t="s">
        <v>22</v>
      </c>
      <c r="C12" s="6">
        <v>39</v>
      </c>
      <c r="D12" s="10">
        <v>175</v>
      </c>
      <c r="E12" s="33">
        <v>3.51</v>
      </c>
      <c r="F12" s="42">
        <v>0.48</v>
      </c>
      <c r="G12" s="32">
        <f>E12+F12</f>
        <v>3.9899999999999998</v>
      </c>
      <c r="H12" s="13">
        <f>ROUND(G12*1.09,2)</f>
        <v>4.3499999999999996</v>
      </c>
      <c r="I12" s="44">
        <f t="shared" ref="I12:I19" si="0">ROUND(C12*D12*H12*3,2)</f>
        <v>89066.25</v>
      </c>
    </row>
    <row r="13" spans="1:9" ht="39" thickBot="1" x14ac:dyDescent="0.3">
      <c r="A13" s="4" t="s">
        <v>4</v>
      </c>
      <c r="B13" s="5" t="s">
        <v>5</v>
      </c>
      <c r="C13" s="6">
        <v>57</v>
      </c>
      <c r="D13" s="10">
        <v>175</v>
      </c>
      <c r="E13" s="33">
        <v>1.65</v>
      </c>
      <c r="F13" s="44">
        <v>0.48</v>
      </c>
      <c r="G13" s="42">
        <f t="shared" ref="G13:G19" si="1">E13+F13</f>
        <v>2.13</v>
      </c>
      <c r="H13" s="42">
        <f t="shared" ref="H13:H37" si="2">ROUND(G13*1.09,2)</f>
        <v>2.3199999999999998</v>
      </c>
      <c r="I13" s="44">
        <f t="shared" si="0"/>
        <v>69426</v>
      </c>
    </row>
    <row r="14" spans="1:9" ht="26.25" thickBot="1" x14ac:dyDescent="0.3">
      <c r="A14" s="4" t="s">
        <v>6</v>
      </c>
      <c r="B14" s="3" t="s">
        <v>7</v>
      </c>
      <c r="C14" s="6">
        <v>152</v>
      </c>
      <c r="D14" s="10">
        <v>175</v>
      </c>
      <c r="E14" s="33">
        <v>1.65</v>
      </c>
      <c r="F14" s="44">
        <v>0.48</v>
      </c>
      <c r="G14" s="42">
        <f t="shared" si="1"/>
        <v>2.13</v>
      </c>
      <c r="H14" s="42">
        <f t="shared" si="2"/>
        <v>2.3199999999999998</v>
      </c>
      <c r="I14" s="44">
        <f t="shared" si="0"/>
        <v>185136</v>
      </c>
    </row>
    <row r="15" spans="1:9" ht="26.25" thickBot="1" x14ac:dyDescent="0.3">
      <c r="A15" s="4" t="s">
        <v>8</v>
      </c>
      <c r="B15" s="3" t="s">
        <v>9</v>
      </c>
      <c r="C15" s="6">
        <v>26</v>
      </c>
      <c r="D15" s="10">
        <v>175</v>
      </c>
      <c r="E15" s="33">
        <v>1.65</v>
      </c>
      <c r="F15" s="44">
        <v>0.48</v>
      </c>
      <c r="G15" s="42">
        <f t="shared" si="1"/>
        <v>2.13</v>
      </c>
      <c r="H15" s="42">
        <f t="shared" si="2"/>
        <v>2.3199999999999998</v>
      </c>
      <c r="I15" s="44">
        <f t="shared" si="0"/>
        <v>31668</v>
      </c>
    </row>
    <row r="16" spans="1:9" ht="46.5" customHeight="1" thickBot="1" x14ac:dyDescent="0.3">
      <c r="A16" s="4" t="s">
        <v>10</v>
      </c>
      <c r="B16" s="3" t="s">
        <v>11</v>
      </c>
      <c r="C16" s="6">
        <v>93</v>
      </c>
      <c r="D16" s="10">
        <v>185</v>
      </c>
      <c r="E16" s="33">
        <v>1.65</v>
      </c>
      <c r="F16" s="44">
        <v>0.48</v>
      </c>
      <c r="G16" s="42">
        <f t="shared" si="1"/>
        <v>2.13</v>
      </c>
      <c r="H16" s="42">
        <f t="shared" si="2"/>
        <v>2.3199999999999998</v>
      </c>
      <c r="I16" s="44">
        <f t="shared" si="0"/>
        <v>119746.8</v>
      </c>
    </row>
    <row r="17" spans="1:9" ht="44.25" customHeight="1" thickBot="1" x14ac:dyDescent="0.3">
      <c r="A17" s="4" t="s">
        <v>12</v>
      </c>
      <c r="B17" s="3" t="s">
        <v>13</v>
      </c>
      <c r="C17" s="6">
        <v>40</v>
      </c>
      <c r="D17" s="10">
        <v>185</v>
      </c>
      <c r="E17" s="33">
        <v>1.65</v>
      </c>
      <c r="F17" s="44">
        <v>0.48</v>
      </c>
      <c r="G17" s="42">
        <f t="shared" si="1"/>
        <v>2.13</v>
      </c>
      <c r="H17" s="42">
        <f t="shared" si="2"/>
        <v>2.3199999999999998</v>
      </c>
      <c r="I17" s="44">
        <f t="shared" si="0"/>
        <v>51504</v>
      </c>
    </row>
    <row r="18" spans="1:9" ht="30" customHeight="1" thickBot="1" x14ac:dyDescent="0.3">
      <c r="A18" s="4" t="s">
        <v>14</v>
      </c>
      <c r="B18" s="3" t="s">
        <v>23</v>
      </c>
      <c r="C18" s="6">
        <v>4</v>
      </c>
      <c r="D18" s="10">
        <v>185</v>
      </c>
      <c r="E18" s="33">
        <v>1.65</v>
      </c>
      <c r="F18" s="44">
        <v>0.48</v>
      </c>
      <c r="G18" s="42">
        <f t="shared" si="1"/>
        <v>2.13</v>
      </c>
      <c r="H18" s="42">
        <f t="shared" si="2"/>
        <v>2.3199999999999998</v>
      </c>
      <c r="I18" s="44">
        <f t="shared" si="0"/>
        <v>5150.3999999999996</v>
      </c>
    </row>
    <row r="19" spans="1:9" ht="26.25" thickBot="1" x14ac:dyDescent="0.3">
      <c r="A19" s="7" t="s">
        <v>15</v>
      </c>
      <c r="B19" s="8" t="s">
        <v>24</v>
      </c>
      <c r="C19" s="9">
        <v>7</v>
      </c>
      <c r="D19" s="17">
        <v>185</v>
      </c>
      <c r="E19" s="33">
        <v>1.65</v>
      </c>
      <c r="F19" s="44">
        <v>0.48</v>
      </c>
      <c r="G19" s="42">
        <f t="shared" si="1"/>
        <v>2.13</v>
      </c>
      <c r="H19" s="42">
        <f t="shared" si="2"/>
        <v>2.3199999999999998</v>
      </c>
      <c r="I19" s="44">
        <f t="shared" si="0"/>
        <v>9013.2000000000007</v>
      </c>
    </row>
    <row r="20" spans="1:9" ht="23.25" customHeight="1" thickBot="1" x14ac:dyDescent="0.3">
      <c r="A20" s="19"/>
      <c r="B20" s="21"/>
      <c r="C20" s="20"/>
      <c r="D20" s="21" t="s">
        <v>38</v>
      </c>
      <c r="E20" s="33"/>
      <c r="F20" s="15"/>
      <c r="G20" s="15"/>
      <c r="H20" s="15"/>
      <c r="I20" s="13"/>
    </row>
    <row r="21" spans="1:9" ht="59.25" customHeight="1" thickBot="1" x14ac:dyDescent="0.3">
      <c r="A21" s="4" t="s">
        <v>16</v>
      </c>
      <c r="B21" s="3" t="s">
        <v>17</v>
      </c>
      <c r="C21" s="6">
        <v>59</v>
      </c>
      <c r="D21" s="10">
        <v>175</v>
      </c>
      <c r="E21" s="33">
        <v>3.51</v>
      </c>
      <c r="F21" s="44">
        <v>0.48</v>
      </c>
      <c r="G21" s="42">
        <f t="shared" ref="G21:G25" si="3">E21+F21</f>
        <v>3.9899999999999998</v>
      </c>
      <c r="H21" s="42">
        <f t="shared" si="2"/>
        <v>4.3499999999999996</v>
      </c>
      <c r="I21" s="44">
        <f>ROUND(C21*D21*H21*3,2)</f>
        <v>134741.25</v>
      </c>
    </row>
    <row r="22" spans="1:9" ht="26.25" thickBot="1" x14ac:dyDescent="0.3">
      <c r="A22" s="4" t="s">
        <v>18</v>
      </c>
      <c r="B22" s="3" t="s">
        <v>7</v>
      </c>
      <c r="C22" s="6">
        <v>203</v>
      </c>
      <c r="D22" s="10">
        <v>175</v>
      </c>
      <c r="E22" s="33">
        <v>1.65</v>
      </c>
      <c r="F22" s="44">
        <v>0.48</v>
      </c>
      <c r="G22" s="42">
        <f t="shared" si="3"/>
        <v>2.13</v>
      </c>
      <c r="H22" s="42">
        <f t="shared" si="2"/>
        <v>2.3199999999999998</v>
      </c>
      <c r="I22" s="44">
        <f>ROUND(C22*D22*H22*3,2)</f>
        <v>247254</v>
      </c>
    </row>
    <row r="23" spans="1:9" ht="26.25" thickBot="1" x14ac:dyDescent="0.3">
      <c r="A23" s="4" t="s">
        <v>19</v>
      </c>
      <c r="B23" s="3" t="s">
        <v>9</v>
      </c>
      <c r="C23" s="6">
        <v>50</v>
      </c>
      <c r="D23" s="10">
        <v>175</v>
      </c>
      <c r="E23" s="33">
        <v>1.65</v>
      </c>
      <c r="F23" s="44">
        <v>0.48</v>
      </c>
      <c r="G23" s="42">
        <f t="shared" si="3"/>
        <v>2.13</v>
      </c>
      <c r="H23" s="42">
        <f t="shared" si="2"/>
        <v>2.3199999999999998</v>
      </c>
      <c r="I23" s="44">
        <f>ROUND(C23*D23*H23*3,2)</f>
        <v>60900</v>
      </c>
    </row>
    <row r="24" spans="1:9" ht="43.5" customHeight="1" thickBot="1" x14ac:dyDescent="0.3">
      <c r="A24" s="4" t="s">
        <v>20</v>
      </c>
      <c r="B24" s="3" t="s">
        <v>11</v>
      </c>
      <c r="C24" s="6">
        <v>20</v>
      </c>
      <c r="D24" s="10">
        <v>185</v>
      </c>
      <c r="E24" s="33">
        <v>1.65</v>
      </c>
      <c r="F24" s="44">
        <v>0.48</v>
      </c>
      <c r="G24" s="42">
        <f t="shared" si="3"/>
        <v>2.13</v>
      </c>
      <c r="H24" s="42">
        <f t="shared" si="2"/>
        <v>2.3199999999999998</v>
      </c>
      <c r="I24" s="44">
        <f>ROUND(C24*D24*H24*3,2)</f>
        <v>25752</v>
      </c>
    </row>
    <row r="25" spans="1:9" ht="40.5" customHeight="1" thickBot="1" x14ac:dyDescent="0.3">
      <c r="A25" s="7" t="s">
        <v>21</v>
      </c>
      <c r="B25" s="8" t="s">
        <v>13</v>
      </c>
      <c r="C25" s="9">
        <v>40</v>
      </c>
      <c r="D25" s="17">
        <v>185</v>
      </c>
      <c r="E25" s="33">
        <v>1.65</v>
      </c>
      <c r="F25" s="44">
        <v>0.48</v>
      </c>
      <c r="G25" s="42">
        <f t="shared" si="3"/>
        <v>2.13</v>
      </c>
      <c r="H25" s="42">
        <f t="shared" si="2"/>
        <v>2.3199999999999998</v>
      </c>
      <c r="I25" s="44">
        <f>ROUND(C25*D25*H25*3,2)</f>
        <v>51504</v>
      </c>
    </row>
    <row r="26" spans="1:9" ht="15.75" thickBot="1" x14ac:dyDescent="0.3">
      <c r="A26" s="19" t="s">
        <v>39</v>
      </c>
      <c r="B26" s="20"/>
      <c r="C26" s="20"/>
      <c r="D26" s="21" t="s">
        <v>40</v>
      </c>
      <c r="E26" s="33"/>
      <c r="F26" s="15"/>
      <c r="G26" s="15"/>
      <c r="H26" s="15"/>
      <c r="I26" s="13"/>
    </row>
    <row r="27" spans="1:9" ht="60" customHeight="1" thickBot="1" x14ac:dyDescent="0.3">
      <c r="A27" s="4" t="s">
        <v>25</v>
      </c>
      <c r="B27" s="3" t="s">
        <v>17</v>
      </c>
      <c r="C27" s="6">
        <v>15</v>
      </c>
      <c r="D27" s="10">
        <v>175</v>
      </c>
      <c r="E27" s="33">
        <v>3.51</v>
      </c>
      <c r="F27" s="44">
        <v>0.48</v>
      </c>
      <c r="G27" s="42">
        <f t="shared" ref="G27:G31" si="4">E27+F27</f>
        <v>3.9899999999999998</v>
      </c>
      <c r="H27" s="42">
        <f t="shared" si="2"/>
        <v>4.3499999999999996</v>
      </c>
      <c r="I27" s="44">
        <f>ROUND(C27*D27*H27*3,2)</f>
        <v>34256.25</v>
      </c>
    </row>
    <row r="28" spans="1:9" ht="26.25" thickBot="1" x14ac:dyDescent="0.3">
      <c r="A28" s="4" t="s">
        <v>26</v>
      </c>
      <c r="B28" s="3" t="s">
        <v>7</v>
      </c>
      <c r="C28" s="6">
        <v>200</v>
      </c>
      <c r="D28" s="10">
        <v>175</v>
      </c>
      <c r="E28" s="33">
        <v>1.65</v>
      </c>
      <c r="F28" s="44">
        <v>0.48</v>
      </c>
      <c r="G28" s="42">
        <f t="shared" si="4"/>
        <v>2.13</v>
      </c>
      <c r="H28" s="42">
        <f t="shared" si="2"/>
        <v>2.3199999999999998</v>
      </c>
      <c r="I28" s="44">
        <f>ROUND(C28*D28*H28*3,2)</f>
        <v>243600</v>
      </c>
    </row>
    <row r="29" spans="1:9" ht="26.25" thickBot="1" x14ac:dyDescent="0.3">
      <c r="A29" s="4" t="s">
        <v>27</v>
      </c>
      <c r="B29" s="3" t="s">
        <v>9</v>
      </c>
      <c r="C29" s="6">
        <v>60</v>
      </c>
      <c r="D29" s="10">
        <v>175</v>
      </c>
      <c r="E29" s="33">
        <v>1.65</v>
      </c>
      <c r="F29" s="44">
        <v>0.48</v>
      </c>
      <c r="G29" s="42">
        <f t="shared" si="4"/>
        <v>2.13</v>
      </c>
      <c r="H29" s="42">
        <f t="shared" si="2"/>
        <v>2.3199999999999998</v>
      </c>
      <c r="I29" s="44">
        <f>ROUND(C29*D29*H29*3,2)</f>
        <v>73080</v>
      </c>
    </row>
    <row r="30" spans="1:9" ht="43.5" customHeight="1" thickBot="1" x14ac:dyDescent="0.3">
      <c r="A30" s="4" t="s">
        <v>28</v>
      </c>
      <c r="B30" s="3" t="s">
        <v>11</v>
      </c>
      <c r="C30" s="6">
        <v>20</v>
      </c>
      <c r="D30" s="10">
        <v>185</v>
      </c>
      <c r="E30" s="33">
        <v>1.65</v>
      </c>
      <c r="F30" s="44">
        <v>0.48</v>
      </c>
      <c r="G30" s="42">
        <f t="shared" si="4"/>
        <v>2.13</v>
      </c>
      <c r="H30" s="42">
        <f t="shared" si="2"/>
        <v>2.3199999999999998</v>
      </c>
      <c r="I30" s="44">
        <f t="shared" ref="I30:I37" si="5">ROUND(C30*D30*H30*3,2)</f>
        <v>25752</v>
      </c>
    </row>
    <row r="31" spans="1:9" ht="42" customHeight="1" thickBot="1" x14ac:dyDescent="0.3">
      <c r="A31" s="4" t="s">
        <v>29</v>
      </c>
      <c r="B31" s="3" t="s">
        <v>13</v>
      </c>
      <c r="C31" s="6">
        <v>90</v>
      </c>
      <c r="D31" s="10">
        <v>185</v>
      </c>
      <c r="E31" s="33">
        <v>1.65</v>
      </c>
      <c r="F31" s="44">
        <v>0.48</v>
      </c>
      <c r="G31" s="42">
        <f t="shared" si="4"/>
        <v>2.13</v>
      </c>
      <c r="H31" s="42">
        <f t="shared" si="2"/>
        <v>2.3199999999999998</v>
      </c>
      <c r="I31" s="44">
        <f t="shared" si="5"/>
        <v>115884</v>
      </c>
    </row>
    <row r="32" spans="1:9" ht="15.75" thickBot="1" x14ac:dyDescent="0.3">
      <c r="A32" s="4"/>
      <c r="B32" s="6"/>
      <c r="C32" s="6"/>
      <c r="D32" s="22" t="s">
        <v>42</v>
      </c>
      <c r="E32" s="33"/>
      <c r="F32" s="11"/>
      <c r="G32" s="11"/>
      <c r="H32" s="11"/>
      <c r="I32" s="13"/>
    </row>
    <row r="33" spans="1:9" ht="48.75" customHeight="1" thickBot="1" x14ac:dyDescent="0.3">
      <c r="A33" s="4" t="s">
        <v>30</v>
      </c>
      <c r="B33" s="3" t="s">
        <v>31</v>
      </c>
      <c r="C33" s="6">
        <v>10</v>
      </c>
      <c r="D33" s="10">
        <v>175</v>
      </c>
      <c r="E33" s="33">
        <v>3.51</v>
      </c>
      <c r="F33" s="44">
        <v>0.48</v>
      </c>
      <c r="G33" s="42">
        <f t="shared" ref="G33:G37" si="6">E33+F33</f>
        <v>3.9899999999999998</v>
      </c>
      <c r="H33" s="42">
        <f t="shared" si="2"/>
        <v>4.3499999999999996</v>
      </c>
      <c r="I33" s="44">
        <f t="shared" si="5"/>
        <v>22837.5</v>
      </c>
    </row>
    <row r="34" spans="1:9" ht="52.5" customHeight="1" thickBot="1" x14ac:dyDescent="0.3">
      <c r="A34" s="7" t="s">
        <v>32</v>
      </c>
      <c r="B34" s="8" t="s">
        <v>33</v>
      </c>
      <c r="C34" s="23">
        <v>14</v>
      </c>
      <c r="D34" s="24">
        <v>175</v>
      </c>
      <c r="E34" s="33">
        <v>3.51</v>
      </c>
      <c r="F34" s="44">
        <v>0.48</v>
      </c>
      <c r="G34" s="42">
        <f t="shared" si="6"/>
        <v>3.9899999999999998</v>
      </c>
      <c r="H34" s="42">
        <f t="shared" si="2"/>
        <v>4.3499999999999996</v>
      </c>
      <c r="I34" s="44">
        <f t="shared" si="5"/>
        <v>31972.5</v>
      </c>
    </row>
    <row r="35" spans="1:9" ht="15.75" thickBot="1" x14ac:dyDescent="0.3">
      <c r="A35" s="25"/>
      <c r="B35" s="20"/>
      <c r="C35" s="20"/>
      <c r="D35" s="21" t="s">
        <v>43</v>
      </c>
      <c r="E35" s="33"/>
      <c r="F35" s="44"/>
      <c r="G35" s="42"/>
      <c r="H35" s="42"/>
      <c r="I35" s="13"/>
    </row>
    <row r="36" spans="1:9" ht="44.25" customHeight="1" thickBot="1" x14ac:dyDescent="0.3">
      <c r="A36" s="4" t="s">
        <v>34</v>
      </c>
      <c r="B36" s="3" t="s">
        <v>11</v>
      </c>
      <c r="C36" s="6">
        <v>22</v>
      </c>
      <c r="D36" s="10">
        <v>199</v>
      </c>
      <c r="E36" s="33">
        <v>1.65</v>
      </c>
      <c r="F36" s="44">
        <v>0.48</v>
      </c>
      <c r="G36" s="42">
        <f t="shared" si="6"/>
        <v>2.13</v>
      </c>
      <c r="H36" s="42">
        <f t="shared" si="2"/>
        <v>2.3199999999999998</v>
      </c>
      <c r="I36" s="44">
        <f t="shared" si="5"/>
        <v>30470.880000000001</v>
      </c>
    </row>
    <row r="37" spans="1:9" ht="42" customHeight="1" thickBot="1" x14ac:dyDescent="0.3">
      <c r="A37" s="4" t="s">
        <v>35</v>
      </c>
      <c r="B37" s="3" t="s">
        <v>13</v>
      </c>
      <c r="C37" s="6">
        <v>13</v>
      </c>
      <c r="D37" s="10">
        <v>199</v>
      </c>
      <c r="E37" s="33">
        <v>1.65</v>
      </c>
      <c r="F37" s="44">
        <v>0.48</v>
      </c>
      <c r="G37" s="42">
        <f t="shared" si="6"/>
        <v>2.13</v>
      </c>
      <c r="H37" s="42">
        <f t="shared" si="2"/>
        <v>2.3199999999999998</v>
      </c>
      <c r="I37" s="44">
        <f t="shared" si="5"/>
        <v>18005.52</v>
      </c>
    </row>
    <row r="38" spans="1:9" ht="24.75" customHeight="1" thickBot="1" x14ac:dyDescent="0.3">
      <c r="A38" s="45" t="s">
        <v>61</v>
      </c>
      <c r="B38" s="46"/>
      <c r="C38" s="46"/>
      <c r="D38" s="46"/>
      <c r="E38" s="46"/>
      <c r="F38" s="46"/>
      <c r="G38" s="46"/>
      <c r="H38" s="46"/>
      <c r="I38" s="43">
        <f>I12+I13+I14+I15+I16+I17+I18+I19+I21+I22+I23+I24+I25+I27+I28+I29+I30+I31+I33+I34+I36+I37</f>
        <v>1676720.5499999998</v>
      </c>
    </row>
    <row r="39" spans="1:9" ht="18.75" customHeight="1" thickBot="1" x14ac:dyDescent="0.3">
      <c r="A39" s="47" t="s">
        <v>36</v>
      </c>
      <c r="B39" s="48"/>
      <c r="C39" s="48"/>
      <c r="D39" s="48"/>
      <c r="E39" s="48"/>
      <c r="F39" s="48"/>
      <c r="G39" s="48"/>
      <c r="H39" s="49"/>
      <c r="I39" s="18">
        <f>ROUND(I38-(I38/1.09),2)</f>
        <v>138444.82</v>
      </c>
    </row>
    <row r="40" spans="1:9" ht="19.5" customHeight="1" thickBot="1" x14ac:dyDescent="0.3">
      <c r="A40" s="50" t="s">
        <v>37</v>
      </c>
      <c r="B40" s="51"/>
      <c r="C40" s="51"/>
      <c r="D40" s="51"/>
      <c r="E40" s="51"/>
      <c r="F40" s="51"/>
      <c r="G40" s="51"/>
      <c r="H40" s="52"/>
      <c r="I40" s="11">
        <v>9</v>
      </c>
    </row>
    <row r="42" spans="1:9" ht="15.75" x14ac:dyDescent="0.25">
      <c r="B42" s="36" t="s">
        <v>55</v>
      </c>
    </row>
    <row r="43" spans="1:9" ht="15.75" x14ac:dyDescent="0.25">
      <c r="B43" s="38" t="s">
        <v>56</v>
      </c>
    </row>
    <row r="44" spans="1:9" ht="15.75" x14ac:dyDescent="0.25">
      <c r="B44" s="37"/>
    </row>
    <row r="45" spans="1:9" ht="15.75" x14ac:dyDescent="0.25">
      <c r="B45" s="37" t="s">
        <v>58</v>
      </c>
    </row>
    <row r="46" spans="1:9" ht="15.75" x14ac:dyDescent="0.25">
      <c r="B46" s="38" t="s">
        <v>59</v>
      </c>
    </row>
    <row r="47" spans="1:9" ht="15.75" x14ac:dyDescent="0.25">
      <c r="B47" s="38"/>
    </row>
    <row r="48" spans="1:9" ht="15.75" x14ac:dyDescent="0.25">
      <c r="B48" s="41" t="s">
        <v>60</v>
      </c>
    </row>
    <row r="49" spans="2:2" ht="15.75" x14ac:dyDescent="0.25">
      <c r="B49" s="38"/>
    </row>
    <row r="50" spans="2:2" ht="15.75" x14ac:dyDescent="0.25">
      <c r="B50" s="39" t="s">
        <v>51</v>
      </c>
    </row>
    <row r="51" spans="2:2" ht="15.75" x14ac:dyDescent="0.25">
      <c r="B51" s="38"/>
    </row>
    <row r="52" spans="2:2" ht="15.75" x14ac:dyDescent="0.25">
      <c r="B52" s="38" t="s">
        <v>52</v>
      </c>
    </row>
  </sheetData>
  <mergeCells count="3">
    <mergeCell ref="A38:H38"/>
    <mergeCell ref="A39:H39"/>
    <mergeCell ref="A40:H40"/>
  </mergeCells>
  <pageMargins left="0.7" right="0.7" top="0.75" bottom="0.75" header="0.3" footer="0.3"/>
  <pageSetup scale="4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 pirkimo dalis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Ramune Franckeviciene</dc:creator>
  <cp:lastModifiedBy>Ramune Franckeviciene</cp:lastModifiedBy>
  <cp:lastPrinted>2022-09-28T07:01:14Z</cp:lastPrinted>
  <dcterms:created xsi:type="dcterms:W3CDTF">2022-08-23T12:09:05Z</dcterms:created>
  <dcterms:modified xsi:type="dcterms:W3CDTF">2022-10-20T06:57:04Z</dcterms:modified>
</cp:coreProperties>
</file>