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823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0" i="1"/>
  <c r="K15" i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L15" i="1"/>
  <c r="K16" i="1"/>
  <c r="L16" i="1" s="1"/>
  <c r="K17" i="1"/>
  <c r="L17" i="1" s="1"/>
  <c r="K18" i="1"/>
  <c r="L18" i="1" s="1"/>
  <c r="K19" i="1"/>
  <c r="L19" i="1" s="1"/>
  <c r="L20" i="1"/>
  <c r="K21" i="1"/>
  <c r="L21" i="1"/>
  <c r="K23" i="1"/>
  <c r="L23" i="1" s="1"/>
  <c r="K24" i="1"/>
  <c r="L24" i="1" s="1"/>
  <c r="K25" i="1"/>
  <c r="L25" i="1" s="1"/>
  <c r="K26" i="1"/>
  <c r="L26" i="1" s="1"/>
  <c r="K27" i="1"/>
  <c r="L27" i="1" s="1"/>
  <c r="L28" i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/>
  <c r="H22" i="1"/>
  <c r="K22" i="1" s="1"/>
  <c r="L22" i="1" s="1"/>
</calcChain>
</file>

<file path=xl/sharedStrings.xml><?xml version="1.0" encoding="utf-8"?>
<sst xmlns="http://schemas.openxmlformats.org/spreadsheetml/2006/main" count="176" uniqueCount="94">
  <si>
    <t>Antikūnas S100</t>
  </si>
  <si>
    <t>Antikūnas TLE</t>
  </si>
  <si>
    <t>Antikūnas MDM2</t>
  </si>
  <si>
    <t>Antikūnas CDK4</t>
  </si>
  <si>
    <t>Antikūnas T I A</t>
  </si>
  <si>
    <t>Antikūnas HER2</t>
  </si>
  <si>
    <t>Antikūnas Estrogeno žymuo</t>
  </si>
  <si>
    <t>Antikūnas anti SARS CoV-2 spike glycoprotein</t>
  </si>
  <si>
    <t>Antikūnas CD123</t>
  </si>
  <si>
    <t>Antikūnas SOX10</t>
  </si>
  <si>
    <t>Antikūnas Liutenizuojantis hormonas</t>
  </si>
  <si>
    <t>Antikūnas IgD</t>
  </si>
  <si>
    <t>Antikūnas IgG</t>
  </si>
  <si>
    <t>Antikūnas FLI-1</t>
  </si>
  <si>
    <t>Antikūnas IgA</t>
  </si>
  <si>
    <t>Antikūnas IgM</t>
  </si>
  <si>
    <t>Antikūnas Androgenų receptoriai</t>
  </si>
  <si>
    <t>Antikūnas CD11C</t>
  </si>
  <si>
    <t>Antikūnas P S A</t>
  </si>
  <si>
    <t>Antikūnas STAT6</t>
  </si>
  <si>
    <t>Antikūnas TOXO</t>
  </si>
  <si>
    <t>Antikūnas TAU</t>
  </si>
  <si>
    <t>Antikūnas THY</t>
  </si>
  <si>
    <t>Antikūnas TSH</t>
  </si>
  <si>
    <t>Antikūnas LCA</t>
  </si>
  <si>
    <t>Antikūnas MUC4</t>
  </si>
  <si>
    <t>Antikūnas NSE</t>
  </si>
  <si>
    <t>Antikūnas PLAP</t>
  </si>
  <si>
    <t>Antikūnas Prolaktinas</t>
  </si>
  <si>
    <t>Antikūnas PTH</t>
  </si>
  <si>
    <t>Antikūnas Vimentinas</t>
  </si>
  <si>
    <t>Antikūnas ALK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</si>
  <si>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</si>
  <si>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SMP 14.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</si>
  <si>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</si>
  <si>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</si>
  <si>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2B11&amp;PD7/26.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</si>
  <si>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5A4. 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</si>
  <si>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1F5, ZM93.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</si>
  <si>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105G7.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</si>
  <si>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DCS-31.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</si>
  <si>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T I A1, 2G9A10F5.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</si>
  <si>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SP3.                                                                                                                                              Koncentruotas.</t>
  </si>
  <si>
    <t>Pirkimo eilės Nr.</t>
  </si>
  <si>
    <t>Siūloma pakuotė</t>
  </si>
  <si>
    <t>PVM tarifas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</si>
  <si>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SP107, AR27, AR441.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</si>
  <si>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5D11.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</si>
  <si>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Klonas: Tau46.                                                                                 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</si>
  <si>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Klonas: ZM203.                                                                                                                                                                                                                              Koncentruotas.</t>
  </si>
  <si>
    <t>Prekė</t>
  </si>
  <si>
    <t>Pakuotės kaina be PVM</t>
  </si>
  <si>
    <t xml:space="preserve"> Reikalavimai</t>
  </si>
  <si>
    <t>1 ml</t>
  </si>
  <si>
    <t>1  ml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</si>
  <si>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MRQ1, DCM-I.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</si>
  <si>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ER-PR8.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</si>
  <si>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</si>
  <si>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8G7.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</si>
  <si>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MRQ55.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</si>
  <si>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SP15.                                                                                                                                             Koncentruotas.</t>
  </si>
  <si>
    <t>0,5 ml</t>
  </si>
  <si>
    <t>Pageidaujama pakuotė</t>
  </si>
  <si>
    <t>Orientacinis kiekis mato vienetais</t>
  </si>
  <si>
    <t>Orientacinis kiekis pakuotėmis</t>
  </si>
  <si>
    <t>Viso kaina su PVM</t>
  </si>
  <si>
    <t>Gamintojas, prekės kodas</t>
  </si>
  <si>
    <t>3 ml</t>
  </si>
  <si>
    <t>4 ml</t>
  </si>
  <si>
    <t>6 ml</t>
  </si>
  <si>
    <t>8 ml</t>
  </si>
  <si>
    <t>4000 µl</t>
  </si>
  <si>
    <t>300 µg</t>
  </si>
  <si>
    <t>10 ml</t>
  </si>
  <si>
    <t>5 ml</t>
  </si>
  <si>
    <t>500 µl</t>
  </si>
  <si>
    <t>100  µl</t>
  </si>
  <si>
    <t>600  µl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</si>
  <si>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6H6, BR4MS.                                                                                                                                               Koncentruotas.</t>
  </si>
  <si>
    <r>
      <t xml:space="preserve"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EP268, BC34.                                                                                                                                              </t>
    </r>
    <r>
      <rPr>
        <sz val="11"/>
        <rFont val="Calibri"/>
        <family val="2"/>
        <charset val="186"/>
        <scheme val="minor"/>
      </rPr>
      <t>Koncentruotas.</t>
    </r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</si>
  <si>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Poliklonas, C93, ZR173. 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</si>
  <si>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YE361, ZR289.  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</si>
  <si>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 2H11+6E1, poliklonas.                                                                                                                                          Koncentruotas.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</si>
  <si>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V9.                                                                                                                                              Koncentruotas.</t>
  </si>
  <si>
    <t>Viso kaina be PVM</t>
  </si>
  <si>
    <t>Siūlomų pakuočių kiekis</t>
  </si>
  <si>
    <t>0,2 ml</t>
  </si>
  <si>
    <t>2 ml</t>
  </si>
  <si>
    <t xml:space="preserve">Agilent,
</t>
  </si>
  <si>
    <t>Agilent,
A009302-2</t>
  </si>
  <si>
    <t>Agilent,
M356201-2</t>
  </si>
  <si>
    <t>Agilent,
M075029-2</t>
  </si>
  <si>
    <t>Agilent,
M070101-2</t>
  </si>
  <si>
    <r>
  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</t>
    </r>
    <r>
      <rPr>
        <sz val="11"/>
        <rFont val="Calibri"/>
        <family val="2"/>
        <charset val="186"/>
        <scheme val="minor"/>
      </rPr>
      <t xml:space="preserve"> SP1, EP1.  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                                                                                               Koncentruotas.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</si>
</sst>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top" wrapText="1"/>
    </xf>
    <xf numFmtId="0" fontId="6" fillId="0" borderId="0" xfId="0" applyFont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topLeftCell="A22" workbookViewId="0">
      <selection activeCell="A36" sqref="A36:XFD44"/>
    </sheetView>
  </sheetViews>
  <sheetFormatPr defaultRowHeight="15" x14ac:dyDescent="0.25"/>
  <cols>
    <col min="1" max="1" width="9.140625" style="3"/>
    <col min="2" max="2" width="27.85546875" style="3" customWidth="1"/>
    <col min="3" max="3" width="52.28515625" style="1" customWidth="1"/>
    <col min="4" max="4" width="13.7109375" style="2" customWidth="1"/>
    <col min="5" max="8" width="13.42578125" style="2" customWidth="1"/>
    <col min="9" max="9" width="13.140625" style="2" customWidth="1"/>
    <col min="10" max="12" width="13.140625" style="3" customWidth="1"/>
    <col min="13" max="13" width="22" style="11" customWidth="1"/>
  </cols>
  <sheetData>
    <row r="1" spans="1:13" ht="18.75" x14ac:dyDescent="0.25">
      <c r="B1" s="6"/>
      <c r="C1" s="7"/>
      <c r="J1" s="10"/>
      <c r="K1" s="10"/>
      <c r="L1" s="10"/>
      <c r="M1" s="21"/>
    </row>
    <row r="2" spans="1:13" x14ac:dyDescent="0.25">
      <c r="D2" s="5"/>
    </row>
    <row r="3" spans="1:13" s="1" customFormat="1" ht="45" x14ac:dyDescent="0.25">
      <c r="A3" s="23" t="s">
        <v>43</v>
      </c>
      <c r="B3" s="23" t="s">
        <v>50</v>
      </c>
      <c r="C3" s="23" t="s">
        <v>52</v>
      </c>
      <c r="D3" s="3" t="s">
        <v>62</v>
      </c>
      <c r="E3" s="23" t="s">
        <v>63</v>
      </c>
      <c r="F3" s="23" t="s">
        <v>64</v>
      </c>
      <c r="G3" s="24" t="s">
        <v>44</v>
      </c>
      <c r="H3" s="24" t="s">
        <v>85</v>
      </c>
      <c r="I3" s="23" t="s">
        <v>51</v>
      </c>
      <c r="J3" s="23" t="s">
        <v>45</v>
      </c>
      <c r="K3" s="23" t="s">
        <v>84</v>
      </c>
      <c r="L3" s="23" t="s">
        <v>65</v>
      </c>
      <c r="M3" s="23" t="s">
        <v>66</v>
      </c>
    </row>
    <row r="4" spans="1:13" s="1" customFormat="1" ht="75" hidden="1" x14ac:dyDescent="0.25">
      <c r="A4" s="23">
        <v>2</v>
      </c>
      <c r="B4" s="27" t="s">
        <v>0</v>
      </c>
      <c r="C4" s="27" t="s">
        <v>32</v>
      </c>
      <c r="D4" s="29" t="s">
        <v>75</v>
      </c>
      <c r="E4" s="24" t="s">
        <v>71</v>
      </c>
      <c r="F4" s="29">
        <v>8</v>
      </c>
      <c r="G4" s="29"/>
      <c r="H4" s="29"/>
      <c r="I4" s="25"/>
      <c r="J4" s="26">
        <v>0.05</v>
      </c>
      <c r="K4" s="25">
        <f t="shared" ref="K4:K35" si="0">I4*20</f>
        <v>0</v>
      </c>
      <c r="L4" s="25">
        <f t="shared" ref="L4:L35" si="1">K4*1.05</f>
        <v>0</v>
      </c>
      <c r="M4" s="23" t="s">
        <v>88</v>
      </c>
    </row>
    <row r="5" spans="1:13" s="1" customFormat="1" ht="75" hidden="1" x14ac:dyDescent="0.25">
      <c r="A5" s="23">
        <v>3</v>
      </c>
      <c r="B5" s="27" t="s">
        <v>1</v>
      </c>
      <c r="C5" s="27" t="s">
        <v>38</v>
      </c>
      <c r="D5" s="29" t="s">
        <v>53</v>
      </c>
      <c r="E5" s="29" t="s">
        <v>68</v>
      </c>
      <c r="F5" s="29">
        <v>4</v>
      </c>
      <c r="G5" s="29"/>
      <c r="H5" s="29"/>
      <c r="I5" s="25"/>
      <c r="J5" s="26">
        <v>0.05</v>
      </c>
      <c r="K5" s="25">
        <f t="shared" si="0"/>
        <v>0</v>
      </c>
      <c r="L5" s="25">
        <f t="shared" si="1"/>
        <v>0</v>
      </c>
      <c r="M5" s="23" t="s">
        <v>88</v>
      </c>
    </row>
    <row r="6" spans="1:13" s="1" customFormat="1" ht="75" hidden="1" x14ac:dyDescent="0.25">
      <c r="A6" s="23">
        <v>4</v>
      </c>
      <c r="B6" s="27" t="s">
        <v>2</v>
      </c>
      <c r="C6" s="27" t="s">
        <v>33</v>
      </c>
      <c r="D6" s="29" t="s">
        <v>53</v>
      </c>
      <c r="E6" s="29" t="s">
        <v>74</v>
      </c>
      <c r="F6" s="29">
        <v>5</v>
      </c>
      <c r="G6" s="29"/>
      <c r="H6" s="29"/>
      <c r="I6" s="25"/>
      <c r="J6" s="26">
        <v>0.05</v>
      </c>
      <c r="K6" s="25">
        <f t="shared" si="0"/>
        <v>0</v>
      </c>
      <c r="L6" s="25">
        <f t="shared" si="1"/>
        <v>0</v>
      </c>
      <c r="M6" s="23" t="s">
        <v>88</v>
      </c>
    </row>
    <row r="7" spans="1:13" s="1" customFormat="1" ht="75" hidden="1" x14ac:dyDescent="0.25">
      <c r="A7" s="23">
        <v>5</v>
      </c>
      <c r="B7" s="27" t="s">
        <v>3</v>
      </c>
      <c r="C7" s="27" t="s">
        <v>40</v>
      </c>
      <c r="D7" s="29" t="s">
        <v>53</v>
      </c>
      <c r="E7" s="29" t="s">
        <v>74</v>
      </c>
      <c r="F7" s="29">
        <v>5</v>
      </c>
      <c r="G7" s="29"/>
      <c r="H7" s="29"/>
      <c r="I7" s="25"/>
      <c r="J7" s="26">
        <v>0.05</v>
      </c>
      <c r="K7" s="25">
        <f t="shared" si="0"/>
        <v>0</v>
      </c>
      <c r="L7" s="25">
        <f t="shared" si="1"/>
        <v>0</v>
      </c>
      <c r="M7" s="23" t="s">
        <v>88</v>
      </c>
    </row>
    <row r="8" spans="1:13" s="1" customFormat="1" ht="75" hidden="1" x14ac:dyDescent="0.25">
      <c r="A8" s="23">
        <v>6</v>
      </c>
      <c r="B8" s="27" t="s">
        <v>4</v>
      </c>
      <c r="C8" s="27" t="s">
        <v>41</v>
      </c>
      <c r="D8" s="29" t="s">
        <v>53</v>
      </c>
      <c r="E8" s="29" t="s">
        <v>68</v>
      </c>
      <c r="F8" s="29">
        <v>4</v>
      </c>
      <c r="G8" s="29"/>
      <c r="H8" s="29"/>
      <c r="I8" s="25"/>
      <c r="J8" s="26">
        <v>0.05</v>
      </c>
      <c r="K8" s="25">
        <f t="shared" si="0"/>
        <v>0</v>
      </c>
      <c r="L8" s="25">
        <f t="shared" si="1"/>
        <v>0</v>
      </c>
      <c r="M8" s="23" t="s">
        <v>88</v>
      </c>
    </row>
    <row r="9" spans="1:13" s="1" customFormat="1" ht="75" hidden="1" x14ac:dyDescent="0.25">
      <c r="A9" s="23">
        <v>7</v>
      </c>
      <c r="B9" s="28" t="s">
        <v>5</v>
      </c>
      <c r="C9" s="27" t="s">
        <v>42</v>
      </c>
      <c r="D9" s="29" t="s">
        <v>53</v>
      </c>
      <c r="E9" s="29" t="s">
        <v>73</v>
      </c>
      <c r="F9" s="29">
        <v>10</v>
      </c>
      <c r="G9" s="29"/>
      <c r="H9" s="29"/>
      <c r="I9" s="25"/>
      <c r="J9" s="26">
        <v>0.05</v>
      </c>
      <c r="K9" s="25">
        <f t="shared" si="0"/>
        <v>0</v>
      </c>
      <c r="L9" s="25">
        <f t="shared" si="1"/>
        <v>0</v>
      </c>
      <c r="M9" s="23" t="s">
        <v>88</v>
      </c>
    </row>
    <row r="10" spans="1:13" s="1" customFormat="1" ht="75" hidden="1" x14ac:dyDescent="0.25">
      <c r="A10" s="23">
        <v>8</v>
      </c>
      <c r="B10" s="27" t="s">
        <v>6</v>
      </c>
      <c r="C10" s="27" t="s">
        <v>93</v>
      </c>
      <c r="D10" s="29" t="s">
        <v>53</v>
      </c>
      <c r="E10" s="29" t="s">
        <v>73</v>
      </c>
      <c r="F10" s="29">
        <v>10</v>
      </c>
      <c r="G10" s="29"/>
      <c r="H10" s="29"/>
      <c r="I10" s="25"/>
      <c r="J10" s="26">
        <v>0.05</v>
      </c>
      <c r="K10" s="25">
        <f t="shared" si="0"/>
        <v>0</v>
      </c>
      <c r="L10" s="25">
        <f t="shared" si="1"/>
        <v>0</v>
      </c>
      <c r="M10" s="23" t="s">
        <v>88</v>
      </c>
    </row>
    <row r="11" spans="1:13" s="1" customFormat="1" ht="75" hidden="1" x14ac:dyDescent="0.25">
      <c r="A11" s="23">
        <v>9</v>
      </c>
      <c r="B11" s="27" t="s">
        <v>7</v>
      </c>
      <c r="C11" s="27" t="s">
        <v>34</v>
      </c>
      <c r="D11" s="29">
        <v>100</v>
      </c>
      <c r="E11" s="29" t="s">
        <v>72</v>
      </c>
      <c r="F11" s="29">
        <v>3</v>
      </c>
      <c r="G11" s="29"/>
      <c r="H11" s="29"/>
      <c r="I11" s="25"/>
      <c r="J11" s="26">
        <v>0.05</v>
      </c>
      <c r="K11" s="25">
        <f t="shared" si="0"/>
        <v>0</v>
      </c>
      <c r="L11" s="25">
        <f t="shared" si="1"/>
        <v>0</v>
      </c>
      <c r="M11" s="23" t="s">
        <v>88</v>
      </c>
    </row>
    <row r="12" spans="1:13" s="1" customFormat="1" ht="75" hidden="1" x14ac:dyDescent="0.25">
      <c r="A12" s="23">
        <v>10</v>
      </c>
      <c r="B12" s="27" t="s">
        <v>8</v>
      </c>
      <c r="C12" s="27" t="s">
        <v>78</v>
      </c>
      <c r="D12" s="29" t="s">
        <v>53</v>
      </c>
      <c r="E12" s="29" t="s">
        <v>74</v>
      </c>
      <c r="F12" s="29">
        <v>5</v>
      </c>
      <c r="G12" s="29"/>
      <c r="H12" s="29"/>
      <c r="I12" s="25"/>
      <c r="J12" s="26">
        <v>0.05</v>
      </c>
      <c r="K12" s="25">
        <f t="shared" si="0"/>
        <v>0</v>
      </c>
      <c r="L12" s="25">
        <f t="shared" si="1"/>
        <v>0</v>
      </c>
      <c r="M12" s="23" t="s">
        <v>88</v>
      </c>
    </row>
    <row r="13" spans="1:13" s="1" customFormat="1" ht="75" hidden="1" x14ac:dyDescent="0.25">
      <c r="A13" s="23">
        <v>11</v>
      </c>
      <c r="B13" s="27" t="s">
        <v>9</v>
      </c>
      <c r="C13" s="27" t="s">
        <v>79</v>
      </c>
      <c r="D13" s="29" t="s">
        <v>53</v>
      </c>
      <c r="E13" s="29" t="s">
        <v>67</v>
      </c>
      <c r="F13" s="29">
        <v>3</v>
      </c>
      <c r="G13" s="29"/>
      <c r="H13" s="29"/>
      <c r="I13" s="25"/>
      <c r="J13" s="26">
        <v>0.05</v>
      </c>
      <c r="K13" s="25">
        <f t="shared" si="0"/>
        <v>0</v>
      </c>
      <c r="L13" s="25">
        <f t="shared" si="1"/>
        <v>0</v>
      </c>
      <c r="M13" s="23" t="s">
        <v>88</v>
      </c>
    </row>
    <row r="14" spans="1:13" s="1" customFormat="1" ht="75" hidden="1" x14ac:dyDescent="0.25">
      <c r="A14" s="23">
        <v>12</v>
      </c>
      <c r="B14" s="27" t="s">
        <v>10</v>
      </c>
      <c r="C14" s="27" t="s">
        <v>80</v>
      </c>
      <c r="D14" s="29" t="s">
        <v>54</v>
      </c>
      <c r="E14" s="29" t="s">
        <v>67</v>
      </c>
      <c r="F14" s="29">
        <v>3</v>
      </c>
      <c r="G14" s="29"/>
      <c r="H14" s="29"/>
      <c r="I14" s="25"/>
      <c r="J14" s="26">
        <v>0.05</v>
      </c>
      <c r="K14" s="25">
        <f t="shared" si="0"/>
        <v>0</v>
      </c>
      <c r="L14" s="25">
        <f t="shared" si="1"/>
        <v>0</v>
      </c>
      <c r="M14" s="23" t="s">
        <v>88</v>
      </c>
    </row>
    <row r="15" spans="1:13" s="1" customFormat="1" ht="75" x14ac:dyDescent="0.25">
      <c r="A15" s="23">
        <v>13</v>
      </c>
      <c r="B15" s="27" t="s">
        <v>11</v>
      </c>
      <c r="C15" s="27" t="s">
        <v>35</v>
      </c>
      <c r="D15" s="29" t="s">
        <v>53</v>
      </c>
      <c r="E15" s="29" t="s">
        <v>67</v>
      </c>
      <c r="F15" s="29">
        <v>3</v>
      </c>
      <c r="G15" s="29" t="s">
        <v>87</v>
      </c>
      <c r="H15" s="29">
        <v>2</v>
      </c>
      <c r="I15" s="25">
        <v>284</v>
      </c>
      <c r="J15" s="26">
        <v>0.05</v>
      </c>
      <c r="K15" s="25">
        <f>I15*H15</f>
        <v>568</v>
      </c>
      <c r="L15" s="25">
        <f t="shared" si="1"/>
        <v>596.4</v>
      </c>
      <c r="M15" s="23" t="s">
        <v>89</v>
      </c>
    </row>
    <row r="16" spans="1:13" s="1" customFormat="1" ht="75" hidden="1" x14ac:dyDescent="0.25">
      <c r="A16" s="23">
        <v>14</v>
      </c>
      <c r="B16" s="27" t="s">
        <v>12</v>
      </c>
      <c r="C16" s="27" t="s">
        <v>35</v>
      </c>
      <c r="D16" s="29" t="s">
        <v>53</v>
      </c>
      <c r="E16" s="29" t="s">
        <v>67</v>
      </c>
      <c r="F16" s="29">
        <v>3</v>
      </c>
      <c r="G16" s="29"/>
      <c r="H16" s="29"/>
      <c r="I16" s="25"/>
      <c r="J16" s="26">
        <v>0.05</v>
      </c>
      <c r="K16" s="25">
        <f t="shared" si="0"/>
        <v>0</v>
      </c>
      <c r="L16" s="25">
        <f t="shared" si="1"/>
        <v>0</v>
      </c>
      <c r="M16" s="23" t="s">
        <v>88</v>
      </c>
    </row>
    <row r="17" spans="1:17" s="1" customFormat="1" ht="75" hidden="1" x14ac:dyDescent="0.25">
      <c r="A17" s="23">
        <v>15</v>
      </c>
      <c r="B17" s="27" t="s">
        <v>14</v>
      </c>
      <c r="C17" s="27" t="s">
        <v>34</v>
      </c>
      <c r="D17" s="29" t="s">
        <v>53</v>
      </c>
      <c r="E17" s="29" t="s">
        <v>67</v>
      </c>
      <c r="F17" s="29">
        <v>3</v>
      </c>
      <c r="G17" s="29"/>
      <c r="H17" s="29"/>
      <c r="I17" s="25"/>
      <c r="J17" s="26">
        <v>0.05</v>
      </c>
      <c r="K17" s="25">
        <f t="shared" si="0"/>
        <v>0</v>
      </c>
      <c r="L17" s="25">
        <f t="shared" si="1"/>
        <v>0</v>
      </c>
      <c r="M17" s="23" t="s">
        <v>88</v>
      </c>
    </row>
    <row r="18" spans="1:17" s="1" customFormat="1" ht="75" hidden="1" x14ac:dyDescent="0.25">
      <c r="A18" s="23">
        <v>16</v>
      </c>
      <c r="B18" s="27" t="s">
        <v>15</v>
      </c>
      <c r="C18" s="27" t="s">
        <v>34</v>
      </c>
      <c r="D18" s="29" t="s">
        <v>53</v>
      </c>
      <c r="E18" s="29" t="s">
        <v>67</v>
      </c>
      <c r="F18" s="29">
        <v>3</v>
      </c>
      <c r="G18" s="29"/>
      <c r="H18" s="29"/>
      <c r="I18" s="25"/>
      <c r="J18" s="26">
        <v>0.05</v>
      </c>
      <c r="K18" s="25">
        <f t="shared" si="0"/>
        <v>0</v>
      </c>
      <c r="L18" s="25">
        <f t="shared" si="1"/>
        <v>0</v>
      </c>
      <c r="M18" s="23" t="s">
        <v>88</v>
      </c>
    </row>
    <row r="19" spans="1:17" s="1" customFormat="1" ht="75" hidden="1" x14ac:dyDescent="0.25">
      <c r="A19" s="23">
        <v>17</v>
      </c>
      <c r="B19" s="27" t="s">
        <v>13</v>
      </c>
      <c r="C19" s="27" t="s">
        <v>55</v>
      </c>
      <c r="D19" s="29" t="s">
        <v>53</v>
      </c>
      <c r="E19" s="29" t="s">
        <v>67</v>
      </c>
      <c r="F19" s="29">
        <v>3</v>
      </c>
      <c r="G19" s="29"/>
      <c r="H19" s="29"/>
      <c r="I19" s="25"/>
      <c r="J19" s="26">
        <v>0.05</v>
      </c>
      <c r="K19" s="25">
        <f t="shared" si="0"/>
        <v>0</v>
      </c>
      <c r="L19" s="25">
        <f t="shared" si="1"/>
        <v>0</v>
      </c>
      <c r="M19" s="23" t="s">
        <v>88</v>
      </c>
    </row>
    <row r="20" spans="1:17" s="1" customFormat="1" ht="75" x14ac:dyDescent="0.25">
      <c r="A20" s="23">
        <v>19</v>
      </c>
      <c r="B20" s="27" t="s">
        <v>16</v>
      </c>
      <c r="C20" s="27" t="s">
        <v>46</v>
      </c>
      <c r="D20" s="29" t="s">
        <v>53</v>
      </c>
      <c r="E20" s="29" t="s">
        <v>67</v>
      </c>
      <c r="F20" s="29">
        <v>3</v>
      </c>
      <c r="G20" s="29" t="s">
        <v>53</v>
      </c>
      <c r="H20" s="29">
        <v>3</v>
      </c>
      <c r="I20" s="25">
        <v>688</v>
      </c>
      <c r="J20" s="26">
        <v>0.05</v>
      </c>
      <c r="K20" s="25">
        <f>I20*H20</f>
        <v>2064</v>
      </c>
      <c r="L20" s="25">
        <f t="shared" si="1"/>
        <v>2167.2000000000003</v>
      </c>
      <c r="M20" s="23" t="s">
        <v>90</v>
      </c>
    </row>
    <row r="21" spans="1:17" s="1" customFormat="1" ht="75" hidden="1" x14ac:dyDescent="0.25">
      <c r="A21" s="23">
        <v>20</v>
      </c>
      <c r="B21" s="27" t="s">
        <v>17</v>
      </c>
      <c r="C21" s="27" t="s">
        <v>47</v>
      </c>
      <c r="D21" s="29" t="s">
        <v>53</v>
      </c>
      <c r="E21" s="29" t="s">
        <v>68</v>
      </c>
      <c r="F21" s="29">
        <v>4</v>
      </c>
      <c r="G21" s="29"/>
      <c r="H21" s="29"/>
      <c r="I21" s="25"/>
      <c r="J21" s="26">
        <v>0.05</v>
      </c>
      <c r="K21" s="25">
        <f t="shared" si="0"/>
        <v>0</v>
      </c>
      <c r="L21" s="25">
        <f t="shared" si="1"/>
        <v>0</v>
      </c>
      <c r="M21" s="23" t="s">
        <v>88</v>
      </c>
    </row>
    <row r="22" spans="1:17" s="1" customFormat="1" ht="75" x14ac:dyDescent="0.25">
      <c r="A22" s="23">
        <v>21</v>
      </c>
      <c r="B22" s="27" t="s">
        <v>18</v>
      </c>
      <c r="C22" s="27" t="s">
        <v>56</v>
      </c>
      <c r="D22" s="29" t="s">
        <v>53</v>
      </c>
      <c r="E22" s="29" t="s">
        <v>68</v>
      </c>
      <c r="F22" s="29">
        <v>4</v>
      </c>
      <c r="G22" s="29" t="s">
        <v>86</v>
      </c>
      <c r="H22" s="29">
        <f>5*4</f>
        <v>20</v>
      </c>
      <c r="I22" s="25">
        <v>220</v>
      </c>
      <c r="J22" s="26">
        <v>0.05</v>
      </c>
      <c r="K22" s="25">
        <f>I22*H22</f>
        <v>4400</v>
      </c>
      <c r="L22" s="25">
        <f t="shared" si="1"/>
        <v>4620</v>
      </c>
      <c r="M22" s="23" t="s">
        <v>91</v>
      </c>
    </row>
    <row r="23" spans="1:17" s="1" customFormat="1" ht="75" hidden="1" x14ac:dyDescent="0.25">
      <c r="A23" s="23">
        <v>22</v>
      </c>
      <c r="B23" s="27" t="s">
        <v>19</v>
      </c>
      <c r="C23" s="27" t="s">
        <v>81</v>
      </c>
      <c r="D23" s="29" t="s">
        <v>53</v>
      </c>
      <c r="E23" s="29" t="s">
        <v>69</v>
      </c>
      <c r="F23" s="29">
        <v>6</v>
      </c>
      <c r="G23" s="29"/>
      <c r="H23" s="29"/>
      <c r="I23" s="25"/>
      <c r="J23" s="26">
        <v>0.05</v>
      </c>
      <c r="K23" s="25">
        <f t="shared" si="0"/>
        <v>0</v>
      </c>
      <c r="L23" s="25">
        <f t="shared" si="1"/>
        <v>0</v>
      </c>
      <c r="M23" s="23" t="s">
        <v>88</v>
      </c>
    </row>
    <row r="24" spans="1:17" s="1" customFormat="1" ht="75" hidden="1" x14ac:dyDescent="0.25">
      <c r="A24" s="23">
        <v>23</v>
      </c>
      <c r="B24" s="27" t="s">
        <v>20</v>
      </c>
      <c r="C24" s="27" t="s">
        <v>34</v>
      </c>
      <c r="D24" s="29" t="s">
        <v>53</v>
      </c>
      <c r="E24" s="29" t="s">
        <v>68</v>
      </c>
      <c r="F24" s="29">
        <v>4</v>
      </c>
      <c r="G24" s="29"/>
      <c r="H24" s="29"/>
      <c r="I24" s="25"/>
      <c r="J24" s="26">
        <v>0.05</v>
      </c>
      <c r="K24" s="25">
        <f t="shared" si="0"/>
        <v>0</v>
      </c>
      <c r="L24" s="25">
        <f t="shared" si="1"/>
        <v>0</v>
      </c>
      <c r="M24" s="23" t="s">
        <v>88</v>
      </c>
    </row>
    <row r="25" spans="1:17" s="1" customFormat="1" ht="60" hidden="1" x14ac:dyDescent="0.25">
      <c r="A25" s="23">
        <v>24</v>
      </c>
      <c r="B25" s="28" t="s">
        <v>21</v>
      </c>
      <c r="C25" s="27" t="s">
        <v>48</v>
      </c>
      <c r="D25" s="29" t="s">
        <v>53</v>
      </c>
      <c r="E25" s="29" t="s">
        <v>68</v>
      </c>
      <c r="F25" s="29">
        <v>4</v>
      </c>
      <c r="G25" s="29"/>
      <c r="H25" s="29"/>
      <c r="I25" s="25"/>
      <c r="J25" s="26">
        <v>0.05</v>
      </c>
      <c r="K25" s="25">
        <f t="shared" si="0"/>
        <v>0</v>
      </c>
      <c r="L25" s="25">
        <f t="shared" si="1"/>
        <v>0</v>
      </c>
      <c r="M25" s="23" t="s">
        <v>88</v>
      </c>
    </row>
    <row r="26" spans="1:17" s="1" customFormat="1" ht="75" hidden="1" x14ac:dyDescent="0.25">
      <c r="A26" s="23">
        <v>25</v>
      </c>
      <c r="B26" s="27" t="s">
        <v>22</v>
      </c>
      <c r="C26" s="27" t="s">
        <v>82</v>
      </c>
      <c r="D26" s="29" t="s">
        <v>76</v>
      </c>
      <c r="E26" s="29" t="s">
        <v>77</v>
      </c>
      <c r="F26" s="29">
        <v>6</v>
      </c>
      <c r="G26" s="29"/>
      <c r="H26" s="29"/>
      <c r="I26" s="25"/>
      <c r="J26" s="26">
        <v>0.05</v>
      </c>
      <c r="K26" s="25">
        <f t="shared" si="0"/>
        <v>0</v>
      </c>
      <c r="L26" s="25">
        <f t="shared" si="1"/>
        <v>0</v>
      </c>
      <c r="M26" s="23" t="s">
        <v>88</v>
      </c>
    </row>
    <row r="27" spans="1:17" s="12" customFormat="1" ht="75" hidden="1" x14ac:dyDescent="0.25">
      <c r="A27" s="4">
        <v>26</v>
      </c>
      <c r="B27" s="28" t="s">
        <v>23</v>
      </c>
      <c r="C27" s="28" t="s">
        <v>57</v>
      </c>
      <c r="D27" s="30" t="s">
        <v>53</v>
      </c>
      <c r="E27" s="30" t="s">
        <v>68</v>
      </c>
      <c r="F27" s="30">
        <v>4</v>
      </c>
      <c r="G27" s="30"/>
      <c r="H27" s="30"/>
      <c r="I27" s="31"/>
      <c r="J27" s="26">
        <v>0.05</v>
      </c>
      <c r="K27" s="25">
        <f t="shared" si="0"/>
        <v>0</v>
      </c>
      <c r="L27" s="25">
        <f t="shared" si="1"/>
        <v>0</v>
      </c>
      <c r="M27" s="23" t="s">
        <v>88</v>
      </c>
      <c r="O27" s="1"/>
      <c r="P27" s="1"/>
      <c r="Q27" s="1"/>
    </row>
    <row r="28" spans="1:17" s="1" customFormat="1" ht="75" x14ac:dyDescent="0.25">
      <c r="A28" s="23">
        <v>27</v>
      </c>
      <c r="B28" s="27" t="s">
        <v>24</v>
      </c>
      <c r="C28" s="27" t="s">
        <v>36</v>
      </c>
      <c r="D28" s="29" t="s">
        <v>53</v>
      </c>
      <c r="E28" s="29" t="s">
        <v>69</v>
      </c>
      <c r="F28" s="29">
        <v>6</v>
      </c>
      <c r="G28" s="29" t="s">
        <v>53</v>
      </c>
      <c r="H28" s="29">
        <v>6</v>
      </c>
      <c r="I28" s="25">
        <v>398</v>
      </c>
      <c r="J28" s="26">
        <v>0.05</v>
      </c>
      <c r="K28" s="25">
        <f>I28*H28</f>
        <v>2388</v>
      </c>
      <c r="L28" s="25">
        <f t="shared" si="1"/>
        <v>2507.4</v>
      </c>
      <c r="M28" s="23" t="s">
        <v>92</v>
      </c>
    </row>
    <row r="29" spans="1:17" s="1" customFormat="1" ht="75" hidden="1" x14ac:dyDescent="0.25">
      <c r="A29" s="23">
        <v>28</v>
      </c>
      <c r="B29" s="27" t="s">
        <v>25</v>
      </c>
      <c r="C29" s="27" t="s">
        <v>58</v>
      </c>
      <c r="D29" s="29" t="s">
        <v>53</v>
      </c>
      <c r="E29" s="29" t="s">
        <v>69</v>
      </c>
      <c r="F29" s="29">
        <v>6</v>
      </c>
      <c r="G29" s="29"/>
      <c r="H29" s="29"/>
      <c r="I29" s="25"/>
      <c r="J29" s="26">
        <v>0.05</v>
      </c>
      <c r="K29" s="25">
        <f t="shared" si="0"/>
        <v>0</v>
      </c>
      <c r="L29" s="25">
        <f t="shared" si="1"/>
        <v>0</v>
      </c>
      <c r="M29" s="23" t="s">
        <v>88</v>
      </c>
    </row>
    <row r="30" spans="1:17" s="1" customFormat="1" ht="75" hidden="1" x14ac:dyDescent="0.25">
      <c r="A30" s="23">
        <v>29</v>
      </c>
      <c r="B30" s="27" t="s">
        <v>26</v>
      </c>
      <c r="C30" s="27" t="s">
        <v>59</v>
      </c>
      <c r="D30" s="29" t="s">
        <v>53</v>
      </c>
      <c r="E30" s="29" t="s">
        <v>67</v>
      </c>
      <c r="F30" s="29">
        <v>3</v>
      </c>
      <c r="G30" s="29"/>
      <c r="H30" s="29"/>
      <c r="I30" s="25"/>
      <c r="J30" s="26">
        <v>0.05</v>
      </c>
      <c r="K30" s="25">
        <f t="shared" si="0"/>
        <v>0</v>
      </c>
      <c r="L30" s="25">
        <f t="shared" si="1"/>
        <v>0</v>
      </c>
      <c r="M30" s="23" t="s">
        <v>88</v>
      </c>
    </row>
    <row r="31" spans="1:17" s="1" customFormat="1" ht="75" hidden="1" x14ac:dyDescent="0.25">
      <c r="A31" s="23">
        <v>30</v>
      </c>
      <c r="B31" s="27" t="s">
        <v>27</v>
      </c>
      <c r="C31" s="27" t="s">
        <v>60</v>
      </c>
      <c r="D31" s="29" t="s">
        <v>53</v>
      </c>
      <c r="E31" s="29" t="s">
        <v>68</v>
      </c>
      <c r="F31" s="29">
        <v>4</v>
      </c>
      <c r="G31" s="29"/>
      <c r="H31" s="29"/>
      <c r="I31" s="25"/>
      <c r="J31" s="26">
        <v>0.05</v>
      </c>
      <c r="K31" s="25">
        <f t="shared" si="0"/>
        <v>0</v>
      </c>
      <c r="L31" s="25">
        <f t="shared" si="1"/>
        <v>0</v>
      </c>
      <c r="M31" s="23" t="s">
        <v>88</v>
      </c>
    </row>
    <row r="32" spans="1:17" s="1" customFormat="1" ht="60" hidden="1" x14ac:dyDescent="0.25">
      <c r="A32" s="23">
        <v>31</v>
      </c>
      <c r="B32" s="27" t="s">
        <v>28</v>
      </c>
      <c r="C32" s="27" t="s">
        <v>49</v>
      </c>
      <c r="D32" s="29" t="s">
        <v>53</v>
      </c>
      <c r="E32" s="29" t="s">
        <v>68</v>
      </c>
      <c r="F32" s="29">
        <v>4</v>
      </c>
      <c r="G32" s="29"/>
      <c r="H32" s="29"/>
      <c r="I32" s="25"/>
      <c r="J32" s="26">
        <v>0.05</v>
      </c>
      <c r="K32" s="25">
        <f t="shared" si="0"/>
        <v>0</v>
      </c>
      <c r="L32" s="25">
        <f t="shared" si="1"/>
        <v>0</v>
      </c>
      <c r="M32" s="23" t="s">
        <v>88</v>
      </c>
    </row>
    <row r="33" spans="1:13" s="1" customFormat="1" ht="75" hidden="1" x14ac:dyDescent="0.25">
      <c r="A33" s="23">
        <v>32</v>
      </c>
      <c r="B33" s="27" t="s">
        <v>29</v>
      </c>
      <c r="C33" s="27" t="s">
        <v>39</v>
      </c>
      <c r="D33" s="29" t="s">
        <v>75</v>
      </c>
      <c r="E33" s="29" t="s">
        <v>71</v>
      </c>
      <c r="F33" s="29">
        <v>8</v>
      </c>
      <c r="G33" s="29"/>
      <c r="H33" s="29"/>
      <c r="I33" s="25"/>
      <c r="J33" s="26">
        <v>0.05</v>
      </c>
      <c r="K33" s="25">
        <f t="shared" si="0"/>
        <v>0</v>
      </c>
      <c r="L33" s="25">
        <f t="shared" si="1"/>
        <v>0</v>
      </c>
      <c r="M33" s="23" t="s">
        <v>88</v>
      </c>
    </row>
    <row r="34" spans="1:13" s="1" customFormat="1" ht="75" hidden="1" x14ac:dyDescent="0.25">
      <c r="A34" s="23">
        <v>33</v>
      </c>
      <c r="B34" s="27" t="s">
        <v>30</v>
      </c>
      <c r="C34" s="27" t="s">
        <v>83</v>
      </c>
      <c r="D34" s="29" t="s">
        <v>53</v>
      </c>
      <c r="E34" s="29" t="s">
        <v>70</v>
      </c>
      <c r="F34" s="29">
        <v>8</v>
      </c>
      <c r="G34" s="29"/>
      <c r="H34" s="29"/>
      <c r="I34" s="25"/>
      <c r="J34" s="26">
        <v>0.05</v>
      </c>
      <c r="K34" s="25">
        <f t="shared" si="0"/>
        <v>0</v>
      </c>
      <c r="L34" s="25">
        <f t="shared" si="1"/>
        <v>0</v>
      </c>
      <c r="M34" s="23" t="s">
        <v>88</v>
      </c>
    </row>
    <row r="35" spans="1:13" s="1" customFormat="1" ht="75" hidden="1" x14ac:dyDescent="0.25">
      <c r="A35" s="23">
        <v>34</v>
      </c>
      <c r="B35" s="27" t="s">
        <v>31</v>
      </c>
      <c r="C35" s="27" t="s">
        <v>37</v>
      </c>
      <c r="D35" s="29" t="s">
        <v>61</v>
      </c>
      <c r="E35" s="29" t="s">
        <v>70</v>
      </c>
      <c r="F35" s="29">
        <v>16</v>
      </c>
      <c r="G35" s="29"/>
      <c r="H35" s="29"/>
      <c r="I35" s="25"/>
      <c r="J35" s="26">
        <v>0.05</v>
      </c>
      <c r="K35" s="25">
        <f t="shared" si="0"/>
        <v>0</v>
      </c>
      <c r="L35" s="25">
        <f t="shared" si="1"/>
        <v>0</v>
      </c>
      <c r="M35" s="23" t="s">
        <v>88</v>
      </c>
    </row>
    <row r="36" spans="1:13" ht="25.5" customHeight="1" x14ac:dyDescent="0.25">
      <c r="B36" s="9"/>
      <c r="K36" s="22"/>
    </row>
    <row r="37" spans="1:13" x14ac:dyDescent="0.25">
      <c r="A37" s="13"/>
      <c r="B37" s="13"/>
      <c r="C37" s="11"/>
      <c r="D37" s="11"/>
      <c r="E37" s="11"/>
      <c r="F37" s="11"/>
      <c r="G37" s="11"/>
      <c r="H37" s="11"/>
      <c r="I37" s="1"/>
      <c r="J37" s="9"/>
      <c r="K37" s="9"/>
      <c r="L37" s="9"/>
    </row>
    <row r="38" spans="1:13" x14ac:dyDescent="0.25">
      <c r="A38" s="14"/>
      <c r="B38" s="13"/>
      <c r="C38" s="11"/>
      <c r="D38" s="11"/>
      <c r="E38" s="11"/>
      <c r="F38" s="11"/>
      <c r="G38" s="11"/>
      <c r="H38" s="11"/>
      <c r="I38" s="1"/>
      <c r="J38" s="9"/>
      <c r="K38" s="9"/>
      <c r="L38" s="9"/>
    </row>
    <row r="39" spans="1:13" x14ac:dyDescent="0.25">
      <c r="A39" s="15"/>
      <c r="B39" s="13"/>
      <c r="C39" s="11"/>
      <c r="D39" s="11"/>
      <c r="E39" s="11"/>
      <c r="F39" s="11"/>
      <c r="G39" s="11"/>
      <c r="H39" s="11"/>
      <c r="I39" s="1"/>
      <c r="J39" s="9"/>
      <c r="K39" s="9"/>
      <c r="L39" s="9"/>
    </row>
    <row r="40" spans="1:13" x14ac:dyDescent="0.25">
      <c r="A40" s="14"/>
      <c r="B40" s="13"/>
      <c r="C40" s="11"/>
      <c r="D40" s="11"/>
      <c r="E40" s="11"/>
      <c r="F40" s="11"/>
      <c r="G40" s="11"/>
      <c r="H40" s="11"/>
      <c r="I40" s="1"/>
      <c r="J40" s="9"/>
      <c r="K40" s="9"/>
      <c r="L40" s="9"/>
    </row>
    <row r="41" spans="1:13" x14ac:dyDescent="0.25">
      <c r="A41" s="14"/>
      <c r="B41" s="13"/>
      <c r="C41" s="11"/>
      <c r="D41" s="11"/>
      <c r="E41" s="11"/>
      <c r="F41" s="11"/>
      <c r="G41" s="11"/>
      <c r="H41" s="11"/>
    </row>
    <row r="42" spans="1:13" x14ac:dyDescent="0.25">
      <c r="A42" s="14"/>
      <c r="B42" s="13"/>
      <c r="C42" s="11"/>
      <c r="D42" s="11"/>
      <c r="E42" s="11"/>
      <c r="F42" s="11"/>
      <c r="G42" s="11"/>
      <c r="H42" s="11"/>
      <c r="I42" s="1"/>
      <c r="J42" s="9"/>
      <c r="K42" s="9"/>
      <c r="L42" s="9"/>
    </row>
    <row r="43" spans="1:13" s="8" customFormat="1" x14ac:dyDescent="0.25">
      <c r="A43" s="14"/>
      <c r="B43" s="13"/>
      <c r="C43" s="11"/>
      <c r="D43" s="11"/>
      <c r="E43" s="11"/>
      <c r="F43" s="11"/>
      <c r="G43" s="11"/>
      <c r="H43" s="11"/>
      <c r="I43" s="2"/>
      <c r="J43" s="3"/>
      <c r="K43" s="3"/>
      <c r="L43" s="3"/>
      <c r="M43" s="11"/>
    </row>
    <row r="44" spans="1:13" s="8" customFormat="1" ht="15.75" x14ac:dyDescent="0.25">
      <c r="A44" s="16"/>
      <c r="B44" s="17"/>
      <c r="C44" s="18"/>
      <c r="D44" s="11"/>
      <c r="E44" s="11"/>
      <c r="F44" s="11"/>
      <c r="G44" s="11"/>
      <c r="H44" s="11"/>
      <c r="I44" s="2"/>
      <c r="J44" s="3"/>
      <c r="K44" s="3"/>
      <c r="L44" s="3"/>
      <c r="M44" s="11"/>
    </row>
    <row r="45" spans="1:13" s="8" customFormat="1" x14ac:dyDescent="0.25">
      <c r="A45" s="19"/>
      <c r="B45" s="20"/>
      <c r="C45" s="13"/>
      <c r="D45" s="11"/>
      <c r="E45" s="11"/>
      <c r="F45" s="11"/>
      <c r="G45" s="11"/>
      <c r="H45" s="11"/>
      <c r="I45" s="2"/>
      <c r="J45" s="3"/>
      <c r="K45" s="3"/>
      <c r="L45" s="3"/>
      <c r="M45" s="11"/>
    </row>
    <row r="46" spans="1:13" s="8" customFormat="1" x14ac:dyDescent="0.25">
      <c r="A46" s="3"/>
      <c r="B46" s="3"/>
      <c r="C46" s="2"/>
      <c r="D46" s="2"/>
      <c r="E46" s="2"/>
      <c r="F46" s="2"/>
      <c r="G46" s="2"/>
      <c r="H46" s="2"/>
      <c r="I46" s="2"/>
      <c r="J46" s="3"/>
      <c r="K46" s="3"/>
      <c r="L46" s="3"/>
      <c r="M46" s="11"/>
    </row>
    <row r="47" spans="1:13" s="8" customFormat="1" x14ac:dyDescent="0.25">
      <c r="A47" s="3"/>
      <c r="B47" s="3"/>
      <c r="C47" s="2"/>
      <c r="D47" s="2"/>
      <c r="E47" s="2"/>
      <c r="F47" s="2"/>
      <c r="G47" s="2"/>
      <c r="H47" s="2"/>
      <c r="I47" s="2"/>
      <c r="J47" s="3"/>
      <c r="K47" s="3"/>
      <c r="L47" s="3"/>
      <c r="M47" s="11"/>
    </row>
    <row r="48" spans="1:13" s="8" customFormat="1" x14ac:dyDescent="0.25">
      <c r="A48" s="3"/>
      <c r="B48" s="3"/>
      <c r="C48" s="2"/>
      <c r="D48" s="2"/>
      <c r="E48" s="2"/>
      <c r="F48" s="2"/>
      <c r="G48" s="2"/>
      <c r="H48" s="2"/>
      <c r="I48" s="2"/>
      <c r="J48" s="3"/>
      <c r="K48" s="3"/>
      <c r="L48" s="3"/>
      <c r="M48" s="11"/>
    </row>
    <row r="49" spans="1:13" s="8" customFormat="1" x14ac:dyDescent="0.25">
      <c r="A49" s="3"/>
      <c r="B49" s="3"/>
      <c r="C49" s="2"/>
      <c r="D49" s="2"/>
      <c r="E49" s="2"/>
      <c r="F49" s="2"/>
      <c r="G49" s="2"/>
      <c r="H49" s="2"/>
      <c r="I49" s="2"/>
      <c r="J49" s="3"/>
      <c r="K49" s="3"/>
      <c r="L49" s="3"/>
      <c r="M49" s="11"/>
    </row>
    <row r="50" spans="1:13" s="8" customFormat="1" x14ac:dyDescent="0.25">
      <c r="A50" s="3"/>
      <c r="B50" s="3"/>
      <c r="C50" s="2"/>
      <c r="D50" s="2"/>
      <c r="E50" s="2"/>
      <c r="F50" s="2"/>
      <c r="G50" s="2"/>
      <c r="H50" s="2"/>
      <c r="I50" s="2"/>
      <c r="J50" s="3"/>
      <c r="K50" s="3"/>
      <c r="L50" s="3"/>
      <c r="M50" s="11"/>
    </row>
    <row r="51" spans="1:13" s="8" customFormat="1" x14ac:dyDescent="0.25">
      <c r="A51" s="3"/>
      <c r="B51" s="3"/>
      <c r="C51" s="2"/>
      <c r="D51" s="2"/>
      <c r="E51" s="2"/>
      <c r="F51" s="2"/>
      <c r="G51" s="2"/>
      <c r="H51" s="2"/>
      <c r="I51" s="2"/>
      <c r="J51" s="3"/>
      <c r="K51" s="3"/>
      <c r="L51" s="3"/>
      <c r="M51" s="11"/>
    </row>
    <row r="52" spans="1:13" s="8" customFormat="1" x14ac:dyDescent="0.25">
      <c r="A52" s="3"/>
      <c r="B52" s="3"/>
      <c r="C52" s="2"/>
      <c r="D52" s="2"/>
      <c r="E52" s="2"/>
      <c r="F52" s="2"/>
      <c r="G52" s="2"/>
      <c r="H52" s="2"/>
      <c r="I52" s="2"/>
      <c r="J52" s="3"/>
      <c r="K52" s="3"/>
      <c r="L52" s="3"/>
      <c r="M52" s="11"/>
    </row>
    <row r="53" spans="1:13" s="8" customFormat="1" x14ac:dyDescent="0.25">
      <c r="A53" s="3"/>
      <c r="B53" s="3"/>
      <c r="C53" s="2"/>
      <c r="D53" s="2"/>
      <c r="E53" s="2"/>
      <c r="F53" s="2"/>
      <c r="G53" s="2"/>
      <c r="H53" s="2"/>
      <c r="I53" s="2"/>
      <c r="J53" s="3"/>
      <c r="K53" s="3"/>
      <c r="L53" s="3"/>
      <c r="M53" s="11"/>
    </row>
    <row r="54" spans="1:13" s="8" customFormat="1" x14ac:dyDescent="0.25">
      <c r="A54" s="3"/>
      <c r="B54" s="3"/>
      <c r="C54" s="2"/>
      <c r="D54" s="2"/>
      <c r="E54" s="2"/>
      <c r="F54" s="2"/>
      <c r="G54" s="2"/>
      <c r="H54" s="2"/>
      <c r="I54" s="2"/>
      <c r="J54" s="3"/>
      <c r="K54" s="3"/>
      <c r="L54" s="3"/>
      <c r="M54" s="11"/>
    </row>
    <row r="55" spans="1:13" s="8" customFormat="1" x14ac:dyDescent="0.25">
      <c r="A55" s="3"/>
      <c r="B55" s="3"/>
      <c r="C55" s="2"/>
      <c r="D55" s="2"/>
      <c r="E55" s="2"/>
      <c r="F55" s="2"/>
      <c r="G55" s="2"/>
      <c r="H55" s="2"/>
      <c r="I55" s="2"/>
      <c r="J55" s="3"/>
      <c r="K55" s="3"/>
      <c r="L55" s="3"/>
      <c r="M55" s="11"/>
    </row>
    <row r="56" spans="1:13" s="8" customFormat="1" x14ac:dyDescent="0.25">
      <c r="A56" s="3"/>
      <c r="B56" s="3"/>
      <c r="C56" s="2"/>
      <c r="D56" s="2"/>
      <c r="E56" s="2"/>
      <c r="F56" s="2"/>
      <c r="G56" s="2"/>
      <c r="H56" s="2"/>
      <c r="I56" s="2"/>
      <c r="J56" s="3"/>
      <c r="K56" s="3"/>
      <c r="L56" s="3"/>
      <c r="M56" s="11"/>
    </row>
    <row r="57" spans="1:13" s="8" customFormat="1" x14ac:dyDescent="0.25">
      <c r="A57" s="3"/>
      <c r="B57" s="3"/>
      <c r="C57" s="2"/>
      <c r="D57" s="2"/>
      <c r="E57" s="2"/>
      <c r="F57" s="2"/>
      <c r="G57" s="2"/>
      <c r="H57" s="2"/>
      <c r="I57" s="2"/>
      <c r="J57" s="3"/>
      <c r="K57" s="3"/>
      <c r="L57" s="3"/>
      <c r="M57" s="11"/>
    </row>
    <row r="58" spans="1:13" s="8" customFormat="1" x14ac:dyDescent="0.25">
      <c r="A58" s="3"/>
      <c r="B58" s="3"/>
      <c r="C58" s="2"/>
      <c r="D58" s="2"/>
      <c r="E58" s="2"/>
      <c r="F58" s="2"/>
      <c r="G58" s="2"/>
      <c r="H58" s="2"/>
      <c r="I58" s="2"/>
      <c r="J58" s="3"/>
      <c r="K58" s="3"/>
      <c r="L58" s="3"/>
      <c r="M58" s="11"/>
    </row>
    <row r="59" spans="1:13" s="8" customFormat="1" x14ac:dyDescent="0.25">
      <c r="A59" s="3"/>
      <c r="B59" s="3"/>
      <c r="C59" s="2"/>
      <c r="D59" s="2"/>
      <c r="E59" s="2"/>
      <c r="F59" s="2"/>
      <c r="G59" s="2"/>
      <c r="H59" s="2"/>
      <c r="I59" s="2"/>
      <c r="J59" s="3"/>
      <c r="K59" s="3"/>
      <c r="L59" s="3"/>
      <c r="M59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54a45-8beb-40bf-8089-d9c1fbed0123">
      <Terms xmlns="http://schemas.microsoft.com/office/infopath/2007/PartnerControls"/>
    </lcf76f155ced4ddcb4097134ff3c332f>
    <TaxCatchAll xmlns="2a4aba02-29a2-496d-8bf3-6c1a8cc45ff5" xsi:nil="true"/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682267EFF9E43A6AD1A69CE4FDE35" ma:contentTypeVersion="19" ma:contentTypeDescription="Create a new document." ma:contentTypeScope="" ma:versionID="15f4225d929a94683d95172e7e293709">
  <xsd:schema xmlns:xsd="http://www.w3.org/2001/XMLSchema" xmlns:xs="http://www.w3.org/2001/XMLSchema" xmlns:p="http://schemas.microsoft.com/office/2006/metadata/properties" xmlns:ns2="07254a45-8beb-40bf-8089-d9c1fbed0123" xmlns:ns3="2a4aba02-29a2-496d-8bf3-6c1a8cc45ff5" targetNamespace="http://schemas.microsoft.com/office/2006/metadata/properties" ma:root="true" ma:fieldsID="9c421076293fcda011ef777d0e32c353" ns2:_="" ns3:_="">
    <xsd:import namespace="07254a45-8beb-40bf-8089-d9c1fbed0123"/>
    <xsd:import namespace="2a4aba02-29a2-496d-8bf3-6c1a8cc45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21d470-1db3-492d-a2e0-e85fcdb80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aba02-29a2-496d-8bf3-6c1a8cc45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dc089c-5130-4f5b-8845-a5fdfda2c525}" ma:internalName="TaxCatchAll" ma:showField="CatchAllData" ma:web="2a4aba02-29a2-496d-8bf3-6c1a8cc45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2725AE-9104-41C4-B6CD-B445FFFA7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15DD6-B1AC-45C1-B5B5-1F5ABFB8002E}">
  <ds:schemaRefs>
    <ds:schemaRef ds:uri="http://purl.org/dc/terms/"/>
    <ds:schemaRef ds:uri="2a4aba02-29a2-496d-8bf3-6c1a8cc45ff5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07254a45-8beb-40bf-8089-d9c1fbed012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0FA476-5CFC-481A-9BDE-58CEE20F0C58}">
  <ds:schemaRefs/>
</ds:datastoreItem>
</file>

<file path=customXml/itemProps4.xml><?xml version="1.0" encoding="utf-8"?>
<ds:datastoreItem xmlns:ds="http://schemas.openxmlformats.org/officeDocument/2006/customXml" ds:itemID="{1ABAF3CD-0A6C-48D4-A820-3AE49849E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2a4aba02-29a2-496d-8bf3-6c1a8cc45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Neringa Peleckienė</cp:lastModifiedBy>
  <dcterms:created xsi:type="dcterms:W3CDTF">2023-05-16T07:36:18Z</dcterms:created>
  <dcterms:modified xsi:type="dcterms:W3CDTF">2025-11-14T08:47:28Z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  <property fmtid="{D5CDD505-2E9C-101B-9397-08002B2CF9AE}" pid="3" name="MediaServiceImageTags">
    <vt:lpwstr/>
  </property>
</Properties>
</file>