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User\Desktop\sutartys\"/>
    </mc:Choice>
  </mc:AlternateContent>
  <xr:revisionPtr revIDLastSave="0" documentId="13_ncr:1_{3BFDD1E6-4472-4B92-A85E-212F522E6324}" xr6:coauthVersionLast="45" xr6:coauthVersionMax="45" xr10:uidLastSave="{00000000-0000-0000-0000-000000000000}"/>
  <bookViews>
    <workbookView xWindow="-120" yWindow="-120" windowWidth="29040" windowHeight="15840" tabRatio="728" xr2:uid="{00000000-000D-0000-FFFF-FFFF00000000}"/>
  </bookViews>
  <sheets>
    <sheet name="lapas" sheetId="6" r:id="rId1"/>
  </sheets>
  <definedNames>
    <definedName name="_xlnm.Print_Area" localSheetId="0">lapas!$A$1:$G$135</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4" i="6" l="1"/>
  <c r="K64" i="6"/>
  <c r="J65" i="6"/>
  <c r="J66" i="6"/>
  <c r="J67" i="6"/>
  <c r="J68" i="6"/>
  <c r="I65" i="6"/>
  <c r="I66" i="6"/>
  <c r="I67" i="6"/>
  <c r="I68" i="6"/>
  <c r="I64" i="6"/>
  <c r="K65" i="6"/>
  <c r="K66" i="6"/>
  <c r="K67" i="6"/>
  <c r="K68" i="6"/>
  <c r="K69" i="6"/>
</calcChain>
</file>

<file path=xl/sharedStrings.xml><?xml version="1.0" encoding="utf-8"?>
<sst xmlns="http://schemas.openxmlformats.org/spreadsheetml/2006/main" count="319" uniqueCount="268">
  <si>
    <t>iki 500 vnt</t>
  </si>
  <si>
    <t>iki 10 vnt</t>
  </si>
  <si>
    <t>iki 600 vnt</t>
  </si>
  <si>
    <t>iki 120 vnt</t>
  </si>
  <si>
    <t>Nr. 8</t>
  </si>
  <si>
    <t>iki 30 vnt</t>
  </si>
  <si>
    <t>Nr. 7</t>
  </si>
  <si>
    <t>4.1</t>
  </si>
  <si>
    <t xml:space="preserve">iki 5 vnt </t>
  </si>
  <si>
    <t>4.2</t>
  </si>
  <si>
    <t>iki 50 vnt</t>
  </si>
  <si>
    <t>4.3</t>
  </si>
  <si>
    <t>4.4</t>
  </si>
  <si>
    <t>4.5</t>
  </si>
  <si>
    <t>iki 20 vnt</t>
  </si>
  <si>
    <t>6.5</t>
  </si>
  <si>
    <t>iki 1200 porų</t>
  </si>
  <si>
    <t>8.5</t>
  </si>
  <si>
    <t>9</t>
  </si>
  <si>
    <t>iki 1200 vnt</t>
  </si>
  <si>
    <t>iki 60 vnt</t>
  </si>
  <si>
    <t>Priedas Nr. 2</t>
  </si>
  <si>
    <t>iki 100 vnt</t>
  </si>
  <si>
    <t>10.2</t>
  </si>
  <si>
    <t>10.3</t>
  </si>
  <si>
    <t>10.4</t>
  </si>
  <si>
    <t>10.5</t>
  </si>
  <si>
    <t>iki 18000 vnt</t>
  </si>
  <si>
    <t>6.1</t>
  </si>
  <si>
    <t>Nr. 6,5</t>
  </si>
  <si>
    <t>Nr. 7,5</t>
  </si>
  <si>
    <t>Nr. 8,5</t>
  </si>
  <si>
    <t>Nr. 9</t>
  </si>
  <si>
    <t>iki 2400 porų</t>
  </si>
  <si>
    <t>6.2</t>
  </si>
  <si>
    <t>iki 200 porų</t>
  </si>
  <si>
    <t>6.3</t>
  </si>
  <si>
    <t>6.3.1</t>
  </si>
  <si>
    <t>6.3.2</t>
  </si>
  <si>
    <t>6.3.3</t>
  </si>
  <si>
    <t>iki 600 porų</t>
  </si>
  <si>
    <t>7.5</t>
  </si>
  <si>
    <t>Sterilios, anatominės konfigūracijos, pagamintos iš natūralaus latekso chirurginės pirštinės, be pudros; Vidus lubrikuotas sintetiniu polimeru, todėl ypač lengvai maunasi. Pirštinės storis ties pirštų galais ne daugiau nei 0,21 mm.; Patogi pakuotė: plėšiama turi plyšti per siūles, nepažeidžiamas sterilumas. Dydžiai:</t>
  </si>
  <si>
    <t xml:space="preserve"> Hipoalerginės chirurginės pirštinės</t>
  </si>
  <si>
    <t>iki 500 porų</t>
  </si>
  <si>
    <t>iki 300 porų</t>
  </si>
  <si>
    <t>iki 5 vnt</t>
  </si>
  <si>
    <t xml:space="preserve">             Perkamų vienkartinių medicininių priemonių sąrašas</t>
  </si>
  <si>
    <t>Eil. Nr.</t>
  </si>
  <si>
    <t>Priemonės pavadinimas</t>
  </si>
  <si>
    <t>PVM tarifas %</t>
  </si>
  <si>
    <t>Gamintojas</t>
  </si>
  <si>
    <t>1.1</t>
  </si>
  <si>
    <t>1.1.1</t>
  </si>
  <si>
    <t>1.1.2</t>
  </si>
  <si>
    <t>1.1.3</t>
  </si>
  <si>
    <t>1.1.4</t>
  </si>
  <si>
    <t>1.2</t>
  </si>
  <si>
    <t>1.2.1</t>
  </si>
  <si>
    <t>1.2.2</t>
  </si>
  <si>
    <t>1.2.3</t>
  </si>
  <si>
    <t>1.2.4</t>
  </si>
  <si>
    <t>Vnt. kaina EUR (su PVM)</t>
  </si>
  <si>
    <t>Viso kaina EUR (su PVM)</t>
  </si>
  <si>
    <t>10.1</t>
  </si>
  <si>
    <t>BENDRIEJI REIKALAVIMAI PRIEMONĖMS. Vienai/visai pozicijai siūlyti produktą tik iš vieno gamintojo.</t>
  </si>
  <si>
    <t>iki 1500 porų</t>
  </si>
  <si>
    <t>iki 2000 porų</t>
  </si>
  <si>
    <t>iki 15 vnt.</t>
  </si>
  <si>
    <t xml:space="preserve"> Priemonės intensyviai terapijai ir anestezijai</t>
  </si>
  <si>
    <t>27</t>
  </si>
  <si>
    <t>Intubacinis pravedėjas su spindžiu: vidinis diametras 3,2mm, išorinis 5,0mm, intubacijos metu galima nenutraukiant oksigenuoti ligonį bei atsiurbinėti iš trachėjos; į komplektą įeina konektorių rinkinys; graduotas kas 1cm, 830mm ilgio</t>
  </si>
  <si>
    <t>Sistema su davikliu tiesioginiam spaudimo (arterinio, centrinio veninio ir kt.) matavimui, tinkanti prie skyriuje naudojamų monitorių  BeneView T5/T8.</t>
  </si>
  <si>
    <t xml:space="preserve"> Priemonės naujagimių ir vaikų slaugai</t>
  </si>
  <si>
    <t>5</t>
  </si>
  <si>
    <t>Manžetės naujagimiams AKS matuoti, tinkančios ligoninės turimam monitoriui "Intellivue" MP Neontal</t>
  </si>
  <si>
    <t>Nr. 1   ( 3,1 -   5,7 cm)</t>
  </si>
  <si>
    <t>Nr. 2   ( 4,3 -   8,0 cm)</t>
  </si>
  <si>
    <t>Nr. 3   ( 5,8 - 10,9 cm)</t>
  </si>
  <si>
    <t>Nr. 4    ( 7,1 - 13,1 cm)</t>
  </si>
  <si>
    <t>Nr. 5   (10,0-15,0 cm)</t>
  </si>
  <si>
    <t>12</t>
  </si>
  <si>
    <t>Dujų vamzdelis naujagimiams. Dydis F18, skaidrus, rentgenokontrastinis</t>
  </si>
  <si>
    <t>24</t>
  </si>
  <si>
    <t>Vienkartinės priemonės ligoninės turimai CPAP sistemai "Sindi":</t>
  </si>
  <si>
    <t>Kvėpavimo kontūrai, tinkantys naudoti su  ligoninės turimu drėkintuvu PMH1000 WILAmed;</t>
  </si>
  <si>
    <t>Generatoriai ligoninės turimai CPAP sistema "Sindi"</t>
  </si>
  <si>
    <t>Nosinės kaukės, 3 dydžių:</t>
  </si>
  <si>
    <t>mikro</t>
  </si>
  <si>
    <t>mažos</t>
  </si>
  <si>
    <t>vidutinės</t>
  </si>
  <si>
    <t>Nosinės kaniulės, 3 dydžių:</t>
  </si>
  <si>
    <t>Kepurėlės generatoriams tvirtinti 3 dydžių;</t>
  </si>
  <si>
    <t>26</t>
  </si>
  <si>
    <t>32</t>
  </si>
  <si>
    <t>iki 800 vnt.</t>
  </si>
  <si>
    <t>25</t>
  </si>
  <si>
    <t>SO2 (deguonies saturacijos) davikliai, naujagimiams, ligoninės turimam "Masimo SET" aparatui.</t>
  </si>
  <si>
    <t>Vakuuminė šlapimo ėminių paėmimo sistema</t>
  </si>
  <si>
    <t>BENDRIEJI REIKALAVIMAI VAKUUMINIAI SISTEMAI:</t>
  </si>
  <si>
    <t>1. Sistema yra nedaloma bei privalo būti tarpusavyje suderinta. Sistemos elementai turi būti vieno gamintojo (tarpusavio suderinamumą būtina pagrįsti gamintojo dokumentais) arba, siūlant skirtingų gamintojų sistemos elementus, būtina pateikti visų siūlomų prekių gamintojų dokumentus ir suderinamumo atliktų bandymų protokolus, patvirtinančius ir įrodančius sistemos elementų suderinamumą.</t>
  </si>
  <si>
    <t>2. Mėgintuvėliai yra vienkartiniai, su tiksliai dozuotu vakuumu</t>
  </si>
  <si>
    <t>3. Mėgintuvėliai yra su saugiu personalui kamšteliu</t>
  </si>
  <si>
    <t>4. Su saugiu personalui hemorepelentiniu kamšteliu</t>
  </si>
  <si>
    <t>5. Atitinkantys tarptautinį spalvinį ženklinimą (pagal ISO 6710 standartą)</t>
  </si>
  <si>
    <t>6. Mėgintuvėliai yra sterilūs – (SAL – sterilumo užtikrinimo lygmuo – 10⁻⁶ ar geresnis)</t>
  </si>
  <si>
    <t>7. Turintys CE sertifikatą (pagal IVDD 98/79/EC).</t>
  </si>
  <si>
    <t>8. Tiekėjas privalo pateikti gamintojo įgaliojimo kopiją, suteikiančią teisę platinti jo gaminius (jeigu tiekėjas nėra siūlomų prekių gamintojas)</t>
  </si>
  <si>
    <t>2</t>
  </si>
  <si>
    <t>Vakuuminė šlapimo ėminių paėmimo sistema:</t>
  </si>
  <si>
    <t>Vakuuminis mėgintuvėlis mikrobiologiniam šlapimo tyrimui 8 – 10ml, su konservantu, apsaugančiu nuo bakterijų peraugimo 48 val. kambario temperatūroje</t>
  </si>
  <si>
    <t>iki 4000 vnt</t>
  </si>
  <si>
    <t>Vakuuminis mėgintuvėlis urinalizei su konservantu (be gyvsidabrio priemaišų) 8 – 10 ml, apsaugantis nuo bakterijų peraugimo iki 72 val. kambario temperatūroje</t>
  </si>
  <si>
    <t>Šlapimo paėmėjas, pritaikytas vakuuminiam mėgintuvėliui</t>
  </si>
  <si>
    <t>3L graduotas 24 val. šlapimo rinkimo konteineris su adapteriu vakuuminiam mėgintuvėliui</t>
  </si>
  <si>
    <t>Šlapimo surinkimo indelis, 120ml, graduotas su adapteriu vakuuminiam mėgintuvėliui, su etikete užrašui</t>
  </si>
  <si>
    <t>iki 22000 vnt</t>
  </si>
  <si>
    <t xml:space="preserve"> Vakuuminė šlapimo ėminių paėmimo sistema</t>
  </si>
  <si>
    <t xml:space="preserve"> Kitos medicininės priemonės</t>
  </si>
  <si>
    <t>10</t>
  </si>
  <si>
    <t>Skysčių surinkimo maišas artroskopijoms: sterilus; apklotas pagamintas iš tvirto polietileno; skirtas sterilių procedūrų metu; turi dvi elastines angas su 5cm kiauryme; dydis 60x120cm; apklotas tvirtinasi lipniais kampais, turi skysčių nuleidimo kranelį</t>
  </si>
  <si>
    <t>13</t>
  </si>
  <si>
    <t>Vienkartinis O2 įsisavinimo sensorius polisominografijai (Embla aparatui, 1 įpakavime - 25 vnt.)</t>
  </si>
  <si>
    <t>iki 15 įpak</t>
  </si>
  <si>
    <t>17</t>
  </si>
  <si>
    <t>Vienkartinė ventrikulinė adata (intrakranijinė): graduota cm; buka, su viena šonine skyle; "luer-lock" galu, sterili</t>
  </si>
  <si>
    <t>12G - 92mm</t>
  </si>
  <si>
    <t>12G - 95mm</t>
  </si>
  <si>
    <t>10G - 96mm</t>
  </si>
  <si>
    <r>
      <t xml:space="preserve">Elektrodai skirti monitoruoti EEG sąmonės būklės įvertinimui. Aukštos kokybės elektrodai skirti ligoninės turimam "Danmeter" firmos aparatui, monitoravimo procedūrų valdymas - kartu su elektrodais pateikti licencijos numerį skirtą atlikti numatomą monitoravimo sesijų kiekį, komplektacija - hermetiškame maišelyje turi būti </t>
    </r>
    <r>
      <rPr>
        <sz val="10"/>
        <color rgb="FF000000"/>
        <rFont val="Calibri"/>
        <family val="2"/>
        <charset val="186"/>
      </rPr>
      <t>≥</t>
    </r>
    <r>
      <rPr>
        <sz val="10"/>
        <color rgb="FF000000"/>
        <rFont val="Times New Roman"/>
        <family val="1"/>
        <charset val="186"/>
      </rPr>
      <t>3vnt. elektrodų ir priemonė odai paruošti (odos gremžtukas), CE ženklinimas</t>
    </r>
  </si>
  <si>
    <t>Specialus veido rėmelis su keičiamais vienkartiniais veido skydeliais, tinka naudoti su akiniais, respiratoriais, chirurginėmis kaukėmis, nevaržo judesių, pagaminta iš poliesterio. Komplektą sudaro 1 rėmelis ir 50 skydelių.</t>
  </si>
  <si>
    <t>iki 30 kompl</t>
  </si>
  <si>
    <t>Silikoninis vožtuvas su silikonine manžetine tarpine trokarui (laparaskopiniams instrumentams)</t>
  </si>
  <si>
    <t>32.1</t>
  </si>
  <si>
    <t>6mm skersmens</t>
  </si>
  <si>
    <t>32.2</t>
  </si>
  <si>
    <t>11mm skersmens</t>
  </si>
  <si>
    <t xml:space="preserve">13,5mm skersmens troakaro multifunkciniams vožtuvui </t>
  </si>
  <si>
    <t>Viso 32 dalis</t>
  </si>
  <si>
    <t>33</t>
  </si>
  <si>
    <t>Balnelis: išorinei 5mm skersmens movai (laparaskopiniams instrumentams)</t>
  </si>
  <si>
    <t>34</t>
  </si>
  <si>
    <t xml:space="preserve">Tarpinė: išorinei 5mm skersmens movai (laparaskopiniams instrumentams) </t>
  </si>
  <si>
    <t>36</t>
  </si>
  <si>
    <t>Skysčių surinkimo sistema: sterili; uždara; skaidrus skysčių surinkimo maišelis su prailginimo linija; su atbulinės tėkmės vožtuvu; tūris ne mažiau 1000ml; prailginimo linijos segtukas tvirtinti prie apklotų</t>
  </si>
  <si>
    <t>Adata su 5 mikronų mikrofiltru kaniulėje, sterili, 18G, ilgis: iki 4cm</t>
  </si>
  <si>
    <t>Termodiliucijos kateteriai tinkantys Picco sistemai (femoralinei a.):</t>
  </si>
  <si>
    <t>dvikanalis termodiliucijos kateteris, skirtas femoralinei arterijai (PiCCO sistemai),</t>
  </si>
  <si>
    <t>intravaskuliarinis kateterio dydis: skersmuo 1,7 mm, ilgis – 20cm,</t>
  </si>
  <si>
    <t>kateteris pagamintas iš: poliuretano, rentgenokontrastinis, neturintis latekso;</t>
  </si>
  <si>
    <t>termistorius 5 mm nutolęs nuo distalinio kateterio galo.</t>
  </si>
  <si>
    <t>audinių dilatatoriaus dydis: skersmuo 1,7 mm, ilgis 17 cm</t>
  </si>
  <si>
    <t>pravedėjas: 0,025” su J-formos galiuku</t>
  </si>
  <si>
    <t>18G  ir 20 G kaniulės</t>
  </si>
  <si>
    <t>arterijos spaudimo linija – ilgis 150 cm</t>
  </si>
  <si>
    <t>3 kraniukai</t>
  </si>
  <si>
    <t>injektato temperatūros sensorius.</t>
  </si>
  <si>
    <t>Širdies minutinio išstumiamo tūrio ir kitų širdies darbą charakterizuojančių parametrų davikliai tinkantys Pulsioflex Proaqt sistemai:</t>
  </si>
  <si>
    <t>jungiamas prie bet kokio arterinio kateterio,</t>
  </si>
  <si>
    <t>daviklis su integruotais LED diodais, rodančiais daviklio būklę.</t>
  </si>
  <si>
    <t>Adata skirta tuščiosios venos kateterizavimui. Sterili, kaniulė pagaminta iš polipropileno, išorinis diametras 2,35 mm, vidinis diametras 1,80 mm, ilgis 80 mm, kamštukas su hidrofobiniu filtru, dydis 14G</t>
  </si>
  <si>
    <t>iki 50 vnt.</t>
  </si>
  <si>
    <t>25.1</t>
  </si>
  <si>
    <t>Smėlio laikrodžiai 3 min.</t>
  </si>
  <si>
    <t>Specialus šepetėliai endoskopinių instrumentų valymui:</t>
  </si>
  <si>
    <r>
      <t xml:space="preserve"> </t>
    </r>
    <r>
      <rPr>
        <sz val="10"/>
        <color rgb="FF000000"/>
        <rFont val="Times New Roman"/>
        <family val="1"/>
        <charset val="186"/>
      </rPr>
      <t>artroskopinių (1 rinkinys – 6 vnt.)</t>
    </r>
  </si>
  <si>
    <t xml:space="preserve">iki 5 rink. </t>
  </si>
  <si>
    <r>
      <t xml:space="preserve"> </t>
    </r>
    <r>
      <rPr>
        <sz val="10"/>
        <color rgb="FF000000"/>
        <rFont val="Times New Roman"/>
        <family val="1"/>
        <charset val="186"/>
      </rPr>
      <t>laparoskopinių (1 rinkinys – 6 vnt.)</t>
    </r>
  </si>
  <si>
    <t>choledochofibroskopui (ligoninės turimam) OLYMPUS BW-7B,  BW15SH</t>
  </si>
  <si>
    <t xml:space="preserve">iki 3 vnt </t>
  </si>
  <si>
    <t>intubaciniam bronchoskopui (ligoninės turimam) OLYMPUS BW-15B, MH-507</t>
  </si>
  <si>
    <t xml:space="preserve">intubaciniam bronchoskopui (ligoninės turimam) Karl Storz 11302BD2    </t>
  </si>
  <si>
    <t>iki 3 vnt</t>
  </si>
  <si>
    <t>28</t>
  </si>
  <si>
    <t>Valymo pasta: distalinių ir proksimalinių linzių, lanksčių optinių endoskopų paviršių valymui, 5g</t>
  </si>
  <si>
    <t>29</t>
  </si>
  <si>
    <t>Instrumentų alyva: šarnyrinių dalių sutepimui, 50ml buteliukas</t>
  </si>
  <si>
    <t>iki 2 vnt</t>
  </si>
  <si>
    <t>30</t>
  </si>
  <si>
    <t>Liubrikantas endoskopinių kranelių sutepimui ir sandarinimui, 3g</t>
  </si>
  <si>
    <t>Universalus purškiklis turintis valymo ir liubrikacijos savybių, skirtas instrumentų sriegių priežiūrai</t>
  </si>
  <si>
    <t>Tepalas motorinėms sistemoms tepalinėje po 50ml</t>
  </si>
  <si>
    <t>Vieliniai šepetėliai elektrokaustikos instrumentų priežiūrai</t>
  </si>
  <si>
    <t>iki 36 vnt</t>
  </si>
  <si>
    <t>Ligatūrinė viela, skirta žandikaulio sutvirtinimui esant lūžiams, veido žandikaulio deformacijoms, taisymams-korekcijai</t>
  </si>
  <si>
    <r>
      <t xml:space="preserve">0,40 mm/16. Stiprumas </t>
    </r>
    <r>
      <rPr>
        <sz val="10"/>
        <color rgb="FF000000"/>
        <rFont val="Calibri"/>
        <family val="2"/>
        <charset val="186"/>
      </rPr>
      <t>≤</t>
    </r>
    <r>
      <rPr>
        <sz val="10"/>
        <color rgb="FF000000"/>
        <rFont val="Times New Roman"/>
        <family val="1"/>
        <charset val="186"/>
      </rPr>
      <t>800N/mm</t>
    </r>
    <r>
      <rPr>
        <vertAlign val="superscript"/>
        <sz val="10"/>
        <color rgb="FF000000"/>
        <rFont val="Times New Roman"/>
        <family val="1"/>
        <charset val="186"/>
      </rPr>
      <t>2</t>
    </r>
    <r>
      <rPr>
        <sz val="10"/>
        <color rgb="FF000000"/>
        <rFont val="Times New Roman"/>
        <family val="1"/>
        <charset val="186"/>
      </rPr>
      <t>, 5m ilgio</t>
    </r>
  </si>
  <si>
    <t>iki 20 pak</t>
  </si>
  <si>
    <r>
      <t xml:space="preserve">0,50 mm/20. Stiprumas </t>
    </r>
    <r>
      <rPr>
        <sz val="10"/>
        <color rgb="FF000000"/>
        <rFont val="Calibri"/>
        <family val="2"/>
        <charset val="186"/>
      </rPr>
      <t>≤</t>
    </r>
    <r>
      <rPr>
        <sz val="10"/>
        <color rgb="FF000000"/>
        <rFont val="Times New Roman"/>
        <family val="1"/>
        <charset val="186"/>
      </rPr>
      <t>800N/mm</t>
    </r>
    <r>
      <rPr>
        <vertAlign val="superscript"/>
        <sz val="10"/>
        <color rgb="FF000000"/>
        <rFont val="Times New Roman"/>
        <family val="1"/>
        <charset val="186"/>
      </rPr>
      <t>2</t>
    </r>
    <r>
      <rPr>
        <sz val="10"/>
        <color rgb="FF000000"/>
        <rFont val="Times New Roman"/>
        <family val="1"/>
        <charset val="186"/>
      </rPr>
      <t>, 5m ilgio</t>
    </r>
  </si>
  <si>
    <t>iki 10 pak</t>
  </si>
  <si>
    <t>1</t>
  </si>
  <si>
    <t>Tarpinių rinkinys ligoninės turimam Karl-Storz TEO instrumentui</t>
  </si>
  <si>
    <t>iki 3 rink.</t>
  </si>
  <si>
    <t>3</t>
  </si>
  <si>
    <t xml:space="preserve">Antibakterinis ir antivirusinis filtras. Paskirtis - skirtas atvirai plaučių funkcijai tirti. Matmenys Ø 90 mm, ilgis 80 mm. Svoris - apie 32 g. Klasė - II a (MDD 93/42 EEC). Filtravimas - bakterijų ir virusų  &gt;99,99℅. Pasipriešinimas - &lt; 0,039 kPa/l*s, esant 1 l/s. Efektyvus nejautrus tūris - &lt; 50 ml. Korpuso medžiaga - polistirenas (PS). Filtro medžiaga - 100℅ poliesteris (PE) elektrostatinis. Filtro plotas - apie 57 cm2. Darbinė temperatūra - nuo -30°C iki +70°C. Laikymo trukmė - 3 metai originalioje pakuotėje. </t>
  </si>
  <si>
    <t>iki 5000 vnt.</t>
  </si>
  <si>
    <t xml:space="preserve">Buteliai stikliniai infuzinių tirpalų gamybai 200ml </t>
  </si>
  <si>
    <t>19</t>
  </si>
  <si>
    <t xml:space="preserve">Maišiukai vaistų fasavimui, popieriniai </t>
  </si>
  <si>
    <t>12x20cm</t>
  </si>
  <si>
    <t>15x25 cm</t>
  </si>
  <si>
    <t>Stikliniai piltuvėliai viršutinis diametras 5cm-20cm, apatinis diametras 5-10mm</t>
  </si>
  <si>
    <t>Gumytės vidaus paruošų butelių aprišimui</t>
  </si>
  <si>
    <t>iki 6 kg</t>
  </si>
  <si>
    <t>Guminiai kamščiai infuziių tirpalų gamybai buteliams 200ml uždaryti</t>
  </si>
  <si>
    <t>Metaliniai gaubteliai infuzinių tirpalų gamybai buteliams 200ml,  skirti uždaryti tarą prieš sterilizaciją</t>
  </si>
  <si>
    <t>Pergamentinis popierius vidaus paruošų aprišimui</t>
  </si>
  <si>
    <t>40</t>
  </si>
  <si>
    <r>
      <t xml:space="preserve">Grūstuvė porcelianinė ilgis 18-22cm su porcelianine piestele (grustuku) </t>
    </r>
    <r>
      <rPr>
        <sz val="10"/>
        <color rgb="FF000000"/>
        <rFont val="Arial"/>
        <family val="2"/>
        <charset val="186"/>
      </rPr>
      <t>Ø</t>
    </r>
    <r>
      <rPr>
        <sz val="10"/>
        <color rgb="FF000000"/>
        <rFont val="Times New Roman"/>
        <family val="1"/>
        <charset val="186"/>
      </rPr>
      <t xml:space="preserve"> 6-7cm miltelių gamybai</t>
    </r>
  </si>
  <si>
    <t>1 vnt</t>
  </si>
  <si>
    <t xml:space="preserve">Sterilios, anatominės konfigūracijos, pagamintos iš natūralaus latekso ir nitrilo, be pudros, pirštinių ilgis ne mažiau 280mm; išorinis sluoksnis - lateksas, vidurinis - latekso ir nitrilo mišinys, vidinis sluoksnis - sintetinis (nitrilinis); vidinis sluoksnis lubrikuotas, lengvai maunasi, didelis pirštų galų jautrumas - pirštinės storis ties pirštų galais - 0,17mm ± 0,01 mm.  Sterili pakuotė lengvai atplėšiama, rankogalis su susisukusiu krašteliu, turi išilginius įspaudus, todėl gerai priglunda prie riešo ir neatsiraitoja darbo metu. </t>
  </si>
  <si>
    <t>Silikoninis pilvo sienos defekto Silo maišas. Sukurtas pakopiniam silo įgimto naujagimių pilvo sienos defekto uždarymui; silo uždarymo sistema padeda išvengti peritoneumo skysčių netekimo ir užteršimo bakterijomis; permatomas silikonas leidžia nuolatos sekti žarnų būklę; atviras galas sutvirtintas silikono elastomero vamzdeliu, kurio viduje yra nerūdijančio plieno spyruoklė; distalinis galas sutvirtintas tinkleliu; sudėtyje nėra latekso</t>
  </si>
  <si>
    <r>
      <t xml:space="preserve">Temperatūros daviklio fiksatorius. Apvalios formos; dydis: diam 2,5cm; paviršius padengtas auksine folija; hidrokoloidiniu pagrindu (pateikti patvirtinančius dokumentus);  išliekantis ant odos </t>
    </r>
    <r>
      <rPr>
        <sz val="10"/>
        <color rgb="FF000000"/>
        <rFont val="Calibri"/>
        <family val="2"/>
        <charset val="186"/>
      </rPr>
      <t>≥</t>
    </r>
    <r>
      <rPr>
        <sz val="10"/>
        <color rgb="FF000000"/>
        <rFont val="Times New Roman"/>
        <family val="1"/>
        <charset val="186"/>
      </rPr>
      <t>5 dienos (pateikti patvirtinančius dokumentus); klijuojamas; hipoalerginis; be latekso, be DEHP; atsparus drėgmei ir karščiui; nuimant nelieka ant odos</t>
    </r>
  </si>
  <si>
    <t>Orientacinis perkamas kiekis</t>
  </si>
  <si>
    <t>1.1.5</t>
  </si>
  <si>
    <t>1.1.6</t>
  </si>
  <si>
    <t>1.2.5</t>
  </si>
  <si>
    <t>1.2.6</t>
  </si>
  <si>
    <t>Viso 1 dalis</t>
  </si>
  <si>
    <t>4</t>
  </si>
  <si>
    <t>Viso 4 dalis</t>
  </si>
  <si>
    <t>6</t>
  </si>
  <si>
    <t>6.4</t>
  </si>
  <si>
    <t>6.4.1</t>
  </si>
  <si>
    <t>6.4.2</t>
  </si>
  <si>
    <t>6.4.3</t>
  </si>
  <si>
    <t>6.5.1</t>
  </si>
  <si>
    <t>6.5.2</t>
  </si>
  <si>
    <t>6.5.3</t>
  </si>
  <si>
    <t xml:space="preserve">Viso 6 dalis  </t>
  </si>
  <si>
    <t>7</t>
  </si>
  <si>
    <t>8</t>
  </si>
  <si>
    <t>Viso 10 pozicija</t>
  </si>
  <si>
    <t>11</t>
  </si>
  <si>
    <t>13.1</t>
  </si>
  <si>
    <t>13.2</t>
  </si>
  <si>
    <t>13.3</t>
  </si>
  <si>
    <t>Viso 13 dalis</t>
  </si>
  <si>
    <t>14</t>
  </si>
  <si>
    <t>15</t>
  </si>
  <si>
    <t>16</t>
  </si>
  <si>
    <t>16.1</t>
  </si>
  <si>
    <t>16.2</t>
  </si>
  <si>
    <t>16.3</t>
  </si>
  <si>
    <t>Viso 16 dalis</t>
  </si>
  <si>
    <t>18</t>
  </si>
  <si>
    <t>20</t>
  </si>
  <si>
    <t>21</t>
  </si>
  <si>
    <t>22</t>
  </si>
  <si>
    <t>23</t>
  </si>
  <si>
    <t>25.2</t>
  </si>
  <si>
    <t>25.3</t>
  </si>
  <si>
    <t>25.4</t>
  </si>
  <si>
    <t>25.5</t>
  </si>
  <si>
    <t>Viso 25 dalis</t>
  </si>
  <si>
    <t>31</t>
  </si>
  <si>
    <t>35</t>
  </si>
  <si>
    <t>36.1</t>
  </si>
  <si>
    <t>36.2</t>
  </si>
  <si>
    <t>Viso 36 dalis</t>
  </si>
  <si>
    <t>37</t>
  </si>
  <si>
    <t>38</t>
  </si>
  <si>
    <t>39</t>
  </si>
  <si>
    <t>41</t>
  </si>
  <si>
    <t>42</t>
  </si>
  <si>
    <t>PVM suma</t>
  </si>
  <si>
    <t>Vnt. kaina EUR (be PVM)</t>
  </si>
  <si>
    <t>Viso kaina EUR (be PVM)</t>
  </si>
  <si>
    <t>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</si>
</sst>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0" x14ac:knownFonts="1">
    <font>
      <sz val="10"/>
      <color theme="1"/>
      <name val="Calibri"/>
      <family val="2"/>
      <charset val="186"/>
      <scheme val="minor"/>
    </font>
    <font>
      <sz val="11"/>
      <color theme="1"/>
      <name val="Calibri"/>
      <family val="2"/>
      <scheme val="minor"/>
    </font>
    <font>
      <sz val="10"/>
      <name val="Times New Roman"/>
      <family val="1"/>
      <charset val="186"/>
    </font>
    <font>
      <b/>
      <sz val="18"/>
      <name val="Times New Roman"/>
      <family val="1"/>
      <charset val="186"/>
    </font>
    <font>
      <b/>
      <sz val="10"/>
      <name val="Times New Roman"/>
      <family val="1"/>
      <charset val="186"/>
    </font>
    <font>
      <sz val="10"/>
      <name val="Times New Roman"/>
      <family val="1"/>
    </font>
    <font>
      <b/>
      <sz val="10"/>
      <name val="Times New Roman"/>
      <family val="1"/>
      <charset val="204"/>
    </font>
    <font>
      <sz val="10"/>
      <name val="Calibri"/>
      <family val="2"/>
      <charset val="186"/>
    </font>
    <font>
      <sz val="10"/>
      <name val="Calibri"/>
      <family val="2"/>
      <charset val="186"/>
      <scheme val="minor"/>
    </font>
    <font>
      <sz val="10"/>
      <color rgb="FF000000"/>
      <name val="Times New Roman"/>
      <family val="1"/>
      <charset val="186"/>
    </font>
    <font>
      <b/>
      <sz val="10"/>
      <color rgb="FF000000"/>
      <name val="Times New Roman"/>
      <family val="1"/>
      <charset val="186"/>
    </font>
    <font>
      <sz val="10"/>
      <color rgb="FF000000"/>
      <name val="Calibri"/>
      <family val="2"/>
      <charset val="186"/>
    </font>
    <font>
      <sz val="7"/>
      <color rgb="FF000000"/>
      <name val="Times New Roman"/>
      <family val="1"/>
      <charset val="186"/>
    </font>
    <font>
      <vertAlign val="superscript"/>
      <sz val="10"/>
      <color rgb="FF000000"/>
      <name val="Times New Roman"/>
      <family val="1"/>
      <charset val="186"/>
    </font>
    <font>
      <sz val="10"/>
      <color rgb="FF000000"/>
      <name val="Arial"/>
      <family val="2"/>
      <charset val="186"/>
    </font>
    <font>
      <sz val="11"/>
      <color rgb="FF000000"/>
      <name val="Times New Roman"/>
      <family val="1"/>
    </font>
    <font>
      <sz val="11"/>
      <name val="Times New Roman"/>
      <family val="1"/>
    </font>
    <font>
      <sz val="11"/>
      <color theme="1"/>
      <name val="Calibri"/>
      <family val="2"/>
      <charset val="186"/>
      <scheme val="minor"/>
    </font>
    <font>
      <sz val="10"/>
      <color theme="1"/>
      <name val="Calibri"/>
      <family val="2"/>
      <charset val="186"/>
      <scheme val="minor"/>
    </font>
    <font>
      <sz val="10"/>
      <color rgb="FF006100"/>
      <name val="Calibri"/>
      <family val="2"/>
    </font>
  </fonts>
  <fills count="6">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FF"/>
        <bgColor rgb="FFFFFFFF"/>
      </patternFill>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7" fillId="0" borderId="0"/>
    <xf numFmtId="0" fontId="18" fillId="0" borderId="0"/>
    <xf numFmtId="0" fontId="1" fillId="0" borderId="0"/>
    <xf numFmtId="0" fontId="19" fillId="5" borderId="0" applyNumberFormat="0" applyBorder="0" applyAlignment="0" applyProtection="0"/>
  </cellStyleXfs>
  <cellXfs count="94">
    <xf numFmtId="0" fontId="0" fillId="0" borderId="0" xfId="0"/>
    <xf numFmtId="49" fontId="2" fillId="0" borderId="0" xfId="0" applyNumberFormat="1" applyFont="1" applyAlignment="1">
      <alignment horizontal="left" vertical="top"/>
    </xf>
    <xf numFmtId="0" fontId="3"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wrapText="1"/>
    </xf>
    <xf numFmtId="0" fontId="2" fillId="2" borderId="1" xfId="0" applyFont="1" applyFill="1" applyBorder="1" applyAlignment="1">
      <alignment vertical="top"/>
    </xf>
    <xf numFmtId="0" fontId="2" fillId="0" borderId="1" xfId="0" applyFont="1" applyBorder="1" applyAlignment="1">
      <alignment vertical="top"/>
    </xf>
    <xf numFmtId="0" fontId="2"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2" fillId="0" borderId="0" xfId="0" applyFont="1" applyAlignment="1">
      <alignment horizontal="center" vertical="top" wrapText="1"/>
    </xf>
    <xf numFmtId="0" fontId="2" fillId="3" borderId="1" xfId="0" applyFont="1" applyFill="1" applyBorder="1" applyAlignment="1">
      <alignment vertical="top"/>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8" fillId="0" borderId="0" xfId="0" applyFont="1" applyAlignment="1">
      <alignment vertical="top"/>
    </xf>
    <xf numFmtId="0" fontId="2"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7" fillId="0" borderId="0" xfId="0" applyFont="1" applyAlignment="1">
      <alignment vertical="top"/>
    </xf>
    <xf numFmtId="0" fontId="8" fillId="0" borderId="0" xfId="0" applyFont="1" applyAlignment="1">
      <alignment vertical="top" wrapText="1"/>
    </xf>
    <xf numFmtId="0" fontId="2" fillId="3" borderId="0" xfId="0" applyFont="1" applyFill="1" applyBorder="1" applyAlignment="1">
      <alignment vertical="top"/>
    </xf>
    <xf numFmtId="0" fontId="7" fillId="3" borderId="0" xfId="0" applyFont="1" applyFill="1" applyAlignment="1">
      <alignment vertical="top"/>
    </xf>
    <xf numFmtId="49" fontId="6" fillId="3" borderId="1" xfId="0" applyNumberFormat="1" applyFont="1" applyFill="1" applyBorder="1" applyAlignment="1">
      <alignment horizontal="center" vertical="top" wrapText="1"/>
    </xf>
    <xf numFmtId="49" fontId="10" fillId="0" borderId="0" xfId="0" applyNumberFormat="1" applyFont="1" applyBorder="1" applyAlignment="1">
      <alignment horizontal="center" vertical="top"/>
    </xf>
    <xf numFmtId="0" fontId="9" fillId="0" borderId="0" xfId="0" applyFont="1" applyBorder="1" applyAlignment="1">
      <alignment horizontal="left" vertical="top" wrapText="1"/>
    </xf>
    <xf numFmtId="0" fontId="9" fillId="0" borderId="0" xfId="0" applyFont="1" applyBorder="1" applyAlignment="1">
      <alignment horizontal="center" vertical="top" wrapText="1"/>
    </xf>
    <xf numFmtId="49" fontId="10" fillId="0" borderId="1" xfId="0" applyNumberFormat="1" applyFont="1" applyBorder="1" applyAlignment="1">
      <alignment horizontal="center" vertical="top"/>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1" xfId="0" applyFont="1" applyBorder="1" applyAlignment="1">
      <alignment vertical="top"/>
    </xf>
    <xf numFmtId="0" fontId="8" fillId="3" borderId="1" xfId="0" applyFont="1" applyFill="1" applyBorder="1" applyAlignment="1">
      <alignment vertical="top" wrapText="1"/>
    </xf>
    <xf numFmtId="0" fontId="8" fillId="3" borderId="1" xfId="0" applyFont="1" applyFill="1" applyBorder="1" applyAlignment="1">
      <alignment vertical="top"/>
    </xf>
    <xf numFmtId="0" fontId="6" fillId="2" borderId="1" xfId="0" applyFont="1" applyFill="1" applyBorder="1" applyAlignment="1">
      <alignment horizontal="center" vertical="top" wrapText="1"/>
    </xf>
    <xf numFmtId="0" fontId="6" fillId="3" borderId="1" xfId="0" applyFont="1" applyFill="1" applyBorder="1" applyAlignment="1">
      <alignment horizontal="right" vertical="top" wrapText="1"/>
    </xf>
    <xf numFmtId="49" fontId="10" fillId="0" borderId="1" xfId="0" applyNumberFormat="1" applyFont="1" applyBorder="1" applyAlignment="1">
      <alignment horizontal="center" vertical="top" wrapText="1"/>
    </xf>
    <xf numFmtId="0" fontId="9" fillId="4" borderId="1" xfId="0" applyFont="1" applyFill="1" applyBorder="1" applyAlignment="1">
      <alignment horizontal="left" vertical="top" wrapText="1"/>
    </xf>
    <xf numFmtId="0" fontId="9" fillId="4" borderId="1" xfId="0" applyFont="1" applyFill="1" applyBorder="1" applyAlignment="1">
      <alignment horizontal="center" vertical="top" wrapText="1"/>
    </xf>
    <xf numFmtId="49" fontId="9" fillId="0" borderId="1" xfId="0" applyNumberFormat="1" applyFont="1" applyBorder="1" applyAlignment="1">
      <alignment horizontal="center" vertical="top" wrapText="1"/>
    </xf>
    <xf numFmtId="0" fontId="10" fillId="0" borderId="1" xfId="0" applyFont="1" applyBorder="1" applyAlignment="1">
      <alignment horizontal="right" vertical="top" wrapText="1"/>
    </xf>
    <xf numFmtId="0" fontId="9" fillId="4" borderId="1" xfId="0" applyFont="1" applyFill="1" applyBorder="1" applyAlignment="1">
      <alignment vertical="top" wrapText="1"/>
    </xf>
    <xf numFmtId="0" fontId="9" fillId="4" borderId="1" xfId="0" applyFont="1" applyFill="1" applyBorder="1" applyAlignment="1">
      <alignment vertical="top"/>
    </xf>
    <xf numFmtId="49" fontId="9" fillId="0" borderId="1" xfId="0" applyNumberFormat="1" applyFont="1" applyBorder="1" applyAlignment="1">
      <alignment horizontal="center" vertical="top"/>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0" borderId="1" xfId="0" applyFont="1" applyBorder="1" applyAlignment="1">
      <alignment horizontal="center" vertical="top"/>
    </xf>
    <xf numFmtId="0" fontId="12" fillId="0" borderId="1" xfId="0" applyFont="1" applyBorder="1" applyAlignment="1">
      <alignment horizontal="justify" vertical="top" wrapText="1"/>
    </xf>
    <xf numFmtId="49" fontId="9" fillId="0" borderId="1" xfId="0" applyNumberFormat="1" applyFont="1" applyBorder="1" applyAlignment="1">
      <alignment horizontal="justify" vertical="top" wrapText="1"/>
    </xf>
    <xf numFmtId="0" fontId="2" fillId="3" borderId="2" xfId="0" applyFont="1" applyFill="1" applyBorder="1" applyAlignment="1">
      <alignment vertical="top"/>
    </xf>
    <xf numFmtId="0" fontId="9" fillId="0" borderId="2" xfId="0" applyFont="1" applyBorder="1" applyAlignment="1">
      <alignment vertical="top"/>
    </xf>
    <xf numFmtId="0" fontId="8" fillId="0" borderId="1" xfId="0" applyFont="1" applyBorder="1" applyAlignment="1">
      <alignment vertical="top"/>
    </xf>
    <xf numFmtId="0" fontId="7" fillId="0" borderId="1" xfId="0" applyFont="1" applyBorder="1" applyAlignment="1">
      <alignment vertical="top"/>
    </xf>
    <xf numFmtId="0" fontId="7" fillId="3" borderId="1" xfId="0" applyFont="1" applyFill="1" applyBorder="1" applyAlignment="1">
      <alignment vertical="top"/>
    </xf>
    <xf numFmtId="0" fontId="15" fillId="0" borderId="1" xfId="0" applyFont="1" applyBorder="1" applyAlignment="1">
      <alignment horizontal="center" vertical="center" wrapText="1"/>
    </xf>
    <xf numFmtId="0" fontId="16" fillId="0" borderId="1" xfId="0" applyFont="1" applyBorder="1" applyAlignment="1">
      <alignment horizontal="center" vertical="top" wrapText="1"/>
    </xf>
    <xf numFmtId="9" fontId="2" fillId="0" borderId="1" xfId="0" applyNumberFormat="1" applyFont="1" applyBorder="1" applyAlignment="1">
      <alignment vertical="top"/>
    </xf>
    <xf numFmtId="0" fontId="2" fillId="0" borderId="1" xfId="2" applyFont="1" applyFill="1" applyBorder="1" applyAlignment="1">
      <alignment vertical="top"/>
    </xf>
    <xf numFmtId="0" fontId="2" fillId="0" borderId="3" xfId="1" applyFont="1" applyFill="1" applyBorder="1" applyAlignment="1">
      <alignment vertical="top"/>
    </xf>
    <xf numFmtId="164" fontId="7" fillId="3" borderId="1" xfId="0" applyNumberFormat="1" applyFont="1" applyFill="1" applyBorder="1" applyAlignment="1">
      <alignment vertical="top"/>
    </xf>
    <xf numFmtId="165" fontId="7" fillId="3" borderId="1" xfId="0" applyNumberFormat="1" applyFont="1" applyFill="1" applyBorder="1" applyAlignment="1">
      <alignment vertical="top"/>
    </xf>
    <xf numFmtId="49" fontId="6" fillId="2" borderId="4" xfId="0" applyNumberFormat="1" applyFont="1" applyFill="1" applyBorder="1" applyAlignment="1">
      <alignment horizontal="center" vertical="top" wrapText="1"/>
    </xf>
    <xf numFmtId="0" fontId="6" fillId="2" borderId="4"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4" xfId="0" applyFont="1" applyFill="1" applyBorder="1" applyAlignment="1">
      <alignment vertical="top"/>
    </xf>
    <xf numFmtId="0" fontId="2" fillId="2" borderId="5" xfId="0" applyFont="1" applyFill="1" applyBorder="1" applyAlignment="1">
      <alignment vertical="top"/>
    </xf>
    <xf numFmtId="49" fontId="4" fillId="0" borderId="6" xfId="0" applyNumberFormat="1"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49" fontId="4" fillId="0" borderId="9" xfId="0" applyNumberFormat="1" applyFont="1" applyBorder="1" applyAlignment="1">
      <alignment horizontal="center" vertical="top" wrapText="1"/>
    </xf>
    <xf numFmtId="0" fontId="4" fillId="0" borderId="3" xfId="0" applyFont="1" applyBorder="1" applyAlignment="1">
      <alignment horizontal="center" vertical="top" wrapText="1"/>
    </xf>
    <xf numFmtId="49" fontId="6" fillId="2" borderId="9" xfId="0" applyNumberFormat="1" applyFont="1" applyFill="1" applyBorder="1" applyAlignment="1">
      <alignment horizontal="center" vertical="top" wrapText="1"/>
    </xf>
    <xf numFmtId="0" fontId="2" fillId="2" borderId="3" xfId="0" applyFont="1" applyFill="1" applyBorder="1" applyAlignment="1">
      <alignment vertical="top"/>
    </xf>
    <xf numFmtId="0" fontId="2" fillId="0" borderId="3" xfId="0" applyFont="1" applyBorder="1" applyAlignment="1">
      <alignment vertical="top"/>
    </xf>
    <xf numFmtId="49" fontId="5" fillId="0" borderId="9"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0" fontId="6" fillId="3" borderId="9" xfId="0" applyFont="1" applyFill="1" applyBorder="1" applyAlignment="1">
      <alignment horizontal="center" vertical="top"/>
    </xf>
    <xf numFmtId="0" fontId="8" fillId="3" borderId="3" xfId="0" applyFont="1" applyFill="1" applyBorder="1" applyAlignment="1">
      <alignment vertical="top"/>
    </xf>
    <xf numFmtId="49" fontId="6" fillId="3" borderId="9" xfId="0" applyNumberFormat="1" applyFont="1" applyFill="1" applyBorder="1" applyAlignment="1">
      <alignment horizontal="center" vertical="top" wrapText="1"/>
    </xf>
    <xf numFmtId="0" fontId="2" fillId="3" borderId="3" xfId="0" applyFont="1" applyFill="1" applyBorder="1" applyAlignment="1">
      <alignment vertical="top"/>
    </xf>
    <xf numFmtId="49" fontId="10" fillId="0" borderId="9" xfId="0" applyNumberFormat="1" applyFont="1" applyBorder="1" applyAlignment="1">
      <alignment horizontal="center" vertical="top" wrapText="1"/>
    </xf>
    <xf numFmtId="0" fontId="9" fillId="0" borderId="3" xfId="0" applyFont="1" applyBorder="1" applyAlignment="1">
      <alignment vertical="top"/>
    </xf>
    <xf numFmtId="49" fontId="9" fillId="0" borderId="9" xfId="0" applyNumberFormat="1" applyFont="1" applyBorder="1" applyAlignment="1">
      <alignment horizontal="center" vertical="top" wrapText="1"/>
    </xf>
    <xf numFmtId="49" fontId="10" fillId="4" borderId="9" xfId="0" applyNumberFormat="1" applyFont="1" applyFill="1" applyBorder="1" applyAlignment="1">
      <alignment horizontal="center" vertical="top" wrapText="1"/>
    </xf>
    <xf numFmtId="49" fontId="10" fillId="4" borderId="9" xfId="0" applyNumberFormat="1" applyFont="1" applyFill="1" applyBorder="1" applyAlignment="1">
      <alignment horizontal="center" vertical="top"/>
    </xf>
    <xf numFmtId="0" fontId="9" fillId="4" borderId="3" xfId="0" applyFont="1" applyFill="1" applyBorder="1" applyAlignment="1">
      <alignment vertical="top"/>
    </xf>
    <xf numFmtId="49" fontId="9" fillId="0" borderId="9" xfId="0" applyNumberFormat="1" applyFont="1" applyBorder="1" applyAlignment="1">
      <alignment horizontal="center" vertical="top"/>
    </xf>
    <xf numFmtId="49" fontId="10" fillId="0" borderId="9" xfId="0" applyNumberFormat="1" applyFont="1" applyBorder="1" applyAlignment="1">
      <alignment horizontal="center" vertical="top"/>
    </xf>
    <xf numFmtId="49" fontId="4" fillId="0" borderId="9" xfId="0" applyNumberFormat="1" applyFont="1" applyBorder="1" applyAlignment="1">
      <alignment horizontal="center" vertical="top"/>
    </xf>
    <xf numFmtId="49" fontId="2" fillId="0" borderId="9" xfId="0" applyNumberFormat="1" applyFont="1" applyBorder="1" applyAlignment="1">
      <alignment horizontal="center" vertical="top"/>
    </xf>
    <xf numFmtId="49" fontId="4" fillId="0" borderId="10" xfId="0" applyNumberFormat="1" applyFont="1" applyBorder="1" applyAlignment="1">
      <alignment horizontal="center" vertical="top"/>
    </xf>
    <xf numFmtId="0" fontId="4" fillId="0" borderId="11" xfId="0" applyFont="1" applyBorder="1" applyAlignment="1">
      <alignment horizontal="right" vertical="top" wrapText="1"/>
    </xf>
    <xf numFmtId="0" fontId="2" fillId="0" borderId="11" xfId="0" applyFont="1" applyBorder="1" applyAlignment="1">
      <alignment horizontal="center" vertical="top" wrapText="1"/>
    </xf>
    <xf numFmtId="0" fontId="2" fillId="0" borderId="11" xfId="0" applyFont="1" applyBorder="1" applyAlignment="1">
      <alignment vertical="top"/>
    </xf>
    <xf numFmtId="0" fontId="2" fillId="0" borderId="12" xfId="0" applyFont="1" applyBorder="1" applyAlignment="1">
      <alignment vertical="top"/>
    </xf>
  </cellXfs>
  <cellStyles count="5">
    <cellStyle name="Good 2" xfId="4" xr:uid="{00000000-0005-0000-0000-000000000000}"/>
    <cellStyle name="Įprastas" xfId="0" builtinId="0"/>
    <cellStyle name="Normal 2" xfId="2" xr:uid="{00000000-0005-0000-0000-000002000000}"/>
    <cellStyle name="Normal 3" xfId="3" xr:uid="{00000000-0005-0000-0000-000003000000}"/>
    <cellStyle name="Normal 4"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5"/>
  <sheetViews>
    <sheetView tabSelected="1" view="pageBreakPreview" zoomScaleNormal="100" zoomScaleSheetLayoutView="100" workbookViewId="0">
      <selection activeCell="G64" sqref="G64:G68"/>
    </sheetView>
  </sheetViews>
  <sheetFormatPr defaultRowHeight="12.75" x14ac:dyDescent="0.2"/>
  <cols>
    <col min="1" max="1" width="10.7109375" style="13" customWidth="1"/>
    <col min="2" max="2" width="68.5703125" style="20" customWidth="1"/>
    <col min="3" max="3" width="14.7109375" style="20" customWidth="1"/>
    <col min="4" max="4" width="8.42578125" style="13" customWidth="1"/>
    <col min="5" max="5" width="8.85546875" style="13" customWidth="1"/>
    <col min="6" max="6" width="9.42578125" style="13" customWidth="1"/>
    <col min="7" max="7" width="21.42578125" style="13" customWidth="1"/>
    <col min="8" max="8" width="6.7109375" style="13" hidden="1" customWidth="1"/>
    <col min="9" max="10" width="10.85546875" style="13" hidden="1" customWidth="1"/>
    <col min="11" max="11" width="13.140625" style="13" hidden="1" customWidth="1"/>
    <col min="12" max="16384" width="9.140625" style="13"/>
  </cols>
  <sheetData>
    <row r="1" spans="1:11" ht="22.5" x14ac:dyDescent="0.2">
      <c r="A1" s="1"/>
      <c r="B1" s="2" t="s">
        <v>47</v>
      </c>
      <c r="C1" s="9"/>
      <c r="D1" s="3"/>
      <c r="E1" s="3"/>
      <c r="F1" s="2" t="s">
        <v>21</v>
      </c>
    </row>
    <row r="2" spans="1:11" ht="23.25" thickBot="1" x14ac:dyDescent="0.25">
      <c r="A2" s="1"/>
      <c r="B2" s="4"/>
      <c r="C2" s="9"/>
      <c r="D2" s="3"/>
      <c r="E2" s="3"/>
      <c r="F2" s="3"/>
      <c r="G2" s="2"/>
    </row>
    <row r="3" spans="1:11" ht="51" x14ac:dyDescent="0.2">
      <c r="A3" s="65" t="s">
        <v>48</v>
      </c>
      <c r="B3" s="66" t="s">
        <v>49</v>
      </c>
      <c r="C3" s="66" t="s">
        <v>212</v>
      </c>
      <c r="D3" s="66" t="s">
        <v>50</v>
      </c>
      <c r="E3" s="66" t="s">
        <v>62</v>
      </c>
      <c r="F3" s="66" t="s">
        <v>63</v>
      </c>
      <c r="G3" s="67" t="s">
        <v>51</v>
      </c>
      <c r="H3" s="53" t="s">
        <v>267</v>
      </c>
      <c r="I3" s="54" t="s">
        <v>265</v>
      </c>
      <c r="J3" s="54" t="s">
        <v>266</v>
      </c>
      <c r="K3" s="53" t="s">
        <v>264</v>
      </c>
    </row>
    <row r="4" spans="1:11" ht="27" customHeight="1" x14ac:dyDescent="0.2">
      <c r="A4" s="68"/>
      <c r="B4" s="12" t="s">
        <v>65</v>
      </c>
      <c r="C4" s="17"/>
      <c r="D4" s="17"/>
      <c r="E4" s="17"/>
      <c r="F4" s="17"/>
      <c r="G4" s="69"/>
      <c r="H4" s="50"/>
      <c r="I4" s="50">
        <v>1.05</v>
      </c>
      <c r="J4" s="50"/>
      <c r="K4" s="50"/>
    </row>
    <row r="5" spans="1:11" s="19" customFormat="1" ht="13.9" hidden="1" customHeight="1" x14ac:dyDescent="0.2">
      <c r="A5" s="70" t="s">
        <v>189</v>
      </c>
      <c r="B5" s="33" t="s">
        <v>43</v>
      </c>
      <c r="C5" s="7"/>
      <c r="D5" s="5"/>
      <c r="E5" s="5"/>
      <c r="F5" s="5"/>
      <c r="G5" s="71"/>
      <c r="H5" s="51"/>
      <c r="I5" s="51"/>
      <c r="J5" s="51"/>
      <c r="K5" s="51"/>
    </row>
    <row r="6" spans="1:11" s="19" customFormat="1" ht="56.25" hidden="1" customHeight="1" x14ac:dyDescent="0.2">
      <c r="A6" s="68" t="s">
        <v>52</v>
      </c>
      <c r="B6" s="16" t="s">
        <v>42</v>
      </c>
      <c r="C6" s="18"/>
      <c r="D6" s="6"/>
      <c r="E6" s="6"/>
      <c r="F6" s="6"/>
      <c r="G6" s="72"/>
      <c r="H6" s="51"/>
      <c r="I6" s="51"/>
      <c r="J6" s="51"/>
      <c r="K6" s="51"/>
    </row>
    <row r="7" spans="1:11" s="19" customFormat="1" ht="13.9" hidden="1" customHeight="1" x14ac:dyDescent="0.2">
      <c r="A7" s="73" t="s">
        <v>53</v>
      </c>
      <c r="B7" s="15" t="s">
        <v>15</v>
      </c>
      <c r="C7" s="18" t="s">
        <v>44</v>
      </c>
      <c r="D7" s="6"/>
      <c r="E7" s="6"/>
      <c r="F7" s="6"/>
      <c r="G7" s="72"/>
      <c r="H7" s="51"/>
      <c r="I7" s="51"/>
      <c r="J7" s="51"/>
      <c r="K7" s="51"/>
    </row>
    <row r="8" spans="1:11" s="19" customFormat="1" ht="14.25" hidden="1" customHeight="1" x14ac:dyDescent="0.2">
      <c r="A8" s="73" t="s">
        <v>54</v>
      </c>
      <c r="B8" s="15">
        <v>7</v>
      </c>
      <c r="C8" s="18" t="s">
        <v>66</v>
      </c>
      <c r="D8" s="6"/>
      <c r="E8" s="6"/>
      <c r="F8" s="6"/>
      <c r="G8" s="72"/>
      <c r="H8" s="51"/>
      <c r="I8" s="51"/>
      <c r="J8" s="51"/>
      <c r="K8" s="51"/>
    </row>
    <row r="9" spans="1:11" s="19" customFormat="1" ht="13.9" hidden="1" customHeight="1" x14ac:dyDescent="0.2">
      <c r="A9" s="73" t="s">
        <v>55</v>
      </c>
      <c r="B9" s="15" t="s">
        <v>41</v>
      </c>
      <c r="C9" s="18" t="s">
        <v>67</v>
      </c>
      <c r="D9" s="6"/>
      <c r="E9" s="6"/>
      <c r="F9" s="6"/>
      <c r="G9" s="72"/>
      <c r="H9" s="51"/>
      <c r="I9" s="51"/>
      <c r="J9" s="51"/>
      <c r="K9" s="51"/>
    </row>
    <row r="10" spans="1:11" s="19" customFormat="1" ht="13.9" hidden="1" customHeight="1" x14ac:dyDescent="0.2">
      <c r="A10" s="73" t="s">
        <v>56</v>
      </c>
      <c r="B10" s="15">
        <v>8</v>
      </c>
      <c r="C10" s="18" t="s">
        <v>16</v>
      </c>
      <c r="D10" s="6"/>
      <c r="E10" s="6"/>
      <c r="F10" s="6"/>
      <c r="G10" s="72"/>
      <c r="H10" s="51"/>
      <c r="I10" s="51"/>
      <c r="J10" s="51"/>
      <c r="K10" s="51"/>
    </row>
    <row r="11" spans="1:11" s="19" customFormat="1" ht="13.9" hidden="1" customHeight="1" x14ac:dyDescent="0.2">
      <c r="A11" s="73" t="s">
        <v>213</v>
      </c>
      <c r="B11" s="15" t="s">
        <v>17</v>
      </c>
      <c r="C11" s="18" t="s">
        <v>45</v>
      </c>
      <c r="D11" s="6"/>
      <c r="E11" s="6"/>
      <c r="F11" s="6"/>
      <c r="G11" s="72"/>
      <c r="H11" s="51"/>
      <c r="I11" s="51"/>
      <c r="J11" s="51"/>
      <c r="K11" s="51"/>
    </row>
    <row r="12" spans="1:11" s="19" customFormat="1" ht="13.9" hidden="1" customHeight="1" x14ac:dyDescent="0.2">
      <c r="A12" s="73" t="s">
        <v>214</v>
      </c>
      <c r="B12" s="15" t="s">
        <v>18</v>
      </c>
      <c r="C12" s="18" t="s">
        <v>45</v>
      </c>
      <c r="D12" s="6"/>
      <c r="E12" s="6"/>
      <c r="F12" s="6"/>
      <c r="G12" s="72"/>
      <c r="H12" s="51"/>
      <c r="I12" s="51"/>
      <c r="J12" s="51"/>
      <c r="K12" s="51"/>
    </row>
    <row r="13" spans="1:11" s="19" customFormat="1" ht="82.5" hidden="1" customHeight="1" x14ac:dyDescent="0.2">
      <c r="A13" s="68" t="s">
        <v>57</v>
      </c>
      <c r="B13" s="14" t="s">
        <v>209</v>
      </c>
      <c r="C13" s="18"/>
      <c r="D13" s="6"/>
      <c r="E13" s="6"/>
      <c r="F13" s="6"/>
      <c r="G13" s="72"/>
      <c r="H13" s="51"/>
      <c r="I13" s="51"/>
      <c r="J13" s="51"/>
      <c r="K13" s="51"/>
    </row>
    <row r="14" spans="1:11" s="19" customFormat="1" ht="13.9" hidden="1" customHeight="1" x14ac:dyDescent="0.2">
      <c r="A14" s="74" t="s">
        <v>58</v>
      </c>
      <c r="B14" s="14" t="s">
        <v>29</v>
      </c>
      <c r="C14" s="18" t="s">
        <v>35</v>
      </c>
      <c r="D14" s="6"/>
      <c r="E14" s="6"/>
      <c r="F14" s="6"/>
      <c r="G14" s="72"/>
      <c r="H14" s="51"/>
      <c r="I14" s="51"/>
      <c r="J14" s="51"/>
      <c r="K14" s="51"/>
    </row>
    <row r="15" spans="1:11" s="19" customFormat="1" ht="13.9" hidden="1" customHeight="1" x14ac:dyDescent="0.2">
      <c r="A15" s="74" t="s">
        <v>59</v>
      </c>
      <c r="B15" s="14" t="s">
        <v>6</v>
      </c>
      <c r="C15" s="18" t="s">
        <v>16</v>
      </c>
      <c r="D15" s="6"/>
      <c r="E15" s="6"/>
      <c r="F15" s="6"/>
      <c r="G15" s="72"/>
      <c r="H15" s="51"/>
      <c r="I15" s="51"/>
      <c r="J15" s="51"/>
      <c r="K15" s="51"/>
    </row>
    <row r="16" spans="1:11" s="19" customFormat="1" ht="12.75" hidden="1" customHeight="1" x14ac:dyDescent="0.2">
      <c r="A16" s="74" t="s">
        <v>60</v>
      </c>
      <c r="B16" s="14" t="s">
        <v>30</v>
      </c>
      <c r="C16" s="18" t="s">
        <v>33</v>
      </c>
      <c r="D16" s="6"/>
      <c r="E16" s="6"/>
      <c r="F16" s="6"/>
      <c r="G16" s="72"/>
      <c r="H16" s="51"/>
      <c r="I16" s="51"/>
      <c r="J16" s="51"/>
      <c r="K16" s="51"/>
    </row>
    <row r="17" spans="1:11" s="19" customFormat="1" ht="13.9" hidden="1" customHeight="1" x14ac:dyDescent="0.2">
      <c r="A17" s="74" t="s">
        <v>61</v>
      </c>
      <c r="B17" s="14" t="s">
        <v>4</v>
      </c>
      <c r="C17" s="18" t="s">
        <v>33</v>
      </c>
      <c r="D17" s="6"/>
      <c r="E17" s="6"/>
      <c r="F17" s="6"/>
      <c r="G17" s="72"/>
      <c r="H17" s="51"/>
      <c r="I17" s="51"/>
      <c r="J17" s="51"/>
      <c r="K17" s="51"/>
    </row>
    <row r="18" spans="1:11" s="19" customFormat="1" ht="13.9" hidden="1" customHeight="1" x14ac:dyDescent="0.2">
      <c r="A18" s="74" t="s">
        <v>215</v>
      </c>
      <c r="B18" s="14" t="s">
        <v>31</v>
      </c>
      <c r="C18" s="18" t="s">
        <v>40</v>
      </c>
      <c r="D18" s="6"/>
      <c r="E18" s="6"/>
      <c r="F18" s="6"/>
      <c r="G18" s="72"/>
      <c r="H18" s="51"/>
      <c r="I18" s="51"/>
      <c r="J18" s="51"/>
      <c r="K18" s="51"/>
    </row>
    <row r="19" spans="1:11" s="19" customFormat="1" ht="13.5" hidden="1" customHeight="1" x14ac:dyDescent="0.2">
      <c r="A19" s="74" t="s">
        <v>216</v>
      </c>
      <c r="B19" s="14" t="s">
        <v>32</v>
      </c>
      <c r="C19" s="18" t="s">
        <v>45</v>
      </c>
      <c r="D19" s="6"/>
      <c r="E19" s="6"/>
      <c r="F19" s="6"/>
      <c r="G19" s="72"/>
      <c r="H19" s="51"/>
      <c r="I19" s="51"/>
      <c r="J19" s="51"/>
      <c r="K19" s="51"/>
    </row>
    <row r="20" spans="1:11" ht="21" hidden="1" customHeight="1" x14ac:dyDescent="0.2">
      <c r="A20" s="75"/>
      <c r="B20" s="34" t="s">
        <v>217</v>
      </c>
      <c r="C20" s="31"/>
      <c r="D20" s="32"/>
      <c r="E20" s="32"/>
      <c r="F20" s="32"/>
      <c r="G20" s="76"/>
      <c r="H20" s="50"/>
      <c r="I20" s="50"/>
      <c r="J20" s="50"/>
      <c r="K20" s="50"/>
    </row>
    <row r="21" spans="1:11" s="19" customFormat="1" ht="13.9" hidden="1" customHeight="1" x14ac:dyDescent="0.2">
      <c r="A21" s="70"/>
      <c r="B21" s="33" t="s">
        <v>69</v>
      </c>
      <c r="C21" s="7"/>
      <c r="D21" s="5"/>
      <c r="E21" s="5"/>
      <c r="F21" s="5"/>
      <c r="G21" s="71"/>
      <c r="H21" s="51"/>
      <c r="I21" s="51"/>
      <c r="J21" s="51"/>
      <c r="K21" s="51"/>
    </row>
    <row r="22" spans="1:11" s="22" customFormat="1" ht="43.5" hidden="1" customHeight="1" x14ac:dyDescent="0.2">
      <c r="A22" s="77" t="s">
        <v>108</v>
      </c>
      <c r="B22" s="11" t="s">
        <v>71</v>
      </c>
      <c r="C22" s="18" t="s">
        <v>8</v>
      </c>
      <c r="D22" s="10"/>
      <c r="E22" s="10"/>
      <c r="F22" s="10"/>
      <c r="G22" s="78"/>
      <c r="H22" s="52"/>
      <c r="I22" s="52"/>
      <c r="J22" s="52"/>
      <c r="K22" s="52"/>
    </row>
    <row r="23" spans="1:11" s="22" customFormat="1" ht="31.5" hidden="1" customHeight="1" x14ac:dyDescent="0.2">
      <c r="A23" s="77" t="s">
        <v>192</v>
      </c>
      <c r="B23" s="11" t="s">
        <v>72</v>
      </c>
      <c r="C23" s="8" t="s">
        <v>5</v>
      </c>
      <c r="D23" s="10"/>
      <c r="E23" s="10"/>
      <c r="F23" s="10"/>
      <c r="G23" s="78"/>
      <c r="H23" s="52"/>
      <c r="I23" s="52"/>
      <c r="J23" s="52"/>
      <c r="K23" s="52"/>
    </row>
    <row r="24" spans="1:11" s="19" customFormat="1" ht="13.9" hidden="1" customHeight="1" x14ac:dyDescent="0.2">
      <c r="A24" s="70"/>
      <c r="B24" s="33" t="s">
        <v>73</v>
      </c>
      <c r="C24" s="7"/>
      <c r="D24" s="5"/>
      <c r="E24" s="5"/>
      <c r="F24" s="5"/>
      <c r="G24" s="71"/>
      <c r="H24" s="51"/>
      <c r="I24" s="51"/>
      <c r="J24" s="51"/>
      <c r="K24" s="51"/>
    </row>
    <row r="25" spans="1:11" s="22" customFormat="1" ht="27.75" hidden="1" customHeight="1" x14ac:dyDescent="0.2">
      <c r="A25" s="79" t="s">
        <v>218</v>
      </c>
      <c r="B25" s="36" t="s">
        <v>75</v>
      </c>
      <c r="C25" s="37"/>
      <c r="D25" s="30"/>
      <c r="E25" s="30"/>
      <c r="F25" s="30"/>
      <c r="G25" s="80"/>
      <c r="H25" s="52"/>
      <c r="I25" s="52"/>
      <c r="J25" s="52"/>
      <c r="K25" s="52"/>
    </row>
    <row r="26" spans="1:11" s="22" customFormat="1" ht="13.9" hidden="1" customHeight="1" x14ac:dyDescent="0.2">
      <c r="A26" s="81" t="s">
        <v>7</v>
      </c>
      <c r="B26" s="36" t="s">
        <v>76</v>
      </c>
      <c r="C26" s="37" t="s">
        <v>14</v>
      </c>
      <c r="D26" s="30"/>
      <c r="E26" s="30"/>
      <c r="F26" s="30"/>
      <c r="G26" s="80"/>
      <c r="H26" s="52"/>
      <c r="I26" s="52"/>
      <c r="J26" s="52"/>
      <c r="K26" s="52"/>
    </row>
    <row r="27" spans="1:11" s="22" customFormat="1" ht="13.9" hidden="1" customHeight="1" x14ac:dyDescent="0.2">
      <c r="A27" s="81" t="s">
        <v>9</v>
      </c>
      <c r="B27" s="36" t="s">
        <v>77</v>
      </c>
      <c r="C27" s="37" t="s">
        <v>5</v>
      </c>
      <c r="D27" s="30"/>
      <c r="E27" s="30"/>
      <c r="F27" s="30"/>
      <c r="G27" s="80"/>
      <c r="H27" s="52"/>
      <c r="I27" s="52"/>
      <c r="J27" s="52"/>
      <c r="K27" s="52"/>
    </row>
    <row r="28" spans="1:11" s="22" customFormat="1" ht="13.9" hidden="1" customHeight="1" x14ac:dyDescent="0.2">
      <c r="A28" s="81" t="s">
        <v>11</v>
      </c>
      <c r="B28" s="36" t="s">
        <v>78</v>
      </c>
      <c r="C28" s="37" t="s">
        <v>5</v>
      </c>
      <c r="D28" s="30"/>
      <c r="E28" s="30"/>
      <c r="F28" s="30"/>
      <c r="G28" s="80"/>
      <c r="H28" s="52"/>
      <c r="I28" s="52"/>
      <c r="J28" s="52"/>
      <c r="K28" s="52"/>
    </row>
    <row r="29" spans="1:11" s="22" customFormat="1" ht="13.9" hidden="1" customHeight="1" x14ac:dyDescent="0.2">
      <c r="A29" s="81" t="s">
        <v>12</v>
      </c>
      <c r="B29" s="36" t="s">
        <v>79</v>
      </c>
      <c r="C29" s="37" t="s">
        <v>5</v>
      </c>
      <c r="D29" s="30"/>
      <c r="E29" s="30"/>
      <c r="F29" s="30"/>
      <c r="G29" s="80"/>
      <c r="H29" s="52"/>
      <c r="I29" s="52"/>
      <c r="J29" s="52"/>
      <c r="K29" s="52"/>
    </row>
    <row r="30" spans="1:11" s="22" customFormat="1" ht="13.9" hidden="1" customHeight="1" x14ac:dyDescent="0.2">
      <c r="A30" s="81" t="s">
        <v>13</v>
      </c>
      <c r="B30" s="36" t="s">
        <v>80</v>
      </c>
      <c r="C30" s="37" t="s">
        <v>14</v>
      </c>
      <c r="D30" s="30"/>
      <c r="E30" s="30"/>
      <c r="F30" s="30"/>
      <c r="G30" s="80"/>
      <c r="H30" s="52"/>
      <c r="I30" s="52"/>
      <c r="J30" s="52"/>
      <c r="K30" s="52"/>
    </row>
    <row r="31" spans="1:11" s="22" customFormat="1" ht="13.9" hidden="1" customHeight="1" x14ac:dyDescent="0.2">
      <c r="A31" s="81"/>
      <c r="B31" s="39" t="s">
        <v>219</v>
      </c>
      <c r="C31" s="37"/>
      <c r="D31" s="30"/>
      <c r="E31" s="30"/>
      <c r="F31" s="30"/>
      <c r="G31" s="80"/>
      <c r="H31" s="52"/>
      <c r="I31" s="52"/>
      <c r="J31" s="52"/>
      <c r="K31" s="52"/>
    </row>
    <row r="32" spans="1:11" s="22" customFormat="1" ht="13.9" hidden="1" customHeight="1" x14ac:dyDescent="0.2">
      <c r="A32" s="82" t="s">
        <v>74</v>
      </c>
      <c r="B32" s="36" t="s">
        <v>82</v>
      </c>
      <c r="C32" s="37" t="s">
        <v>19</v>
      </c>
      <c r="D32" s="30"/>
      <c r="E32" s="30"/>
      <c r="F32" s="30"/>
      <c r="G32" s="80"/>
      <c r="H32" s="52"/>
      <c r="I32" s="52"/>
      <c r="J32" s="52"/>
      <c r="K32" s="52"/>
    </row>
    <row r="33" spans="1:11" s="22" customFormat="1" ht="13.9" hidden="1" customHeight="1" x14ac:dyDescent="0.2">
      <c r="A33" s="83" t="s">
        <v>220</v>
      </c>
      <c r="B33" s="40" t="s">
        <v>84</v>
      </c>
      <c r="C33" s="37"/>
      <c r="D33" s="41"/>
      <c r="E33" s="41"/>
      <c r="F33" s="41"/>
      <c r="G33" s="84"/>
      <c r="H33" s="52"/>
      <c r="I33" s="52"/>
      <c r="J33" s="52"/>
      <c r="K33" s="52"/>
    </row>
    <row r="34" spans="1:11" s="22" customFormat="1" ht="13.9" hidden="1" customHeight="1" x14ac:dyDescent="0.2">
      <c r="A34" s="85" t="s">
        <v>28</v>
      </c>
      <c r="B34" s="43" t="s">
        <v>85</v>
      </c>
      <c r="C34" s="29" t="s">
        <v>14</v>
      </c>
      <c r="D34" s="30"/>
      <c r="E34" s="30"/>
      <c r="F34" s="30"/>
      <c r="G34" s="80"/>
      <c r="H34" s="52"/>
      <c r="I34" s="52"/>
      <c r="J34" s="52"/>
      <c r="K34" s="52"/>
    </row>
    <row r="35" spans="1:11" s="22" customFormat="1" ht="13.9" hidden="1" customHeight="1" x14ac:dyDescent="0.2">
      <c r="A35" s="85" t="s">
        <v>34</v>
      </c>
      <c r="B35" s="43" t="s">
        <v>86</v>
      </c>
      <c r="C35" s="29" t="s">
        <v>20</v>
      </c>
      <c r="D35" s="30"/>
      <c r="E35" s="30"/>
      <c r="F35" s="30"/>
      <c r="G35" s="80"/>
      <c r="H35" s="52"/>
      <c r="I35" s="52"/>
      <c r="J35" s="52"/>
      <c r="K35" s="52"/>
    </row>
    <row r="36" spans="1:11" s="22" customFormat="1" ht="13.9" hidden="1" customHeight="1" x14ac:dyDescent="0.2">
      <c r="A36" s="85" t="s">
        <v>36</v>
      </c>
      <c r="B36" s="43" t="s">
        <v>87</v>
      </c>
      <c r="C36" s="29"/>
      <c r="D36" s="30"/>
      <c r="E36" s="30"/>
      <c r="F36" s="30"/>
      <c r="G36" s="80"/>
      <c r="H36" s="52"/>
      <c r="I36" s="52"/>
      <c r="J36" s="52"/>
      <c r="K36" s="52"/>
    </row>
    <row r="37" spans="1:11" s="22" customFormat="1" ht="13.9" hidden="1" customHeight="1" x14ac:dyDescent="0.2">
      <c r="A37" s="85" t="s">
        <v>37</v>
      </c>
      <c r="B37" s="43" t="s">
        <v>88</v>
      </c>
      <c r="C37" s="29" t="s">
        <v>1</v>
      </c>
      <c r="D37" s="30"/>
      <c r="E37" s="30"/>
      <c r="F37" s="30"/>
      <c r="G37" s="80"/>
      <c r="H37" s="52"/>
      <c r="I37" s="52"/>
      <c r="J37" s="52"/>
      <c r="K37" s="52"/>
    </row>
    <row r="38" spans="1:11" s="22" customFormat="1" ht="13.9" hidden="1" customHeight="1" x14ac:dyDescent="0.2">
      <c r="A38" s="85" t="s">
        <v>38</v>
      </c>
      <c r="B38" s="43" t="s">
        <v>89</v>
      </c>
      <c r="C38" s="29" t="s">
        <v>5</v>
      </c>
      <c r="D38" s="30"/>
      <c r="E38" s="30"/>
      <c r="F38" s="30"/>
      <c r="G38" s="80"/>
      <c r="H38" s="52"/>
      <c r="I38" s="52"/>
      <c r="J38" s="52"/>
      <c r="K38" s="52"/>
    </row>
    <row r="39" spans="1:11" s="22" customFormat="1" ht="13.9" hidden="1" customHeight="1" x14ac:dyDescent="0.2">
      <c r="A39" s="85" t="s">
        <v>39</v>
      </c>
      <c r="B39" s="43" t="s">
        <v>90</v>
      </c>
      <c r="C39" s="29" t="s">
        <v>14</v>
      </c>
      <c r="D39" s="30"/>
      <c r="E39" s="30"/>
      <c r="F39" s="30"/>
      <c r="G39" s="80"/>
      <c r="H39" s="52"/>
      <c r="I39" s="52"/>
      <c r="J39" s="52"/>
      <c r="K39" s="52"/>
    </row>
    <row r="40" spans="1:11" s="22" customFormat="1" ht="13.9" hidden="1" customHeight="1" x14ac:dyDescent="0.2">
      <c r="A40" s="85" t="s">
        <v>221</v>
      </c>
      <c r="B40" s="43" t="s">
        <v>91</v>
      </c>
      <c r="C40" s="29"/>
      <c r="D40" s="30"/>
      <c r="E40" s="30"/>
      <c r="F40" s="30"/>
      <c r="G40" s="80"/>
      <c r="H40" s="52"/>
      <c r="I40" s="52"/>
      <c r="J40" s="52"/>
      <c r="K40" s="52"/>
    </row>
    <row r="41" spans="1:11" s="22" customFormat="1" ht="13.9" hidden="1" customHeight="1" x14ac:dyDescent="0.2">
      <c r="A41" s="85" t="s">
        <v>222</v>
      </c>
      <c r="B41" s="43" t="s">
        <v>88</v>
      </c>
      <c r="C41" s="29" t="s">
        <v>1</v>
      </c>
      <c r="D41" s="30"/>
      <c r="E41" s="30"/>
      <c r="F41" s="30"/>
      <c r="G41" s="80"/>
      <c r="H41" s="52"/>
      <c r="I41" s="52"/>
      <c r="J41" s="52"/>
      <c r="K41" s="52"/>
    </row>
    <row r="42" spans="1:11" s="22" customFormat="1" ht="13.9" hidden="1" customHeight="1" x14ac:dyDescent="0.2">
      <c r="A42" s="85" t="s">
        <v>223</v>
      </c>
      <c r="B42" s="43" t="s">
        <v>89</v>
      </c>
      <c r="C42" s="29" t="s">
        <v>5</v>
      </c>
      <c r="D42" s="30"/>
      <c r="E42" s="30"/>
      <c r="F42" s="30"/>
      <c r="G42" s="80"/>
      <c r="H42" s="52"/>
      <c r="I42" s="52"/>
      <c r="J42" s="52"/>
      <c r="K42" s="52"/>
    </row>
    <row r="43" spans="1:11" s="22" customFormat="1" ht="13.9" hidden="1" customHeight="1" x14ac:dyDescent="0.2">
      <c r="A43" s="85" t="s">
        <v>224</v>
      </c>
      <c r="B43" s="43" t="s">
        <v>90</v>
      </c>
      <c r="C43" s="29" t="s">
        <v>14</v>
      </c>
      <c r="D43" s="30"/>
      <c r="E43" s="30"/>
      <c r="F43" s="30"/>
      <c r="G43" s="80"/>
      <c r="H43" s="52"/>
      <c r="I43" s="52"/>
      <c r="J43" s="52"/>
      <c r="K43" s="52"/>
    </row>
    <row r="44" spans="1:11" s="22" customFormat="1" ht="13.9" hidden="1" customHeight="1" x14ac:dyDescent="0.2">
      <c r="A44" s="85" t="s">
        <v>15</v>
      </c>
      <c r="B44" s="43" t="s">
        <v>92</v>
      </c>
      <c r="C44" s="29"/>
      <c r="D44" s="30"/>
      <c r="E44" s="30"/>
      <c r="F44" s="30"/>
      <c r="G44" s="80"/>
      <c r="H44" s="52"/>
      <c r="I44" s="52"/>
      <c r="J44" s="52"/>
      <c r="K44" s="52"/>
    </row>
    <row r="45" spans="1:11" s="22" customFormat="1" ht="13.9" hidden="1" customHeight="1" x14ac:dyDescent="0.2">
      <c r="A45" s="85" t="s">
        <v>225</v>
      </c>
      <c r="B45" s="43" t="s">
        <v>88</v>
      </c>
      <c r="C45" s="29" t="s">
        <v>1</v>
      </c>
      <c r="D45" s="30"/>
      <c r="E45" s="30"/>
      <c r="F45" s="30"/>
      <c r="G45" s="80"/>
      <c r="H45" s="52"/>
      <c r="I45" s="52"/>
      <c r="J45" s="52"/>
      <c r="K45" s="52"/>
    </row>
    <row r="46" spans="1:11" s="22" customFormat="1" ht="13.9" hidden="1" customHeight="1" x14ac:dyDescent="0.2">
      <c r="A46" s="85" t="s">
        <v>226</v>
      </c>
      <c r="B46" s="43" t="s">
        <v>89</v>
      </c>
      <c r="C46" s="29" t="s">
        <v>5</v>
      </c>
      <c r="D46" s="30"/>
      <c r="E46" s="30"/>
      <c r="F46" s="30"/>
      <c r="G46" s="80"/>
      <c r="H46" s="52"/>
      <c r="I46" s="52"/>
      <c r="J46" s="52"/>
      <c r="K46" s="52"/>
    </row>
    <row r="47" spans="1:11" s="22" customFormat="1" ht="13.9" hidden="1" customHeight="1" x14ac:dyDescent="0.2">
      <c r="A47" s="85" t="s">
        <v>227</v>
      </c>
      <c r="B47" s="43" t="s">
        <v>90</v>
      </c>
      <c r="C47" s="29" t="s">
        <v>14</v>
      </c>
      <c r="D47" s="30"/>
      <c r="E47" s="30"/>
      <c r="F47" s="30"/>
      <c r="G47" s="80"/>
      <c r="H47" s="52"/>
      <c r="I47" s="52"/>
      <c r="J47" s="52"/>
      <c r="K47" s="52"/>
    </row>
    <row r="48" spans="1:11" s="22" customFormat="1" ht="13.9" hidden="1" customHeight="1" x14ac:dyDescent="0.2">
      <c r="A48" s="85"/>
      <c r="B48" s="39" t="s">
        <v>228</v>
      </c>
      <c r="C48" s="29"/>
      <c r="D48" s="30"/>
      <c r="E48" s="30"/>
      <c r="F48" s="30"/>
      <c r="G48" s="80"/>
      <c r="H48" s="52"/>
      <c r="I48" s="52"/>
      <c r="J48" s="52"/>
      <c r="K48" s="52"/>
    </row>
    <row r="49" spans="1:11" s="22" customFormat="1" ht="13.9" hidden="1" customHeight="1" x14ac:dyDescent="0.2">
      <c r="A49" s="86" t="s">
        <v>229</v>
      </c>
      <c r="B49" s="43" t="s">
        <v>97</v>
      </c>
      <c r="C49" s="29" t="s">
        <v>10</v>
      </c>
      <c r="D49" s="30"/>
      <c r="E49" s="30"/>
      <c r="F49" s="30"/>
      <c r="G49" s="80"/>
      <c r="H49" s="52"/>
      <c r="I49" s="52"/>
      <c r="J49" s="52"/>
      <c r="K49" s="52"/>
    </row>
    <row r="50" spans="1:11" s="22" customFormat="1" ht="76.5" hidden="1" customHeight="1" x14ac:dyDescent="0.2">
      <c r="A50" s="86" t="s">
        <v>230</v>
      </c>
      <c r="B50" s="43" t="s">
        <v>210</v>
      </c>
      <c r="C50" s="29" t="s">
        <v>46</v>
      </c>
      <c r="D50" s="30"/>
      <c r="E50" s="30"/>
      <c r="F50" s="30"/>
      <c r="G50" s="80"/>
      <c r="H50" s="52"/>
      <c r="I50" s="52"/>
      <c r="J50" s="52"/>
      <c r="K50" s="52"/>
    </row>
    <row r="51" spans="1:11" s="22" customFormat="1" ht="65.25" hidden="1" customHeight="1" x14ac:dyDescent="0.2">
      <c r="A51" s="86" t="s">
        <v>18</v>
      </c>
      <c r="B51" s="43" t="s">
        <v>211</v>
      </c>
      <c r="C51" s="29" t="s">
        <v>95</v>
      </c>
      <c r="D51" s="30"/>
      <c r="E51" s="30"/>
      <c r="F51" s="30"/>
      <c r="G51" s="80"/>
      <c r="H51" s="52"/>
      <c r="I51" s="52"/>
      <c r="J51" s="52"/>
      <c r="K51" s="52"/>
    </row>
    <row r="52" spans="1:11" s="22" customFormat="1" ht="13.9" customHeight="1" x14ac:dyDescent="0.2">
      <c r="A52" s="70"/>
      <c r="B52" s="33" t="s">
        <v>117</v>
      </c>
      <c r="C52" s="7"/>
      <c r="D52" s="5"/>
      <c r="E52" s="5"/>
      <c r="F52" s="5"/>
      <c r="G52" s="71"/>
      <c r="H52" s="52"/>
      <c r="I52" s="52"/>
      <c r="J52" s="52"/>
      <c r="K52" s="52"/>
    </row>
    <row r="53" spans="1:11" s="22" customFormat="1" ht="13.9" customHeight="1" x14ac:dyDescent="0.2">
      <c r="A53" s="87" t="s">
        <v>119</v>
      </c>
      <c r="B53" s="12" t="s">
        <v>98</v>
      </c>
      <c r="C53" s="18"/>
      <c r="D53" s="6"/>
      <c r="E53" s="6"/>
      <c r="F53" s="6"/>
      <c r="G53" s="72"/>
      <c r="H53" s="52"/>
      <c r="I53" s="52"/>
      <c r="J53" s="52"/>
      <c r="K53" s="52"/>
    </row>
    <row r="54" spans="1:11" s="22" customFormat="1" ht="13.9" customHeight="1" x14ac:dyDescent="0.2">
      <c r="A54" s="87"/>
      <c r="B54" s="16" t="s">
        <v>99</v>
      </c>
      <c r="C54" s="18"/>
      <c r="D54" s="6"/>
      <c r="E54" s="6"/>
      <c r="F54" s="6"/>
      <c r="G54" s="72"/>
      <c r="H54" s="52"/>
      <c r="I54" s="52"/>
      <c r="J54" s="52"/>
      <c r="K54" s="52"/>
    </row>
    <row r="55" spans="1:11" s="22" customFormat="1" ht="66.75" customHeight="1" x14ac:dyDescent="0.2">
      <c r="A55" s="87"/>
      <c r="B55" s="16" t="s">
        <v>100</v>
      </c>
      <c r="C55" s="18"/>
      <c r="D55" s="6"/>
      <c r="E55" s="6"/>
      <c r="F55" s="6"/>
      <c r="G55" s="72"/>
      <c r="H55" s="52"/>
      <c r="I55" s="52"/>
      <c r="J55" s="52"/>
      <c r="K55" s="52"/>
    </row>
    <row r="56" spans="1:11" s="22" customFormat="1" ht="13.9" customHeight="1" x14ac:dyDescent="0.2">
      <c r="A56" s="87"/>
      <c r="B56" s="16" t="s">
        <v>101</v>
      </c>
      <c r="C56" s="18"/>
      <c r="D56" s="6"/>
      <c r="E56" s="6"/>
      <c r="F56" s="6"/>
      <c r="G56" s="72"/>
      <c r="H56" s="52"/>
      <c r="I56" s="52"/>
      <c r="J56" s="52"/>
      <c r="K56" s="52"/>
    </row>
    <row r="57" spans="1:11" s="22" customFormat="1" ht="13.9" customHeight="1" x14ac:dyDescent="0.2">
      <c r="A57" s="87"/>
      <c r="B57" s="16" t="s">
        <v>102</v>
      </c>
      <c r="C57" s="18"/>
      <c r="D57" s="6"/>
      <c r="E57" s="6"/>
      <c r="F57" s="6"/>
      <c r="G57" s="72"/>
      <c r="H57" s="52"/>
      <c r="I57" s="52"/>
      <c r="J57" s="52"/>
      <c r="K57" s="52"/>
    </row>
    <row r="58" spans="1:11" s="22" customFormat="1" ht="13.9" customHeight="1" x14ac:dyDescent="0.2">
      <c r="A58" s="87"/>
      <c r="B58" s="16" t="s">
        <v>103</v>
      </c>
      <c r="C58" s="18"/>
      <c r="D58" s="6"/>
      <c r="E58" s="6"/>
      <c r="F58" s="6"/>
      <c r="G58" s="72"/>
      <c r="H58" s="52"/>
      <c r="I58" s="52"/>
      <c r="J58" s="52"/>
      <c r="K58" s="52"/>
    </row>
    <row r="59" spans="1:11" s="22" customFormat="1" ht="13.9" customHeight="1" x14ac:dyDescent="0.2">
      <c r="A59" s="87"/>
      <c r="B59" s="16" t="s">
        <v>104</v>
      </c>
      <c r="C59" s="18"/>
      <c r="D59" s="6"/>
      <c r="E59" s="6"/>
      <c r="F59" s="6"/>
      <c r="G59" s="72"/>
      <c r="H59" s="52"/>
      <c r="I59" s="52"/>
      <c r="J59" s="52"/>
      <c r="K59" s="52"/>
    </row>
    <row r="60" spans="1:11" s="22" customFormat="1" ht="13.9" customHeight="1" x14ac:dyDescent="0.2">
      <c r="A60" s="87"/>
      <c r="B60" s="14" t="s">
        <v>105</v>
      </c>
      <c r="C60" s="18"/>
      <c r="D60" s="6"/>
      <c r="E60" s="6"/>
      <c r="F60" s="6"/>
      <c r="G60" s="72"/>
      <c r="H60" s="52"/>
      <c r="I60" s="52"/>
      <c r="J60" s="52"/>
      <c r="K60" s="52"/>
    </row>
    <row r="61" spans="1:11" s="22" customFormat="1" ht="13.9" customHeight="1" x14ac:dyDescent="0.2">
      <c r="A61" s="87"/>
      <c r="B61" s="14" t="s">
        <v>106</v>
      </c>
      <c r="C61" s="18"/>
      <c r="D61" s="6"/>
      <c r="E61" s="6"/>
      <c r="F61" s="6"/>
      <c r="G61" s="72"/>
      <c r="H61" s="52"/>
      <c r="I61" s="52"/>
      <c r="J61" s="52"/>
      <c r="K61" s="52"/>
    </row>
    <row r="62" spans="1:11" s="22" customFormat="1" ht="29.25" customHeight="1" x14ac:dyDescent="0.2">
      <c r="A62" s="87"/>
      <c r="B62" s="14" t="s">
        <v>107</v>
      </c>
      <c r="C62" s="18"/>
      <c r="D62" s="6"/>
      <c r="E62" s="6"/>
      <c r="F62" s="6"/>
      <c r="G62" s="72"/>
      <c r="H62" s="52"/>
      <c r="I62" s="58"/>
      <c r="J62" s="52"/>
      <c r="K62" s="52"/>
    </row>
    <row r="63" spans="1:11" s="22" customFormat="1" ht="13.9" customHeight="1" x14ac:dyDescent="0.2">
      <c r="A63" s="88" t="s">
        <v>119</v>
      </c>
      <c r="B63" s="14" t="s">
        <v>109</v>
      </c>
      <c r="C63" s="18"/>
      <c r="D63" s="6"/>
      <c r="E63" s="6"/>
      <c r="F63" s="6"/>
      <c r="G63" s="72"/>
      <c r="H63" s="52"/>
      <c r="I63" s="52"/>
      <c r="J63" s="52"/>
      <c r="K63" s="52"/>
    </row>
    <row r="64" spans="1:11" s="22" customFormat="1" ht="33" customHeight="1" x14ac:dyDescent="0.2">
      <c r="A64" s="88" t="s">
        <v>64</v>
      </c>
      <c r="B64" s="14" t="s">
        <v>110</v>
      </c>
      <c r="C64" s="18" t="s">
        <v>111</v>
      </c>
      <c r="D64" s="55">
        <v>0.05</v>
      </c>
      <c r="E64" s="56">
        <v>0.24</v>
      </c>
      <c r="F64" s="6">
        <v>960</v>
      </c>
      <c r="G64" s="57"/>
      <c r="H64" s="52">
        <v>4000</v>
      </c>
      <c r="I64" s="58">
        <f t="shared" ref="I64:J68" si="0">E64/$I$4</f>
        <v>0.22857142857142856</v>
      </c>
      <c r="J64" s="52">
        <f t="shared" si="0"/>
        <v>914.28571428571422</v>
      </c>
      <c r="K64" s="59">
        <f>F64-J64</f>
        <v>45.714285714285779</v>
      </c>
    </row>
    <row r="65" spans="1:11" s="22" customFormat="1" ht="25.5" customHeight="1" x14ac:dyDescent="0.2">
      <c r="A65" s="88" t="s">
        <v>23</v>
      </c>
      <c r="B65" s="14" t="s">
        <v>112</v>
      </c>
      <c r="C65" s="18" t="s">
        <v>27</v>
      </c>
      <c r="D65" s="55">
        <v>0.05</v>
      </c>
      <c r="E65" s="56">
        <v>0.24</v>
      </c>
      <c r="F65" s="6">
        <v>4320</v>
      </c>
      <c r="G65" s="57"/>
      <c r="H65" s="52">
        <v>18000</v>
      </c>
      <c r="I65" s="58">
        <f t="shared" si="0"/>
        <v>0.22857142857142856</v>
      </c>
      <c r="J65" s="52">
        <f t="shared" si="0"/>
        <v>4114.2857142857138</v>
      </c>
      <c r="K65" s="59">
        <f>F65-J65</f>
        <v>205.71428571428623</v>
      </c>
    </row>
    <row r="66" spans="1:11" s="22" customFormat="1" ht="13.9" customHeight="1" x14ac:dyDescent="0.2">
      <c r="A66" s="88" t="s">
        <v>24</v>
      </c>
      <c r="B66" s="14" t="s">
        <v>113</v>
      </c>
      <c r="C66" s="18" t="s">
        <v>111</v>
      </c>
      <c r="D66" s="55">
        <v>0.05</v>
      </c>
      <c r="E66" s="56">
        <v>0.13</v>
      </c>
      <c r="F66" s="6">
        <v>520</v>
      </c>
      <c r="G66" s="57"/>
      <c r="H66" s="52">
        <v>4000</v>
      </c>
      <c r="I66" s="58">
        <f t="shared" si="0"/>
        <v>0.12380952380952381</v>
      </c>
      <c r="J66" s="52">
        <f t="shared" si="0"/>
        <v>495.23809523809524</v>
      </c>
      <c r="K66" s="59">
        <f>F66-J66</f>
        <v>24.761904761904759</v>
      </c>
    </row>
    <row r="67" spans="1:11" s="22" customFormat="1" ht="13.9" customHeight="1" x14ac:dyDescent="0.2">
      <c r="A67" s="88" t="s">
        <v>25</v>
      </c>
      <c r="B67" s="14" t="s">
        <v>114</v>
      </c>
      <c r="C67" s="18" t="s">
        <v>1</v>
      </c>
      <c r="D67" s="55">
        <v>0.05</v>
      </c>
      <c r="E67" s="56">
        <v>3.05</v>
      </c>
      <c r="F67" s="6">
        <v>30.5</v>
      </c>
      <c r="G67" s="57"/>
      <c r="H67" s="52">
        <v>10</v>
      </c>
      <c r="I67" s="58">
        <f t="shared" si="0"/>
        <v>2.9047619047619047</v>
      </c>
      <c r="J67" s="52">
        <f t="shared" si="0"/>
        <v>29.047619047619047</v>
      </c>
      <c r="K67" s="59">
        <f>F67-J67</f>
        <v>1.4523809523809526</v>
      </c>
    </row>
    <row r="68" spans="1:11" s="22" customFormat="1" ht="27.75" customHeight="1" x14ac:dyDescent="0.2">
      <c r="A68" s="88" t="s">
        <v>26</v>
      </c>
      <c r="B68" s="14" t="s">
        <v>115</v>
      </c>
      <c r="C68" s="18" t="s">
        <v>116</v>
      </c>
      <c r="D68" s="55">
        <v>0.05</v>
      </c>
      <c r="E68" s="56">
        <v>0.26</v>
      </c>
      <c r="F68" s="6">
        <v>5720</v>
      </c>
      <c r="G68" s="57"/>
      <c r="H68" s="52">
        <v>22000</v>
      </c>
      <c r="I68" s="58">
        <f t="shared" si="0"/>
        <v>0.24761904761904763</v>
      </c>
      <c r="J68" s="52">
        <f t="shared" si="0"/>
        <v>5447.6190476190477</v>
      </c>
      <c r="K68" s="59">
        <f>F68-J68</f>
        <v>272.38095238095229</v>
      </c>
    </row>
    <row r="69" spans="1:11" s="22" customFormat="1" ht="13.9" customHeight="1" thickBot="1" x14ac:dyDescent="0.25">
      <c r="A69" s="89"/>
      <c r="B69" s="90" t="s">
        <v>231</v>
      </c>
      <c r="C69" s="91"/>
      <c r="D69" s="92"/>
      <c r="E69" s="92"/>
      <c r="F69" s="92">
        <v>11550.5</v>
      </c>
      <c r="G69" s="93"/>
      <c r="H69" s="52"/>
      <c r="I69" s="52"/>
      <c r="J69" s="52"/>
      <c r="K69" s="59">
        <f>SUM(K64:K68)</f>
        <v>550.02380952381009</v>
      </c>
    </row>
    <row r="70" spans="1:11" s="22" customFormat="1" ht="13.9" hidden="1" customHeight="1" x14ac:dyDescent="0.2">
      <c r="A70" s="60"/>
      <c r="B70" s="61" t="s">
        <v>118</v>
      </c>
      <c r="C70" s="62"/>
      <c r="D70" s="63"/>
      <c r="E70" s="63"/>
      <c r="F70" s="63"/>
      <c r="G70" s="64"/>
      <c r="H70" s="52"/>
      <c r="I70" s="52"/>
      <c r="J70" s="52"/>
      <c r="K70" s="52"/>
    </row>
    <row r="71" spans="1:11" s="22" customFormat="1" ht="41.25" hidden="1" customHeight="1" x14ac:dyDescent="0.2">
      <c r="A71" s="23" t="s">
        <v>232</v>
      </c>
      <c r="B71" s="43" t="s">
        <v>120</v>
      </c>
      <c r="C71" s="29" t="s">
        <v>1</v>
      </c>
      <c r="D71" s="10"/>
      <c r="E71" s="10"/>
      <c r="F71" s="10"/>
      <c r="G71" s="48"/>
      <c r="H71" s="52"/>
      <c r="I71" s="52"/>
      <c r="J71" s="52"/>
      <c r="K71" s="52"/>
    </row>
    <row r="72" spans="1:11" s="22" customFormat="1" ht="25.5" hidden="1" customHeight="1" x14ac:dyDescent="0.2">
      <c r="A72" s="23" t="s">
        <v>81</v>
      </c>
      <c r="B72" s="43" t="s">
        <v>122</v>
      </c>
      <c r="C72" s="29" t="s">
        <v>123</v>
      </c>
      <c r="D72" s="10"/>
      <c r="E72" s="10"/>
      <c r="F72" s="10"/>
      <c r="G72" s="48"/>
      <c r="H72" s="52"/>
      <c r="I72" s="52"/>
      <c r="J72" s="52"/>
      <c r="K72" s="52"/>
    </row>
    <row r="73" spans="1:11" s="22" customFormat="1" ht="27.75" hidden="1" customHeight="1" x14ac:dyDescent="0.2">
      <c r="A73" s="23" t="s">
        <v>121</v>
      </c>
      <c r="B73" s="43" t="s">
        <v>125</v>
      </c>
      <c r="C73" s="29"/>
      <c r="D73" s="10"/>
      <c r="E73" s="10"/>
      <c r="F73" s="10"/>
      <c r="G73" s="48"/>
      <c r="H73" s="52"/>
      <c r="I73" s="52"/>
      <c r="J73" s="52"/>
      <c r="K73" s="52"/>
    </row>
    <row r="74" spans="1:11" s="22" customFormat="1" ht="13.9" hidden="1" customHeight="1" x14ac:dyDescent="0.2">
      <c r="A74" s="38" t="s">
        <v>233</v>
      </c>
      <c r="B74" s="43" t="s">
        <v>126</v>
      </c>
      <c r="C74" s="29" t="s">
        <v>20</v>
      </c>
      <c r="D74" s="10"/>
      <c r="E74" s="10"/>
      <c r="F74" s="10"/>
      <c r="G74" s="48"/>
      <c r="H74" s="52"/>
      <c r="I74" s="52"/>
      <c r="J74" s="52"/>
      <c r="K74" s="52"/>
    </row>
    <row r="75" spans="1:11" s="22" customFormat="1" ht="13.9" hidden="1" customHeight="1" x14ac:dyDescent="0.2">
      <c r="A75" s="38" t="s">
        <v>234</v>
      </c>
      <c r="B75" s="43" t="s">
        <v>127</v>
      </c>
      <c r="C75" s="29" t="s">
        <v>20</v>
      </c>
      <c r="D75" s="10"/>
      <c r="E75" s="10"/>
      <c r="F75" s="10"/>
      <c r="G75" s="48"/>
      <c r="H75" s="52"/>
      <c r="I75" s="52"/>
      <c r="J75" s="52"/>
      <c r="K75" s="52"/>
    </row>
    <row r="76" spans="1:11" s="22" customFormat="1" ht="13.9" hidden="1" customHeight="1" x14ac:dyDescent="0.2">
      <c r="A76" s="38" t="s">
        <v>235</v>
      </c>
      <c r="B76" s="43" t="s">
        <v>128</v>
      </c>
      <c r="C76" s="29" t="s">
        <v>20</v>
      </c>
      <c r="D76" s="10"/>
      <c r="E76" s="10"/>
      <c r="F76" s="10"/>
      <c r="G76" s="48"/>
      <c r="H76" s="52"/>
      <c r="I76" s="52"/>
      <c r="J76" s="52"/>
      <c r="K76" s="52"/>
    </row>
    <row r="77" spans="1:11" s="22" customFormat="1" ht="13.9" hidden="1" customHeight="1" x14ac:dyDescent="0.2">
      <c r="A77" s="38"/>
      <c r="B77" s="39" t="s">
        <v>236</v>
      </c>
      <c r="C77" s="29"/>
      <c r="D77" s="10"/>
      <c r="E77" s="10"/>
      <c r="F77" s="10"/>
      <c r="G77" s="48"/>
      <c r="H77" s="52"/>
      <c r="I77" s="52"/>
      <c r="J77" s="52"/>
      <c r="K77" s="52"/>
    </row>
    <row r="78" spans="1:11" s="22" customFormat="1" ht="64.5" hidden="1" customHeight="1" x14ac:dyDescent="0.2">
      <c r="A78" s="35" t="s">
        <v>237</v>
      </c>
      <c r="B78" s="28" t="s">
        <v>129</v>
      </c>
      <c r="C78" s="29" t="s">
        <v>22</v>
      </c>
      <c r="D78" s="10"/>
      <c r="E78" s="10"/>
      <c r="F78" s="10"/>
      <c r="G78" s="48"/>
      <c r="H78" s="52"/>
      <c r="I78" s="52"/>
      <c r="J78" s="52"/>
      <c r="K78" s="52"/>
    </row>
    <row r="79" spans="1:11" s="22" customFormat="1" ht="41.25" hidden="1" customHeight="1" x14ac:dyDescent="0.2">
      <c r="A79" s="35" t="s">
        <v>238</v>
      </c>
      <c r="B79" s="28" t="s">
        <v>130</v>
      </c>
      <c r="C79" s="29" t="s">
        <v>131</v>
      </c>
      <c r="D79" s="10"/>
      <c r="E79" s="10"/>
      <c r="F79" s="10"/>
      <c r="G79" s="48"/>
      <c r="H79" s="52"/>
      <c r="I79" s="52"/>
      <c r="J79" s="52"/>
      <c r="K79" s="52"/>
    </row>
    <row r="80" spans="1:11" s="22" customFormat="1" ht="27.75" hidden="1" customHeight="1" x14ac:dyDescent="0.2">
      <c r="A80" s="35" t="s">
        <v>239</v>
      </c>
      <c r="B80" s="44" t="s">
        <v>132</v>
      </c>
      <c r="C80" s="29"/>
      <c r="D80" s="10"/>
      <c r="E80" s="10"/>
      <c r="F80" s="10"/>
      <c r="G80" s="48"/>
      <c r="H80" s="52"/>
      <c r="I80" s="52"/>
      <c r="J80" s="52"/>
      <c r="K80" s="52"/>
    </row>
    <row r="81" spans="1:11" s="22" customFormat="1" ht="13.9" hidden="1" customHeight="1" x14ac:dyDescent="0.2">
      <c r="A81" s="38" t="s">
        <v>240</v>
      </c>
      <c r="B81" s="44" t="s">
        <v>134</v>
      </c>
      <c r="C81" s="29" t="s">
        <v>3</v>
      </c>
      <c r="D81" s="10"/>
      <c r="E81" s="10"/>
      <c r="F81" s="10"/>
      <c r="G81" s="48"/>
      <c r="H81" s="52"/>
      <c r="I81" s="52"/>
      <c r="J81" s="52"/>
      <c r="K81" s="52"/>
    </row>
    <row r="82" spans="1:11" s="22" customFormat="1" ht="13.9" hidden="1" customHeight="1" x14ac:dyDescent="0.2">
      <c r="A82" s="38" t="s">
        <v>241</v>
      </c>
      <c r="B82" s="44" t="s">
        <v>136</v>
      </c>
      <c r="C82" s="29" t="s">
        <v>3</v>
      </c>
      <c r="D82" s="10"/>
      <c r="E82" s="10"/>
      <c r="F82" s="10"/>
      <c r="G82" s="48"/>
      <c r="H82" s="52"/>
      <c r="I82" s="52"/>
      <c r="J82" s="52"/>
      <c r="K82" s="52"/>
    </row>
    <row r="83" spans="1:11" s="22" customFormat="1" ht="13.9" hidden="1" customHeight="1" x14ac:dyDescent="0.2">
      <c r="A83" s="38" t="s">
        <v>242</v>
      </c>
      <c r="B83" s="44" t="s">
        <v>137</v>
      </c>
      <c r="C83" s="29" t="s">
        <v>46</v>
      </c>
      <c r="D83" s="10"/>
      <c r="E83" s="10"/>
      <c r="F83" s="10"/>
      <c r="G83" s="48"/>
      <c r="H83" s="52"/>
      <c r="I83" s="52"/>
      <c r="J83" s="52"/>
      <c r="K83" s="52"/>
    </row>
    <row r="84" spans="1:11" s="22" customFormat="1" ht="13.9" hidden="1" customHeight="1" x14ac:dyDescent="0.2">
      <c r="A84" s="38"/>
      <c r="B84" s="39" t="s">
        <v>243</v>
      </c>
      <c r="C84" s="29"/>
      <c r="D84" s="10"/>
      <c r="E84" s="10"/>
      <c r="F84" s="10"/>
      <c r="G84" s="48"/>
      <c r="H84" s="52"/>
      <c r="I84" s="52"/>
      <c r="J84" s="52"/>
      <c r="K84" s="52"/>
    </row>
    <row r="85" spans="1:11" s="22" customFormat="1" ht="13.9" hidden="1" customHeight="1" x14ac:dyDescent="0.2">
      <c r="A85" s="35" t="s">
        <v>124</v>
      </c>
      <c r="B85" s="28" t="s">
        <v>140</v>
      </c>
      <c r="C85" s="29" t="s">
        <v>10</v>
      </c>
      <c r="D85" s="10"/>
      <c r="E85" s="10"/>
      <c r="F85" s="10"/>
      <c r="G85" s="48"/>
      <c r="H85" s="52"/>
      <c r="I85" s="52"/>
      <c r="J85" s="52"/>
      <c r="K85" s="52"/>
    </row>
    <row r="86" spans="1:11" s="22" customFormat="1" ht="13.9" hidden="1" customHeight="1" x14ac:dyDescent="0.2">
      <c r="A86" s="35" t="s">
        <v>244</v>
      </c>
      <c r="B86" s="28" t="s">
        <v>142</v>
      </c>
      <c r="C86" s="29" t="s">
        <v>5</v>
      </c>
      <c r="D86" s="10"/>
      <c r="E86" s="10"/>
      <c r="F86" s="10"/>
      <c r="G86" s="48"/>
      <c r="H86" s="52"/>
      <c r="I86" s="52"/>
      <c r="J86" s="52"/>
      <c r="K86" s="52"/>
    </row>
    <row r="87" spans="1:11" s="22" customFormat="1" ht="40.5" hidden="1" customHeight="1" x14ac:dyDescent="0.2">
      <c r="A87" s="35" t="s">
        <v>196</v>
      </c>
      <c r="B87" s="28" t="s">
        <v>144</v>
      </c>
      <c r="C87" s="45" t="s">
        <v>22</v>
      </c>
      <c r="D87" s="10"/>
      <c r="E87" s="10"/>
      <c r="F87" s="10"/>
      <c r="G87" s="48"/>
      <c r="H87" s="52"/>
      <c r="I87" s="52"/>
      <c r="J87" s="52"/>
      <c r="K87" s="52"/>
    </row>
    <row r="88" spans="1:11" s="22" customFormat="1" ht="13.9" hidden="1" customHeight="1" x14ac:dyDescent="0.2">
      <c r="A88" s="35" t="s">
        <v>245</v>
      </c>
      <c r="B88" s="30" t="s">
        <v>145</v>
      </c>
      <c r="C88" s="29" t="s">
        <v>22</v>
      </c>
      <c r="D88" s="10"/>
      <c r="E88" s="10"/>
      <c r="F88" s="10"/>
      <c r="G88" s="48"/>
      <c r="H88" s="52"/>
      <c r="I88" s="52"/>
      <c r="J88" s="52"/>
      <c r="K88" s="52"/>
    </row>
    <row r="89" spans="1:11" s="22" customFormat="1" ht="13.9" hidden="1" customHeight="1" x14ac:dyDescent="0.2">
      <c r="A89" s="35" t="s">
        <v>246</v>
      </c>
      <c r="B89" s="30" t="s">
        <v>146</v>
      </c>
      <c r="C89" s="29" t="s">
        <v>68</v>
      </c>
      <c r="D89" s="10"/>
      <c r="E89" s="10"/>
      <c r="F89" s="10"/>
      <c r="G89" s="48"/>
      <c r="H89" s="52"/>
      <c r="I89" s="52"/>
      <c r="J89" s="52"/>
      <c r="K89" s="52"/>
    </row>
    <row r="90" spans="1:11" s="22" customFormat="1" ht="13.9" hidden="1" customHeight="1" x14ac:dyDescent="0.2">
      <c r="A90" s="38"/>
      <c r="B90" s="43" t="s">
        <v>147</v>
      </c>
      <c r="C90" s="29"/>
      <c r="D90" s="10"/>
      <c r="E90" s="10"/>
      <c r="F90" s="10"/>
      <c r="G90" s="48"/>
      <c r="H90" s="52"/>
      <c r="I90" s="52"/>
      <c r="J90" s="52"/>
      <c r="K90" s="52"/>
    </row>
    <row r="91" spans="1:11" s="22" customFormat="1" ht="13.9" hidden="1" customHeight="1" x14ac:dyDescent="0.2">
      <c r="A91" s="38"/>
      <c r="B91" s="30" t="s">
        <v>148</v>
      </c>
      <c r="C91" s="29"/>
      <c r="D91" s="10"/>
      <c r="E91" s="10"/>
      <c r="F91" s="10"/>
      <c r="G91" s="48"/>
      <c r="H91" s="52"/>
      <c r="I91" s="52"/>
      <c r="J91" s="52"/>
      <c r="K91" s="52"/>
    </row>
    <row r="92" spans="1:11" s="22" customFormat="1" ht="13.9" hidden="1" customHeight="1" x14ac:dyDescent="0.2">
      <c r="A92" s="38"/>
      <c r="B92" s="30" t="s">
        <v>149</v>
      </c>
      <c r="C92" s="29"/>
      <c r="D92" s="10"/>
      <c r="E92" s="10"/>
      <c r="F92" s="10"/>
      <c r="G92" s="48"/>
      <c r="H92" s="52"/>
      <c r="I92" s="52"/>
      <c r="J92" s="52"/>
      <c r="K92" s="52"/>
    </row>
    <row r="93" spans="1:11" s="22" customFormat="1" ht="13.9" hidden="1" customHeight="1" x14ac:dyDescent="0.2">
      <c r="A93" s="38"/>
      <c r="B93" s="30" t="s">
        <v>150</v>
      </c>
      <c r="C93" s="29"/>
      <c r="D93" s="10"/>
      <c r="E93" s="10"/>
      <c r="F93" s="10"/>
      <c r="G93" s="48"/>
      <c r="H93" s="52"/>
      <c r="I93" s="52"/>
      <c r="J93" s="52"/>
      <c r="K93" s="52"/>
    </row>
    <row r="94" spans="1:11" s="22" customFormat="1" ht="13.9" hidden="1" customHeight="1" x14ac:dyDescent="0.2">
      <c r="A94" s="38"/>
      <c r="B94" s="30" t="s">
        <v>151</v>
      </c>
      <c r="C94" s="29"/>
      <c r="D94" s="10"/>
      <c r="E94" s="10"/>
      <c r="F94" s="10"/>
      <c r="G94" s="48"/>
      <c r="H94" s="52"/>
      <c r="I94" s="52"/>
      <c r="J94" s="52"/>
      <c r="K94" s="52"/>
    </row>
    <row r="95" spans="1:11" s="22" customFormat="1" ht="13.9" hidden="1" customHeight="1" x14ac:dyDescent="0.2">
      <c r="A95" s="38"/>
      <c r="B95" s="30" t="s">
        <v>152</v>
      </c>
      <c r="C95" s="29"/>
      <c r="D95" s="10"/>
      <c r="E95" s="10"/>
      <c r="F95" s="10"/>
      <c r="G95" s="48"/>
      <c r="H95" s="52"/>
      <c r="I95" s="52"/>
      <c r="J95" s="52"/>
      <c r="K95" s="52"/>
    </row>
    <row r="96" spans="1:11" s="22" customFormat="1" ht="13.9" hidden="1" customHeight="1" x14ac:dyDescent="0.2">
      <c r="A96" s="38"/>
      <c r="B96" s="30" t="s">
        <v>153</v>
      </c>
      <c r="C96" s="29"/>
      <c r="D96" s="10"/>
      <c r="E96" s="10"/>
      <c r="F96" s="10"/>
      <c r="G96" s="48"/>
      <c r="H96" s="52"/>
      <c r="I96" s="52"/>
      <c r="J96" s="52"/>
      <c r="K96" s="52"/>
    </row>
    <row r="97" spans="1:11" s="22" customFormat="1" ht="13.9" hidden="1" customHeight="1" x14ac:dyDescent="0.2">
      <c r="A97" s="38"/>
      <c r="B97" s="30" t="s">
        <v>154</v>
      </c>
      <c r="C97" s="29"/>
      <c r="D97" s="10"/>
      <c r="E97" s="10"/>
      <c r="F97" s="10"/>
      <c r="G97" s="48"/>
      <c r="H97" s="52"/>
      <c r="I97" s="52"/>
      <c r="J97" s="52"/>
      <c r="K97" s="52"/>
    </row>
    <row r="98" spans="1:11" s="22" customFormat="1" ht="13.9" hidden="1" customHeight="1" x14ac:dyDescent="0.2">
      <c r="A98" s="38"/>
      <c r="B98" s="30" t="s">
        <v>155</v>
      </c>
      <c r="C98" s="29"/>
      <c r="D98" s="10"/>
      <c r="E98" s="10"/>
      <c r="F98" s="10"/>
      <c r="G98" s="48"/>
      <c r="H98" s="52"/>
      <c r="I98" s="52"/>
      <c r="J98" s="52"/>
      <c r="K98" s="52"/>
    </row>
    <row r="99" spans="1:11" s="22" customFormat="1" ht="13.9" hidden="1" customHeight="1" x14ac:dyDescent="0.2">
      <c r="A99" s="38"/>
      <c r="B99" s="30" t="s">
        <v>156</v>
      </c>
      <c r="C99" s="29"/>
      <c r="D99" s="10"/>
      <c r="E99" s="10"/>
      <c r="F99" s="10"/>
      <c r="G99" s="48"/>
      <c r="H99" s="52"/>
      <c r="I99" s="52"/>
      <c r="J99" s="52"/>
      <c r="K99" s="52"/>
    </row>
    <row r="100" spans="1:11" s="22" customFormat="1" ht="29.25" hidden="1" customHeight="1" x14ac:dyDescent="0.2">
      <c r="A100" s="35" t="s">
        <v>247</v>
      </c>
      <c r="B100" s="43" t="s">
        <v>157</v>
      </c>
      <c r="C100" s="29" t="s">
        <v>68</v>
      </c>
      <c r="D100" s="10"/>
      <c r="E100" s="10"/>
      <c r="F100" s="10"/>
      <c r="G100" s="48"/>
      <c r="H100" s="52"/>
      <c r="I100" s="52"/>
      <c r="J100" s="52"/>
      <c r="K100" s="52"/>
    </row>
    <row r="101" spans="1:11" s="22" customFormat="1" ht="13.9" hidden="1" customHeight="1" x14ac:dyDescent="0.2">
      <c r="A101" s="38"/>
      <c r="B101" s="30" t="s">
        <v>158</v>
      </c>
      <c r="C101" s="29"/>
      <c r="D101" s="10"/>
      <c r="E101" s="10"/>
      <c r="F101" s="10"/>
      <c r="G101" s="48"/>
      <c r="H101" s="52"/>
      <c r="I101" s="52"/>
      <c r="J101" s="52"/>
      <c r="K101" s="52"/>
    </row>
    <row r="102" spans="1:11" s="22" customFormat="1" ht="13.9" hidden="1" customHeight="1" x14ac:dyDescent="0.2">
      <c r="A102" s="38"/>
      <c r="B102" s="30" t="s">
        <v>159</v>
      </c>
      <c r="C102" s="29"/>
      <c r="D102" s="10"/>
      <c r="E102" s="10"/>
      <c r="F102" s="10"/>
      <c r="G102" s="48"/>
      <c r="H102" s="52"/>
      <c r="I102" s="52"/>
      <c r="J102" s="52"/>
      <c r="K102" s="52"/>
    </row>
    <row r="103" spans="1:11" s="22" customFormat="1" ht="37.5" hidden="1" customHeight="1" x14ac:dyDescent="0.2">
      <c r="A103" s="35" t="s">
        <v>248</v>
      </c>
      <c r="B103" s="40" t="s">
        <v>160</v>
      </c>
      <c r="C103" s="37" t="s">
        <v>161</v>
      </c>
      <c r="D103" s="10"/>
      <c r="E103" s="10"/>
      <c r="F103" s="10"/>
      <c r="G103" s="48"/>
      <c r="H103" s="52"/>
      <c r="I103" s="52"/>
      <c r="J103" s="52"/>
      <c r="K103" s="52"/>
    </row>
    <row r="104" spans="1:11" s="22" customFormat="1" ht="13.9" hidden="1" customHeight="1" x14ac:dyDescent="0.2">
      <c r="A104" s="35" t="s">
        <v>83</v>
      </c>
      <c r="B104" s="44" t="s">
        <v>163</v>
      </c>
      <c r="C104" s="29" t="s">
        <v>1</v>
      </c>
      <c r="D104" s="10"/>
      <c r="E104" s="10"/>
      <c r="F104" s="10"/>
      <c r="G104" s="48"/>
      <c r="H104" s="52"/>
      <c r="I104" s="52"/>
      <c r="J104" s="52"/>
      <c r="K104" s="52"/>
    </row>
    <row r="105" spans="1:11" s="22" customFormat="1" ht="13.9" hidden="1" customHeight="1" x14ac:dyDescent="0.2">
      <c r="A105" s="35" t="s">
        <v>96</v>
      </c>
      <c r="B105" s="44" t="s">
        <v>164</v>
      </c>
      <c r="C105" s="29"/>
      <c r="D105" s="10"/>
      <c r="E105" s="10"/>
      <c r="F105" s="10"/>
      <c r="G105" s="48"/>
      <c r="H105" s="52"/>
      <c r="I105" s="52"/>
      <c r="J105" s="52"/>
      <c r="K105" s="52"/>
    </row>
    <row r="106" spans="1:11" s="22" customFormat="1" ht="13.9" hidden="1" customHeight="1" x14ac:dyDescent="0.2">
      <c r="A106" s="38" t="s">
        <v>162</v>
      </c>
      <c r="B106" s="46" t="s">
        <v>165</v>
      </c>
      <c r="C106" s="29" t="s">
        <v>166</v>
      </c>
      <c r="D106" s="10"/>
      <c r="E106" s="10"/>
      <c r="F106" s="10"/>
      <c r="G106" s="48"/>
      <c r="H106" s="52"/>
      <c r="I106" s="52"/>
      <c r="J106" s="52"/>
      <c r="K106" s="52"/>
    </row>
    <row r="107" spans="1:11" s="22" customFormat="1" ht="13.9" hidden="1" customHeight="1" x14ac:dyDescent="0.2">
      <c r="A107" s="38" t="s">
        <v>249</v>
      </c>
      <c r="B107" s="46" t="s">
        <v>167</v>
      </c>
      <c r="C107" s="29" t="s">
        <v>166</v>
      </c>
      <c r="D107" s="10"/>
      <c r="E107" s="10"/>
      <c r="F107" s="10"/>
      <c r="G107" s="48"/>
      <c r="H107" s="52"/>
      <c r="I107" s="52"/>
      <c r="J107" s="52"/>
      <c r="K107" s="52"/>
    </row>
    <row r="108" spans="1:11" s="22" customFormat="1" ht="13.9" hidden="1" customHeight="1" x14ac:dyDescent="0.2">
      <c r="A108" s="38" t="s">
        <v>250</v>
      </c>
      <c r="B108" s="47" t="s">
        <v>168</v>
      </c>
      <c r="C108" s="29" t="s">
        <v>169</v>
      </c>
      <c r="D108" s="10"/>
      <c r="E108" s="10"/>
      <c r="F108" s="10"/>
      <c r="G108" s="48"/>
      <c r="H108" s="52"/>
      <c r="I108" s="52"/>
      <c r="J108" s="52"/>
      <c r="K108" s="52"/>
    </row>
    <row r="109" spans="1:11" s="22" customFormat="1" ht="13.9" hidden="1" customHeight="1" x14ac:dyDescent="0.2">
      <c r="A109" s="38" t="s">
        <v>251</v>
      </c>
      <c r="B109" s="44" t="s">
        <v>170</v>
      </c>
      <c r="C109" s="29" t="s">
        <v>169</v>
      </c>
      <c r="D109" s="10"/>
      <c r="E109" s="10"/>
      <c r="F109" s="10"/>
      <c r="G109" s="48"/>
      <c r="H109" s="52"/>
      <c r="I109" s="52"/>
      <c r="J109" s="52"/>
      <c r="K109" s="52"/>
    </row>
    <row r="110" spans="1:11" s="22" customFormat="1" ht="13.9" hidden="1" customHeight="1" x14ac:dyDescent="0.2">
      <c r="A110" s="38" t="s">
        <v>252</v>
      </c>
      <c r="B110" s="28" t="s">
        <v>171</v>
      </c>
      <c r="C110" s="29" t="s">
        <v>172</v>
      </c>
      <c r="D110" s="10"/>
      <c r="E110" s="10"/>
      <c r="F110" s="10"/>
      <c r="G110" s="48"/>
      <c r="H110" s="52"/>
      <c r="I110" s="52"/>
      <c r="J110" s="52"/>
      <c r="K110" s="52"/>
    </row>
    <row r="111" spans="1:11" s="22" customFormat="1" ht="13.9" hidden="1" customHeight="1" x14ac:dyDescent="0.2">
      <c r="A111" s="38"/>
      <c r="B111" s="39" t="s">
        <v>253</v>
      </c>
      <c r="C111" s="29"/>
      <c r="D111" s="10"/>
      <c r="E111" s="10"/>
      <c r="F111" s="10"/>
      <c r="G111" s="48"/>
      <c r="H111" s="52"/>
      <c r="I111" s="52"/>
      <c r="J111" s="52"/>
      <c r="K111" s="52"/>
    </row>
    <row r="112" spans="1:11" s="22" customFormat="1" ht="27.75" hidden="1" customHeight="1" x14ac:dyDescent="0.2">
      <c r="A112" s="35" t="s">
        <v>93</v>
      </c>
      <c r="B112" s="44" t="s">
        <v>174</v>
      </c>
      <c r="C112" s="29" t="s">
        <v>14</v>
      </c>
      <c r="D112" s="10"/>
      <c r="E112" s="10"/>
      <c r="F112" s="10"/>
      <c r="G112" s="48"/>
      <c r="H112" s="52"/>
      <c r="I112" s="52"/>
      <c r="J112" s="52"/>
      <c r="K112" s="52"/>
    </row>
    <row r="113" spans="1:11" s="22" customFormat="1" ht="13.9" hidden="1" customHeight="1" x14ac:dyDescent="0.2">
      <c r="A113" s="35" t="s">
        <v>70</v>
      </c>
      <c r="B113" s="44" t="s">
        <v>176</v>
      </c>
      <c r="C113" s="29" t="s">
        <v>177</v>
      </c>
      <c r="D113" s="10"/>
      <c r="E113" s="10"/>
      <c r="F113" s="10"/>
      <c r="G113" s="48"/>
      <c r="H113" s="52"/>
      <c r="I113" s="52"/>
      <c r="J113" s="52"/>
      <c r="K113" s="52"/>
    </row>
    <row r="114" spans="1:11" s="22" customFormat="1" ht="13.9" hidden="1" customHeight="1" x14ac:dyDescent="0.2">
      <c r="A114" s="35" t="s">
        <v>173</v>
      </c>
      <c r="B114" s="44" t="s">
        <v>179</v>
      </c>
      <c r="C114" s="29" t="s">
        <v>46</v>
      </c>
      <c r="D114" s="10"/>
      <c r="E114" s="10"/>
      <c r="F114" s="10"/>
      <c r="G114" s="48"/>
      <c r="H114" s="52"/>
      <c r="I114" s="52"/>
      <c r="J114" s="52"/>
      <c r="K114" s="52"/>
    </row>
    <row r="115" spans="1:11" s="22" customFormat="1" ht="27.75" hidden="1" customHeight="1" x14ac:dyDescent="0.2">
      <c r="A115" s="35" t="s">
        <v>175</v>
      </c>
      <c r="B115" s="44" t="s">
        <v>180</v>
      </c>
      <c r="C115" s="29" t="s">
        <v>46</v>
      </c>
      <c r="D115" s="10"/>
      <c r="E115" s="10"/>
      <c r="F115" s="10"/>
      <c r="G115" s="48"/>
      <c r="H115" s="52"/>
      <c r="I115" s="52"/>
      <c r="J115" s="52"/>
      <c r="K115" s="52"/>
    </row>
    <row r="116" spans="1:11" s="22" customFormat="1" ht="13.9" hidden="1" customHeight="1" x14ac:dyDescent="0.2">
      <c r="A116" s="35" t="s">
        <v>178</v>
      </c>
      <c r="B116" s="44" t="s">
        <v>181</v>
      </c>
      <c r="C116" s="29" t="s">
        <v>8</v>
      </c>
      <c r="D116" s="10"/>
      <c r="E116" s="10"/>
      <c r="F116" s="10"/>
      <c r="G116" s="48"/>
      <c r="H116" s="52"/>
      <c r="I116" s="52"/>
      <c r="J116" s="52"/>
      <c r="K116" s="52"/>
    </row>
    <row r="117" spans="1:11" s="22" customFormat="1" ht="13.9" hidden="1" customHeight="1" x14ac:dyDescent="0.2">
      <c r="A117" s="35" t="s">
        <v>254</v>
      </c>
      <c r="B117" s="44" t="s">
        <v>182</v>
      </c>
      <c r="C117" s="29" t="s">
        <v>183</v>
      </c>
      <c r="D117" s="10"/>
      <c r="E117" s="10"/>
      <c r="F117" s="10"/>
      <c r="G117" s="48"/>
      <c r="H117" s="52"/>
      <c r="I117" s="52"/>
      <c r="J117" s="52"/>
      <c r="K117" s="52"/>
    </row>
    <row r="118" spans="1:11" s="22" customFormat="1" ht="13.9" hidden="1" customHeight="1" x14ac:dyDescent="0.2">
      <c r="A118" s="35" t="s">
        <v>94</v>
      </c>
      <c r="B118" s="43" t="s">
        <v>184</v>
      </c>
      <c r="C118" s="45"/>
      <c r="D118" s="10"/>
      <c r="E118" s="10"/>
      <c r="F118" s="10"/>
      <c r="G118" s="48"/>
      <c r="H118" s="52"/>
      <c r="I118" s="52"/>
      <c r="J118" s="52"/>
      <c r="K118" s="52"/>
    </row>
    <row r="119" spans="1:11" s="22" customFormat="1" ht="21" hidden="1" customHeight="1" x14ac:dyDescent="0.2">
      <c r="A119" s="42" t="s">
        <v>133</v>
      </c>
      <c r="B119" s="43" t="s">
        <v>185</v>
      </c>
      <c r="C119" s="45" t="s">
        <v>186</v>
      </c>
      <c r="D119" s="10"/>
      <c r="E119" s="10"/>
      <c r="F119" s="10"/>
      <c r="G119" s="48"/>
      <c r="H119" s="52"/>
      <c r="I119" s="52"/>
      <c r="J119" s="52"/>
      <c r="K119" s="52"/>
    </row>
    <row r="120" spans="1:11" s="22" customFormat="1" ht="21.75" hidden="1" customHeight="1" x14ac:dyDescent="0.2">
      <c r="A120" s="42" t="s">
        <v>135</v>
      </c>
      <c r="B120" s="43" t="s">
        <v>187</v>
      </c>
      <c r="C120" s="45" t="s">
        <v>188</v>
      </c>
      <c r="D120" s="10"/>
      <c r="E120" s="10"/>
      <c r="F120" s="10"/>
      <c r="G120" s="48"/>
      <c r="H120" s="52"/>
      <c r="I120" s="52"/>
      <c r="J120" s="52"/>
      <c r="K120" s="52"/>
    </row>
    <row r="121" spans="1:11" s="22" customFormat="1" ht="13.9" hidden="1" customHeight="1" x14ac:dyDescent="0.2">
      <c r="A121" s="42"/>
      <c r="B121" s="39" t="s">
        <v>138</v>
      </c>
      <c r="C121" s="45"/>
      <c r="D121" s="10"/>
      <c r="E121" s="10"/>
      <c r="F121" s="10"/>
      <c r="G121" s="48"/>
      <c r="H121" s="52"/>
      <c r="I121" s="52"/>
      <c r="J121" s="52"/>
      <c r="K121" s="52"/>
    </row>
    <row r="122" spans="1:11" s="22" customFormat="1" ht="13.9" hidden="1" customHeight="1" x14ac:dyDescent="0.2">
      <c r="A122" s="35" t="s">
        <v>139</v>
      </c>
      <c r="B122" s="40" t="s">
        <v>190</v>
      </c>
      <c r="C122" s="37" t="s">
        <v>191</v>
      </c>
      <c r="D122" s="10"/>
      <c r="E122" s="10"/>
      <c r="F122" s="10"/>
      <c r="G122" s="48"/>
      <c r="H122" s="52"/>
      <c r="I122" s="52"/>
      <c r="J122" s="52"/>
      <c r="K122" s="52"/>
    </row>
    <row r="123" spans="1:11" s="22" customFormat="1" ht="80.25" hidden="1" customHeight="1" x14ac:dyDescent="0.2">
      <c r="A123" s="35" t="s">
        <v>141</v>
      </c>
      <c r="B123" s="28" t="s">
        <v>193</v>
      </c>
      <c r="C123" s="37" t="s">
        <v>194</v>
      </c>
      <c r="D123" s="10"/>
      <c r="E123" s="10"/>
      <c r="F123" s="10"/>
      <c r="G123" s="48"/>
      <c r="H123" s="52"/>
      <c r="I123" s="52"/>
      <c r="J123" s="52"/>
      <c r="K123" s="52"/>
    </row>
    <row r="124" spans="1:11" s="22" customFormat="1" ht="13.9" hidden="1" customHeight="1" x14ac:dyDescent="0.2">
      <c r="A124" s="35" t="s">
        <v>255</v>
      </c>
      <c r="B124" s="43" t="s">
        <v>195</v>
      </c>
      <c r="C124" s="29" t="s">
        <v>0</v>
      </c>
      <c r="D124" s="10"/>
      <c r="E124" s="10"/>
      <c r="F124" s="10"/>
      <c r="G124" s="48"/>
      <c r="H124" s="52"/>
      <c r="I124" s="52"/>
      <c r="J124" s="52"/>
      <c r="K124" s="52"/>
    </row>
    <row r="125" spans="1:11" s="22" customFormat="1" ht="13.9" hidden="1" customHeight="1" x14ac:dyDescent="0.2">
      <c r="A125" s="35" t="s">
        <v>143</v>
      </c>
      <c r="B125" s="43" t="s">
        <v>197</v>
      </c>
      <c r="C125" s="29"/>
      <c r="D125" s="10"/>
      <c r="E125" s="10"/>
      <c r="F125" s="10"/>
      <c r="G125" s="48"/>
      <c r="H125" s="52"/>
      <c r="I125" s="52"/>
      <c r="J125" s="52"/>
      <c r="K125" s="52"/>
    </row>
    <row r="126" spans="1:11" s="22" customFormat="1" ht="13.9" hidden="1" customHeight="1" x14ac:dyDescent="0.2">
      <c r="A126" s="42" t="s">
        <v>256</v>
      </c>
      <c r="B126" s="43" t="s">
        <v>198</v>
      </c>
      <c r="C126" s="29" t="s">
        <v>2</v>
      </c>
      <c r="D126" s="10"/>
      <c r="E126" s="10"/>
      <c r="F126" s="10"/>
      <c r="G126" s="48"/>
      <c r="H126" s="52"/>
      <c r="I126" s="52"/>
      <c r="J126" s="52"/>
      <c r="K126" s="52"/>
    </row>
    <row r="127" spans="1:11" s="22" customFormat="1" ht="13.9" hidden="1" customHeight="1" x14ac:dyDescent="0.2">
      <c r="A127" s="42" t="s">
        <v>257</v>
      </c>
      <c r="B127" s="43" t="s">
        <v>199</v>
      </c>
      <c r="C127" s="29" t="s">
        <v>2</v>
      </c>
      <c r="D127" s="10"/>
      <c r="E127" s="10"/>
      <c r="F127" s="10"/>
      <c r="G127" s="48"/>
      <c r="H127" s="52"/>
      <c r="I127" s="52"/>
      <c r="J127" s="52"/>
      <c r="K127" s="52"/>
    </row>
    <row r="128" spans="1:11" s="22" customFormat="1" ht="13.9" hidden="1" customHeight="1" x14ac:dyDescent="0.2">
      <c r="A128" s="42"/>
      <c r="B128" s="39" t="s">
        <v>258</v>
      </c>
      <c r="C128" s="29"/>
      <c r="D128" s="10"/>
      <c r="E128" s="10"/>
      <c r="F128" s="10"/>
      <c r="G128" s="48"/>
      <c r="H128" s="52"/>
      <c r="I128" s="52"/>
      <c r="J128" s="52"/>
      <c r="K128" s="52"/>
    </row>
    <row r="129" spans="1:11" s="22" customFormat="1" ht="13.9" hidden="1" customHeight="1" x14ac:dyDescent="0.2">
      <c r="A129" s="27" t="s">
        <v>259</v>
      </c>
      <c r="B129" s="28" t="s">
        <v>200</v>
      </c>
      <c r="C129" s="29" t="s">
        <v>177</v>
      </c>
      <c r="D129" s="10"/>
      <c r="E129" s="10"/>
      <c r="F129" s="10"/>
      <c r="G129" s="48"/>
      <c r="H129" s="52"/>
      <c r="I129" s="52"/>
      <c r="J129" s="52"/>
      <c r="K129" s="52"/>
    </row>
    <row r="130" spans="1:11" s="22" customFormat="1" ht="13.9" hidden="1" customHeight="1" x14ac:dyDescent="0.2">
      <c r="A130" s="27" t="s">
        <v>260</v>
      </c>
      <c r="B130" s="43" t="s">
        <v>201</v>
      </c>
      <c r="C130" s="29" t="s">
        <v>202</v>
      </c>
      <c r="D130" s="10"/>
      <c r="E130" s="10"/>
      <c r="F130" s="10"/>
      <c r="G130" s="48"/>
      <c r="H130" s="52"/>
      <c r="I130" s="52"/>
      <c r="J130" s="52"/>
      <c r="K130" s="52"/>
    </row>
    <row r="131" spans="1:11" s="22" customFormat="1" ht="13.9" hidden="1" customHeight="1" x14ac:dyDescent="0.2">
      <c r="A131" s="27" t="s">
        <v>261</v>
      </c>
      <c r="B131" s="43" t="s">
        <v>203</v>
      </c>
      <c r="C131" s="29" t="s">
        <v>0</v>
      </c>
      <c r="D131" s="10"/>
      <c r="E131" s="10"/>
      <c r="F131" s="10"/>
      <c r="G131" s="48"/>
      <c r="H131" s="52"/>
      <c r="I131" s="52"/>
      <c r="J131" s="52"/>
      <c r="K131" s="52"/>
    </row>
    <row r="132" spans="1:11" s="22" customFormat="1" ht="26.25" hidden="1" customHeight="1" x14ac:dyDescent="0.2">
      <c r="A132" s="27" t="s">
        <v>206</v>
      </c>
      <c r="B132" s="28" t="s">
        <v>204</v>
      </c>
      <c r="C132" s="29" t="s">
        <v>0</v>
      </c>
      <c r="D132" s="10"/>
      <c r="E132" s="10"/>
      <c r="F132" s="10"/>
      <c r="G132" s="48"/>
      <c r="H132" s="52"/>
      <c r="I132" s="52"/>
      <c r="J132" s="52"/>
      <c r="K132" s="52"/>
    </row>
    <row r="133" spans="1:11" s="22" customFormat="1" ht="13.9" hidden="1" customHeight="1" x14ac:dyDescent="0.2">
      <c r="A133" s="27" t="s">
        <v>262</v>
      </c>
      <c r="B133" s="28" t="s">
        <v>205</v>
      </c>
      <c r="C133" s="29" t="s">
        <v>202</v>
      </c>
      <c r="D133" s="10"/>
      <c r="E133" s="10"/>
      <c r="F133" s="10"/>
      <c r="G133" s="48"/>
      <c r="H133" s="52"/>
      <c r="I133" s="52"/>
      <c r="J133" s="52"/>
      <c r="K133" s="52"/>
    </row>
    <row r="134" spans="1:11" s="22" customFormat="1" ht="32.25" hidden="1" customHeight="1" x14ac:dyDescent="0.2">
      <c r="A134" s="27" t="s">
        <v>263</v>
      </c>
      <c r="B134" s="28" t="s">
        <v>207</v>
      </c>
      <c r="C134" s="29" t="s">
        <v>208</v>
      </c>
      <c r="D134" s="30"/>
      <c r="E134" s="30"/>
      <c r="F134" s="30"/>
      <c r="G134" s="49"/>
      <c r="H134" s="52"/>
      <c r="I134" s="52"/>
      <c r="J134" s="52"/>
      <c r="K134" s="52"/>
    </row>
    <row r="135" spans="1:11" s="22" customFormat="1" ht="13.9" customHeight="1" x14ac:dyDescent="0.2">
      <c r="A135" s="24"/>
      <c r="B135" s="25"/>
      <c r="C135" s="26"/>
      <c r="D135" s="21"/>
      <c r="E135" s="21"/>
      <c r="F135" s="21"/>
      <c r="G135" s="21"/>
    </row>
  </sheetData>
  <phoneticPr fontId="0" type="noConversion"/>
  <pageMargins left="0.51181102362204722" right="0.51181102362204722" top="0.55118110236220474" bottom="0.35433070866141736"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vt:lpstr>
      <vt:lpstr>lapas!Print_Area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User</cp:lastModifiedBy>
  <cp:lastPrinted>2019-09-11T07:17:16Z</cp:lastPrinted>
  <dcterms:created xsi:type="dcterms:W3CDTF">2014-09-12T11:27:58Z</dcterms:created>
  <dcterms:modified xsi:type="dcterms:W3CDTF">2019-10-22T10:51:59Z</dcterms:modified>
</cp:coreProperties>
</file>