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2082\"/>
    </mc:Choice>
  </mc:AlternateContent>
  <bookViews>
    <workbookView xWindow="495" yWindow="240" windowWidth="23190" windowHeight="15000"/>
  </bookViews>
  <sheets>
    <sheet name="sąrašas" sheetId="3" r:id="rId1"/>
  </sheets>
  <definedNames>
    <definedName name="_xlnm._FilterDatabase" localSheetId="0" hidden="1">sąrašas!$A$3:$J$3</definedName>
    <definedName name="_xlnm.Print_Area" localSheetId="0">sąrašas!$A$1:$J$30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3" l="1"/>
  <c r="N12" i="3"/>
  <c r="N13" i="3"/>
  <c r="N15" i="3"/>
  <c r="N16" i="3"/>
  <c r="N17" i="3"/>
  <c r="N18" i="3"/>
  <c r="N24" i="3"/>
  <c r="N25" i="3"/>
  <c r="N26" i="3"/>
  <c r="N27" i="3"/>
  <c r="N28" i="3"/>
  <c r="L10" i="3"/>
  <c r="L12" i="3"/>
  <c r="L13" i="3"/>
  <c r="L15" i="3"/>
  <c r="L16" i="3"/>
  <c r="L17" i="3"/>
  <c r="L18" i="3"/>
  <c r="L24" i="3"/>
  <c r="L25" i="3"/>
  <c r="L26" i="3"/>
  <c r="L27" i="3"/>
  <c r="L28" i="3"/>
  <c r="L29" i="3"/>
  <c r="L30" i="3"/>
  <c r="H10" i="3" l="1"/>
  <c r="I10" i="3" s="1"/>
  <c r="M10" i="3" s="1"/>
  <c r="H12" i="3"/>
  <c r="I12" i="3" s="1"/>
  <c r="M12" i="3" s="1"/>
  <c r="H13" i="3"/>
  <c r="I13" i="3" s="1"/>
  <c r="M13" i="3" s="1"/>
  <c r="H15" i="3"/>
  <c r="I15" i="3" s="1"/>
  <c r="M15" i="3" s="1"/>
  <c r="H16" i="3"/>
  <c r="I16" i="3" s="1"/>
  <c r="M16" i="3" s="1"/>
  <c r="H17" i="3"/>
  <c r="I17" i="3" s="1"/>
  <c r="M17" i="3" s="1"/>
  <c r="H18" i="3"/>
  <c r="I18" i="3" s="1"/>
  <c r="M18" i="3" s="1"/>
  <c r="H24" i="3"/>
  <c r="I24" i="3" s="1"/>
  <c r="M24" i="3" s="1"/>
  <c r="H25" i="3"/>
  <c r="I25" i="3" s="1"/>
  <c r="M25" i="3" s="1"/>
  <c r="H26" i="3"/>
  <c r="I26" i="3" s="1"/>
  <c r="M26" i="3" s="1"/>
  <c r="H27" i="3"/>
  <c r="I27" i="3" s="1"/>
  <c r="M27" i="3" s="1"/>
  <c r="E28" i="3"/>
  <c r="H28" i="3" s="1"/>
  <c r="I28" i="3" s="1"/>
  <c r="M28" i="3" s="1"/>
  <c r="E23" i="3"/>
  <c r="E14" i="3"/>
  <c r="H14" i="3" l="1"/>
  <c r="I14" i="3"/>
  <c r="M14" i="3" l="1"/>
</calcChain>
</file>

<file path=xl/sharedStrings.xml><?xml version="1.0" encoding="utf-8"?>
<sst xmlns="http://schemas.openxmlformats.org/spreadsheetml/2006/main" count="105" uniqueCount="57">
  <si>
    <t>Pavadinimas</t>
  </si>
  <si>
    <t>BVPŽ kodas</t>
  </si>
  <si>
    <t>Mato vnt.</t>
  </si>
  <si>
    <t>Kaina vnt. be PVM, Eur</t>
  </si>
  <si>
    <t>PVM tarifas</t>
  </si>
  <si>
    <t>Kaina viso be PVM, Eur</t>
  </si>
  <si>
    <t>Kaina viso su PVM, Eur</t>
  </si>
  <si>
    <t>Pirkimo dalies Nr.</t>
  </si>
  <si>
    <t>33181200-4</t>
  </si>
  <si>
    <t>vnt.</t>
  </si>
  <si>
    <t>Orientacinis kiekis</t>
  </si>
  <si>
    <r>
      <t>0,6–0,7 m</t>
    </r>
    <r>
      <rPr>
        <vertAlign val="superscript"/>
        <sz val="13"/>
        <rFont val="Times New Roman"/>
        <family val="1"/>
        <charset val="186"/>
      </rPr>
      <t>2</t>
    </r>
    <r>
      <rPr>
        <sz val="13"/>
        <rFont val="Times New Roman"/>
        <family val="1"/>
        <charset val="186"/>
      </rPr>
      <t xml:space="preserve"> dializatorius su didelio laidumo sintetine membrana</t>
    </r>
  </si>
  <si>
    <t>33181100-3</t>
  </si>
  <si>
    <t>kompl.</t>
  </si>
  <si>
    <t>33141000-0</t>
  </si>
  <si>
    <t>33141200-2</t>
  </si>
  <si>
    <t>Dvikanalis ilgalaikis implantuojamas centrinių kraujagyslių  kateteris</t>
  </si>
  <si>
    <t>Ilgalaikio naudojimo kamštelis</t>
  </si>
  <si>
    <t>Tirpalai kateterių kanalams užpildyti</t>
  </si>
  <si>
    <t>33692000-7</t>
  </si>
  <si>
    <t>Tirpalas kateterių kanalams užpildyti</t>
  </si>
  <si>
    <t>flak.</t>
  </si>
  <si>
    <t>Tirpalas kateterių kanalų praeinamumui atkurti</t>
  </si>
  <si>
    <t>Dirbtinis vidinės arterioveninės jungties protezas</t>
  </si>
  <si>
    <t>33184100-4</t>
  </si>
  <si>
    <t>maišas</t>
  </si>
  <si>
    <t>Izotoninis natrio chlorido tirpalas sistemų užpildymui</t>
  </si>
  <si>
    <t>Peritoninės dializės kateteris</t>
  </si>
  <si>
    <t>Vaikiški kateteriai hemodializei su rinkiniais centrinių kraujagyslių punkcijai</t>
  </si>
  <si>
    <r>
      <t>1,3–1,4 m</t>
    </r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dializatorius su mažo laidumo sintetine membrana</t>
    </r>
  </si>
  <si>
    <r>
      <t>1,5–1,6 m</t>
    </r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dializatorius su mažo laidumo sintetine membrana</t>
    </r>
  </si>
  <si>
    <r>
      <t>1,7–1,8 m</t>
    </r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dializatorius su mažo laidumo sintetine membrana</t>
    </r>
  </si>
  <si>
    <r>
      <t>2,0–2,2 m</t>
    </r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dializatorius su mažo laidumo sintetine membrana</t>
    </r>
  </si>
  <si>
    <r>
      <t>0,2–0,3 m</t>
    </r>
    <r>
      <rPr>
        <vertAlign val="superscript"/>
        <sz val="13"/>
        <rFont val="Times New Roman"/>
        <family val="1"/>
        <charset val="186"/>
      </rPr>
      <t>2</t>
    </r>
    <r>
      <rPr>
        <sz val="13"/>
        <rFont val="Times New Roman"/>
        <family val="1"/>
        <charset val="186"/>
      </rPr>
      <t xml:space="preserve"> dializatorius su didelio laidumo sintetine membrana</t>
    </r>
  </si>
  <si>
    <t>Gamintojas/ produkto pavadinimas (katalogo kodas)</t>
  </si>
  <si>
    <t xml:space="preserve">Kateteris su antimikrobine apsauga </t>
  </si>
  <si>
    <t>29-os pirkimo dalies kaina</t>
  </si>
  <si>
    <t>29.1</t>
  </si>
  <si>
    <t>29.2</t>
  </si>
  <si>
    <t xml:space="preserve">Vaikiškas kateteris </t>
  </si>
  <si>
    <t xml:space="preserve">Vienkanaliai ilgalaikiai implantuojami centrinių kraujagyslių kateteriai </t>
  </si>
  <si>
    <t xml:space="preserve">Dvikanalis ilgalaikis implantuojamas  vaikiškas centrinių kraujagyslių kateteris  </t>
  </si>
  <si>
    <t>34-os pirkimo dalies kaina</t>
  </si>
  <si>
    <t>34.1</t>
  </si>
  <si>
    <t>34.2</t>
  </si>
  <si>
    <t>34.3</t>
  </si>
  <si>
    <t>36-os pirkimo dalies kaina</t>
  </si>
  <si>
    <t>36.1</t>
  </si>
  <si>
    <t>36.2</t>
  </si>
  <si>
    <t>Prekių žiniaraštis</t>
  </si>
  <si>
    <t>Vadybininkas</t>
  </si>
  <si>
    <t>PVM dydis %</t>
  </si>
  <si>
    <t>PVM suma</t>
  </si>
  <si>
    <t>Prekės kodas</t>
  </si>
  <si>
    <t>PKDL06Pxxx, Joline GmbH</t>
  </si>
  <si>
    <t>PKDL08Pxxx, Joline GmbH</t>
  </si>
  <si>
    <t>ARAIS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</si>
</sst>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name val="Times New Roman"/>
      <family val="1"/>
      <charset val="186"/>
    </font>
    <font>
      <vertAlign val="superscript"/>
      <sz val="13"/>
      <name val="Times New Roman"/>
      <family val="1"/>
      <charset val="186"/>
    </font>
    <font>
      <sz val="13"/>
      <color indexed="8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name val="Times New Roman"/>
      <family val="1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  <charset val="186"/>
    </font>
    <font>
      <b/>
      <sz val="12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/>
    <xf numFmtId="2" fontId="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21" fillId="0" borderId="1" xfId="0" applyNumberFormat="1" applyFont="1" applyBorder="1"/>
    <xf numFmtId="0" fontId="22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2" fontId="24" fillId="0" borderId="0" xfId="0" applyNumberFormat="1" applyFont="1" applyAlignment="1">
      <alignment horizontal="center" vertical="center"/>
    </xf>
  </cellXfs>
  <cellStyles count="6">
    <cellStyle name="Comma 2" xfId="4"/>
    <cellStyle name="Comma 3" xfId="2"/>
    <cellStyle name="Įprastas 2" xfId="5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colors>
    <mruColors>
      <color rgb="FFFF99FF"/>
      <color rgb="FFCCFFFF"/>
      <color rgb="FF99FFCC"/>
      <color rgb="FFFF9999"/>
      <color rgb="FFFFCC99"/>
      <color rgb="FFFFFFCC"/>
      <color rgb="FF0000FF"/>
      <color rgb="FF0070C0"/>
      <color rgb="FFFDE9D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view="pageBreakPreview" topLeftCell="A11" zoomScaleNormal="80" zoomScaleSheetLayoutView="100" workbookViewId="0">
      <selection activeCell="C36" sqref="C36"/>
    </sheetView>
  </sheetViews>
  <sheetFormatPr defaultRowHeight="16.5" x14ac:dyDescent="0.25"/>
  <cols>
    <col min="1" max="1" width="9.7109375" style="30" customWidth="1"/>
    <col min="2" max="2" width="16" style="22" customWidth="1"/>
    <col min="3" max="3" width="39" style="18" customWidth="1"/>
    <col min="4" max="4" width="9.140625" style="18" customWidth="1"/>
    <col min="5" max="5" width="17.7109375" style="41" customWidth="1"/>
    <col min="6" max="6" width="14.5703125" style="41" customWidth="1"/>
    <col min="7" max="7" width="11" style="22" customWidth="1"/>
    <col min="8" max="8" width="15.42578125" style="41" customWidth="1"/>
    <col min="9" max="9" width="15.140625" style="41" customWidth="1"/>
    <col min="10" max="10" width="45.5703125" style="46" customWidth="1"/>
    <col min="11" max="11" width="14.85546875" hidden="1" customWidth="1"/>
    <col min="12" max="12" width="11.85546875" hidden="1" customWidth="1"/>
    <col min="13" max="13" width="12.42578125" hidden="1" customWidth="1"/>
    <col min="14" max="14" width="45.7109375" hidden="1" customWidth="1"/>
  </cols>
  <sheetData>
    <row r="1" spans="1:14" ht="20.25" x14ac:dyDescent="0.3">
      <c r="B1" s="32"/>
      <c r="C1" s="23"/>
      <c r="D1" s="48" t="s">
        <v>49</v>
      </c>
      <c r="E1" s="48"/>
      <c r="F1" s="48"/>
    </row>
    <row r="3" spans="1:14" ht="69.75" customHeight="1" x14ac:dyDescent="0.25">
      <c r="A3" s="25" t="s">
        <v>7</v>
      </c>
      <c r="B3" s="19" t="s">
        <v>1</v>
      </c>
      <c r="C3" s="13" t="s">
        <v>0</v>
      </c>
      <c r="D3" s="13" t="s">
        <v>2</v>
      </c>
      <c r="E3" s="20" t="s">
        <v>10</v>
      </c>
      <c r="F3" s="20" t="s">
        <v>3</v>
      </c>
      <c r="G3" s="20" t="s">
        <v>4</v>
      </c>
      <c r="H3" s="20" t="s">
        <v>5</v>
      </c>
      <c r="I3" s="20" t="s">
        <v>6</v>
      </c>
      <c r="J3" s="45" t="s">
        <v>34</v>
      </c>
      <c r="K3" s="37" t="s">
        <v>50</v>
      </c>
      <c r="L3" s="37" t="s">
        <v>51</v>
      </c>
      <c r="M3" s="37" t="s">
        <v>52</v>
      </c>
      <c r="N3" s="37" t="s">
        <v>53</v>
      </c>
    </row>
    <row r="4" spans="1:14" ht="54.75" hidden="1" customHeight="1" x14ac:dyDescent="0.25">
      <c r="A4" s="1">
        <v>1</v>
      </c>
      <c r="B4" s="33" t="s">
        <v>8</v>
      </c>
      <c r="C4" s="7" t="s">
        <v>29</v>
      </c>
      <c r="D4" s="9" t="s">
        <v>9</v>
      </c>
      <c r="E4" s="39">
        <v>2500</v>
      </c>
      <c r="F4" s="39"/>
      <c r="G4" s="6"/>
      <c r="H4" s="39"/>
      <c r="I4" s="39"/>
      <c r="J4" s="47"/>
      <c r="K4" s="38"/>
      <c r="L4" s="38"/>
      <c r="M4" s="38"/>
      <c r="N4" s="38"/>
    </row>
    <row r="5" spans="1:14" ht="69" hidden="1" customHeight="1" x14ac:dyDescent="0.25">
      <c r="A5" s="1">
        <v>2</v>
      </c>
      <c r="B5" s="4" t="s">
        <v>8</v>
      </c>
      <c r="C5" s="7" t="s">
        <v>30</v>
      </c>
      <c r="D5" s="9" t="s">
        <v>9</v>
      </c>
      <c r="E5" s="39">
        <v>3000</v>
      </c>
      <c r="F5" s="39"/>
      <c r="G5" s="6"/>
      <c r="H5" s="39"/>
      <c r="I5" s="39"/>
      <c r="J5" s="47"/>
      <c r="K5" s="38"/>
      <c r="L5" s="38"/>
      <c r="M5" s="38"/>
      <c r="N5" s="38"/>
    </row>
    <row r="6" spans="1:14" ht="54.75" hidden="1" customHeight="1" x14ac:dyDescent="0.25">
      <c r="A6" s="1">
        <v>3</v>
      </c>
      <c r="B6" s="34" t="s">
        <v>8</v>
      </c>
      <c r="C6" s="7" t="s">
        <v>31</v>
      </c>
      <c r="D6" s="8" t="s">
        <v>9</v>
      </c>
      <c r="E6" s="39">
        <v>7000</v>
      </c>
      <c r="F6" s="39"/>
      <c r="G6" s="6"/>
      <c r="H6" s="39"/>
      <c r="I6" s="39"/>
      <c r="J6" s="47"/>
      <c r="K6" s="38"/>
      <c r="L6" s="38"/>
      <c r="M6" s="38"/>
      <c r="N6" s="38"/>
    </row>
    <row r="7" spans="1:14" ht="53.25" hidden="1" customHeight="1" x14ac:dyDescent="0.25">
      <c r="A7" s="1">
        <v>4</v>
      </c>
      <c r="B7" s="34" t="s">
        <v>8</v>
      </c>
      <c r="C7" s="7" t="s">
        <v>32</v>
      </c>
      <c r="D7" s="8" t="s">
        <v>9</v>
      </c>
      <c r="E7" s="39">
        <v>6000</v>
      </c>
      <c r="F7" s="39"/>
      <c r="G7" s="6"/>
      <c r="H7" s="39"/>
      <c r="I7" s="39"/>
      <c r="J7" s="47"/>
      <c r="K7" s="38"/>
      <c r="L7" s="38"/>
      <c r="M7" s="38"/>
      <c r="N7" s="38"/>
    </row>
    <row r="8" spans="1:14" ht="54.75" hidden="1" customHeight="1" x14ac:dyDescent="0.25">
      <c r="A8" s="1">
        <v>5</v>
      </c>
      <c r="B8" s="34" t="s">
        <v>8</v>
      </c>
      <c r="C8" s="14" t="s">
        <v>33</v>
      </c>
      <c r="D8" s="21" t="s">
        <v>9</v>
      </c>
      <c r="E8" s="39">
        <v>100</v>
      </c>
      <c r="F8" s="39"/>
      <c r="G8" s="6"/>
      <c r="H8" s="39"/>
      <c r="I8" s="39"/>
      <c r="J8" s="47"/>
      <c r="K8" s="38"/>
      <c r="L8" s="38"/>
      <c r="M8" s="38"/>
      <c r="N8" s="38"/>
    </row>
    <row r="9" spans="1:14" ht="64.5" hidden="1" customHeight="1" x14ac:dyDescent="0.25">
      <c r="A9" s="1">
        <v>6</v>
      </c>
      <c r="B9" s="4" t="s">
        <v>8</v>
      </c>
      <c r="C9" s="5" t="s">
        <v>11</v>
      </c>
      <c r="D9" s="4" t="s">
        <v>9</v>
      </c>
      <c r="E9" s="39">
        <v>300</v>
      </c>
      <c r="F9" s="39"/>
      <c r="G9" s="6"/>
      <c r="H9" s="39"/>
      <c r="I9" s="39"/>
      <c r="J9" s="47"/>
      <c r="K9" s="38"/>
      <c r="L9" s="38"/>
      <c r="M9" s="38"/>
      <c r="N9" s="38"/>
    </row>
    <row r="10" spans="1:14" ht="72.75" hidden="1" customHeight="1" x14ac:dyDescent="0.25">
      <c r="A10" s="1">
        <v>28</v>
      </c>
      <c r="B10" s="6" t="s">
        <v>12</v>
      </c>
      <c r="C10" s="11" t="s">
        <v>35</v>
      </c>
      <c r="D10" s="10" t="s">
        <v>13</v>
      </c>
      <c r="E10" s="39">
        <v>800</v>
      </c>
      <c r="F10" s="39"/>
      <c r="G10" s="6"/>
      <c r="H10" s="39">
        <f t="shared" ref="H10:H28" si="0">F10*E10</f>
        <v>0</v>
      </c>
      <c r="I10" s="39">
        <f t="shared" ref="I10:I28" si="1">H10+(H10*G10/100)</f>
        <v>0</v>
      </c>
      <c r="J10" s="47"/>
      <c r="K10" s="38" t="s">
        <v>56</v>
      </c>
      <c r="L10" s="38">
        <f t="shared" ref="L10:L28" si="2">G10</f>
        <v>0</v>
      </c>
      <c r="M10" s="43">
        <f t="shared" ref="M10:M28" si="3">I10-H10</f>
        <v>0</v>
      </c>
      <c r="N10" s="38">
        <f t="shared" ref="N10:N28" si="4">J10</f>
        <v>0</v>
      </c>
    </row>
    <row r="11" spans="1:14" ht="55.5" customHeight="1" x14ac:dyDescent="0.25">
      <c r="A11" s="2">
        <v>29</v>
      </c>
      <c r="B11" s="19"/>
      <c r="C11" s="28" t="s">
        <v>28</v>
      </c>
      <c r="D11" s="9"/>
      <c r="E11" s="39"/>
      <c r="F11" s="39"/>
      <c r="G11" s="6"/>
      <c r="H11" s="39"/>
      <c r="I11" s="39"/>
      <c r="J11" s="47"/>
      <c r="K11" s="38"/>
      <c r="L11" s="38"/>
      <c r="M11" s="43"/>
      <c r="N11" s="38"/>
    </row>
    <row r="12" spans="1:14" ht="72.75" customHeight="1" x14ac:dyDescent="0.25">
      <c r="A12" s="27" t="s">
        <v>37</v>
      </c>
      <c r="B12" s="6" t="s">
        <v>12</v>
      </c>
      <c r="C12" s="29" t="s">
        <v>39</v>
      </c>
      <c r="D12" s="12" t="s">
        <v>13</v>
      </c>
      <c r="E12" s="39">
        <v>20</v>
      </c>
      <c r="F12" s="39">
        <v>128.5</v>
      </c>
      <c r="G12" s="6">
        <v>5</v>
      </c>
      <c r="H12" s="39">
        <f t="shared" si="0"/>
        <v>2570</v>
      </c>
      <c r="I12" s="39">
        <f t="shared" si="1"/>
        <v>2698.5</v>
      </c>
      <c r="J12" s="47" t="s">
        <v>54</v>
      </c>
      <c r="K12" s="38" t="s">
        <v>56</v>
      </c>
      <c r="L12" s="38">
        <f t="shared" si="2"/>
        <v>5</v>
      </c>
      <c r="M12" s="43">
        <f t="shared" si="3"/>
        <v>128.5</v>
      </c>
      <c r="N12" s="38" t="str">
        <f t="shared" si="4"/>
        <v>PKDL06Pxxx, Joline GmbH</v>
      </c>
    </row>
    <row r="13" spans="1:14" ht="63" customHeight="1" x14ac:dyDescent="0.25">
      <c r="A13" s="27" t="s">
        <v>38</v>
      </c>
      <c r="B13" s="6" t="s">
        <v>12</v>
      </c>
      <c r="C13" s="29" t="s">
        <v>39</v>
      </c>
      <c r="D13" s="10" t="s">
        <v>13</v>
      </c>
      <c r="E13" s="39">
        <v>30</v>
      </c>
      <c r="F13" s="39">
        <v>89.2</v>
      </c>
      <c r="G13" s="6">
        <v>5</v>
      </c>
      <c r="H13" s="39">
        <f t="shared" si="0"/>
        <v>2676</v>
      </c>
      <c r="I13" s="39">
        <f t="shared" si="1"/>
        <v>2809.8</v>
      </c>
      <c r="J13" s="47" t="s">
        <v>55</v>
      </c>
      <c r="K13" s="38" t="s">
        <v>56</v>
      </c>
      <c r="L13" s="38">
        <f t="shared" si="2"/>
        <v>5</v>
      </c>
      <c r="M13" s="43">
        <f t="shared" si="3"/>
        <v>133.80000000000018</v>
      </c>
      <c r="N13" s="38" t="str">
        <f t="shared" si="4"/>
        <v>PKDL08Pxxx, Joline GmbH</v>
      </c>
    </row>
    <row r="14" spans="1:14" ht="63" customHeight="1" x14ac:dyDescent="0.25">
      <c r="A14" s="26" t="s">
        <v>36</v>
      </c>
      <c r="B14" s="6"/>
      <c r="C14" s="29"/>
      <c r="D14" s="31"/>
      <c r="E14" s="40">
        <f>SUM(E12:E13)</f>
        <v>50</v>
      </c>
      <c r="F14" s="39"/>
      <c r="G14" s="6"/>
      <c r="H14" s="42">
        <f>SUM(H12:H13)</f>
        <v>5246</v>
      </c>
      <c r="I14" s="42">
        <f>SUM(I12:I13)</f>
        <v>5508.3</v>
      </c>
      <c r="J14" s="47"/>
      <c r="K14" s="38"/>
      <c r="L14" s="38"/>
      <c r="M14" s="44">
        <f t="shared" si="3"/>
        <v>262.30000000000018</v>
      </c>
      <c r="N14" s="38"/>
    </row>
    <row r="15" spans="1:14" ht="68.25" hidden="1" customHeight="1" x14ac:dyDescent="0.25">
      <c r="A15" s="1">
        <v>30</v>
      </c>
      <c r="B15" s="6" t="s">
        <v>12</v>
      </c>
      <c r="C15" s="17" t="s">
        <v>16</v>
      </c>
      <c r="D15" s="9" t="s">
        <v>13</v>
      </c>
      <c r="E15" s="39">
        <v>70</v>
      </c>
      <c r="F15" s="39"/>
      <c r="G15" s="6"/>
      <c r="H15" s="39">
        <f t="shared" si="0"/>
        <v>0</v>
      </c>
      <c r="I15" s="39">
        <f t="shared" si="1"/>
        <v>0</v>
      </c>
      <c r="J15" s="47"/>
      <c r="K15" s="38" t="s">
        <v>56</v>
      </c>
      <c r="L15" s="38">
        <f t="shared" si="2"/>
        <v>0</v>
      </c>
      <c r="M15" s="43">
        <f t="shared" si="3"/>
        <v>0</v>
      </c>
      <c r="N15" s="38">
        <f t="shared" si="4"/>
        <v>0</v>
      </c>
    </row>
    <row r="16" spans="1:14" ht="66.75" hidden="1" customHeight="1" x14ac:dyDescent="0.25">
      <c r="A16" s="1">
        <v>31</v>
      </c>
      <c r="B16" s="6" t="s">
        <v>12</v>
      </c>
      <c r="C16" s="17" t="s">
        <v>40</v>
      </c>
      <c r="D16" s="9" t="s">
        <v>13</v>
      </c>
      <c r="E16" s="39">
        <v>20</v>
      </c>
      <c r="F16" s="39"/>
      <c r="G16" s="6"/>
      <c r="H16" s="39">
        <f t="shared" si="0"/>
        <v>0</v>
      </c>
      <c r="I16" s="39">
        <f t="shared" si="1"/>
        <v>0</v>
      </c>
      <c r="J16" s="47"/>
      <c r="K16" s="38" t="s">
        <v>56</v>
      </c>
      <c r="L16" s="38">
        <f t="shared" si="2"/>
        <v>0</v>
      </c>
      <c r="M16" s="43">
        <f t="shared" si="3"/>
        <v>0</v>
      </c>
      <c r="N16" s="38">
        <f t="shared" si="4"/>
        <v>0</v>
      </c>
    </row>
    <row r="17" spans="1:14" ht="61.5" hidden="1" customHeight="1" x14ac:dyDescent="0.25">
      <c r="A17" s="1">
        <v>32</v>
      </c>
      <c r="B17" s="6" t="s">
        <v>12</v>
      </c>
      <c r="C17" s="17" t="s">
        <v>41</v>
      </c>
      <c r="D17" s="9" t="s">
        <v>13</v>
      </c>
      <c r="E17" s="39">
        <v>10</v>
      </c>
      <c r="F17" s="39"/>
      <c r="G17" s="6"/>
      <c r="H17" s="39">
        <f t="shared" si="0"/>
        <v>0</v>
      </c>
      <c r="I17" s="39">
        <f t="shared" si="1"/>
        <v>0</v>
      </c>
      <c r="J17" s="47"/>
      <c r="K17" s="38" t="s">
        <v>56</v>
      </c>
      <c r="L17" s="38">
        <f t="shared" si="2"/>
        <v>0</v>
      </c>
      <c r="M17" s="43">
        <f t="shared" si="3"/>
        <v>0</v>
      </c>
      <c r="N17" s="38">
        <f t="shared" si="4"/>
        <v>0</v>
      </c>
    </row>
    <row r="18" spans="1:14" ht="66.75" hidden="1" customHeight="1" x14ac:dyDescent="0.25">
      <c r="A18" s="1">
        <v>33</v>
      </c>
      <c r="B18" s="4" t="s">
        <v>14</v>
      </c>
      <c r="C18" s="17" t="s">
        <v>17</v>
      </c>
      <c r="D18" s="9" t="s">
        <v>9</v>
      </c>
      <c r="E18" s="39">
        <v>50</v>
      </c>
      <c r="F18" s="39"/>
      <c r="G18" s="6"/>
      <c r="H18" s="39">
        <f t="shared" si="0"/>
        <v>0</v>
      </c>
      <c r="I18" s="39">
        <f t="shared" si="1"/>
        <v>0</v>
      </c>
      <c r="J18" s="47"/>
      <c r="K18" s="38" t="s">
        <v>56</v>
      </c>
      <c r="L18" s="38">
        <f t="shared" si="2"/>
        <v>0</v>
      </c>
      <c r="M18" s="43">
        <f t="shared" si="3"/>
        <v>0</v>
      </c>
      <c r="N18" s="38">
        <f t="shared" si="4"/>
        <v>0</v>
      </c>
    </row>
    <row r="19" spans="1:14" ht="54.75" hidden="1" customHeight="1" x14ac:dyDescent="0.25">
      <c r="A19" s="24">
        <v>34</v>
      </c>
      <c r="B19" s="13"/>
      <c r="C19" s="15" t="s">
        <v>18</v>
      </c>
      <c r="D19" s="9"/>
      <c r="E19" s="39"/>
      <c r="F19" s="39"/>
      <c r="G19" s="6"/>
      <c r="H19" s="39"/>
      <c r="I19" s="39"/>
      <c r="J19" s="47"/>
      <c r="K19" s="38"/>
      <c r="L19" s="38"/>
      <c r="M19" s="43"/>
      <c r="N19" s="38"/>
    </row>
    <row r="20" spans="1:14" ht="45" hidden="1" customHeight="1" x14ac:dyDescent="0.25">
      <c r="A20" s="1" t="s">
        <v>43</v>
      </c>
      <c r="B20" s="4" t="s">
        <v>19</v>
      </c>
      <c r="C20" s="7" t="s">
        <v>20</v>
      </c>
      <c r="D20" s="9" t="s">
        <v>21</v>
      </c>
      <c r="E20" s="39">
        <v>1000</v>
      </c>
      <c r="F20" s="39"/>
      <c r="G20" s="6"/>
      <c r="H20" s="39"/>
      <c r="I20" s="39"/>
      <c r="J20" s="47"/>
      <c r="K20" s="38"/>
      <c r="L20" s="38"/>
      <c r="M20" s="43"/>
      <c r="N20" s="38"/>
    </row>
    <row r="21" spans="1:14" ht="45.75" hidden="1" customHeight="1" x14ac:dyDescent="0.25">
      <c r="A21" s="1" t="s">
        <v>44</v>
      </c>
      <c r="B21" s="4" t="s">
        <v>19</v>
      </c>
      <c r="C21" s="7" t="s">
        <v>20</v>
      </c>
      <c r="D21" s="9" t="s">
        <v>21</v>
      </c>
      <c r="E21" s="39">
        <v>200</v>
      </c>
      <c r="F21" s="39"/>
      <c r="G21" s="6"/>
      <c r="H21" s="39"/>
      <c r="I21" s="39"/>
      <c r="J21" s="47"/>
      <c r="K21" s="38"/>
      <c r="L21" s="38"/>
      <c r="M21" s="43"/>
      <c r="N21" s="38"/>
    </row>
    <row r="22" spans="1:14" ht="41.25" hidden="1" customHeight="1" x14ac:dyDescent="0.25">
      <c r="A22" s="1" t="s">
        <v>45</v>
      </c>
      <c r="B22" s="4" t="s">
        <v>19</v>
      </c>
      <c r="C22" s="7" t="s">
        <v>20</v>
      </c>
      <c r="D22" s="9" t="s">
        <v>21</v>
      </c>
      <c r="E22" s="39">
        <v>200</v>
      </c>
      <c r="F22" s="39"/>
      <c r="G22" s="6"/>
      <c r="H22" s="39"/>
      <c r="I22" s="39"/>
      <c r="J22" s="47"/>
      <c r="K22" s="38"/>
      <c r="L22" s="38"/>
      <c r="M22" s="43"/>
      <c r="N22" s="38"/>
    </row>
    <row r="23" spans="1:14" ht="64.5" hidden="1" customHeight="1" x14ac:dyDescent="0.25">
      <c r="A23" s="26" t="s">
        <v>42</v>
      </c>
      <c r="B23" s="4"/>
      <c r="C23" s="7"/>
      <c r="D23" s="9"/>
      <c r="E23" s="40">
        <f>SUM(E20:E22)</f>
        <v>1400</v>
      </c>
      <c r="F23" s="39"/>
      <c r="G23" s="6"/>
      <c r="H23" s="39"/>
      <c r="I23" s="39"/>
      <c r="J23" s="47"/>
      <c r="K23" s="38"/>
      <c r="L23" s="38"/>
      <c r="M23" s="43"/>
      <c r="N23" s="38"/>
    </row>
    <row r="24" spans="1:14" ht="48.75" hidden="1" customHeight="1" x14ac:dyDescent="0.25">
      <c r="A24" s="1">
        <v>35</v>
      </c>
      <c r="B24" s="4" t="s">
        <v>19</v>
      </c>
      <c r="C24" s="5" t="s">
        <v>22</v>
      </c>
      <c r="D24" s="4" t="s">
        <v>21</v>
      </c>
      <c r="E24" s="39">
        <v>200</v>
      </c>
      <c r="F24" s="39"/>
      <c r="G24" s="6"/>
      <c r="H24" s="39">
        <f t="shared" si="0"/>
        <v>0</v>
      </c>
      <c r="I24" s="39">
        <f t="shared" si="1"/>
        <v>0</v>
      </c>
      <c r="J24" s="47"/>
      <c r="K24" s="38" t="s">
        <v>56</v>
      </c>
      <c r="L24" s="38">
        <f t="shared" si="2"/>
        <v>0</v>
      </c>
      <c r="M24" s="43">
        <f t="shared" si="3"/>
        <v>0</v>
      </c>
      <c r="N24" s="38">
        <f t="shared" si="4"/>
        <v>0</v>
      </c>
    </row>
    <row r="25" spans="1:14" ht="56.25" hidden="1" customHeight="1" x14ac:dyDescent="0.25">
      <c r="A25" s="3">
        <v>36</v>
      </c>
      <c r="B25" s="35"/>
      <c r="C25" s="16" t="s">
        <v>23</v>
      </c>
      <c r="D25" s="8"/>
      <c r="E25" s="39"/>
      <c r="F25" s="39"/>
      <c r="G25" s="6"/>
      <c r="H25" s="39">
        <f t="shared" si="0"/>
        <v>0</v>
      </c>
      <c r="I25" s="39">
        <f t="shared" si="1"/>
        <v>0</v>
      </c>
      <c r="J25" s="47"/>
      <c r="K25" s="38" t="s">
        <v>56</v>
      </c>
      <c r="L25" s="38">
        <f t="shared" si="2"/>
        <v>0</v>
      </c>
      <c r="M25" s="43">
        <f t="shared" si="3"/>
        <v>0</v>
      </c>
      <c r="N25" s="38">
        <f t="shared" si="4"/>
        <v>0</v>
      </c>
    </row>
    <row r="26" spans="1:14" ht="79.5" hidden="1" customHeight="1" x14ac:dyDescent="0.25">
      <c r="A26" s="1" t="s">
        <v>47</v>
      </c>
      <c r="B26" s="34" t="s">
        <v>24</v>
      </c>
      <c r="C26" s="7" t="s">
        <v>23</v>
      </c>
      <c r="D26" s="8" t="s">
        <v>9</v>
      </c>
      <c r="E26" s="39">
        <v>5</v>
      </c>
      <c r="F26" s="39"/>
      <c r="G26" s="6"/>
      <c r="H26" s="39">
        <f t="shared" si="0"/>
        <v>0</v>
      </c>
      <c r="I26" s="39">
        <f t="shared" si="1"/>
        <v>0</v>
      </c>
      <c r="J26" s="47"/>
      <c r="K26" s="38" t="s">
        <v>56</v>
      </c>
      <c r="L26" s="38">
        <f t="shared" si="2"/>
        <v>0</v>
      </c>
      <c r="M26" s="43">
        <f t="shared" si="3"/>
        <v>0</v>
      </c>
      <c r="N26" s="38">
        <f t="shared" si="4"/>
        <v>0</v>
      </c>
    </row>
    <row r="27" spans="1:14" ht="72" hidden="1" customHeight="1" x14ac:dyDescent="0.25">
      <c r="A27" s="1" t="s">
        <v>48</v>
      </c>
      <c r="B27" s="34" t="s">
        <v>24</v>
      </c>
      <c r="C27" s="7" t="s">
        <v>23</v>
      </c>
      <c r="D27" s="8" t="s">
        <v>9</v>
      </c>
      <c r="E27" s="39">
        <v>2</v>
      </c>
      <c r="F27" s="39"/>
      <c r="G27" s="6"/>
      <c r="H27" s="39">
        <f t="shared" si="0"/>
        <v>0</v>
      </c>
      <c r="I27" s="39">
        <f t="shared" si="1"/>
        <v>0</v>
      </c>
      <c r="J27" s="47"/>
      <c r="K27" s="38" t="s">
        <v>56</v>
      </c>
      <c r="L27" s="38">
        <f t="shared" si="2"/>
        <v>0</v>
      </c>
      <c r="M27" s="43">
        <f t="shared" si="3"/>
        <v>0</v>
      </c>
      <c r="N27" s="38">
        <f t="shared" si="4"/>
        <v>0</v>
      </c>
    </row>
    <row r="28" spans="1:14" ht="72" hidden="1" customHeight="1" x14ac:dyDescent="0.25">
      <c r="A28" s="26" t="s">
        <v>46</v>
      </c>
      <c r="B28" s="34"/>
      <c r="C28" s="7"/>
      <c r="D28" s="8"/>
      <c r="E28" s="40">
        <f>SUM(E26:E27)</f>
        <v>7</v>
      </c>
      <c r="F28" s="39"/>
      <c r="G28" s="6"/>
      <c r="H28" s="39">
        <f t="shared" si="0"/>
        <v>0</v>
      </c>
      <c r="I28" s="39">
        <f t="shared" si="1"/>
        <v>0</v>
      </c>
      <c r="J28" s="47"/>
      <c r="K28" s="38" t="s">
        <v>56</v>
      </c>
      <c r="L28" s="38">
        <f t="shared" si="2"/>
        <v>0</v>
      </c>
      <c r="M28" s="43">
        <f t="shared" si="3"/>
        <v>0</v>
      </c>
      <c r="N28" s="38">
        <f t="shared" si="4"/>
        <v>0</v>
      </c>
    </row>
    <row r="29" spans="1:14" ht="70.5" hidden="1" customHeight="1" x14ac:dyDescent="0.25">
      <c r="A29" s="1">
        <v>68</v>
      </c>
      <c r="B29" s="36" t="s">
        <v>19</v>
      </c>
      <c r="C29" s="7" t="s">
        <v>26</v>
      </c>
      <c r="D29" s="8" t="s">
        <v>25</v>
      </c>
      <c r="E29" s="39">
        <v>100</v>
      </c>
      <c r="F29" s="39"/>
      <c r="G29" s="6"/>
      <c r="H29" s="39"/>
      <c r="I29" s="39"/>
      <c r="J29" s="47"/>
      <c r="K29" s="38"/>
      <c r="L29" s="38">
        <f t="shared" ref="L29:L30" si="5">G29</f>
        <v>0</v>
      </c>
      <c r="M29" s="38"/>
      <c r="N29" s="38"/>
    </row>
    <row r="30" spans="1:14" ht="44.25" hidden="1" customHeight="1" x14ac:dyDescent="0.25">
      <c r="A30" s="1">
        <v>69</v>
      </c>
      <c r="B30" s="4" t="s">
        <v>15</v>
      </c>
      <c r="C30" s="7" t="s">
        <v>27</v>
      </c>
      <c r="D30" s="9" t="s">
        <v>13</v>
      </c>
      <c r="E30" s="39">
        <v>40</v>
      </c>
      <c r="F30" s="39"/>
      <c r="G30" s="6"/>
      <c r="H30" s="39"/>
      <c r="I30" s="39"/>
      <c r="J30" s="47"/>
      <c r="K30" s="38"/>
      <c r="L30" s="38">
        <f t="shared" si="5"/>
        <v>0</v>
      </c>
      <c r="M30" s="38"/>
      <c r="N30" s="38"/>
    </row>
    <row r="31" spans="1:14" ht="36" customHeight="1" x14ac:dyDescent="0.25"/>
  </sheetData>
  <autoFilter ref="A3:J3"/>
  <mergeCells count="1">
    <mergeCell ref="D1:F1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D75E533D-ACC2-47A1-8FEA-C43E8BDF7A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F89EEC-25C7-4BFB-ABF0-7F81A45CC8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4F53A9-254C-4B6D-BE98-69488D3CB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B3F7F99-10A3-43DB-BE3B-9A74C87AD87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sąrašas</vt:lpstr>
      <vt:lpstr>sąrašas!Print_Area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Neringa Peleckienė</cp:lastModifiedBy>
  <cp:lastPrinted>2024-10-22T16:51:04Z</cp:lastPrinted>
  <dcterms:created xsi:type="dcterms:W3CDTF">2019-01-30T12:07:40Z</dcterms:created>
  <dcterms:modified xsi:type="dcterms:W3CDTF">2025-06-30T09:51:31Z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