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dovilea\Desktop\DARBAS Viešieji pirkimai\EINAMIEJI DARBAI\PIRKIMAI_EINAMIEJI\AK_Vaisiai ir daržovės 10 dalių\LAIMĖTOJŲ pasiūlymai\Viržis dokumentai viešinimui_I, III, IV dalys\I Pirkimo dalis\"/>
    </mc:Choice>
  </mc:AlternateContent>
  <xr:revisionPtr revIDLastSave="0" documentId="13_ncr:1_{62235CFD-976B-44C4-AA69-5144C87682ED}" xr6:coauthVersionLast="47" xr6:coauthVersionMax="47" xr10:uidLastSave="{00000000-0000-0000-0000-000000000000}"/>
  <bookViews>
    <workbookView xWindow="-120" yWindow="-120" windowWidth="29040" windowHeight="15840" xr2:uid="{00000000-000D-0000-FFFF-FFFF00000000}"/>
  </bookViews>
  <sheets>
    <sheet name="Sheet1" sheetId="3" r:id="rId1"/>
    <sheet name="Sheet2" sheetId="5" r:id="rId2"/>
    <sheet name="Sheet3" sheetId="6" r:id="rId3"/>
  </sheets>
  <definedNames>
    <definedName name="_xlnm._FilterDatabase" localSheetId="0" hidden="1">Sheet1!$P$1:$T$105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7" i="3" l="1"/>
  <c r="J38" i="3"/>
  <c r="J39" i="3"/>
  <c r="J40" i="3"/>
  <c r="J41" i="3"/>
  <c r="J42" i="3"/>
  <c r="J36" i="3"/>
  <c r="L42" i="3"/>
  <c r="K42" i="3"/>
  <c r="L41" i="3"/>
  <c r="K41" i="3"/>
  <c r="L40" i="3"/>
  <c r="K40" i="3"/>
  <c r="L39" i="3"/>
  <c r="K39" i="3"/>
  <c r="L38" i="3"/>
  <c r="K38" i="3"/>
  <c r="L37" i="3"/>
  <c r="K37" i="3"/>
  <c r="L36" i="3"/>
  <c r="K36" i="3"/>
  <c r="H42" i="3" l="1"/>
  <c r="H41" i="3"/>
  <c r="H40" i="3"/>
  <c r="H39" i="3"/>
  <c r="H38" i="3"/>
  <c r="H37" i="3"/>
  <c r="H36" i="3"/>
  <c r="M42" i="3" l="1"/>
  <c r="M36" i="3"/>
  <c r="M38" i="3"/>
  <c r="M40" i="3"/>
  <c r="M39" i="3"/>
  <c r="M37" i="3"/>
  <c r="M41" i="3"/>
  <c r="M43" i="3" l="1"/>
  <c r="M44" i="3"/>
  <c r="M45" i="3" s="1"/>
</calcChain>
</file>

<file path=xl/sharedStrings.xml><?xml version="1.0" encoding="utf-8"?>
<sst xmlns="http://schemas.openxmlformats.org/spreadsheetml/2006/main" count="101" uniqueCount="91">
  <si>
    <t>Eil. Nr.</t>
  </si>
  <si>
    <t>Produktų pavadinimas</t>
  </si>
  <si>
    <t>Mato vnt.</t>
  </si>
  <si>
    <t>kg</t>
  </si>
  <si>
    <t>Tiekėjas kartu su pasiūlymu privalo pateikti konkrečius duomenis apie siūlomas Prekes: tikslus Prekės pavadinimas, tikslus gamintojo pavadinimas, tiksli Prekių sudėtis, duomenys apie fasavimą, nurodyti visi maisto priedai. Komisija turi teisę reikalauti tiekėjo pateikti atskirų siūlomų Prekių pavyzdžius, kviestis ekspertus jų įvertinimui, atlikti siūlomų Prekių laboratorinius tyrimus, prašyti kokybės pažymėjimų ir kitos informacijos apie siūlomas Prekes.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</si>
  <si>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</si>
  <si>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Atviro konkurso sąlygų 1 priedas</t>
  </si>
  <si>
    <t>(data)</t>
  </si>
  <si>
    <t>(vieta)</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</si>
  <si>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</si>
  <si>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</si>
  <si>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Už pasiūlymą atsakingo asmens vardas, pavardė</t>
  </si>
  <si>
    <t>Telefono numeris</t>
  </si>
  <si>
    <t>Fakso numeris</t>
  </si>
  <si>
    <t>El. pašto adresas</t>
  </si>
  <si>
    <t xml:space="preserve">Subtiekėjų pavadinimas, adresas </t>
  </si>
  <si>
    <t>Numatomos subtiekėjui perduoti teikti
prekės/paslaugos, perduodamos subteikėjui sutarties dalis %</t>
  </si>
  <si>
    <t>**Pildyti tuomet, jei sutarties vykdymui bus pasitelkti subtiekėjai, kurių pajėgumais tiekėjas remiasi, kad atitiktų pirkimo dokumentuose nustatytus reikalavimus (VPĮ 49 str. 1 d.).</t>
  </si>
  <si>
    <t xml:space="preserve">Eil. Nr. </t>
  </si>
  <si>
    <t>Subtiekėjų pavadinimas, adresas</t>
  </si>
  <si>
    <t>Numatomos subteikėjui perduoti teikti
prekės/paslaugos, perduodamos subteikėjui sutarties dalis %</t>
  </si>
  <si>
    <t>***Pildyti tuomet, jei sutarties vykdymui bus pasitelkti subtiekėjai, kurių pajėgumais tiekėjas nesiremia. Subtiekėjų, kurių pajėgumais tiekėjas nesiremia, EBVPD nereikalaujamas.</t>
  </si>
  <si>
    <t>Pateikto dokumento pavadinimas</t>
  </si>
  <si>
    <t>Dokumentas yra įkeltas šioje CVP IS pasiūlymo lango eilutėje („Prisegti dokumentai“)</t>
  </si>
  <si>
    <t xml:space="preserve">***Pildyti tuomet, jei bus pateikta konfidenciali informacija. Tiekėjas negali nurodyti, kad konfidenciali yra pasiūlymo kaina, arba, kad visas pasiūlymas yra konfidencialus. </t>
  </si>
  <si>
    <t>Dokumento puslapių skaičius</t>
  </si>
  <si>
    <t>(Tiekėjo arba jo įgalioto asmens pareigos)</t>
  </si>
  <si>
    <t>(vardas ir pavardė)</t>
  </si>
  <si>
    <t>Šiuo pasiūlymu pažymime, kad sutinkame su visomis pirkimo sąlygomis, nustatytomis:</t>
  </si>
  <si>
    <r>
      <t xml:space="preserve">1) </t>
    </r>
    <r>
      <rPr>
        <sz val="12"/>
        <color rgb="FF000000"/>
        <rFont val="Times New Roman"/>
        <family val="1"/>
      </rPr>
      <t>atviro konkurso skelbime, paskelbtame Viešųjų pirkimų įstatymo nustatyta tvarka;</t>
    </r>
  </si>
  <si>
    <r>
      <t xml:space="preserve">2) </t>
    </r>
    <r>
      <rPr>
        <sz val="12"/>
        <color rgb="FF000000"/>
        <rFont val="Times New Roman"/>
        <family val="1"/>
      </rPr>
      <t>kituose pirkimo dokumentuose (jų paaiškinimuose, papildymuose).</t>
    </r>
  </si>
  <si>
    <t xml:space="preserve">Pasiūlyme pateikta informacija yra teisinga ir apima viską, ko reikia tinkamam pirkimo sutarties įvykdymui. </t>
  </si>
  <si>
    <t>4. Jeigu mūsų pasiūlymas bus priimtas, mes įsipareigojame pirkimo dokumentuose nurodytu terminu sudaryti sutartį.</t>
  </si>
  <si>
    <t xml:space="preserve">5. Vykdant sutartį pasitelksiu šiuos subtiekėjus, kurių pajėgumais remiuosi**: </t>
  </si>
  <si>
    <t>6. Vykdant sutartį pasitelksiu šiuos subtiekėjus, kurių pajėgumais nesiremiu***:</t>
  </si>
  <si>
    <r>
      <t>7. Šiame pasiūlyme yra pateikta ir konfidenciali informacija</t>
    </r>
    <r>
      <rPr>
        <sz val="12"/>
        <color theme="1"/>
        <rFont val="Times New Roman"/>
        <family val="1"/>
        <charset val="186"/>
      </rPr>
      <t xml:space="preserve"> (dokumentai su konfidencialia informacija įsegti atskirai) ***:</t>
    </r>
  </si>
  <si>
    <r>
      <t>8.</t>
    </r>
    <r>
      <rPr>
        <sz val="12"/>
        <color theme="1"/>
        <rFont val="Times New Roman"/>
        <family val="1"/>
        <charset val="186"/>
      </rPr>
      <t xml:space="preserve"> </t>
    </r>
    <r>
      <rPr>
        <b/>
        <sz val="12"/>
        <color theme="1"/>
        <rFont val="Times New Roman"/>
        <family val="1"/>
        <charset val="186"/>
      </rPr>
      <t>Kartu su pasiūlymu pateikiami šie dokumentai:</t>
    </r>
  </si>
  <si>
    <r>
      <t>Pastaba</t>
    </r>
    <r>
      <rPr>
        <sz val="12"/>
        <rFont val="Times New Roman"/>
        <family val="1"/>
      </rPr>
      <t xml:space="preserve">. Jeigu pasiūlymas pasirašomas tiekėjo įgalioto asmens, kartu su pasiūlymu </t>
    </r>
    <r>
      <rPr>
        <b/>
        <sz val="12"/>
        <rFont val="Times New Roman"/>
        <family val="1"/>
      </rPr>
      <t>turi būti pateiktas įgaliojimas (originalas arba tinkamai patvirtinta kopija).</t>
    </r>
  </si>
  <si>
    <t>Perkančiosios organizacijos reikalavimai</t>
  </si>
  <si>
    <t xml:space="preserve">Kiekis Kauno r. ugdymo įstaigų </t>
  </si>
  <si>
    <t xml:space="preserve">Kiekis VISO </t>
  </si>
  <si>
    <t>Vieneto kaina be  PVM</t>
  </si>
  <si>
    <t>Vieneto kaina su PVM</t>
  </si>
  <si>
    <t xml:space="preserve"> Iš viso suma be PVM</t>
  </si>
  <si>
    <t xml:space="preserve"> Iš viso suma su PVM</t>
  </si>
  <si>
    <t>Eil Nr.</t>
  </si>
  <si>
    <r>
      <t xml:space="preserve">Tiekėjo siūlomi parametrai </t>
    </r>
    <r>
      <rPr>
        <b/>
        <sz val="11"/>
        <rFont val="Times New Roman"/>
        <family val="1"/>
      </rPr>
      <t>(tikslus Prekės pavadinimas, tikslus gamintojo pavadinimas, tiksli Prekių sudėtis, duomenys apie fasavimą, nurodyti visi maisto priedai)</t>
    </r>
  </si>
  <si>
    <r>
      <t>2.</t>
    </r>
    <r>
      <rPr>
        <sz val="7"/>
        <rFont val="Times New Roman"/>
        <family val="1"/>
      </rPr>
      <t xml:space="preserve">      </t>
    </r>
    <r>
      <rPr>
        <sz val="12"/>
        <rFont val="Times New Roman"/>
        <family val="1"/>
      </rPr>
      <t xml:space="preserve">Mes siūlome šias Prekes (siūlomos </t>
    </r>
    <r>
      <rPr>
        <sz val="12"/>
        <color rgb="FF000000"/>
        <rFont val="Times New Roman"/>
        <family val="1"/>
      </rPr>
      <t>Prekės visiškai atitinka konkurso dokumentuose nustatytus reikalavimus):</t>
    </r>
  </si>
  <si>
    <t>PASIŪLYMAS  IR TECHNINĖ SPECIFIKACIJA</t>
  </si>
  <si>
    <t>Džiovinti abrikosai</t>
  </si>
  <si>
    <t>Džiovintos spanguolės</t>
  </si>
  <si>
    <t>Džiovinti obuoliai</t>
  </si>
  <si>
    <t>Džiovintos slyvos</t>
  </si>
  <si>
    <t>Džiovintų vaisių mišinys</t>
  </si>
  <si>
    <t>Razinos</t>
  </si>
  <si>
    <t>Liofilizuotos uogos</t>
  </si>
  <si>
    <t>Kiekis Čekiškės SGN</t>
  </si>
  <si>
    <t>Suma be PVM  Čekiškės SGN             (6 x 9)</t>
  </si>
  <si>
    <r>
      <rPr>
        <b/>
        <sz val="11"/>
        <rFont val="Times New Roman"/>
        <family val="1"/>
      </rPr>
      <t xml:space="preserve">Suma  be PVM </t>
    </r>
    <r>
      <rPr>
        <sz val="11"/>
        <rFont val="Times New Roman"/>
        <family val="1"/>
        <charset val="186"/>
      </rPr>
      <t>Kauno r. ugdymo įstaigų           (7 x 9)</t>
    </r>
  </si>
  <si>
    <t>VISO suma be PVM                     (11 +12)</t>
  </si>
  <si>
    <r>
      <rPr>
        <b/>
        <sz val="11"/>
        <color theme="1"/>
        <rFont val="Times New Roman"/>
        <family val="1"/>
      </rPr>
      <t xml:space="preserve">Reikalavimai Prekėms: </t>
    </r>
    <r>
      <rPr>
        <sz val="11"/>
        <color theme="1"/>
        <rFont val="Times New Roman"/>
        <family val="1"/>
      </rPr>
      <t xml:space="preserve">Prekės turi atitikti Lietuvos ar Europos Sąjungos standartus arba technines sąlygas, turėti kokybės pažymėjimus. Prekės privalo atitikti LR Sveikatos apsaugos ministro 2011-11-11 įsakymo Nr. V-964 „Dėl maitinimo organizavimo ikimokyklinio ugdymo, bendrojo ugdymo mokyklose ir vaikų socialinės globos įstaigose tvarkos aprašo patvirtinimo“ reikalavimus su visais pakeitimais (išskyrus tas prekes, kurių neperka ugdymo įstaigos). Ekologiškoms prekėms privalomai pateikiamas ekologišką gamybą/prekybą patvirtinantis sertifikatas. </t>
    </r>
    <r>
      <rPr>
        <b/>
        <sz val="11"/>
        <color theme="1"/>
        <rFont val="Times New Roman"/>
        <family val="1"/>
      </rPr>
      <t>Reikalavimai tiekimui</t>
    </r>
    <r>
      <rPr>
        <sz val="11"/>
        <color theme="1"/>
        <rFont val="Times New Roman"/>
        <family val="1"/>
      </rPr>
      <t>: Perdirbti vaisiai ir daržovės turi būti pristatomi į visas ugdymo įstaigas ir Čekiškės socialinės globos ir priežiūros namus be papildomo apmokėjimo, ne rečiau kaip 1 kartą per savaitę (esant išimtiniems atvejams dėl nenumatytų aplinkybių turi būti pristatomi ir dažniau). Minimalus prekių pristatymo kiekis nenustatomas.</t>
    </r>
  </si>
  <si>
    <t>Be SO2, fasuoti iki 1kg.</t>
  </si>
  <si>
    <t xml:space="preserve">Necukruotos, fasuota iki 1 kg. </t>
  </si>
  <si>
    <t xml:space="preserve">Fasuoti iki 1kg. </t>
  </si>
  <si>
    <t>Sultana, besėklės, fasuotos iki 1kg.</t>
  </si>
  <si>
    <t>Galima siūlyti arba braškes, arba avietes (arba abi rūšis už vienodą kainą), išfasuota iki 50 g.</t>
  </si>
  <si>
    <t>Fasuoti iki 1kg. Gali būti smulkinti arba nesmulkinti.</t>
  </si>
  <si>
    <t>Fasuoti iki 1 kg. Turi būti sudarytas iš įvairių rūšių (tiekėjo pasirinktų) džiovintų vaisių, džiovintų vaisių proporcijoms mišinyje reikalavimai nenustatomi.</t>
  </si>
  <si>
    <t>1 pirkimo dalis: Perdirbti vaisiai ir daržovės - džiovinti (Prekės)</t>
  </si>
  <si>
    <r>
      <t xml:space="preserve">Dėl maisto produktų (vaisiai ir daržovės) Kauno rajono ugdymo įstaigoms ir Čekiškės socialinės globos ir priežiūros namams viešojo pirkimo 1 pirkimo dalies </t>
    </r>
    <r>
      <rPr>
        <b/>
        <sz val="12"/>
        <color theme="1"/>
        <rFont val="Times New Roman"/>
        <family val="1"/>
      </rPr>
      <t>,,Džiovinti vaisiai"</t>
    </r>
  </si>
  <si>
    <t>3. Pasiūlymas galioja iki 120 dienų</t>
  </si>
  <si>
    <t>UAB “Viržis”</t>
  </si>
  <si>
    <t>Neveronys</t>
  </si>
  <si>
    <t>UAB “Viržis”, Įmonės kodas 159750366, PVM mokėtojo kodas LT597503610</t>
  </si>
  <si>
    <t>virzis5@gmail.com</t>
  </si>
  <si>
    <t xml:space="preserve">Daržų g. 9, Neveronys, LT-54477 Kauno r.  </t>
  </si>
  <si>
    <t>Įgaliojimas</t>
  </si>
  <si>
    <t>„Prisegti dokumentai“</t>
  </si>
  <si>
    <t>Viešųjų pirkimų vadybininkė</t>
  </si>
  <si>
    <t>PVM ( proc.21   )</t>
  </si>
  <si>
    <t>Liofilizuotos braškės 50 g.  Sudedamosios dalys: braškės 100 %. UAB Geld Baltic</t>
  </si>
  <si>
    <t>Bendra pasiūlymo kaina (žodžiais) be PVM - trylika tūkstančių du šimtai dvidešimt penki eurai, 20 ct</t>
  </si>
  <si>
    <t>Bendra pasiūlymo kaina (žodžiais) su PVM - šešiolika tūkstančių du eurai, 49 ct</t>
  </si>
  <si>
    <t>Pasiūlymo galiojimo užtikrinimas, pavedimo kopija</t>
  </si>
  <si>
    <t>Džiovinti obuoliai žiedais, fasuoti po 1kg. Sudėtis: obuoliai. UAB UHB Service, Alvas Group</t>
  </si>
  <si>
    <t>Džiovintos spanguolės (be pridėtinio cukraus), necukruotos, fasuota po 1kg. Sudėtis: spanguolės, ananasų/obuolių sulčių koncentratas, saulėgrąžų aliejus. UAB UHB Service, Alvas Group</t>
  </si>
  <si>
    <t>Džiovinti abrikosai. Sudedamosios dalys: abrikosai. Be SO2. Fasuoti po 1kg. UAB UHB Service, Alvas Group</t>
  </si>
  <si>
    <t>Džiovintos slyvos. Sudedamosios dalys: slyvos, rafinuotas nehidrintas saulėgrąžų aliejus. Fasuotos po 1kg. UAB UHB Service, Alvas Group</t>
  </si>
  <si>
    <t>Razinos  Sultana, besėklės. Sudedamosios dalys: razinos, rafinuotas nehidrintas saulėgrąžų aliejus. Fasuota po 1kg. UAB UHB Service, Alvas Group</t>
  </si>
  <si>
    <t>Džiovintų vaisių mišinys. Sudedamosios dalys: datulės be kauliuko, razinos (razinos, rafinuotas nehidrintas saulėgrąžų aliejus), slyvos be kauliuko (slyvos, rafinuotas nehidrintas saulėgrąžų aliejus), abrikosai (Be SO2). Fasuota po 1kg. UAB UHB Service</t>
  </si>
  <si>
    <t xml:space="preserve">Viešųjų pirkimų vadybininkė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</si>
</sst>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8"/>
      <name val="Arial"/>
      <family val="2"/>
      <charset val="186"/>
    </font>
    <font>
      <sz val="10"/>
      <name val="Arial"/>
      <family val="2"/>
      <charset val="186"/>
    </font>
    <font>
      <b/>
      <sz val="11"/>
      <name val="Times New Roman"/>
      <family val="1"/>
      <charset val="186"/>
    </font>
    <font>
      <sz val="11"/>
      <name val="Times New Roman"/>
      <family val="1"/>
      <charset val="186"/>
    </font>
    <font>
      <b/>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u/>
      <sz val="12"/>
      <color theme="1"/>
      <name val="Times New Roman"/>
      <family val="1"/>
      <charset val="186"/>
    </font>
    <font>
      <b/>
      <sz val="11"/>
      <name val="Times New Roman"/>
      <family val="1"/>
    </font>
    <font>
      <sz val="11"/>
      <name val="Times New Roman"/>
      <family val="1"/>
    </font>
    <font>
      <sz val="12"/>
      <name val="Times New Roman"/>
      <family val="1"/>
    </font>
    <font>
      <sz val="12"/>
      <color rgb="FF000000"/>
      <name val="Times New Roman"/>
      <family val="1"/>
    </font>
    <font>
      <b/>
      <sz val="12"/>
      <name val="Times New Roman"/>
      <family val="1"/>
    </font>
    <font>
      <sz val="7"/>
      <name val="Times New Roman"/>
      <family val="1"/>
    </font>
    <font>
      <b/>
      <sz val="10"/>
      <name val="Arial"/>
      <family val="2"/>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font>
    <font>
      <sz val="11"/>
      <color theme="1"/>
      <name val="Times New Roman"/>
      <family val="1"/>
    </font>
    <font>
      <b/>
      <sz val="12"/>
      <color theme="1"/>
      <name val="Times New Roman"/>
      <family val="1"/>
    </font>
    <font>
      <sz val="11"/>
      <color indexed="8"/>
      <name val="Calibri"/>
      <family val="2"/>
      <charset val="186"/>
    </font>
    <font>
      <u/>
      <sz val="10"/>
      <color theme="10"/>
      <name val="Arial"/>
      <family val="2"/>
      <charset val="186"/>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2" fillId="0" borderId="0"/>
    <xf numFmtId="0" fontId="23" fillId="0" borderId="0"/>
    <xf numFmtId="0" fontId="24" fillId="0" borderId="0" applyNumberFormat="0" applyFill="0" applyBorder="0" applyAlignment="0" applyProtection="0"/>
  </cellStyleXfs>
  <cellXfs count="130">
    <xf numFmtId="0" fontId="0" fillId="0" borderId="0" xfId="0"/>
    <xf numFmtId="0" fontId="3" fillId="0" borderId="0" xfId="1" applyFont="1"/>
    <xf numFmtId="0" fontId="4" fillId="0" borderId="0" xfId="1" applyFont="1"/>
    <xf numFmtId="0" fontId="4" fillId="0" borderId="1" xfId="1" applyFont="1" applyBorder="1" applyAlignment="1">
      <alignment horizontal="center" vertical="center" wrapText="1"/>
    </xf>
    <xf numFmtId="0" fontId="4" fillId="0" borderId="1" xfId="1" applyFont="1" applyFill="1" applyBorder="1" applyAlignment="1">
      <alignment horizontal="center" vertical="center" wrapText="1"/>
    </xf>
    <xf numFmtId="0" fontId="3" fillId="0" borderId="1" xfId="1" applyFont="1" applyBorder="1" applyAlignment="1">
      <alignment vertical="center"/>
    </xf>
    <xf numFmtId="0" fontId="4" fillId="0" borderId="1" xfId="1" applyFont="1" applyBorder="1" applyAlignment="1">
      <alignment horizontal="center" vertical="center"/>
    </xf>
    <xf numFmtId="0" fontId="3" fillId="0" borderId="1" xfId="1" applyFont="1" applyBorder="1" applyAlignment="1">
      <alignment horizontal="center" vertical="center"/>
    </xf>
    <xf numFmtId="0" fontId="4" fillId="0" borderId="0" xfId="1" applyFont="1" applyAlignment="1">
      <alignment horizontal="left" wrapText="1"/>
    </xf>
    <xf numFmtId="0" fontId="4" fillId="0" borderId="0" xfId="1" applyFont="1" applyAlignment="1">
      <alignment horizontal="left" wrapText="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Border="1" applyProtection="1">
      <protection locked="0"/>
    </xf>
    <xf numFmtId="0" fontId="6" fillId="0" borderId="1" xfId="0" applyFont="1" applyBorder="1" applyAlignment="1" applyProtection="1">
      <alignment horizontal="center" vertical="center" wrapText="1"/>
      <protection locked="0"/>
    </xf>
    <xf numFmtId="0" fontId="6" fillId="0" borderId="0" xfId="0" applyFont="1"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0" xfId="0" applyFont="1" applyBorder="1" applyAlignment="1" applyProtection="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7" fillId="0" borderId="1" xfId="0" applyFont="1" applyBorder="1" applyAlignment="1" applyProtection="1">
      <alignment horizontal="left" wrapText="1"/>
      <protection locked="0"/>
    </xf>
    <xf numFmtId="0" fontId="7" fillId="0" borderId="1"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wrapText="1"/>
      <protection locked="0"/>
    </xf>
    <xf numFmtId="0" fontId="6" fillId="0" borderId="0" xfId="0" applyFont="1" applyAlignment="1" applyProtection="1">
      <alignment vertical="top" wrapText="1"/>
      <protection locked="0"/>
    </xf>
    <xf numFmtId="0" fontId="6" fillId="0" borderId="0" xfId="0" applyFont="1" applyBorder="1" applyAlignment="1" applyProtection="1">
      <alignment vertical="top" wrapText="1"/>
      <protection locked="0"/>
    </xf>
    <xf numFmtId="0" fontId="9" fillId="0" borderId="0" xfId="0" applyFont="1" applyAlignment="1" applyProtection="1">
      <alignment vertical="center" wrapText="1"/>
      <protection locked="0"/>
    </xf>
    <xf numFmtId="0" fontId="3" fillId="0" borderId="0" xfId="1" applyFont="1" applyBorder="1" applyAlignment="1">
      <alignment vertical="center"/>
    </xf>
    <xf numFmtId="0" fontId="3" fillId="0" borderId="0" xfId="1" applyFont="1" applyBorder="1" applyAlignment="1">
      <alignment vertical="center" wrapText="1"/>
    </xf>
    <xf numFmtId="0" fontId="3" fillId="0" borderId="0" xfId="1" applyFont="1" applyFill="1" applyBorder="1" applyAlignment="1">
      <alignment horizontal="center" vertical="center"/>
    </xf>
    <xf numFmtId="0" fontId="12" fillId="0" borderId="0" xfId="0" applyFont="1" applyAlignment="1">
      <alignment horizontal="justify" vertical="center"/>
    </xf>
    <xf numFmtId="0" fontId="14" fillId="0" borderId="0" xfId="0" applyFont="1" applyAlignment="1">
      <alignment vertical="center"/>
    </xf>
    <xf numFmtId="0" fontId="12" fillId="0" borderId="0" xfId="0" applyFont="1" applyAlignment="1">
      <alignment vertical="center"/>
    </xf>
    <xf numFmtId="0" fontId="14" fillId="0" borderId="0" xfId="0" applyFont="1" applyBorder="1" applyAlignment="1">
      <alignment vertical="center"/>
    </xf>
    <xf numFmtId="0" fontId="12" fillId="0" borderId="0" xfId="0" applyFont="1" applyBorder="1" applyAlignment="1">
      <alignment vertical="center"/>
    </xf>
    <xf numFmtId="0" fontId="9" fillId="0" borderId="0" xfId="0" applyFont="1" applyAlignment="1" applyProtection="1">
      <alignment vertical="center"/>
      <protection locked="0"/>
    </xf>
    <xf numFmtId="0" fontId="0" fillId="0" borderId="1" xfId="0" applyBorder="1"/>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4" fillId="0" borderId="0" xfId="1" applyFont="1" applyBorder="1" applyAlignment="1">
      <alignment horizontal="center" vertical="center" wrapText="1"/>
    </xf>
    <xf numFmtId="0" fontId="3" fillId="0" borderId="0" xfId="1" applyFont="1" applyBorder="1" applyAlignment="1">
      <alignment horizontal="center" vertical="center" wrapText="1"/>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Border="1"/>
    <xf numFmtId="14" fontId="6" fillId="0" borderId="0" xfId="0" applyNumberFormat="1" applyFont="1" applyAlignment="1" applyProtection="1">
      <alignment horizontal="center" vertical="center" wrapText="1"/>
      <protection locked="0"/>
    </xf>
    <xf numFmtId="0" fontId="0" fillId="0" borderId="1" xfId="0" applyBorder="1" applyAlignment="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wrapText="1"/>
    </xf>
    <xf numFmtId="0" fontId="17" fillId="2" borderId="1" xfId="0" applyFont="1" applyFill="1" applyBorder="1" applyAlignment="1">
      <alignment vertical="center"/>
    </xf>
    <xf numFmtId="0" fontId="4" fillId="0" borderId="0" xfId="1" applyFont="1" applyAlignment="1">
      <alignment horizontal="left" wrapText="1"/>
    </xf>
    <xf numFmtId="0" fontId="6" fillId="0" borderId="0" xfId="0" applyFont="1" applyBorder="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19" fillId="0" borderId="2" xfId="0" applyFont="1" applyFill="1" applyBorder="1" applyAlignment="1">
      <alignment wrapText="1"/>
    </xf>
    <xf numFmtId="0" fontId="3" fillId="0" borderId="1" xfId="1" applyFont="1" applyBorder="1" applyAlignment="1">
      <alignment horizontal="center" vertical="center" wrapText="1"/>
    </xf>
    <xf numFmtId="0" fontId="16" fillId="0" borderId="1" xfId="0" applyFont="1" applyBorder="1" applyAlignment="1">
      <alignment horizontal="center"/>
    </xf>
    <xf numFmtId="0" fontId="11" fillId="0" borderId="1"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3" fillId="3" borderId="0" xfId="1" applyFont="1" applyFill="1"/>
    <xf numFmtId="0" fontId="4" fillId="3" borderId="0" xfId="1" applyFont="1" applyFill="1"/>
    <xf numFmtId="0" fontId="0" fillId="3" borderId="0" xfId="0" applyFill="1"/>
    <xf numFmtId="0" fontId="4" fillId="0" borderId="1" xfId="0" applyFont="1" applyBorder="1" applyAlignment="1">
      <alignment vertical="center" wrapText="1"/>
    </xf>
    <xf numFmtId="14" fontId="6" fillId="0" borderId="0" xfId="0" applyNumberFormat="1" applyFont="1" applyAlignment="1" applyProtection="1">
      <alignment horizontal="left" vertical="center" wrapText="1"/>
      <protection locked="0"/>
    </xf>
    <xf numFmtId="0" fontId="17" fillId="4" borderId="1" xfId="0" applyFont="1" applyFill="1" applyBorder="1" applyAlignment="1">
      <alignment vertical="center" wrapText="1"/>
    </xf>
    <xf numFmtId="2" fontId="0" fillId="0" borderId="1" xfId="0" applyNumberFormat="1" applyBorder="1" applyAlignment="1">
      <alignment vertical="center"/>
    </xf>
    <xf numFmtId="2" fontId="0" fillId="0" borderId="0" xfId="0" applyNumberFormat="1"/>
    <xf numFmtId="2" fontId="0" fillId="0" borderId="0" xfId="0" applyNumberFormat="1" applyAlignment="1">
      <alignment vertical="center"/>
    </xf>
    <xf numFmtId="0" fontId="17" fillId="0" borderId="1" xfId="0" applyFont="1" applyFill="1" applyBorder="1" applyAlignment="1">
      <alignment vertical="center" wrapText="1"/>
    </xf>
    <xf numFmtId="2" fontId="0" fillId="0" borderId="1" xfId="0" applyNumberFormat="1" applyBorder="1"/>
    <xf numFmtId="0" fontId="17" fillId="4" borderId="1" xfId="0" applyFont="1" applyFill="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24" fillId="0" borderId="4" xfId="3" applyBorder="1" applyAlignment="1" applyProtection="1">
      <alignment horizontal="left" vertical="center" wrapText="1"/>
      <protection locked="0"/>
    </xf>
    <xf numFmtId="0" fontId="3" fillId="0" borderId="0" xfId="1" applyFont="1" applyBorder="1" applyAlignment="1">
      <alignment horizontal="left" vertical="center"/>
    </xf>
    <xf numFmtId="0" fontId="12" fillId="0" borderId="0" xfId="0" applyFont="1" applyBorder="1" applyAlignment="1">
      <alignment horizontal="left" vertical="center"/>
    </xf>
    <xf numFmtId="0" fontId="12" fillId="0" borderId="0" xfId="0" applyFont="1" applyAlignment="1">
      <alignment horizontal="left" vertical="center"/>
    </xf>
    <xf numFmtId="0" fontId="19" fillId="0" borderId="0" xfId="0" applyFont="1" applyAlignment="1">
      <alignment horizontal="left" wrapText="1"/>
    </xf>
    <xf numFmtId="0" fontId="21" fillId="3" borderId="2" xfId="0" applyFont="1" applyFill="1" applyBorder="1" applyAlignment="1">
      <alignment horizontal="left" vertical="top" wrapText="1"/>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7" fillId="0" borderId="0" xfId="0" applyFont="1" applyBorder="1" applyAlignment="1" applyProtection="1">
      <alignment horizontal="left"/>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left" wrapText="1"/>
      <protection locked="0"/>
    </xf>
    <xf numFmtId="0" fontId="7" fillId="0" borderId="1" xfId="0" applyFont="1" applyBorder="1" applyAlignment="1" applyProtection="1">
      <alignment horizontal="center"/>
      <protection locked="0"/>
    </xf>
    <xf numFmtId="0" fontId="6" fillId="0" borderId="3" xfId="0" applyFont="1" applyBorder="1" applyAlignment="1" applyProtection="1">
      <alignment horizontal="left" vertical="center" wrapText="1"/>
      <protection locked="0"/>
    </xf>
    <xf numFmtId="0" fontId="7" fillId="0" borderId="0" xfId="0" applyFont="1" applyAlignment="1" applyProtection="1">
      <alignment horizontal="left"/>
      <protection locked="0"/>
    </xf>
    <xf numFmtId="0" fontId="6" fillId="0" borderId="3" xfId="0" applyFont="1" applyBorder="1" applyAlignment="1" applyProtection="1">
      <alignment horizontal="left" wrapText="1"/>
      <protection locked="0"/>
    </xf>
    <xf numFmtId="0" fontId="7" fillId="0" borderId="0"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wrapText="1"/>
      <protection locked="0"/>
    </xf>
    <xf numFmtId="0" fontId="6" fillId="0" borderId="4" xfId="0"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7" fillId="0" borderId="0" xfId="0" applyFont="1" applyBorder="1" applyAlignment="1" applyProtection="1">
      <alignment horizontal="left" wrapText="1"/>
      <protection locked="0"/>
    </xf>
    <xf numFmtId="0" fontId="3" fillId="0" borderId="0" xfId="0" applyFont="1" applyAlignment="1">
      <alignment wrapText="1"/>
    </xf>
    <xf numFmtId="0" fontId="5" fillId="0" borderId="0" xfId="0" applyFont="1" applyAlignment="1"/>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vertical="top" wrapText="1"/>
      <protection locked="0"/>
    </xf>
    <xf numFmtId="0" fontId="6" fillId="0" borderId="0" xfId="0" applyFont="1" applyBorder="1" applyAlignment="1" applyProtection="1">
      <alignment horizontal="center" vertical="top" wrapText="1"/>
      <protection locked="0"/>
    </xf>
    <xf numFmtId="0" fontId="6" fillId="0" borderId="6" xfId="0" applyFont="1" applyBorder="1" applyAlignment="1" applyProtection="1">
      <alignment horizontal="left" wrapText="1"/>
      <protection locked="0"/>
    </xf>
    <xf numFmtId="0" fontId="6" fillId="0" borderId="0" xfId="0" applyFont="1" applyBorder="1" applyAlignment="1" applyProtection="1">
      <alignment horizontal="center"/>
      <protection locked="0"/>
    </xf>
  </cellXfs>
  <cellStyles count="4">
    <cellStyle name="Hipersaitas" xfId="3" builtinId="8"/>
    <cellStyle name="Įprastas"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1609725</xdr:colOff>
      <xdr:row>0</xdr:row>
      <xdr:rowOff>104775</xdr:rowOff>
    </xdr:from>
    <xdr:ext cx="434340" cy="678183"/>
    <xdr:pic>
      <xdr:nvPicPr>
        <xdr:cNvPr id="2" name="Picture 2" descr="15408">
          <a:extLst>
            <a:ext uri="{FF2B5EF4-FFF2-40B4-BE49-F238E27FC236}">
              <a16:creationId xmlns:a16="http://schemas.microsoft.com/office/drawing/2014/main" id="{43B6A9CB-7A16-4499-8F79-2B68541C7CE9}"/>
            </a:ext>
          </a:extLst>
        </xdr:cNvPr>
        <xdr:cNvPicPr>
          <a:picLocks noChangeAspect="1"/>
        </xdr:cNvPicPr>
      </xdr:nvPicPr>
      <xdr:blipFill>
        <a:blip xmlns:r="http://schemas.openxmlformats.org/officeDocument/2006/relationships" r:embed="rId1" cstate="print"/>
        <a:srcRect/>
        <a:stretch>
          <a:fillRect/>
        </a:stretch>
      </xdr:blipFill>
      <xdr:spPr>
        <a:xfrm>
          <a:off x="5181600" y="104775"/>
          <a:ext cx="434340" cy="678183"/>
        </a:xfrm>
        <a:prstGeom prst="rect">
          <a:avLst/>
        </a:prstGeom>
        <a:noFill/>
        <a:ln>
          <a:noFill/>
        </a:ln>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rzis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5"/>
  <sheetViews>
    <sheetView tabSelected="1" topLeftCell="A58" zoomScaleNormal="100" workbookViewId="0">
      <selection activeCell="P91" sqref="P91"/>
    </sheetView>
  </sheetViews>
  <sheetFormatPr defaultColWidth="8.85546875" defaultRowHeight="12.75" x14ac:dyDescent="0.2"/>
  <cols>
    <col min="1" max="1" width="6" customWidth="1"/>
    <col min="2" max="2" width="23.140625" customWidth="1"/>
    <col min="3" max="4" width="24.42578125" customWidth="1"/>
    <col min="5" max="5" width="16.7109375" customWidth="1"/>
    <col min="6" max="6" width="8" customWidth="1"/>
    <col min="11" max="11" width="10.85546875" customWidth="1"/>
    <col min="12" max="12" width="11.28515625" customWidth="1"/>
    <col min="13" max="13" width="16.7109375" customWidth="1"/>
  </cols>
  <sheetData>
    <row r="1" spans="1:12" ht="15.75" x14ac:dyDescent="0.2">
      <c r="B1" s="88" t="s">
        <v>6</v>
      </c>
      <c r="C1" s="88"/>
      <c r="D1" s="88"/>
      <c r="E1" s="88"/>
      <c r="F1" s="88"/>
      <c r="G1" s="88"/>
      <c r="H1" s="88"/>
      <c r="I1" s="88"/>
      <c r="J1" s="88"/>
      <c r="K1" s="88"/>
      <c r="L1" s="88"/>
    </row>
    <row r="2" spans="1:12" ht="15.75" x14ac:dyDescent="0.25">
      <c r="B2" s="10"/>
      <c r="C2" s="10"/>
      <c r="D2" s="10"/>
      <c r="E2" s="11"/>
      <c r="F2" s="10"/>
      <c r="G2" s="10"/>
      <c r="H2" s="10"/>
      <c r="I2" s="10"/>
      <c r="J2" s="10"/>
      <c r="K2" s="10"/>
      <c r="L2" s="10"/>
    </row>
    <row r="3" spans="1:12" ht="15.75" x14ac:dyDescent="0.25">
      <c r="B3" s="10"/>
      <c r="C3" s="10"/>
      <c r="D3" s="10"/>
      <c r="E3" s="11"/>
      <c r="F3" s="10"/>
      <c r="G3" s="10"/>
      <c r="H3" s="10"/>
      <c r="I3" s="10"/>
      <c r="J3" s="10"/>
      <c r="K3" s="10"/>
      <c r="L3" s="10"/>
    </row>
    <row r="4" spans="1:12" ht="15.75" x14ac:dyDescent="0.2">
      <c r="B4" s="89"/>
      <c r="C4" s="89"/>
      <c r="D4" s="89"/>
      <c r="E4" s="89"/>
      <c r="F4" s="89"/>
      <c r="G4" s="89"/>
      <c r="H4" s="89"/>
      <c r="I4" s="89"/>
      <c r="J4" s="89"/>
      <c r="K4" s="89"/>
      <c r="L4" s="89"/>
    </row>
    <row r="5" spans="1:12" ht="15.75" x14ac:dyDescent="0.2">
      <c r="B5" s="89" t="s">
        <v>71</v>
      </c>
      <c r="C5" s="89"/>
      <c r="D5" s="89"/>
      <c r="E5" s="89"/>
      <c r="F5" s="89"/>
      <c r="G5" s="89"/>
      <c r="H5" s="89"/>
      <c r="I5" s="89"/>
      <c r="J5" s="89"/>
      <c r="K5" s="89"/>
      <c r="L5" s="89"/>
    </row>
    <row r="6" spans="1:12" ht="15.75" x14ac:dyDescent="0.25">
      <c r="B6" s="10"/>
      <c r="C6" s="10"/>
      <c r="D6" s="10"/>
      <c r="E6" s="11"/>
      <c r="F6" s="10"/>
      <c r="G6" s="10"/>
      <c r="H6" s="10"/>
      <c r="I6" s="10"/>
      <c r="J6" s="10"/>
      <c r="K6" s="10"/>
      <c r="L6" s="10"/>
    </row>
    <row r="7" spans="1:12" ht="15.75" x14ac:dyDescent="0.2">
      <c r="B7" s="90" t="s">
        <v>5</v>
      </c>
      <c r="C7" s="90"/>
      <c r="D7" s="90"/>
      <c r="E7" s="90"/>
      <c r="F7" s="90"/>
      <c r="G7" s="90"/>
      <c r="H7" s="90"/>
      <c r="I7" s="90"/>
      <c r="J7" s="90"/>
      <c r="K7" s="90"/>
      <c r="L7" s="90"/>
    </row>
    <row r="8" spans="1:12" ht="15.75" x14ac:dyDescent="0.25">
      <c r="B8" s="10"/>
      <c r="C8" s="10"/>
      <c r="D8" s="10"/>
      <c r="E8" s="11"/>
      <c r="F8" s="10"/>
      <c r="G8" s="10"/>
      <c r="H8" s="10"/>
      <c r="I8" s="10"/>
      <c r="J8" s="10"/>
      <c r="K8" s="10"/>
      <c r="L8" s="10"/>
    </row>
    <row r="9" spans="1:12" ht="36" customHeight="1" x14ac:dyDescent="0.2">
      <c r="A9" s="1"/>
      <c r="B9" s="89" t="s">
        <v>48</v>
      </c>
      <c r="C9" s="89"/>
      <c r="D9" s="89"/>
      <c r="E9" s="89"/>
      <c r="F9" s="89"/>
      <c r="G9" s="89"/>
      <c r="H9" s="89"/>
      <c r="I9" s="89"/>
      <c r="J9" s="89"/>
      <c r="K9" s="89"/>
      <c r="L9" s="89"/>
    </row>
    <row r="10" spans="1:12" ht="30.75" customHeight="1" x14ac:dyDescent="0.25">
      <c r="A10" s="2"/>
      <c r="B10" s="91" t="s">
        <v>69</v>
      </c>
      <c r="C10" s="91"/>
      <c r="D10" s="91"/>
      <c r="E10" s="91"/>
      <c r="F10" s="91"/>
      <c r="G10" s="91"/>
      <c r="H10" s="91"/>
      <c r="I10" s="91"/>
      <c r="J10" s="91"/>
      <c r="K10" s="91"/>
      <c r="L10" s="91"/>
    </row>
    <row r="11" spans="1:12" ht="15.75" x14ac:dyDescent="0.2">
      <c r="A11" s="46"/>
      <c r="B11" s="12"/>
      <c r="C11" s="12"/>
      <c r="D11" s="62"/>
      <c r="E11" s="74">
        <v>44487</v>
      </c>
      <c r="F11" s="12"/>
      <c r="G11" s="82"/>
      <c r="H11" s="82"/>
      <c r="I11" s="12"/>
      <c r="J11" s="12"/>
      <c r="K11" s="12"/>
      <c r="L11" s="12"/>
    </row>
    <row r="12" spans="1:12" ht="15.75" x14ac:dyDescent="0.2">
      <c r="A12" s="47"/>
      <c r="B12" s="12"/>
      <c r="C12" s="12"/>
      <c r="D12" s="62"/>
      <c r="E12" s="12" t="s">
        <v>7</v>
      </c>
      <c r="F12" s="51"/>
      <c r="G12" s="82"/>
      <c r="H12" s="82"/>
      <c r="I12" s="12"/>
      <c r="J12" s="12"/>
      <c r="K12" s="12"/>
      <c r="L12" s="12"/>
    </row>
    <row r="13" spans="1:12" ht="15.75" x14ac:dyDescent="0.2">
      <c r="A13" s="31"/>
      <c r="B13" s="12"/>
      <c r="C13" s="12"/>
      <c r="D13" s="62"/>
      <c r="E13" s="13" t="s">
        <v>72</v>
      </c>
      <c r="F13" s="12"/>
      <c r="G13" s="82"/>
      <c r="H13" s="82"/>
      <c r="I13" s="12"/>
      <c r="J13" s="12"/>
      <c r="K13" s="12"/>
      <c r="L13" s="12"/>
    </row>
    <row r="14" spans="1:12" ht="15.75" x14ac:dyDescent="0.2">
      <c r="A14" s="48"/>
      <c r="B14" s="12"/>
      <c r="C14" s="12"/>
      <c r="D14" s="62"/>
      <c r="E14" s="12" t="s">
        <v>8</v>
      </c>
      <c r="G14" s="82"/>
      <c r="H14" s="82"/>
      <c r="I14" s="12"/>
      <c r="J14" s="12"/>
      <c r="K14" s="12"/>
      <c r="L14" s="12"/>
    </row>
    <row r="15" spans="1:12" ht="15.75" x14ac:dyDescent="0.25">
      <c r="A15" s="48"/>
      <c r="B15" s="10"/>
      <c r="C15" s="10"/>
      <c r="D15" s="10"/>
      <c r="E15" s="11"/>
      <c r="F15" s="10"/>
      <c r="G15" s="10"/>
      <c r="H15" s="10"/>
      <c r="I15" s="10"/>
      <c r="J15" s="10"/>
      <c r="K15" s="10"/>
      <c r="L15" s="10"/>
    </row>
    <row r="16" spans="1:12" ht="15.75" customHeight="1" x14ac:dyDescent="0.2">
      <c r="A16" s="48"/>
      <c r="B16" s="83" t="s">
        <v>9</v>
      </c>
      <c r="C16" s="83"/>
      <c r="D16" s="83"/>
      <c r="E16" s="83"/>
      <c r="F16" s="83"/>
      <c r="G16" s="83"/>
      <c r="H16" s="83"/>
      <c r="I16" s="85" t="s">
        <v>73</v>
      </c>
      <c r="J16" s="86"/>
      <c r="K16" s="86"/>
      <c r="L16" s="87"/>
    </row>
    <row r="17" spans="1:15" ht="15.75" customHeight="1" x14ac:dyDescent="0.2">
      <c r="A17" s="48"/>
      <c r="B17" s="83" t="s">
        <v>10</v>
      </c>
      <c r="C17" s="83"/>
      <c r="D17" s="83"/>
      <c r="E17" s="83"/>
      <c r="F17" s="83"/>
      <c r="G17" s="83"/>
      <c r="H17" s="83"/>
      <c r="I17" s="85" t="s">
        <v>75</v>
      </c>
      <c r="J17" s="86"/>
      <c r="K17" s="86"/>
      <c r="L17" s="87"/>
    </row>
    <row r="18" spans="1:15" ht="15.75" x14ac:dyDescent="0.2">
      <c r="A18" s="48"/>
      <c r="B18" s="84" t="s">
        <v>11</v>
      </c>
      <c r="C18" s="84"/>
      <c r="D18" s="84"/>
      <c r="E18" s="84"/>
      <c r="F18" s="84"/>
      <c r="G18" s="84"/>
      <c r="H18" s="84"/>
      <c r="I18" s="85" t="s">
        <v>90</v>
      </c>
      <c r="J18" s="86"/>
      <c r="K18" s="86"/>
      <c r="L18" s="87"/>
    </row>
    <row r="19" spans="1:15" ht="15.75" x14ac:dyDescent="0.2">
      <c r="A19" s="48"/>
      <c r="B19" s="84" t="s">
        <v>12</v>
      </c>
      <c r="C19" s="84"/>
      <c r="D19" s="84"/>
      <c r="E19" s="84"/>
      <c r="F19" s="84"/>
      <c r="G19" s="84"/>
      <c r="H19" s="84"/>
      <c r="I19" s="85"/>
      <c r="J19" s="86"/>
      <c r="K19" s="86"/>
      <c r="L19" s="87"/>
    </row>
    <row r="20" spans="1:15" ht="15.75" x14ac:dyDescent="0.2">
      <c r="A20" s="48"/>
      <c r="B20" s="84" t="s">
        <v>13</v>
      </c>
      <c r="C20" s="84"/>
      <c r="D20" s="84"/>
      <c r="E20" s="84"/>
      <c r="F20" s="84"/>
      <c r="G20" s="84"/>
      <c r="H20" s="84"/>
      <c r="I20" s="85"/>
      <c r="J20" s="86"/>
      <c r="K20" s="86"/>
      <c r="L20" s="87"/>
    </row>
    <row r="21" spans="1:15" ht="15.75" x14ac:dyDescent="0.2">
      <c r="A21" s="48"/>
      <c r="B21" s="84" t="s">
        <v>14</v>
      </c>
      <c r="C21" s="84"/>
      <c r="D21" s="84"/>
      <c r="E21" s="84"/>
      <c r="F21" s="84"/>
      <c r="G21" s="84"/>
      <c r="H21" s="84"/>
      <c r="I21" s="94" t="s">
        <v>74</v>
      </c>
      <c r="J21" s="86"/>
      <c r="K21" s="86"/>
      <c r="L21" s="87"/>
    </row>
    <row r="22" spans="1:15" ht="15.75" x14ac:dyDescent="0.25">
      <c r="A22" s="31"/>
      <c r="B22" s="10"/>
      <c r="C22" s="10"/>
      <c r="D22" s="10"/>
      <c r="E22" s="11"/>
      <c r="F22" s="10"/>
      <c r="G22" s="10"/>
      <c r="H22" s="10"/>
      <c r="I22" s="10"/>
      <c r="J22" s="10"/>
      <c r="K22" s="10"/>
      <c r="L22" s="10"/>
      <c r="M22" s="98"/>
      <c r="N22" s="98"/>
      <c r="O22" s="98"/>
    </row>
    <row r="23" spans="1:15" ht="15" x14ac:dyDescent="0.25">
      <c r="A23" s="48"/>
      <c r="B23" s="70" t="s">
        <v>68</v>
      </c>
      <c r="C23" s="70"/>
      <c r="D23" s="70"/>
      <c r="E23" s="71"/>
      <c r="F23" s="71"/>
      <c r="G23" s="71"/>
      <c r="H23" s="71"/>
      <c r="I23" s="72"/>
      <c r="J23" s="72"/>
      <c r="K23" s="72"/>
      <c r="L23" s="72"/>
      <c r="M23" s="72"/>
    </row>
    <row r="24" spans="1:15" ht="93" customHeight="1" x14ac:dyDescent="0.25">
      <c r="A24" s="48"/>
      <c r="B24" s="99" t="s">
        <v>60</v>
      </c>
      <c r="C24" s="99"/>
      <c r="D24" s="99"/>
      <c r="E24" s="99"/>
      <c r="F24" s="99"/>
      <c r="G24" s="99"/>
      <c r="H24" s="99"/>
      <c r="I24" s="99"/>
      <c r="J24" s="99"/>
      <c r="K24" s="99"/>
      <c r="L24" s="99"/>
      <c r="M24" s="99"/>
      <c r="N24" s="63"/>
      <c r="O24" s="63"/>
    </row>
    <row r="25" spans="1:15" ht="15" x14ac:dyDescent="0.2">
      <c r="A25" s="48"/>
    </row>
    <row r="26" spans="1:15" ht="15.75" x14ac:dyDescent="0.2">
      <c r="A26" s="48"/>
      <c r="B26" s="96" t="s">
        <v>28</v>
      </c>
      <c r="C26" s="96"/>
      <c r="D26" s="96"/>
      <c r="E26" s="97"/>
      <c r="F26" s="97"/>
      <c r="G26" s="97"/>
      <c r="H26" s="97"/>
      <c r="I26" s="97"/>
    </row>
    <row r="27" spans="1:15" ht="15.75" x14ac:dyDescent="0.2">
      <c r="A27" s="48"/>
      <c r="B27" s="96" t="s">
        <v>29</v>
      </c>
      <c r="C27" s="96"/>
      <c r="D27" s="96"/>
      <c r="E27" s="97"/>
      <c r="F27" s="97"/>
      <c r="G27" s="97"/>
      <c r="H27" s="97"/>
    </row>
    <row r="28" spans="1:15" ht="15.75" x14ac:dyDescent="0.2">
      <c r="A28" s="48"/>
      <c r="B28" s="96" t="s">
        <v>30</v>
      </c>
      <c r="C28" s="96"/>
      <c r="D28" s="96"/>
      <c r="E28" s="97"/>
      <c r="F28" s="97"/>
      <c r="G28" s="97"/>
      <c r="H28" s="97"/>
    </row>
    <row r="29" spans="1:15" ht="15.75" x14ac:dyDescent="0.2">
      <c r="A29" s="48"/>
      <c r="B29" s="34"/>
      <c r="C29" s="34"/>
      <c r="D29" s="34"/>
    </row>
    <row r="30" spans="1:15" ht="15.75" x14ac:dyDescent="0.2">
      <c r="A30" s="48"/>
      <c r="B30" s="37" t="s">
        <v>31</v>
      </c>
      <c r="C30" s="37"/>
      <c r="D30" s="37"/>
      <c r="E30" s="35"/>
      <c r="F30" s="35"/>
      <c r="G30" s="35"/>
      <c r="H30" s="35"/>
    </row>
    <row r="31" spans="1:15" ht="15.75" x14ac:dyDescent="0.2">
      <c r="A31" s="48"/>
      <c r="B31" s="38" t="s">
        <v>47</v>
      </c>
      <c r="C31" s="38"/>
      <c r="D31" s="38"/>
      <c r="E31" s="36"/>
      <c r="F31" s="36"/>
      <c r="G31" s="36"/>
      <c r="H31" s="36"/>
    </row>
    <row r="32" spans="1:15" ht="15" x14ac:dyDescent="0.25">
      <c r="A32" s="48"/>
      <c r="B32" s="8"/>
      <c r="C32" s="9"/>
      <c r="D32" s="60"/>
      <c r="E32" s="8"/>
      <c r="F32" s="8"/>
      <c r="G32" s="8"/>
      <c r="H32" s="8"/>
    </row>
    <row r="33" spans="1:18" ht="15" x14ac:dyDescent="0.25">
      <c r="A33" s="49"/>
      <c r="B33" s="50"/>
      <c r="C33" s="2"/>
      <c r="D33" s="2"/>
      <c r="E33" s="2"/>
      <c r="F33" s="2"/>
      <c r="G33" s="2"/>
    </row>
    <row r="34" spans="1:18" ht="114.75" x14ac:dyDescent="0.2">
      <c r="A34" s="6" t="s">
        <v>45</v>
      </c>
      <c r="B34" s="3" t="s">
        <v>1</v>
      </c>
      <c r="C34" s="3" t="s">
        <v>38</v>
      </c>
      <c r="D34" s="3" t="s">
        <v>46</v>
      </c>
      <c r="E34" s="3" t="s">
        <v>2</v>
      </c>
      <c r="F34" s="4" t="s">
        <v>56</v>
      </c>
      <c r="G34" s="4" t="s">
        <v>39</v>
      </c>
      <c r="H34" s="4" t="s">
        <v>40</v>
      </c>
      <c r="I34" s="4" t="s">
        <v>41</v>
      </c>
      <c r="J34" s="4" t="s">
        <v>42</v>
      </c>
      <c r="K34" s="4" t="s">
        <v>57</v>
      </c>
      <c r="L34" s="66" t="s">
        <v>58</v>
      </c>
      <c r="M34" s="67" t="s">
        <v>59</v>
      </c>
      <c r="N34" s="68"/>
      <c r="O34" s="69"/>
    </row>
    <row r="35" spans="1:18" ht="14.25" x14ac:dyDescent="0.2">
      <c r="A35" s="7">
        <v>1</v>
      </c>
      <c r="B35" s="64">
        <v>2</v>
      </c>
      <c r="C35" s="64">
        <v>3</v>
      </c>
      <c r="D35" s="64">
        <v>4</v>
      </c>
      <c r="E35" s="64">
        <v>5</v>
      </c>
      <c r="F35" s="64">
        <v>6</v>
      </c>
      <c r="G35" s="65">
        <v>7</v>
      </c>
      <c r="H35" s="65">
        <v>8</v>
      </c>
      <c r="I35" s="65">
        <v>9</v>
      </c>
      <c r="J35" s="65">
        <v>10</v>
      </c>
      <c r="K35" s="65">
        <v>11</v>
      </c>
      <c r="L35" s="65">
        <v>12</v>
      </c>
      <c r="M35" s="65">
        <v>13</v>
      </c>
    </row>
    <row r="36" spans="1:18" ht="75" x14ac:dyDescent="0.2">
      <c r="A36" s="81">
        <v>1</v>
      </c>
      <c r="B36" s="59" t="s">
        <v>49</v>
      </c>
      <c r="C36" s="55" t="s">
        <v>61</v>
      </c>
      <c r="D36" s="75" t="s">
        <v>86</v>
      </c>
      <c r="E36" s="56" t="s">
        <v>3</v>
      </c>
      <c r="F36" s="57">
        <v>10</v>
      </c>
      <c r="G36" s="56">
        <v>550</v>
      </c>
      <c r="H36" s="58">
        <f t="shared" ref="H36:H40" si="0">G36+F36</f>
        <v>560</v>
      </c>
      <c r="I36" s="76">
        <v>6.2</v>
      </c>
      <c r="J36" s="76">
        <f>ROUND(I36*1.21,2)</f>
        <v>7.5</v>
      </c>
      <c r="K36" s="52">
        <f t="shared" ref="K36:K41" si="1">+F36*I36</f>
        <v>62</v>
      </c>
      <c r="L36" s="52">
        <f t="shared" ref="L36:L41" si="2">+G36*I36</f>
        <v>3410</v>
      </c>
      <c r="M36" s="52">
        <f t="shared" ref="M36:M41" si="3">+K36+L36</f>
        <v>3472</v>
      </c>
      <c r="O36" s="78"/>
      <c r="P36" s="78"/>
      <c r="Q36" s="78"/>
      <c r="R36" s="78"/>
    </row>
    <row r="37" spans="1:18" ht="120" x14ac:dyDescent="0.2">
      <c r="A37" s="53">
        <v>2</v>
      </c>
      <c r="B37" s="54" t="s">
        <v>50</v>
      </c>
      <c r="C37" s="55" t="s">
        <v>62</v>
      </c>
      <c r="D37" s="75" t="s">
        <v>85</v>
      </c>
      <c r="E37" s="56" t="s">
        <v>3</v>
      </c>
      <c r="F37" s="57">
        <v>10</v>
      </c>
      <c r="G37" s="56">
        <v>450</v>
      </c>
      <c r="H37" s="58">
        <f t="shared" si="0"/>
        <v>460</v>
      </c>
      <c r="I37" s="76">
        <v>0.99</v>
      </c>
      <c r="J37" s="76">
        <f t="shared" ref="J37:J42" si="4">ROUND(I37*1.21,2)</f>
        <v>1.2</v>
      </c>
      <c r="K37" s="52">
        <f t="shared" si="1"/>
        <v>9.9</v>
      </c>
      <c r="L37" s="52">
        <f t="shared" si="2"/>
        <v>445.5</v>
      </c>
      <c r="M37" s="52">
        <f t="shared" si="3"/>
        <v>455.4</v>
      </c>
      <c r="O37" s="78"/>
      <c r="P37" s="78"/>
      <c r="Q37" s="78"/>
      <c r="R37" s="78"/>
    </row>
    <row r="38" spans="1:18" ht="60" x14ac:dyDescent="0.2">
      <c r="A38" s="53">
        <v>3</v>
      </c>
      <c r="B38" s="54" t="s">
        <v>51</v>
      </c>
      <c r="C38" s="73" t="s">
        <v>66</v>
      </c>
      <c r="D38" s="75" t="s">
        <v>84</v>
      </c>
      <c r="E38" s="56" t="s">
        <v>3</v>
      </c>
      <c r="F38" s="57">
        <v>25</v>
      </c>
      <c r="G38" s="56">
        <v>650</v>
      </c>
      <c r="H38" s="58">
        <f t="shared" si="0"/>
        <v>675</v>
      </c>
      <c r="I38" s="76">
        <v>0.91</v>
      </c>
      <c r="J38" s="76">
        <f t="shared" si="4"/>
        <v>1.1000000000000001</v>
      </c>
      <c r="K38" s="52">
        <f t="shared" si="1"/>
        <v>22.75</v>
      </c>
      <c r="L38" s="52">
        <f t="shared" si="2"/>
        <v>591.5</v>
      </c>
      <c r="M38" s="52">
        <f t="shared" si="3"/>
        <v>614.25</v>
      </c>
      <c r="O38" s="78"/>
      <c r="P38" s="78"/>
      <c r="Q38" s="78"/>
      <c r="R38" s="78"/>
    </row>
    <row r="39" spans="1:18" ht="105" x14ac:dyDescent="0.2">
      <c r="A39" s="81">
        <v>4</v>
      </c>
      <c r="B39" s="54" t="s">
        <v>52</v>
      </c>
      <c r="C39" s="55" t="s">
        <v>63</v>
      </c>
      <c r="D39" s="75" t="s">
        <v>87</v>
      </c>
      <c r="E39" s="56" t="s">
        <v>3</v>
      </c>
      <c r="F39" s="57">
        <v>20</v>
      </c>
      <c r="G39" s="56">
        <v>450</v>
      </c>
      <c r="H39" s="58">
        <f t="shared" si="0"/>
        <v>470</v>
      </c>
      <c r="I39" s="76">
        <v>1.49</v>
      </c>
      <c r="J39" s="76">
        <f t="shared" si="4"/>
        <v>1.8</v>
      </c>
      <c r="K39" s="52">
        <f t="shared" si="1"/>
        <v>29.8</v>
      </c>
      <c r="L39" s="52">
        <f t="shared" si="2"/>
        <v>670.5</v>
      </c>
      <c r="M39" s="52">
        <f t="shared" si="3"/>
        <v>700.3</v>
      </c>
      <c r="O39" s="78"/>
      <c r="P39" s="78"/>
      <c r="Q39" s="78"/>
      <c r="R39" s="78"/>
    </row>
    <row r="40" spans="1:18" ht="165" x14ac:dyDescent="0.2">
      <c r="A40" s="81">
        <v>5</v>
      </c>
      <c r="B40" s="54" t="s">
        <v>53</v>
      </c>
      <c r="C40" s="73" t="s">
        <v>67</v>
      </c>
      <c r="D40" s="75" t="s">
        <v>89</v>
      </c>
      <c r="E40" s="56" t="s">
        <v>3</v>
      </c>
      <c r="F40" s="57">
        <v>40</v>
      </c>
      <c r="G40" s="56">
        <v>800</v>
      </c>
      <c r="H40" s="58">
        <f t="shared" si="0"/>
        <v>840</v>
      </c>
      <c r="I40" s="76">
        <v>3.72</v>
      </c>
      <c r="J40" s="76">
        <f t="shared" si="4"/>
        <v>4.5</v>
      </c>
      <c r="K40" s="52">
        <f t="shared" si="1"/>
        <v>148.80000000000001</v>
      </c>
      <c r="L40" s="52">
        <f t="shared" si="2"/>
        <v>2976</v>
      </c>
      <c r="M40" s="52">
        <f t="shared" si="3"/>
        <v>3124.8</v>
      </c>
      <c r="O40" s="78"/>
      <c r="P40" s="78"/>
      <c r="Q40" s="78"/>
      <c r="R40" s="78"/>
    </row>
    <row r="41" spans="1:18" ht="105" x14ac:dyDescent="0.2">
      <c r="A41" s="81">
        <v>6</v>
      </c>
      <c r="B41" s="54" t="s">
        <v>54</v>
      </c>
      <c r="C41" s="55" t="s">
        <v>64</v>
      </c>
      <c r="D41" s="75" t="s">
        <v>88</v>
      </c>
      <c r="E41" s="56" t="s">
        <v>3</v>
      </c>
      <c r="F41" s="57">
        <v>30</v>
      </c>
      <c r="G41" s="56">
        <v>350</v>
      </c>
      <c r="H41" s="58">
        <f>G41+F41</f>
        <v>380</v>
      </c>
      <c r="I41" s="76">
        <v>2.89</v>
      </c>
      <c r="J41" s="76">
        <f t="shared" si="4"/>
        <v>3.5</v>
      </c>
      <c r="K41" s="52">
        <f t="shared" si="1"/>
        <v>86.7</v>
      </c>
      <c r="L41" s="52">
        <f t="shared" si="2"/>
        <v>1011.5</v>
      </c>
      <c r="M41" s="52">
        <f t="shared" si="3"/>
        <v>1098.2</v>
      </c>
      <c r="O41" s="78"/>
      <c r="P41" s="78"/>
      <c r="Q41" s="78"/>
      <c r="R41" s="78"/>
    </row>
    <row r="42" spans="1:18" ht="60" x14ac:dyDescent="0.2">
      <c r="A42" s="81">
        <v>7</v>
      </c>
      <c r="B42" s="54" t="s">
        <v>55</v>
      </c>
      <c r="C42" s="55" t="s">
        <v>65</v>
      </c>
      <c r="D42" s="79" t="s">
        <v>80</v>
      </c>
      <c r="E42" s="56" t="s">
        <v>3</v>
      </c>
      <c r="F42" s="57">
        <v>0</v>
      </c>
      <c r="G42" s="56">
        <v>65</v>
      </c>
      <c r="H42" s="58">
        <f t="shared" ref="H42" si="5">G42+F42</f>
        <v>65</v>
      </c>
      <c r="I42" s="76">
        <v>57.85</v>
      </c>
      <c r="J42" s="76">
        <f t="shared" si="4"/>
        <v>70</v>
      </c>
      <c r="K42" s="52">
        <f t="shared" ref="K42" si="6">+F42*I42</f>
        <v>0</v>
      </c>
      <c r="L42" s="52">
        <f t="shared" ref="L42" si="7">+G42*I42</f>
        <v>3760.25</v>
      </c>
      <c r="M42" s="52">
        <f t="shared" ref="M42" si="8">+K42+L42</f>
        <v>3760.25</v>
      </c>
      <c r="O42" s="78"/>
      <c r="P42" s="78"/>
      <c r="Q42" s="78"/>
      <c r="R42" s="78"/>
    </row>
    <row r="43" spans="1:18" ht="14.25" customHeight="1" x14ac:dyDescent="0.2">
      <c r="A43" s="40"/>
      <c r="B43" s="5"/>
      <c r="C43" s="44"/>
      <c r="D43" s="45"/>
      <c r="E43" s="45"/>
      <c r="F43" s="45"/>
      <c r="G43" s="45"/>
      <c r="H43" s="42"/>
      <c r="I43" s="42" t="s">
        <v>43</v>
      </c>
      <c r="J43" s="42"/>
      <c r="K43" s="42"/>
      <c r="L43" s="43"/>
      <c r="M43" s="80">
        <f>SUM(M36:M42)</f>
        <v>13225.2</v>
      </c>
      <c r="Q43" s="77"/>
      <c r="R43" s="77"/>
    </row>
    <row r="44" spans="1:18" ht="14.25" customHeight="1" x14ac:dyDescent="0.2">
      <c r="A44" s="40"/>
      <c r="B44" s="5"/>
      <c r="C44" s="41"/>
      <c r="D44" s="42"/>
      <c r="E44" s="42"/>
      <c r="F44" s="42"/>
      <c r="G44" s="42"/>
      <c r="H44" s="42"/>
      <c r="I44" s="42"/>
      <c r="J44" s="42"/>
      <c r="K44" s="42" t="s">
        <v>79</v>
      </c>
      <c r="L44" s="43"/>
      <c r="M44" s="80">
        <f>M43*0.21</f>
        <v>2777.2919999999999</v>
      </c>
    </row>
    <row r="45" spans="1:18" ht="14.25" customHeight="1" x14ac:dyDescent="0.2">
      <c r="A45" s="40"/>
      <c r="B45" s="5"/>
      <c r="C45" s="44"/>
      <c r="D45" s="45"/>
      <c r="E45" s="45"/>
      <c r="F45" s="45"/>
      <c r="G45" s="45"/>
      <c r="H45" s="42"/>
      <c r="I45" s="42" t="s">
        <v>44</v>
      </c>
      <c r="J45" s="42"/>
      <c r="K45" s="42"/>
      <c r="L45" s="43"/>
      <c r="M45" s="80">
        <f>SUM(M43:M44)</f>
        <v>16002.492</v>
      </c>
    </row>
    <row r="46" spans="1:18" ht="78.75" customHeight="1" x14ac:dyDescent="0.2">
      <c r="B46" s="120" t="s">
        <v>4</v>
      </c>
      <c r="C46" s="120"/>
      <c r="D46" s="120"/>
      <c r="E46" s="120"/>
      <c r="F46" s="120"/>
      <c r="G46" s="120"/>
      <c r="H46" s="120"/>
      <c r="I46" s="121"/>
    </row>
    <row r="47" spans="1:18" ht="14.25" x14ac:dyDescent="0.2">
      <c r="B47" s="31"/>
      <c r="C47" s="31"/>
      <c r="D47" s="31"/>
      <c r="E47" s="32"/>
      <c r="F47" s="31"/>
      <c r="G47" s="33"/>
      <c r="H47" s="33"/>
    </row>
    <row r="48" spans="1:18" ht="14.25" x14ac:dyDescent="0.2">
      <c r="B48" s="95" t="s">
        <v>82</v>
      </c>
      <c r="C48" s="95"/>
      <c r="D48" s="95"/>
      <c r="E48" s="95"/>
      <c r="F48" s="95"/>
      <c r="G48" s="95"/>
      <c r="H48" s="95"/>
      <c r="I48" s="95"/>
      <c r="J48" s="95"/>
      <c r="K48" s="95"/>
      <c r="L48" s="95"/>
      <c r="M48" s="95"/>
    </row>
    <row r="49" spans="1:15" ht="14.25" x14ac:dyDescent="0.2">
      <c r="B49" s="95" t="s">
        <v>81</v>
      </c>
      <c r="C49" s="95"/>
      <c r="D49" s="95"/>
      <c r="E49" s="95"/>
      <c r="F49" s="95"/>
      <c r="G49" s="95"/>
      <c r="H49" s="95"/>
      <c r="I49" s="95"/>
      <c r="J49" s="95"/>
      <c r="K49" s="95"/>
      <c r="L49" s="95"/>
      <c r="M49" s="95"/>
    </row>
    <row r="50" spans="1:15" ht="15.75" customHeight="1" x14ac:dyDescent="0.2">
      <c r="A50" s="92"/>
      <c r="B50" s="92"/>
      <c r="C50" s="92"/>
      <c r="D50" s="92"/>
      <c r="E50" s="92"/>
      <c r="F50" s="92"/>
      <c r="G50" s="92"/>
      <c r="H50" s="92"/>
      <c r="I50" s="92"/>
      <c r="J50" s="92"/>
      <c r="K50" s="92"/>
      <c r="L50" s="92"/>
    </row>
    <row r="51" spans="1:15" ht="15.75" x14ac:dyDescent="0.2">
      <c r="A51" s="92"/>
      <c r="B51" s="92"/>
      <c r="C51" s="92"/>
      <c r="D51" s="92"/>
      <c r="E51" s="92"/>
      <c r="F51" s="92"/>
      <c r="G51" s="92"/>
      <c r="H51" s="92"/>
      <c r="I51" s="92"/>
      <c r="J51" s="92"/>
      <c r="K51" s="92"/>
      <c r="L51" s="92"/>
    </row>
    <row r="52" spans="1:15" ht="15.75" x14ac:dyDescent="0.2">
      <c r="A52" s="93" t="s">
        <v>70</v>
      </c>
      <c r="B52" s="93"/>
      <c r="C52" s="93"/>
      <c r="D52" s="93"/>
      <c r="E52" s="93"/>
      <c r="F52" s="93"/>
      <c r="G52" s="93"/>
      <c r="H52" s="93"/>
      <c r="I52" s="93"/>
      <c r="J52" s="93"/>
      <c r="K52" s="93"/>
      <c r="L52" s="93"/>
    </row>
    <row r="53" spans="1:15" ht="15.75" x14ac:dyDescent="0.2">
      <c r="A53" s="92" t="s">
        <v>32</v>
      </c>
      <c r="B53" s="92"/>
      <c r="C53" s="92"/>
      <c r="D53" s="92"/>
      <c r="E53" s="92"/>
      <c r="F53" s="92"/>
      <c r="G53" s="92"/>
      <c r="H53" s="92"/>
      <c r="I53" s="92"/>
      <c r="J53" s="92"/>
      <c r="K53" s="92"/>
      <c r="L53" s="92"/>
    </row>
    <row r="54" spans="1:15" ht="15.75" x14ac:dyDescent="0.25">
      <c r="A54" s="10"/>
      <c r="B54" s="11"/>
      <c r="C54" s="11"/>
      <c r="D54" s="11"/>
      <c r="E54" s="10"/>
      <c r="F54" s="10"/>
      <c r="G54" s="10"/>
      <c r="H54" s="10"/>
      <c r="I54" s="10"/>
      <c r="J54" s="10"/>
      <c r="K54" s="10"/>
      <c r="L54" s="10"/>
    </row>
    <row r="55" spans="1:15" ht="15.75" x14ac:dyDescent="0.25">
      <c r="A55" s="103" t="s">
        <v>33</v>
      </c>
      <c r="B55" s="103"/>
      <c r="C55" s="103"/>
      <c r="D55" s="103"/>
      <c r="E55" s="103"/>
      <c r="F55" s="103"/>
      <c r="G55" s="103"/>
      <c r="H55" s="103"/>
      <c r="I55" s="103"/>
      <c r="J55" s="103"/>
      <c r="K55" s="103"/>
      <c r="L55" s="14"/>
    </row>
    <row r="56" spans="1:15" ht="44.25" customHeight="1" x14ac:dyDescent="0.2">
      <c r="A56" s="15" t="s">
        <v>0</v>
      </c>
      <c r="B56" s="104" t="s">
        <v>15</v>
      </c>
      <c r="C56" s="104"/>
      <c r="D56" s="104"/>
      <c r="E56" s="104"/>
      <c r="F56" s="104"/>
      <c r="G56" s="104" t="s">
        <v>16</v>
      </c>
      <c r="H56" s="105"/>
      <c r="I56" s="105"/>
      <c r="J56" s="105"/>
      <c r="K56" s="105"/>
      <c r="L56" s="16"/>
    </row>
    <row r="57" spans="1:15" ht="15.75" x14ac:dyDescent="0.25">
      <c r="A57" s="17"/>
      <c r="B57" s="106"/>
      <c r="C57" s="106"/>
      <c r="D57" s="106"/>
      <c r="E57" s="106"/>
      <c r="F57" s="106"/>
      <c r="G57" s="106"/>
      <c r="H57" s="106"/>
      <c r="I57" s="106"/>
      <c r="J57" s="106"/>
      <c r="K57" s="106"/>
      <c r="L57" s="18"/>
    </row>
    <row r="58" spans="1:15" ht="15.75" x14ac:dyDescent="0.25">
      <c r="A58" s="17"/>
      <c r="B58" s="100"/>
      <c r="C58" s="101"/>
      <c r="D58" s="101"/>
      <c r="E58" s="101"/>
      <c r="F58" s="102"/>
      <c r="G58" s="100"/>
      <c r="H58" s="101"/>
      <c r="I58" s="101"/>
      <c r="J58" s="101"/>
      <c r="K58" s="102"/>
      <c r="L58" s="18"/>
    </row>
    <row r="59" spans="1:15" ht="15.75" x14ac:dyDescent="0.25">
      <c r="A59" s="17"/>
      <c r="B59" s="100"/>
      <c r="C59" s="101"/>
      <c r="D59" s="101"/>
      <c r="E59" s="101"/>
      <c r="F59" s="102"/>
      <c r="G59" s="100"/>
      <c r="H59" s="101"/>
      <c r="I59" s="101"/>
      <c r="J59" s="101"/>
      <c r="K59" s="102"/>
      <c r="L59" s="18"/>
    </row>
    <row r="60" spans="1:15" ht="15.75" x14ac:dyDescent="0.25">
      <c r="A60" s="17"/>
      <c r="B60" s="100"/>
      <c r="C60" s="101"/>
      <c r="D60" s="101"/>
      <c r="E60" s="101"/>
      <c r="F60" s="102"/>
      <c r="G60" s="100"/>
      <c r="H60" s="101"/>
      <c r="I60" s="101"/>
      <c r="J60" s="101"/>
      <c r="K60" s="102"/>
      <c r="L60" s="18"/>
    </row>
    <row r="61" spans="1:15" ht="15.75" x14ac:dyDescent="0.25">
      <c r="A61" s="10"/>
      <c r="B61" s="108" t="s">
        <v>17</v>
      </c>
      <c r="C61" s="108"/>
      <c r="D61" s="108"/>
      <c r="E61" s="108"/>
      <c r="F61" s="108"/>
      <c r="G61" s="108"/>
      <c r="H61" s="108"/>
      <c r="I61" s="108"/>
      <c r="J61" s="108"/>
      <c r="K61" s="108"/>
      <c r="L61" s="19"/>
    </row>
    <row r="62" spans="1:15" ht="15.75" x14ac:dyDescent="0.25">
      <c r="A62" s="10"/>
      <c r="B62" s="20"/>
      <c r="C62" s="26"/>
      <c r="D62" s="61"/>
      <c r="E62" s="20"/>
      <c r="F62" s="20"/>
      <c r="G62" s="20"/>
      <c r="H62" s="20"/>
      <c r="I62" s="20"/>
      <c r="J62" s="20"/>
      <c r="K62" s="20"/>
      <c r="L62" s="19"/>
      <c r="N62" s="120"/>
      <c r="O62" s="120"/>
    </row>
    <row r="63" spans="1:15" ht="15.75" x14ac:dyDescent="0.25">
      <c r="A63" s="109" t="s">
        <v>34</v>
      </c>
      <c r="B63" s="109"/>
      <c r="C63" s="109"/>
      <c r="D63" s="109"/>
      <c r="E63" s="109"/>
      <c r="F63" s="109"/>
      <c r="G63" s="109"/>
      <c r="H63" s="109"/>
      <c r="I63" s="109"/>
      <c r="J63" s="109"/>
      <c r="K63" s="109"/>
      <c r="L63" s="19"/>
    </row>
    <row r="64" spans="1:15" ht="45" customHeight="1" x14ac:dyDescent="0.25">
      <c r="A64" s="21" t="s">
        <v>18</v>
      </c>
      <c r="B64" s="105" t="s">
        <v>19</v>
      </c>
      <c r="C64" s="105"/>
      <c r="D64" s="105"/>
      <c r="E64" s="105"/>
      <c r="F64" s="105"/>
      <c r="G64" s="104" t="s">
        <v>20</v>
      </c>
      <c r="H64" s="105"/>
      <c r="I64" s="105"/>
      <c r="J64" s="105"/>
      <c r="K64" s="105"/>
      <c r="L64" s="19"/>
    </row>
    <row r="65" spans="1:12" ht="15.75" x14ac:dyDescent="0.25">
      <c r="A65" s="22"/>
      <c r="B65" s="107"/>
      <c r="C65" s="107"/>
      <c r="D65" s="107"/>
      <c r="E65" s="107"/>
      <c r="F65" s="107"/>
      <c r="G65" s="107"/>
      <c r="H65" s="107"/>
      <c r="I65" s="107"/>
      <c r="J65" s="107"/>
      <c r="K65" s="107"/>
      <c r="L65" s="19"/>
    </row>
    <row r="66" spans="1:12" ht="15.75" x14ac:dyDescent="0.25">
      <c r="A66" s="22"/>
      <c r="B66" s="107"/>
      <c r="C66" s="107"/>
      <c r="D66" s="107"/>
      <c r="E66" s="107"/>
      <c r="F66" s="107"/>
      <c r="G66" s="107"/>
      <c r="H66" s="107"/>
      <c r="I66" s="107"/>
      <c r="J66" s="107"/>
      <c r="K66" s="107"/>
      <c r="L66" s="19"/>
    </row>
    <row r="67" spans="1:12" ht="15.75" x14ac:dyDescent="0.25">
      <c r="A67" s="22"/>
      <c r="B67" s="107"/>
      <c r="C67" s="107"/>
      <c r="D67" s="107"/>
      <c r="E67" s="107"/>
      <c r="F67" s="107"/>
      <c r="G67" s="107"/>
      <c r="H67" s="107"/>
      <c r="I67" s="107"/>
      <c r="J67" s="107"/>
      <c r="K67" s="107"/>
      <c r="L67" s="19"/>
    </row>
    <row r="68" spans="1:12" ht="15.75" x14ac:dyDescent="0.25">
      <c r="A68" s="22"/>
      <c r="B68" s="107"/>
      <c r="C68" s="107"/>
      <c r="D68" s="107"/>
      <c r="E68" s="107"/>
      <c r="F68" s="107"/>
      <c r="G68" s="107"/>
      <c r="H68" s="107"/>
      <c r="I68" s="107"/>
      <c r="J68" s="107"/>
      <c r="K68" s="107"/>
      <c r="L68" s="19"/>
    </row>
    <row r="69" spans="1:12" ht="15.75" x14ac:dyDescent="0.25">
      <c r="A69" s="23"/>
      <c r="B69" s="110" t="s">
        <v>21</v>
      </c>
      <c r="C69" s="110"/>
      <c r="D69" s="110"/>
      <c r="E69" s="110"/>
      <c r="F69" s="110"/>
      <c r="G69" s="110"/>
      <c r="H69" s="110"/>
      <c r="I69" s="110"/>
      <c r="J69" s="110"/>
      <c r="K69" s="110"/>
      <c r="L69" s="19"/>
    </row>
    <row r="70" spans="1:12" ht="15.75" x14ac:dyDescent="0.25">
      <c r="A70" s="10"/>
      <c r="B70" s="20"/>
      <c r="C70" s="26"/>
      <c r="D70" s="61"/>
      <c r="E70" s="20"/>
      <c r="F70" s="20"/>
      <c r="G70" s="20"/>
      <c r="H70" s="20"/>
      <c r="I70" s="20"/>
      <c r="J70" s="20"/>
      <c r="K70" s="20"/>
      <c r="L70" s="19"/>
    </row>
    <row r="71" spans="1:12" ht="15.75" x14ac:dyDescent="0.25">
      <c r="A71" s="10"/>
      <c r="B71" s="20"/>
      <c r="C71" s="26"/>
      <c r="D71" s="61"/>
      <c r="E71" s="20"/>
      <c r="F71" s="20"/>
      <c r="G71" s="20"/>
      <c r="H71" s="20"/>
      <c r="I71" s="20"/>
      <c r="J71" s="20"/>
      <c r="K71" s="20"/>
      <c r="L71" s="20"/>
    </row>
    <row r="72" spans="1:12" ht="15.75" x14ac:dyDescent="0.25">
      <c r="A72" s="111" t="s">
        <v>35</v>
      </c>
      <c r="B72" s="111"/>
      <c r="C72" s="111"/>
      <c r="D72" s="111"/>
      <c r="E72" s="111"/>
      <c r="F72" s="111"/>
      <c r="G72" s="111"/>
      <c r="H72" s="111"/>
      <c r="I72" s="111"/>
      <c r="J72" s="111"/>
      <c r="K72" s="111"/>
      <c r="L72" s="24"/>
    </row>
    <row r="73" spans="1:12" ht="31.5" x14ac:dyDescent="0.2">
      <c r="A73" s="15" t="s">
        <v>0</v>
      </c>
      <c r="B73" s="112" t="s">
        <v>22</v>
      </c>
      <c r="C73" s="112"/>
      <c r="D73" s="112"/>
      <c r="E73" s="112"/>
      <c r="F73" s="112"/>
      <c r="G73" s="112" t="s">
        <v>23</v>
      </c>
      <c r="H73" s="112"/>
      <c r="I73" s="112"/>
      <c r="J73" s="112"/>
      <c r="K73" s="112"/>
      <c r="L73" s="19"/>
    </row>
    <row r="74" spans="1:12" ht="15.75" x14ac:dyDescent="0.25">
      <c r="A74" s="17">
        <v>1</v>
      </c>
      <c r="B74" s="106" t="s">
        <v>76</v>
      </c>
      <c r="C74" s="106"/>
      <c r="D74" s="106"/>
      <c r="E74" s="106"/>
      <c r="F74" s="106"/>
      <c r="G74" s="106" t="s">
        <v>77</v>
      </c>
      <c r="H74" s="106"/>
      <c r="I74" s="106"/>
      <c r="J74" s="106"/>
      <c r="K74" s="106"/>
      <c r="L74" s="25"/>
    </row>
    <row r="75" spans="1:12" ht="15.75" x14ac:dyDescent="0.25">
      <c r="A75" s="17"/>
      <c r="B75" s="100"/>
      <c r="C75" s="101"/>
      <c r="D75" s="101"/>
      <c r="E75" s="101"/>
      <c r="F75" s="102"/>
      <c r="G75" s="106"/>
      <c r="H75" s="106"/>
      <c r="I75" s="106"/>
      <c r="J75" s="106"/>
      <c r="K75" s="106"/>
      <c r="L75" s="25"/>
    </row>
    <row r="76" spans="1:12" ht="15.75" x14ac:dyDescent="0.25">
      <c r="A76" s="17"/>
      <c r="B76" s="100"/>
      <c r="C76" s="101"/>
      <c r="D76" s="101"/>
      <c r="E76" s="101"/>
      <c r="F76" s="102"/>
      <c r="G76" s="106"/>
      <c r="H76" s="106"/>
      <c r="I76" s="106"/>
      <c r="J76" s="106"/>
      <c r="K76" s="106"/>
      <c r="L76" s="25"/>
    </row>
    <row r="77" spans="1:12" ht="15.75" x14ac:dyDescent="0.25">
      <c r="A77" s="17"/>
      <c r="B77" s="100"/>
      <c r="C77" s="101"/>
      <c r="D77" s="101"/>
      <c r="E77" s="101"/>
      <c r="F77" s="102"/>
      <c r="G77" s="106"/>
      <c r="H77" s="106"/>
      <c r="I77" s="106"/>
      <c r="J77" s="106"/>
      <c r="K77" s="106"/>
      <c r="L77" s="25"/>
    </row>
    <row r="78" spans="1:12" ht="15.75" x14ac:dyDescent="0.25">
      <c r="A78" s="17"/>
      <c r="B78" s="100"/>
      <c r="C78" s="101"/>
      <c r="D78" s="101"/>
      <c r="E78" s="101"/>
      <c r="F78" s="102"/>
      <c r="G78" s="106"/>
      <c r="H78" s="106"/>
      <c r="I78" s="106"/>
      <c r="J78" s="106"/>
      <c r="K78" s="106"/>
      <c r="L78" s="25"/>
    </row>
    <row r="79" spans="1:12" ht="15.75" x14ac:dyDescent="0.25">
      <c r="A79" s="17"/>
      <c r="B79" s="100"/>
      <c r="C79" s="101"/>
      <c r="D79" s="101"/>
      <c r="E79" s="101"/>
      <c r="F79" s="102"/>
      <c r="G79" s="106"/>
      <c r="H79" s="106"/>
      <c r="I79" s="106"/>
      <c r="J79" s="106"/>
      <c r="K79" s="106"/>
      <c r="L79" s="25"/>
    </row>
    <row r="80" spans="1:12" ht="15.75" x14ac:dyDescent="0.25">
      <c r="A80" s="17"/>
      <c r="B80" s="100"/>
      <c r="C80" s="101"/>
      <c r="D80" s="101"/>
      <c r="E80" s="101"/>
      <c r="F80" s="102"/>
      <c r="G80" s="106"/>
      <c r="H80" s="106"/>
      <c r="I80" s="106"/>
      <c r="J80" s="106"/>
      <c r="K80" s="106"/>
      <c r="L80" s="25"/>
    </row>
    <row r="81" spans="1:12" ht="15.75" x14ac:dyDescent="0.25">
      <c r="A81" s="17"/>
      <c r="B81" s="100"/>
      <c r="C81" s="101"/>
      <c r="D81" s="101"/>
      <c r="E81" s="101"/>
      <c r="F81" s="102"/>
      <c r="G81" s="106"/>
      <c r="H81" s="106"/>
      <c r="I81" s="106"/>
      <c r="J81" s="106"/>
      <c r="K81" s="106"/>
      <c r="L81" s="25"/>
    </row>
    <row r="82" spans="1:12" ht="15.75" x14ac:dyDescent="0.25">
      <c r="A82" s="17"/>
      <c r="B82" s="106"/>
      <c r="C82" s="106"/>
      <c r="D82" s="106"/>
      <c r="E82" s="106"/>
      <c r="F82" s="106"/>
      <c r="G82" s="106"/>
      <c r="H82" s="106"/>
      <c r="I82" s="106"/>
      <c r="J82" s="106"/>
      <c r="K82" s="106"/>
      <c r="L82" s="18"/>
    </row>
    <row r="83" spans="1:12" ht="28.5" customHeight="1" x14ac:dyDescent="0.25">
      <c r="A83" s="10"/>
      <c r="B83" s="113" t="s">
        <v>24</v>
      </c>
      <c r="C83" s="113"/>
      <c r="D83" s="113"/>
      <c r="E83" s="113"/>
      <c r="F83" s="113"/>
      <c r="G83" s="113"/>
      <c r="H83" s="113"/>
      <c r="I83" s="113"/>
      <c r="J83" s="113"/>
      <c r="K83" s="113"/>
      <c r="L83" s="19"/>
    </row>
    <row r="84" spans="1:12" ht="15.75" x14ac:dyDescent="0.25">
      <c r="A84" s="10"/>
      <c r="B84" s="20"/>
      <c r="C84" s="26"/>
      <c r="D84" s="61"/>
      <c r="E84" s="20"/>
      <c r="F84" s="20"/>
      <c r="G84" s="20"/>
      <c r="H84" s="20"/>
      <c r="I84" s="20"/>
      <c r="J84" s="20"/>
      <c r="K84" s="20"/>
      <c r="L84" s="20"/>
    </row>
    <row r="85" spans="1:12" ht="15.75" x14ac:dyDescent="0.25">
      <c r="A85" s="119" t="s">
        <v>36</v>
      </c>
      <c r="B85" s="119"/>
      <c r="C85" s="119"/>
      <c r="D85" s="119"/>
      <c r="E85" s="119"/>
      <c r="F85" s="119"/>
      <c r="G85" s="119"/>
      <c r="H85" s="119"/>
      <c r="I85" s="119"/>
      <c r="J85" s="119"/>
      <c r="K85" s="119"/>
      <c r="L85" s="10"/>
    </row>
    <row r="86" spans="1:12" ht="31.5" x14ac:dyDescent="0.25">
      <c r="A86" s="15" t="s">
        <v>0</v>
      </c>
      <c r="B86" s="112" t="s">
        <v>22</v>
      </c>
      <c r="C86" s="112"/>
      <c r="D86" s="112"/>
      <c r="E86" s="112"/>
      <c r="F86" s="112"/>
      <c r="G86" s="112"/>
      <c r="H86" s="112"/>
      <c r="I86" s="112" t="s">
        <v>25</v>
      </c>
      <c r="J86" s="112"/>
      <c r="K86" s="112"/>
      <c r="L86" s="27"/>
    </row>
    <row r="87" spans="1:12" ht="15.75" x14ac:dyDescent="0.25">
      <c r="A87" s="17">
        <v>1</v>
      </c>
      <c r="B87" s="114" t="s">
        <v>76</v>
      </c>
      <c r="C87" s="115"/>
      <c r="D87" s="115"/>
      <c r="E87" s="115"/>
      <c r="F87" s="115"/>
      <c r="G87" s="115"/>
      <c r="H87" s="115"/>
      <c r="I87" s="116">
        <v>1</v>
      </c>
      <c r="J87" s="117"/>
      <c r="K87" s="118"/>
      <c r="L87" s="18"/>
    </row>
    <row r="88" spans="1:12" ht="15.75" x14ac:dyDescent="0.25">
      <c r="A88" s="17">
        <v>2</v>
      </c>
      <c r="B88" s="114" t="s">
        <v>83</v>
      </c>
      <c r="C88" s="115"/>
      <c r="D88" s="115"/>
      <c r="E88" s="115"/>
      <c r="F88" s="115"/>
      <c r="G88" s="115"/>
      <c r="H88" s="115"/>
      <c r="I88" s="116">
        <v>4</v>
      </c>
      <c r="J88" s="117"/>
      <c r="K88" s="118"/>
      <c r="L88" s="18"/>
    </row>
    <row r="89" spans="1:12" ht="15.75" x14ac:dyDescent="0.25">
      <c r="A89" s="17"/>
      <c r="B89" s="114"/>
      <c r="C89" s="115"/>
      <c r="D89" s="115"/>
      <c r="E89" s="115"/>
      <c r="F89" s="115"/>
      <c r="G89" s="115"/>
      <c r="H89" s="115"/>
      <c r="I89" s="116"/>
      <c r="J89" s="117"/>
      <c r="K89" s="118"/>
      <c r="L89" s="18"/>
    </row>
    <row r="90" spans="1:12" ht="15.75" x14ac:dyDescent="0.25">
      <c r="A90" s="17"/>
      <c r="B90" s="114"/>
      <c r="C90" s="115"/>
      <c r="D90" s="115"/>
      <c r="E90" s="115"/>
      <c r="F90" s="115"/>
      <c r="G90" s="115"/>
      <c r="H90" s="115"/>
      <c r="I90" s="116"/>
      <c r="J90" s="117"/>
      <c r="K90" s="118"/>
      <c r="L90" s="18"/>
    </row>
    <row r="91" spans="1:12" ht="15.75" x14ac:dyDescent="0.25">
      <c r="A91" s="17"/>
      <c r="B91" s="114"/>
      <c r="C91" s="115"/>
      <c r="D91" s="115"/>
      <c r="E91" s="115"/>
      <c r="F91" s="115"/>
      <c r="G91" s="115"/>
      <c r="H91" s="115"/>
      <c r="I91" s="116"/>
      <c r="J91" s="117"/>
      <c r="K91" s="118"/>
      <c r="L91" s="18"/>
    </row>
    <row r="92" spans="1:12" ht="15.75" x14ac:dyDescent="0.25">
      <c r="A92" s="17"/>
      <c r="B92" s="114"/>
      <c r="C92" s="115"/>
      <c r="D92" s="115"/>
      <c r="E92" s="115"/>
      <c r="F92" s="115"/>
      <c r="G92" s="115"/>
      <c r="H92" s="115"/>
      <c r="I92" s="116"/>
      <c r="J92" s="117"/>
      <c r="K92" s="118"/>
      <c r="L92" s="18"/>
    </row>
    <row r="93" spans="1:12" ht="15.75" x14ac:dyDescent="0.25">
      <c r="A93" s="17"/>
      <c r="B93" s="114"/>
      <c r="C93" s="115"/>
      <c r="D93" s="115"/>
      <c r="E93" s="115"/>
      <c r="F93" s="115"/>
      <c r="G93" s="115"/>
      <c r="H93" s="115"/>
      <c r="I93" s="116"/>
      <c r="J93" s="117"/>
      <c r="K93" s="118"/>
      <c r="L93" s="18"/>
    </row>
    <row r="94" spans="1:12" ht="15.75" x14ac:dyDescent="0.25">
      <c r="A94" s="17"/>
      <c r="B94" s="114"/>
      <c r="C94" s="115"/>
      <c r="D94" s="115"/>
      <c r="E94" s="115"/>
      <c r="F94" s="115"/>
      <c r="G94" s="115"/>
      <c r="H94" s="115"/>
      <c r="I94" s="116"/>
      <c r="J94" s="117"/>
      <c r="K94" s="118"/>
      <c r="L94" s="18"/>
    </row>
    <row r="95" spans="1:12" ht="15.75" x14ac:dyDescent="0.25">
      <c r="A95" s="17"/>
      <c r="B95" s="114"/>
      <c r="C95" s="115"/>
      <c r="D95" s="115"/>
      <c r="E95" s="115"/>
      <c r="F95" s="115"/>
      <c r="G95" s="115"/>
      <c r="H95" s="115"/>
      <c r="I95" s="114"/>
      <c r="J95" s="115"/>
      <c r="K95" s="128"/>
      <c r="L95" s="18"/>
    </row>
    <row r="96" spans="1:12" ht="15.75" x14ac:dyDescent="0.25">
      <c r="A96" s="10"/>
      <c r="B96" s="129"/>
      <c r="C96" s="129"/>
      <c r="D96" s="129"/>
      <c r="E96" s="129"/>
      <c r="F96" s="10"/>
      <c r="G96" s="129"/>
      <c r="H96" s="129"/>
      <c r="I96" s="129"/>
      <c r="J96" s="129"/>
      <c r="K96" s="129"/>
      <c r="L96" s="10"/>
    </row>
    <row r="97" spans="1:12" ht="15.75" x14ac:dyDescent="0.2">
      <c r="A97" s="123"/>
      <c r="B97" s="92"/>
      <c r="C97" s="92"/>
      <c r="D97" s="92"/>
      <c r="E97" s="92"/>
      <c r="F97" s="92"/>
      <c r="G97" s="92"/>
      <c r="H97" s="92"/>
      <c r="I97" s="92"/>
      <c r="J97" s="92"/>
      <c r="K97" s="92"/>
      <c r="L97" s="28"/>
    </row>
    <row r="98" spans="1:12" ht="15.75" x14ac:dyDescent="0.25">
      <c r="A98" s="10"/>
      <c r="B98" s="11"/>
      <c r="C98" s="11"/>
      <c r="D98" s="11"/>
      <c r="E98" s="10"/>
      <c r="F98" s="10"/>
      <c r="G98" s="10"/>
      <c r="H98" s="10"/>
      <c r="I98" s="10"/>
      <c r="J98" s="10"/>
      <c r="K98" s="10"/>
      <c r="L98" s="10"/>
    </row>
    <row r="99" spans="1:12" ht="15.75" x14ac:dyDescent="0.25">
      <c r="A99" s="10"/>
      <c r="B99" s="124" t="s">
        <v>78</v>
      </c>
      <c r="C99" s="124"/>
      <c r="D99" s="124"/>
      <c r="E99" s="124"/>
      <c r="F99" s="10"/>
      <c r="G99" s="10"/>
      <c r="H99" s="10"/>
      <c r="I99" s="125"/>
      <c r="J99" s="125"/>
      <c r="K99" s="125"/>
      <c r="L99" s="10"/>
    </row>
    <row r="100" spans="1:12" ht="15.75" x14ac:dyDescent="0.25">
      <c r="A100" s="10"/>
      <c r="B100" s="126" t="s">
        <v>26</v>
      </c>
      <c r="C100" s="126"/>
      <c r="D100" s="126"/>
      <c r="E100" s="126"/>
      <c r="F100" s="27"/>
      <c r="G100" s="127"/>
      <c r="H100" s="127"/>
      <c r="I100" s="126" t="s">
        <v>27</v>
      </c>
      <c r="J100" s="126"/>
      <c r="K100" s="126"/>
      <c r="L100" s="29"/>
    </row>
    <row r="101" spans="1:12" ht="15.75" x14ac:dyDescent="0.25">
      <c r="A101" s="10"/>
      <c r="B101" s="11"/>
      <c r="C101" s="11"/>
      <c r="D101" s="11"/>
      <c r="E101" s="10"/>
      <c r="F101" s="10"/>
      <c r="G101" s="10"/>
      <c r="H101" s="10"/>
      <c r="I101" s="10"/>
      <c r="J101" s="10"/>
      <c r="K101" s="10"/>
      <c r="L101" s="10"/>
    </row>
    <row r="102" spans="1:12" ht="15.75" x14ac:dyDescent="0.25">
      <c r="A102" s="10"/>
      <c r="B102" s="11"/>
      <c r="C102" s="11"/>
      <c r="D102" s="11"/>
      <c r="E102" s="10"/>
      <c r="F102" s="10"/>
      <c r="G102" s="10"/>
      <c r="H102" s="10"/>
      <c r="I102" s="10"/>
      <c r="J102" s="10"/>
      <c r="K102" s="10"/>
      <c r="L102" s="10"/>
    </row>
    <row r="103" spans="1:12" ht="15.75" customHeight="1" x14ac:dyDescent="0.2">
      <c r="A103" s="122"/>
      <c r="B103" s="122"/>
      <c r="C103" s="122"/>
      <c r="D103" s="122"/>
      <c r="E103" s="122"/>
      <c r="F103" s="122"/>
      <c r="G103" s="122"/>
      <c r="H103" s="122"/>
      <c r="I103" s="122"/>
      <c r="J103" s="122"/>
      <c r="K103" s="122"/>
      <c r="L103" s="30"/>
    </row>
    <row r="104" spans="1:12" ht="36" customHeight="1" x14ac:dyDescent="0.25">
      <c r="A104" s="10"/>
      <c r="B104" s="35" t="s">
        <v>37</v>
      </c>
      <c r="C104" s="35"/>
      <c r="D104" s="35"/>
      <c r="E104" s="35"/>
      <c r="F104" s="35"/>
      <c r="G104" s="35"/>
      <c r="H104" s="35"/>
      <c r="I104" s="35"/>
      <c r="J104" s="35"/>
      <c r="K104" s="35"/>
      <c r="L104" s="10"/>
    </row>
    <row r="105" spans="1:12" ht="15.75" x14ac:dyDescent="0.2">
      <c r="B105" s="39"/>
      <c r="C105" s="39"/>
      <c r="D105" s="39"/>
      <c r="E105" s="39"/>
      <c r="F105" s="39"/>
      <c r="G105" s="39"/>
      <c r="H105" s="39"/>
      <c r="I105" s="39"/>
      <c r="J105" s="39"/>
      <c r="K105" s="39"/>
      <c r="L105" s="39"/>
    </row>
  </sheetData>
  <mergeCells count="112">
    <mergeCell ref="N62:O62"/>
    <mergeCell ref="B46:I46"/>
    <mergeCell ref="A103:K103"/>
    <mergeCell ref="A97:K97"/>
    <mergeCell ref="B99:E99"/>
    <mergeCell ref="I99:K99"/>
    <mergeCell ref="B100:E100"/>
    <mergeCell ref="G100:H100"/>
    <mergeCell ref="I100:K100"/>
    <mergeCell ref="B94:H94"/>
    <mergeCell ref="I94:K94"/>
    <mergeCell ref="B95:H95"/>
    <mergeCell ref="I95:K95"/>
    <mergeCell ref="B96:E96"/>
    <mergeCell ref="G96:H96"/>
    <mergeCell ref="I96:K96"/>
    <mergeCell ref="B91:H91"/>
    <mergeCell ref="I91:K91"/>
    <mergeCell ref="B92:H92"/>
    <mergeCell ref="I92:K92"/>
    <mergeCell ref="B93:H93"/>
    <mergeCell ref="I93:K93"/>
    <mergeCell ref="B88:H88"/>
    <mergeCell ref="I88:K88"/>
    <mergeCell ref="B89:H89"/>
    <mergeCell ref="I89:K89"/>
    <mergeCell ref="B90:H90"/>
    <mergeCell ref="I90:K90"/>
    <mergeCell ref="A85:K85"/>
    <mergeCell ref="B86:H86"/>
    <mergeCell ref="I86:K86"/>
    <mergeCell ref="B87:H87"/>
    <mergeCell ref="I87:K87"/>
    <mergeCell ref="B81:F81"/>
    <mergeCell ref="G81:K81"/>
    <mergeCell ref="B82:F82"/>
    <mergeCell ref="G82:K82"/>
    <mergeCell ref="B83:K83"/>
    <mergeCell ref="B78:F78"/>
    <mergeCell ref="G78:K78"/>
    <mergeCell ref="B79:F79"/>
    <mergeCell ref="G79:K79"/>
    <mergeCell ref="B80:F80"/>
    <mergeCell ref="G80:K80"/>
    <mergeCell ref="B75:F75"/>
    <mergeCell ref="G75:K75"/>
    <mergeCell ref="B76:F76"/>
    <mergeCell ref="G76:K76"/>
    <mergeCell ref="B77:F77"/>
    <mergeCell ref="G77:K77"/>
    <mergeCell ref="B69:K69"/>
    <mergeCell ref="A72:K72"/>
    <mergeCell ref="B73:F73"/>
    <mergeCell ref="G73:K73"/>
    <mergeCell ref="B74:F74"/>
    <mergeCell ref="G74:K74"/>
    <mergeCell ref="B66:F66"/>
    <mergeCell ref="G66:K66"/>
    <mergeCell ref="B67:F67"/>
    <mergeCell ref="G67:K67"/>
    <mergeCell ref="B68:F68"/>
    <mergeCell ref="G68:K68"/>
    <mergeCell ref="B61:K61"/>
    <mergeCell ref="A63:K63"/>
    <mergeCell ref="B64:F64"/>
    <mergeCell ref="G64:K64"/>
    <mergeCell ref="B65:F65"/>
    <mergeCell ref="G65:K65"/>
    <mergeCell ref="B58:F58"/>
    <mergeCell ref="G58:K58"/>
    <mergeCell ref="B59:F59"/>
    <mergeCell ref="G59:K59"/>
    <mergeCell ref="B60:F60"/>
    <mergeCell ref="G60:K60"/>
    <mergeCell ref="A55:K55"/>
    <mergeCell ref="B56:F56"/>
    <mergeCell ref="G56:K56"/>
    <mergeCell ref="B57:F57"/>
    <mergeCell ref="G57:K57"/>
    <mergeCell ref="A51:L51"/>
    <mergeCell ref="A52:L52"/>
    <mergeCell ref="A53:L53"/>
    <mergeCell ref="B20:H20"/>
    <mergeCell ref="I20:L20"/>
    <mergeCell ref="B21:H21"/>
    <mergeCell ref="I21:L21"/>
    <mergeCell ref="A50:L50"/>
    <mergeCell ref="B49:M49"/>
    <mergeCell ref="B48:M48"/>
    <mergeCell ref="B26:I26"/>
    <mergeCell ref="B27:H27"/>
    <mergeCell ref="B28:H28"/>
    <mergeCell ref="M22:O22"/>
    <mergeCell ref="B24:M24"/>
    <mergeCell ref="B1:L1"/>
    <mergeCell ref="B4:L4"/>
    <mergeCell ref="B5:L5"/>
    <mergeCell ref="B7:L7"/>
    <mergeCell ref="B9:L9"/>
    <mergeCell ref="B10:L10"/>
    <mergeCell ref="G11:H11"/>
    <mergeCell ref="G12:H12"/>
    <mergeCell ref="G13:H13"/>
    <mergeCell ref="G14:H14"/>
    <mergeCell ref="B16:H16"/>
    <mergeCell ref="B19:H19"/>
    <mergeCell ref="I19:L19"/>
    <mergeCell ref="I16:L16"/>
    <mergeCell ref="B17:H17"/>
    <mergeCell ref="I17:L17"/>
    <mergeCell ref="B18:H18"/>
    <mergeCell ref="I18:L18"/>
  </mergeCells>
  <phoneticPr fontId="1" type="noConversion"/>
  <hyperlinks>
    <hyperlink ref="I21" r:id="rId1" xr:uid="{1AAC68D5-110B-4004-8BAD-A2A3BB2A962E}"/>
  </hyperlinks>
  <pageMargins left="0.55118110236220474" right="0.55118110236220474" top="0.78740157480314965"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48" sqref="C48"/>
    </sheetView>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31" sqref="C31"/>
    </sheetView>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Dovilė Kėkštienė</cp:lastModifiedBy>
  <cp:lastPrinted>2020-09-07T06:07:52Z</cp:lastPrinted>
  <dcterms:created xsi:type="dcterms:W3CDTF">2008-09-17T05:28:43Z</dcterms:created>
  <dcterms:modified xsi:type="dcterms:W3CDTF">2022-02-01T06:37:54Z</dcterms:modified>
</cp:coreProperties>
</file>