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LAPKRITIS\SUT-25-3995\"/>
    </mc:Choice>
  </mc:AlternateContent>
  <bookViews>
    <workbookView xWindow="-120" yWindow="-120" windowWidth="29040" windowHeight="15720"/>
  </bookViews>
  <sheets>
    <sheet name="Sheet1" sheetId="3" r:id="rId1"/>
  </sheets>
  <definedNames>
    <definedName name="_xlnm._FilterDatabase" localSheetId="0" hidden="1">Sheet1!$B$3:$F$27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7" i="3" l="1"/>
  <c r="J27" i="3" s="1"/>
  <c r="I26" i="3"/>
  <c r="J26" i="3" s="1"/>
  <c r="I25" i="3"/>
  <c r="J25" i="3" s="1"/>
  <c r="I24" i="3"/>
  <c r="J24" i="3" s="1"/>
  <c r="I4" i="3"/>
  <c r="J4" i="3" s="1"/>
</calcChain>
</file>

<file path=xl/sharedStrings.xml><?xml version="1.0" encoding="utf-8"?>
<sst xmlns="http://schemas.openxmlformats.org/spreadsheetml/2006/main" count="156" uniqueCount="81">
  <si>
    <t>Pavadinimas</t>
  </si>
  <si>
    <t>Matavimo vienetai</t>
  </si>
  <si>
    <t>vnt.</t>
  </si>
  <si>
    <t>kg</t>
  </si>
  <si>
    <t xml:space="preserve">Švirkštas anestitikams esantiems karpulėse įvesti, daugkartinio naudojimo, sterilizuojamas </t>
  </si>
  <si>
    <t xml:space="preserve">Mikropluošto šepetėliai, galvutės diametras 2,0 -2,3 mm. Šepetėlio galvutės šereliai pagaminti iš ne medvilninio pluošto, neabsorbuoja skysčių, tačiau geba išlaikyti tirpalus iki 1/6 -  1/8 lašo dydžio. Kotelio ilgis nemažiau 6 cm, kotelio galą su šepetėliu galim užlenkti nemažesniu kaip 90° kampu. </t>
  </si>
  <si>
    <t xml:space="preserve">Metalinės tarpdančių šlifavimo juostelės, plotis 3,75 ± 0,25 mm, šiurkštumas vidutinis (mėlyna spalva) </t>
  </si>
  <si>
    <t xml:space="preserve">Šepetėlis (metalinis) stomatologinių grąžtų valymui </t>
  </si>
  <si>
    <t>Guminiai indeliai gipso maišymui, atsparūs subraižymui, lengvai valosi, lankstūs, tūris 500-600 ml</t>
  </si>
  <si>
    <t xml:space="preserve">Vatos rutuliukai danties paviršiui nusausinti, vienodo dydžio, išbalinti nenaudojant chloro junginių </t>
  </si>
  <si>
    <t>Odontologiniai pincetai, nerūdijančio plieno arba lygiavertės medžiagos</t>
  </si>
  <si>
    <t>Impregnuotos servetėlės pacientams ≥ 40x30 cm</t>
  </si>
  <si>
    <t xml:space="preserve">Švirkštas anestetikams esantiems karpulėse įvesti, daugkartinio naudojimo, sterilizuojamas </t>
  </si>
  <si>
    <t>33141800-8</t>
  </si>
  <si>
    <t>33130000-0</t>
  </si>
  <si>
    <t>33190000-8</t>
  </si>
  <si>
    <t>33141118-0</t>
  </si>
  <si>
    <t xml:space="preserve">Okliudatoriai dantų technikų laboratorijai, metaliniai </t>
  </si>
  <si>
    <t xml:space="preserve">Pirkimo dalies Nr. </t>
  </si>
  <si>
    <t>BVPŽ</t>
  </si>
  <si>
    <t xml:space="preserve">Vienkartiniai puodeliai, talpa 150-200ml. </t>
  </si>
  <si>
    <t>PASTABOS  :</t>
  </si>
  <si>
    <t>2) Siūlomos prekės turi būti ženklintos CE ženklu.</t>
  </si>
  <si>
    <t>3) * Pirkimo dalyje nurodytos prekės skirtos paslaugų, apmokamų iš PSDF biudžeto lėšų, teikimui. Tiekėjai turi siūlyti prekes taikant lengvatinį 5 proc. PVM tarifą.</t>
  </si>
  <si>
    <t>4) ** Pirkimo dalyje nurodytos prekės nėra skirtos paslaugų, apmokamų iš PSDF biudžeto lėšų, teikimui. Tiekėjai turi siūlyti prekes taikant 21 proc. PVM tarifą.</t>
  </si>
  <si>
    <t>21*</t>
  </si>
  <si>
    <t>24*</t>
  </si>
  <si>
    <t>25*</t>
  </si>
  <si>
    <t>1**</t>
  </si>
  <si>
    <t>4**</t>
  </si>
  <si>
    <t>5**</t>
  </si>
  <si>
    <t>15**</t>
  </si>
  <si>
    <t>17**</t>
  </si>
  <si>
    <t>18**</t>
  </si>
  <si>
    <t>19**</t>
  </si>
  <si>
    <t>20**</t>
  </si>
  <si>
    <t>35*</t>
  </si>
  <si>
    <t>37*</t>
  </si>
  <si>
    <t>38*</t>
  </si>
  <si>
    <t>39*</t>
  </si>
  <si>
    <t>40*</t>
  </si>
  <si>
    <t>41*</t>
  </si>
  <si>
    <t>42*</t>
  </si>
  <si>
    <t>43*</t>
  </si>
  <si>
    <t>44*</t>
  </si>
  <si>
    <t>45*</t>
  </si>
  <si>
    <t>47*</t>
  </si>
  <si>
    <t>48*</t>
  </si>
  <si>
    <t>49*</t>
  </si>
  <si>
    <t>pak. (pakuotėje iki 100 vnt.)</t>
  </si>
  <si>
    <t>pak. (pakuotėje ne mažiau 100 vnt.)</t>
  </si>
  <si>
    <t>37%-38% fosforo rūgšties ėsdinimo gelis, nenubėgantis uždėjus ant danties paviršiaus, įpakuotas švirkštuose 10-14 g arba 10-14 ml, spalva mėlyna</t>
  </si>
  <si>
    <t>1) Pateikiant pasiūlymus būtinai turi būti nurodytas gamintojas ir tikslus kiekvienos pozicijos gamintojo katalogo numeris.</t>
  </si>
  <si>
    <t>37%-38% fosforo rūgšties ėsdinimo gelis, nenubėgantis uždėjus ant danties paviršiaus, įpakuotas švirkštuose 10-14g arba 10-14 ml, spalva mėlyna</t>
  </si>
  <si>
    <t xml:space="preserve">Guminiai indeliai gipso maišymui, atsparūs subraižymui, lengvai valosi, lankstūs, tūris 350-400 ml </t>
  </si>
  <si>
    <t>Diskeliai armuoti pjovimui 25x1,0 mm skirti dantų technikų metalo gaminių apdirbimui</t>
  </si>
  <si>
    <t>Smėlis smėliasrovei. Baltas, grynas korundas. Skirtas įvairių ortodontinių gaminių smėliavimui, 110 mikronų.</t>
  </si>
  <si>
    <t>Šepetys šerinis 2 eilių, siaurėjantis, 70 mm; šepečio skersmuo: 70 mm. Plastmasinė šerdis, šerdies skersmuo: 50 mm.</t>
  </si>
  <si>
    <t>Diskeliai metalo pjovimui 25x0,6 mm, skirti dantų technikų metalo gaminių apdirbimui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</si>
  <si>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</si>
  <si>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</si>
  <si>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</si>
  <si>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</si>
  <si>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</si>
  <si>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produkto pavadinimas, kodas, pakuotė</t>
  </si>
  <si>
    <t>I-Dental, I-Gel Ėsdintojas 12g/mėlynas, IGE12B, švirkšte 12g.</t>
  </si>
  <si>
    <t>Interdent, Okliudatorius 3402, 1vnt.</t>
  </si>
  <si>
    <t>Akzenta, Plastikiniai puodeliai 200ml N100</t>
  </si>
  <si>
    <t>Zona Ind., Karpulinis aspiracinis švirkštas 1.8ml 1039, 1vnt.</t>
  </si>
  <si>
    <t>Dochem, Mikroaplikatoriai 1A6541-R, 1A6542-R, 100vnt.</t>
  </si>
  <si>
    <t>MDT Dental, Deimantinė juostelė MDT mėlyna/3,7mm/OSS-37M, 1vnt.</t>
  </si>
  <si>
    <t>Zona Ind., Pincetas odontologinis London College 15cm 618, 1vnt.</t>
  </si>
  <si>
    <t>Ceda Press, Servetėlės pacientams, N500</t>
  </si>
  <si>
    <t>Bellotti, Šepetukas grąžtams valyti, 55x23, 318, 1vnt.</t>
  </si>
  <si>
    <t>Bellotti, Poliravimo šepetys siaur. 50x70xII 98-2070, 1vnt.</t>
  </si>
  <si>
    <t>Song Young, Indelis atspaudinės masės maišymui 500ml 04411-L SY, 1vnt.</t>
  </si>
  <si>
    <t>Alan,Vatos rutuliukai Nr. 3 /Alan/ 400 vnt./3 g/4/, N400</t>
  </si>
  <si>
    <t>Song Young, Indelis atspaudinės masės maišymui 350ml 04411-M SY, 1vnt.</t>
  </si>
  <si>
    <t>Interdent, Smėlis 'Interalox' 110 mc /20/ 40520, 1kg.</t>
  </si>
  <si>
    <t>Song Young, Diskas pjovimui juodas 25x0,6mm /SY/100 05050, 1vnt.</t>
  </si>
  <si>
    <t>Song Young, Diskas armuotas 25mmx1.00mm /50/ 05080 SY, 1vnt.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</si>
</sst>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\ %"/>
    <numFmt numFmtId="165" formatCode="0.0000"/>
  </numFmts>
  <fonts count="17">
    <font>
      <sz val="10"/>
      <name val="Arial"/>
      <charset val="186"/>
    </font>
    <font>
      <sz val="11"/>
      <name val="Times New Roman"/>
      <family val="1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TimesLT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theme="1"/>
      <name val="Times New Roman"/>
      <family val="1"/>
    </font>
    <font>
      <sz val="13"/>
      <color theme="1"/>
      <name val="Times New Roman"/>
      <family val="1"/>
      <charset val="186"/>
    </font>
    <font>
      <sz val="12"/>
      <name val="Times New Roman"/>
      <family val="1"/>
    </font>
    <font>
      <b/>
      <sz val="12"/>
      <color indexed="8"/>
      <name val="Times New Roman"/>
      <family val="1"/>
      <charset val="186"/>
    </font>
    <font>
      <b/>
      <sz val="11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164" fontId="4" fillId="0" borderId="0" applyFill="0" applyBorder="0" applyAlignment="0" applyProtection="0"/>
  </cellStyleXfs>
  <cellXfs count="53">
    <xf numFmtId="0" fontId="0" fillId="0" borderId="0" xfId="0"/>
    <xf numFmtId="4" fontId="16" fillId="2" borderId="1" xfId="0" applyNumberFormat="1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 wrapText="1"/>
    </xf>
    <xf numFmtId="0" fontId="3" fillId="2" borderId="1" xfId="4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10" fillId="2" borderId="1" xfId="4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/>
  </cellXfs>
  <cellStyles count="8">
    <cellStyle name="Excel Built-in Normal" xfId="1"/>
    <cellStyle name="Normal" xfId="0" builtinId="0"/>
    <cellStyle name="Normal 2" xfId="4"/>
    <cellStyle name="Normal 3" xfId="2"/>
    <cellStyle name="Normal 3 2" xfId="6"/>
    <cellStyle name="Normal 4" xfId="3"/>
    <cellStyle name="Normal 4 2" xfId="5"/>
    <cellStyle name="Percent 2" xfId="7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topLeftCell="B19" workbookViewId="0">
      <selection activeCell="B28" sqref="A28:XFD29"/>
    </sheetView>
  </sheetViews>
  <sheetFormatPr defaultRowHeight="15"/>
  <cols>
    <col min="1" max="1" width="10.7109375" style="5" hidden="1" customWidth="1"/>
    <col min="2" max="2" width="9.140625" style="6" customWidth="1"/>
    <col min="3" max="3" width="11.7109375" style="7" customWidth="1"/>
    <col min="4" max="4" width="68" style="8" customWidth="1"/>
    <col min="5" max="5" width="18.28515625" style="9" customWidth="1"/>
    <col min="6" max="6" width="12.5703125" style="10" customWidth="1"/>
    <col min="7" max="7" width="14.5703125" style="11" customWidth="1"/>
    <col min="8" max="8" width="14.42578125" style="6" customWidth="1"/>
    <col min="9" max="9" width="14.42578125" style="12" customWidth="1"/>
    <col min="10" max="10" width="15.7109375" style="12" customWidth="1"/>
    <col min="11" max="11" width="37.140625" style="6" customWidth="1"/>
    <col min="12" max="16384" width="9.140625" style="5"/>
  </cols>
  <sheetData>
    <row r="2" spans="1:11" ht="16.5" customHeight="1"/>
    <row r="3" spans="1:11" ht="47.25">
      <c r="A3" s="13"/>
      <c r="B3" s="14" t="s">
        <v>18</v>
      </c>
      <c r="C3" s="14" t="s">
        <v>19</v>
      </c>
      <c r="D3" s="14" t="s">
        <v>0</v>
      </c>
      <c r="E3" s="15" t="s">
        <v>1</v>
      </c>
      <c r="F3" s="14" t="s">
        <v>59</v>
      </c>
      <c r="G3" s="4" t="s">
        <v>60</v>
      </c>
      <c r="H3" s="1" t="s">
        <v>61</v>
      </c>
      <c r="I3" s="2" t="s">
        <v>62</v>
      </c>
      <c r="J3" s="2" t="s">
        <v>63</v>
      </c>
      <c r="K3" s="3" t="s">
        <v>64</v>
      </c>
    </row>
    <row r="4" spans="1:11" ht="39" customHeight="1">
      <c r="A4" s="16" t="s">
        <v>13</v>
      </c>
      <c r="B4" s="16" t="s">
        <v>28</v>
      </c>
      <c r="C4" s="17" t="s">
        <v>13</v>
      </c>
      <c r="D4" s="18" t="s">
        <v>53</v>
      </c>
      <c r="E4" s="19" t="s">
        <v>2</v>
      </c>
      <c r="F4" s="20">
        <v>100</v>
      </c>
      <c r="G4" s="21">
        <v>6</v>
      </c>
      <c r="H4" s="22">
        <v>21</v>
      </c>
      <c r="I4" s="23">
        <f>F4*G4</f>
        <v>600</v>
      </c>
      <c r="J4" s="23">
        <f>I4*1.21</f>
        <v>726</v>
      </c>
      <c r="K4" s="24" t="s">
        <v>65</v>
      </c>
    </row>
    <row r="5" spans="1:11" ht="24.75" customHeight="1">
      <c r="A5" s="29" t="s">
        <v>14</v>
      </c>
      <c r="B5" s="25" t="s">
        <v>29</v>
      </c>
      <c r="C5" s="17" t="s">
        <v>14</v>
      </c>
      <c r="D5" s="30" t="s">
        <v>17</v>
      </c>
      <c r="E5" s="31" t="s">
        <v>2</v>
      </c>
      <c r="F5" s="20">
        <v>10</v>
      </c>
      <c r="G5" s="21">
        <v>10</v>
      </c>
      <c r="H5" s="22">
        <v>21</v>
      </c>
      <c r="I5" s="23">
        <f>F5*G5</f>
        <v>100</v>
      </c>
      <c r="J5" s="23">
        <f>I5*1.21</f>
        <v>121</v>
      </c>
      <c r="K5" s="24" t="s">
        <v>66</v>
      </c>
    </row>
    <row r="6" spans="1:11" ht="25.5" customHeight="1">
      <c r="A6" s="32" t="s">
        <v>15</v>
      </c>
      <c r="B6" s="25" t="s">
        <v>30</v>
      </c>
      <c r="C6" s="33" t="s">
        <v>15</v>
      </c>
      <c r="D6" s="34" t="s">
        <v>20</v>
      </c>
      <c r="E6" s="19" t="s">
        <v>2</v>
      </c>
      <c r="F6" s="20">
        <v>10000</v>
      </c>
      <c r="G6" s="21">
        <v>0.02</v>
      </c>
      <c r="H6" s="22">
        <v>21</v>
      </c>
      <c r="I6" s="23">
        <f>F6*G6</f>
        <v>200</v>
      </c>
      <c r="J6" s="23">
        <f>I6*1.21</f>
        <v>242</v>
      </c>
      <c r="K6" s="24" t="s">
        <v>67</v>
      </c>
    </row>
    <row r="7" spans="1:11" ht="41.25" customHeight="1">
      <c r="A7" s="16" t="s">
        <v>14</v>
      </c>
      <c r="B7" s="16" t="s">
        <v>31</v>
      </c>
      <c r="C7" s="35" t="s">
        <v>14</v>
      </c>
      <c r="D7" s="39" t="s">
        <v>12</v>
      </c>
      <c r="E7" s="19" t="s">
        <v>2</v>
      </c>
      <c r="F7" s="20">
        <v>2</v>
      </c>
      <c r="G7" s="21">
        <v>8</v>
      </c>
      <c r="H7" s="22">
        <v>21</v>
      </c>
      <c r="I7" s="23">
        <f>F7*G7</f>
        <v>16</v>
      </c>
      <c r="J7" s="23">
        <f>I7*1.21</f>
        <v>19.36</v>
      </c>
      <c r="K7" s="28" t="s">
        <v>68</v>
      </c>
    </row>
    <row r="8" spans="1:11" ht="66.75" customHeight="1">
      <c r="A8" s="32" t="s">
        <v>14</v>
      </c>
      <c r="B8" s="32" t="s">
        <v>32</v>
      </c>
      <c r="C8" s="20" t="s">
        <v>14</v>
      </c>
      <c r="D8" s="40" t="s">
        <v>5</v>
      </c>
      <c r="E8" s="19" t="s">
        <v>49</v>
      </c>
      <c r="F8" s="20">
        <v>100</v>
      </c>
      <c r="G8" s="21">
        <v>1.65</v>
      </c>
      <c r="H8" s="22">
        <v>21</v>
      </c>
      <c r="I8" s="23">
        <f>F8*G8</f>
        <v>165</v>
      </c>
      <c r="J8" s="23">
        <f>I8*1.21</f>
        <v>199.65</v>
      </c>
      <c r="K8" s="28" t="s">
        <v>69</v>
      </c>
    </row>
    <row r="9" spans="1:11" ht="39.75" customHeight="1">
      <c r="A9" s="16" t="s">
        <v>14</v>
      </c>
      <c r="B9" s="16" t="s">
        <v>33</v>
      </c>
      <c r="C9" s="35" t="s">
        <v>14</v>
      </c>
      <c r="D9" s="26" t="s">
        <v>6</v>
      </c>
      <c r="E9" s="27" t="s">
        <v>2</v>
      </c>
      <c r="F9" s="20">
        <v>200</v>
      </c>
      <c r="G9" s="21">
        <v>1.9</v>
      </c>
      <c r="H9" s="22">
        <v>21</v>
      </c>
      <c r="I9" s="23">
        <f>F9*G9</f>
        <v>380</v>
      </c>
      <c r="J9" s="23">
        <f>I9*1.21</f>
        <v>459.8</v>
      </c>
      <c r="K9" s="28" t="s">
        <v>70</v>
      </c>
    </row>
    <row r="10" spans="1:11" ht="24" customHeight="1">
      <c r="A10" s="16" t="s">
        <v>14</v>
      </c>
      <c r="B10" s="16" t="s">
        <v>34</v>
      </c>
      <c r="C10" s="35" t="s">
        <v>14</v>
      </c>
      <c r="D10" s="36" t="s">
        <v>10</v>
      </c>
      <c r="E10" s="31" t="s">
        <v>2</v>
      </c>
      <c r="F10" s="20">
        <v>50</v>
      </c>
      <c r="G10" s="21">
        <v>2</v>
      </c>
      <c r="H10" s="22">
        <v>21</v>
      </c>
      <c r="I10" s="23">
        <f>F10*G10</f>
        <v>100</v>
      </c>
      <c r="J10" s="23">
        <f>I10*1.21</f>
        <v>121</v>
      </c>
      <c r="K10" s="28" t="s">
        <v>71</v>
      </c>
    </row>
    <row r="11" spans="1:11" ht="31.5" customHeight="1">
      <c r="A11" s="16" t="s">
        <v>15</v>
      </c>
      <c r="B11" s="16" t="s">
        <v>35</v>
      </c>
      <c r="C11" s="35" t="s">
        <v>15</v>
      </c>
      <c r="D11" s="39" t="s">
        <v>11</v>
      </c>
      <c r="E11" s="19" t="s">
        <v>2</v>
      </c>
      <c r="F11" s="20">
        <v>10000</v>
      </c>
      <c r="G11" s="21">
        <v>2.4E-2</v>
      </c>
      <c r="H11" s="22">
        <v>21</v>
      </c>
      <c r="I11" s="23">
        <f>F11*G11</f>
        <v>240</v>
      </c>
      <c r="J11" s="23">
        <f>I11*1.21</f>
        <v>290.39999999999998</v>
      </c>
      <c r="K11" s="28" t="s">
        <v>72</v>
      </c>
    </row>
    <row r="12" spans="1:11" ht="46.5" customHeight="1">
      <c r="A12" s="16" t="s">
        <v>13</v>
      </c>
      <c r="B12" s="16" t="s">
        <v>25</v>
      </c>
      <c r="C12" s="17" t="s">
        <v>13</v>
      </c>
      <c r="D12" s="18" t="s">
        <v>51</v>
      </c>
      <c r="E12" s="19" t="s">
        <v>2</v>
      </c>
      <c r="F12" s="20">
        <v>120</v>
      </c>
      <c r="G12" s="21">
        <v>6</v>
      </c>
      <c r="H12" s="22">
        <v>5</v>
      </c>
      <c r="I12" s="23">
        <f>F12*G12</f>
        <v>720</v>
      </c>
      <c r="J12" s="23">
        <f>I12*1.05</f>
        <v>756</v>
      </c>
      <c r="K12" s="28" t="s">
        <v>65</v>
      </c>
    </row>
    <row r="13" spans="1:11" ht="27.75" customHeight="1">
      <c r="A13" s="29" t="s">
        <v>14</v>
      </c>
      <c r="B13" s="29" t="s">
        <v>26</v>
      </c>
      <c r="C13" s="37" t="s">
        <v>14</v>
      </c>
      <c r="D13" s="41" t="s">
        <v>17</v>
      </c>
      <c r="E13" s="31" t="s">
        <v>2</v>
      </c>
      <c r="F13" s="20">
        <v>10</v>
      </c>
      <c r="G13" s="21">
        <v>10</v>
      </c>
      <c r="H13" s="22">
        <v>5</v>
      </c>
      <c r="I13" s="23">
        <f>F13*G13</f>
        <v>100</v>
      </c>
      <c r="J13" s="23">
        <f>I13*1.05</f>
        <v>105</v>
      </c>
      <c r="K13" s="22" t="s">
        <v>66</v>
      </c>
    </row>
    <row r="14" spans="1:11" ht="30.75" customHeight="1">
      <c r="A14" s="32" t="s">
        <v>15</v>
      </c>
      <c r="B14" s="42" t="s">
        <v>27</v>
      </c>
      <c r="C14" s="20" t="s">
        <v>15</v>
      </c>
      <c r="D14" s="43" t="s">
        <v>20</v>
      </c>
      <c r="E14" s="19" t="s">
        <v>2</v>
      </c>
      <c r="F14" s="20">
        <v>10000</v>
      </c>
      <c r="G14" s="21">
        <v>0.02</v>
      </c>
      <c r="H14" s="22">
        <v>5</v>
      </c>
      <c r="I14" s="23">
        <f>F14*G14</f>
        <v>200</v>
      </c>
      <c r="J14" s="23">
        <f>I14*1.05</f>
        <v>210</v>
      </c>
      <c r="K14" s="22" t="s">
        <v>67</v>
      </c>
    </row>
    <row r="15" spans="1:11" ht="43.5" customHeight="1">
      <c r="A15" s="16" t="s">
        <v>14</v>
      </c>
      <c r="B15" s="16" t="s">
        <v>36</v>
      </c>
      <c r="C15" s="35" t="s">
        <v>14</v>
      </c>
      <c r="D15" s="39" t="s">
        <v>4</v>
      </c>
      <c r="E15" s="19" t="s">
        <v>2</v>
      </c>
      <c r="F15" s="20">
        <v>2</v>
      </c>
      <c r="G15" s="21">
        <v>8</v>
      </c>
      <c r="H15" s="22">
        <v>5</v>
      </c>
      <c r="I15" s="23">
        <f>F15*G15</f>
        <v>16</v>
      </c>
      <c r="J15" s="23">
        <f>I15*1.05</f>
        <v>16.8</v>
      </c>
      <c r="K15" s="28" t="s">
        <v>68</v>
      </c>
    </row>
    <row r="16" spans="1:11" ht="68.25" customHeight="1">
      <c r="A16" s="32" t="s">
        <v>14</v>
      </c>
      <c r="B16" s="32" t="s">
        <v>37</v>
      </c>
      <c r="C16" s="20" t="s">
        <v>14</v>
      </c>
      <c r="D16" s="40" t="s">
        <v>5</v>
      </c>
      <c r="E16" s="19" t="s">
        <v>49</v>
      </c>
      <c r="F16" s="20">
        <v>150</v>
      </c>
      <c r="G16" s="21">
        <v>1.65</v>
      </c>
      <c r="H16" s="22">
        <v>5</v>
      </c>
      <c r="I16" s="23">
        <f t="shared" ref="I16:I27" si="0">F16*G16</f>
        <v>247.5</v>
      </c>
      <c r="J16" s="23">
        <f t="shared" ref="J16:J27" si="1">I16*1.05</f>
        <v>259.88</v>
      </c>
      <c r="K16" s="28" t="s">
        <v>69</v>
      </c>
    </row>
    <row r="17" spans="1:11" ht="42" customHeight="1">
      <c r="A17" s="16" t="s">
        <v>14</v>
      </c>
      <c r="B17" s="16" t="s">
        <v>38</v>
      </c>
      <c r="C17" s="35" t="s">
        <v>14</v>
      </c>
      <c r="D17" s="26" t="s">
        <v>6</v>
      </c>
      <c r="E17" s="27" t="s">
        <v>2</v>
      </c>
      <c r="F17" s="20">
        <v>300</v>
      </c>
      <c r="G17" s="21">
        <v>1.9</v>
      </c>
      <c r="H17" s="22">
        <v>5</v>
      </c>
      <c r="I17" s="23">
        <f t="shared" si="0"/>
        <v>570</v>
      </c>
      <c r="J17" s="23">
        <f t="shared" si="1"/>
        <v>598.5</v>
      </c>
      <c r="K17" s="28" t="s">
        <v>70</v>
      </c>
    </row>
    <row r="18" spans="1:11" ht="34.5" customHeight="1">
      <c r="A18" s="32" t="s">
        <v>14</v>
      </c>
      <c r="B18" s="32" t="s">
        <v>39</v>
      </c>
      <c r="C18" s="20" t="s">
        <v>14</v>
      </c>
      <c r="D18" s="44" t="s">
        <v>7</v>
      </c>
      <c r="E18" s="19" t="s">
        <v>2</v>
      </c>
      <c r="F18" s="20">
        <v>10</v>
      </c>
      <c r="G18" s="21">
        <v>1.5</v>
      </c>
      <c r="H18" s="22">
        <v>5</v>
      </c>
      <c r="I18" s="23">
        <f t="shared" si="0"/>
        <v>15</v>
      </c>
      <c r="J18" s="23">
        <f t="shared" si="1"/>
        <v>15.75</v>
      </c>
      <c r="K18" s="28" t="s">
        <v>73</v>
      </c>
    </row>
    <row r="19" spans="1:11" ht="39.75" customHeight="1">
      <c r="A19" s="32" t="s">
        <v>14</v>
      </c>
      <c r="B19" s="32" t="s">
        <v>40</v>
      </c>
      <c r="C19" s="20" t="s">
        <v>14</v>
      </c>
      <c r="D19" s="45" t="s">
        <v>57</v>
      </c>
      <c r="E19" s="31" t="s">
        <v>2</v>
      </c>
      <c r="F19" s="20">
        <v>40</v>
      </c>
      <c r="G19" s="21">
        <v>2.4</v>
      </c>
      <c r="H19" s="22">
        <v>5</v>
      </c>
      <c r="I19" s="23">
        <f t="shared" si="0"/>
        <v>96</v>
      </c>
      <c r="J19" s="23">
        <f t="shared" si="1"/>
        <v>100.8</v>
      </c>
      <c r="K19" s="28" t="s">
        <v>74</v>
      </c>
    </row>
    <row r="20" spans="1:11" ht="33.75" customHeight="1">
      <c r="A20" s="29" t="s">
        <v>14</v>
      </c>
      <c r="B20" s="29" t="s">
        <v>41</v>
      </c>
      <c r="C20" s="37" t="s">
        <v>14</v>
      </c>
      <c r="D20" s="38" t="s">
        <v>8</v>
      </c>
      <c r="E20" s="31" t="s">
        <v>2</v>
      </c>
      <c r="F20" s="20">
        <v>2</v>
      </c>
      <c r="G20" s="21">
        <v>6</v>
      </c>
      <c r="H20" s="22">
        <v>5</v>
      </c>
      <c r="I20" s="23">
        <f t="shared" si="0"/>
        <v>12</v>
      </c>
      <c r="J20" s="23">
        <f t="shared" si="1"/>
        <v>12.6</v>
      </c>
      <c r="K20" s="28" t="s">
        <v>75</v>
      </c>
    </row>
    <row r="21" spans="1:11" ht="41.25" customHeight="1">
      <c r="A21" s="32" t="s">
        <v>16</v>
      </c>
      <c r="B21" s="32" t="s">
        <v>42</v>
      </c>
      <c r="C21" s="20" t="s">
        <v>16</v>
      </c>
      <c r="D21" s="39" t="s">
        <v>9</v>
      </c>
      <c r="E21" s="19" t="s">
        <v>50</v>
      </c>
      <c r="F21" s="20">
        <v>200</v>
      </c>
      <c r="G21" s="21">
        <v>2.5</v>
      </c>
      <c r="H21" s="22">
        <v>5</v>
      </c>
      <c r="I21" s="23">
        <f t="shared" si="0"/>
        <v>500</v>
      </c>
      <c r="J21" s="23">
        <f t="shared" si="1"/>
        <v>525</v>
      </c>
      <c r="K21" s="28" t="s">
        <v>76</v>
      </c>
    </row>
    <row r="22" spans="1:11" ht="36" customHeight="1">
      <c r="A22" s="16" t="s">
        <v>14</v>
      </c>
      <c r="B22" s="16" t="s">
        <v>43</v>
      </c>
      <c r="C22" s="37" t="s">
        <v>14</v>
      </c>
      <c r="D22" s="36" t="s">
        <v>54</v>
      </c>
      <c r="E22" s="31" t="s">
        <v>2</v>
      </c>
      <c r="F22" s="20">
        <v>10</v>
      </c>
      <c r="G22" s="21">
        <v>4</v>
      </c>
      <c r="H22" s="22">
        <v>5</v>
      </c>
      <c r="I22" s="23">
        <f t="shared" si="0"/>
        <v>40</v>
      </c>
      <c r="J22" s="23">
        <f t="shared" si="1"/>
        <v>42</v>
      </c>
      <c r="K22" s="28" t="s">
        <v>77</v>
      </c>
    </row>
    <row r="23" spans="1:11" ht="36.75" customHeight="1">
      <c r="A23" s="16" t="s">
        <v>14</v>
      </c>
      <c r="B23" s="16" t="s">
        <v>44</v>
      </c>
      <c r="C23" s="35" t="s">
        <v>14</v>
      </c>
      <c r="D23" s="36" t="s">
        <v>10</v>
      </c>
      <c r="E23" s="31" t="s">
        <v>2</v>
      </c>
      <c r="F23" s="20">
        <v>50</v>
      </c>
      <c r="G23" s="21">
        <v>2</v>
      </c>
      <c r="H23" s="22">
        <v>5</v>
      </c>
      <c r="I23" s="23">
        <f t="shared" si="0"/>
        <v>100</v>
      </c>
      <c r="J23" s="23">
        <f t="shared" si="1"/>
        <v>105</v>
      </c>
      <c r="K23" s="28" t="s">
        <v>71</v>
      </c>
    </row>
    <row r="24" spans="1:11" ht="30" customHeight="1">
      <c r="A24" s="16" t="s">
        <v>15</v>
      </c>
      <c r="B24" s="16" t="s">
        <v>45</v>
      </c>
      <c r="C24" s="35" t="s">
        <v>15</v>
      </c>
      <c r="D24" s="39" t="s">
        <v>11</v>
      </c>
      <c r="E24" s="19" t="s">
        <v>2</v>
      </c>
      <c r="F24" s="20">
        <v>20000</v>
      </c>
      <c r="G24" s="21">
        <v>2.4E-2</v>
      </c>
      <c r="H24" s="22">
        <v>5</v>
      </c>
      <c r="I24" s="23">
        <f t="shared" si="0"/>
        <v>480</v>
      </c>
      <c r="J24" s="23">
        <f t="shared" si="1"/>
        <v>504</v>
      </c>
      <c r="K24" s="28" t="s">
        <v>72</v>
      </c>
    </row>
    <row r="25" spans="1:11" ht="39" customHeight="1">
      <c r="A25" s="46"/>
      <c r="B25" s="47" t="s">
        <v>46</v>
      </c>
      <c r="C25" s="20" t="s">
        <v>14</v>
      </c>
      <c r="D25" s="39" t="s">
        <v>56</v>
      </c>
      <c r="E25" s="19" t="s">
        <v>3</v>
      </c>
      <c r="F25" s="20">
        <v>10</v>
      </c>
      <c r="G25" s="21">
        <v>4</v>
      </c>
      <c r="H25" s="22">
        <v>5</v>
      </c>
      <c r="I25" s="23">
        <f t="shared" si="0"/>
        <v>40</v>
      </c>
      <c r="J25" s="23">
        <f t="shared" si="1"/>
        <v>42</v>
      </c>
      <c r="K25" s="28" t="s">
        <v>78</v>
      </c>
    </row>
    <row r="26" spans="1:11" ht="38.25" customHeight="1">
      <c r="A26" s="46"/>
      <c r="B26" s="47" t="s">
        <v>47</v>
      </c>
      <c r="C26" s="35" t="s">
        <v>14</v>
      </c>
      <c r="D26" s="39" t="s">
        <v>58</v>
      </c>
      <c r="E26" s="19" t="s">
        <v>2</v>
      </c>
      <c r="F26" s="20">
        <v>20</v>
      </c>
      <c r="G26" s="21">
        <v>0.35</v>
      </c>
      <c r="H26" s="22">
        <v>5</v>
      </c>
      <c r="I26" s="23">
        <f t="shared" si="0"/>
        <v>7</v>
      </c>
      <c r="J26" s="23">
        <f t="shared" si="1"/>
        <v>7.35</v>
      </c>
      <c r="K26" s="28" t="s">
        <v>79</v>
      </c>
    </row>
    <row r="27" spans="1:11" ht="40.5" customHeight="1">
      <c r="A27" s="46"/>
      <c r="B27" s="47" t="s">
        <v>48</v>
      </c>
      <c r="C27" s="35" t="s">
        <v>14</v>
      </c>
      <c r="D27" s="39" t="s">
        <v>55</v>
      </c>
      <c r="E27" s="19" t="s">
        <v>2</v>
      </c>
      <c r="F27" s="20">
        <v>20</v>
      </c>
      <c r="G27" s="21">
        <v>0.65</v>
      </c>
      <c r="H27" s="22">
        <v>5</v>
      </c>
      <c r="I27" s="23">
        <f t="shared" si="0"/>
        <v>13</v>
      </c>
      <c r="J27" s="23">
        <f t="shared" si="1"/>
        <v>13.65</v>
      </c>
      <c r="K27" s="28" t="s">
        <v>80</v>
      </c>
    </row>
    <row r="28" spans="1:11">
      <c r="D28" s="48"/>
    </row>
    <row r="30" spans="1:11">
      <c r="D30" s="49" t="s">
        <v>21</v>
      </c>
    </row>
    <row r="31" spans="1:11">
      <c r="D31" s="49" t="s">
        <v>52</v>
      </c>
    </row>
    <row r="32" spans="1:11">
      <c r="D32" s="49" t="s">
        <v>22</v>
      </c>
    </row>
    <row r="33" spans="4:6">
      <c r="D33" s="49" t="s">
        <v>23</v>
      </c>
    </row>
    <row r="34" spans="4:6">
      <c r="D34" s="49" t="s">
        <v>24</v>
      </c>
    </row>
    <row r="35" spans="4:6">
      <c r="D35" s="49"/>
    </row>
    <row r="36" spans="4:6" ht="16.5">
      <c r="D36" s="50"/>
      <c r="E36" s="51"/>
      <c r="F36" s="52"/>
    </row>
  </sheetData>
  <autoFilter ref="B3:F27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002DCA-531A-4364-9656-71759E6E52B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5CBB25-A3DA-485C-99D3-7865F7994F55}">
  <ds:schemaRefs/>
</ds:datastoreItem>
</file>

<file path=customXml/itemProps3.xml><?xml version="1.0" encoding="utf-8"?>
<ds:datastoreItem xmlns:ds="http://schemas.openxmlformats.org/officeDocument/2006/customXml" ds:itemID="{2E324C46-6F6B-427F-AFF2-399F4FE17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0C22F2C-11A3-4112-87A0-702D97189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Neringa Peleckienė</cp:lastModifiedBy>
  <cp:lastPrinted>2022-04-08T07:45:44Z</cp:lastPrinted>
  <dcterms:created xsi:type="dcterms:W3CDTF">2020-11-05T08:51:56Z</dcterms:created>
  <dcterms:modified xsi:type="dcterms:W3CDTF">2025-11-27T09:28:39Z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