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192.168.0.200\Specifikacijos\KONKURSAI\Radviliškis\Radviliškio ligoninė\2020-03-26 Med. priemonės 472577\"/>
    </mc:Choice>
  </mc:AlternateContent>
  <bookViews>
    <workbookView xWindow="0" yWindow="0" windowWidth="28800" windowHeight="12285"/>
  </bookViews>
  <sheets>
    <sheet name="1" sheetId="1" r:id="rId1"/>
  </sheets>
  <definedNames>
    <definedName name="_xlnm._FilterDatabase" localSheetId="0" hidden="1">'1'!$A$1:$AE$1193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216" i="1" l="1"/>
  <c r="L216" i="1"/>
  <c r="I206" i="1"/>
  <c r="J206" i="1"/>
  <c r="L206" i="1" s="1"/>
  <c r="K206" i="1"/>
  <c r="I207" i="1"/>
  <c r="J207" i="1"/>
  <c r="L207" i="1" s="1"/>
  <c r="K207" i="1"/>
  <c r="L205" i="1"/>
  <c r="K205" i="1"/>
  <c r="J205" i="1"/>
  <c r="I205" i="1"/>
  <c r="J1192" i="1" l="1"/>
  <c r="L1192" i="1" s="1"/>
  <c r="L1194" i="1" s="1"/>
  <c r="I1193" i="1"/>
  <c r="J1193" i="1"/>
  <c r="L1193" i="1" s="1"/>
  <c r="K1193" i="1"/>
  <c r="K1194" i="1" s="1"/>
  <c r="K1192" i="1"/>
  <c r="I1192" i="1"/>
  <c r="L1190" i="1" l="1"/>
  <c r="J1172" i="1"/>
  <c r="K1172" i="1"/>
  <c r="J1173" i="1"/>
  <c r="K1173" i="1"/>
  <c r="L1173" i="1"/>
  <c r="J1174" i="1"/>
  <c r="K1174" i="1"/>
  <c r="L1174" i="1"/>
  <c r="J1175" i="1"/>
  <c r="L1175" i="1" s="1"/>
  <c r="K1175" i="1"/>
  <c r="J1176" i="1"/>
  <c r="L1176" i="1" s="1"/>
  <c r="K1176" i="1"/>
  <c r="J1177" i="1"/>
  <c r="K1177" i="1"/>
  <c r="L1177" i="1"/>
  <c r="J1178" i="1"/>
  <c r="K1178" i="1"/>
  <c r="J1179" i="1"/>
  <c r="K1179" i="1"/>
  <c r="J1180" i="1"/>
  <c r="K1180" i="1"/>
  <c r="J1181" i="1"/>
  <c r="K1181" i="1"/>
  <c r="J1182" i="1"/>
  <c r="K1182" i="1"/>
  <c r="J1183" i="1"/>
  <c r="K1183" i="1"/>
  <c r="J1184" i="1"/>
  <c r="K1184" i="1"/>
  <c r="J1185" i="1"/>
  <c r="K1185" i="1"/>
  <c r="J1186" i="1"/>
  <c r="K1186" i="1"/>
  <c r="L1186" i="1"/>
  <c r="J1187" i="1"/>
  <c r="L1187" i="1" s="1"/>
  <c r="K1187" i="1"/>
  <c r="J1188" i="1"/>
  <c r="L1188" i="1" s="1"/>
  <c r="K1188" i="1"/>
  <c r="K1189" i="1"/>
  <c r="K1190" i="1" s="1"/>
  <c r="K1171" i="1"/>
  <c r="J1171" i="1"/>
  <c r="I1189" i="1"/>
  <c r="J1189" i="1" s="1"/>
  <c r="I1187" i="1"/>
  <c r="I1186" i="1"/>
  <c r="I1183" i="1"/>
  <c r="I1184" i="1"/>
  <c r="I1179" i="1"/>
  <c r="I1180" i="1"/>
  <c r="I1181" i="1"/>
  <c r="I1182" i="1"/>
  <c r="I1178" i="1"/>
  <c r="I1173" i="1"/>
  <c r="I1172" i="1"/>
  <c r="I1174" i="1"/>
  <c r="I1175" i="1"/>
  <c r="I1176" i="1"/>
  <c r="I1177" i="1"/>
  <c r="I1185" i="1"/>
  <c r="I1188" i="1"/>
  <c r="I1171" i="1"/>
  <c r="L675" i="1" l="1"/>
  <c r="K675" i="1"/>
  <c r="J675" i="1"/>
  <c r="I675" i="1"/>
  <c r="I673" i="1"/>
  <c r="J673" i="1"/>
  <c r="L673" i="1" s="1"/>
  <c r="L676" i="1" s="1"/>
  <c r="K673" i="1"/>
  <c r="K676" i="1" s="1"/>
  <c r="L672" i="1"/>
  <c r="K672" i="1"/>
  <c r="J672" i="1"/>
  <c r="I672" i="1"/>
  <c r="I529" i="1" l="1"/>
  <c r="J529" i="1"/>
  <c r="K529" i="1"/>
  <c r="I530" i="1"/>
  <c r="J530" i="1"/>
  <c r="L530" i="1" s="1"/>
  <c r="K530" i="1"/>
  <c r="I531" i="1"/>
  <c r="J531" i="1"/>
  <c r="L531" i="1" s="1"/>
  <c r="K531" i="1"/>
  <c r="I532" i="1"/>
  <c r="J532" i="1"/>
  <c r="L532" i="1" s="1"/>
  <c r="K532" i="1"/>
  <c r="I533" i="1"/>
  <c r="J533" i="1"/>
  <c r="L533" i="1" s="1"/>
  <c r="K533" i="1"/>
  <c r="K528" i="1"/>
  <c r="J528" i="1"/>
  <c r="L528" i="1" s="1"/>
  <c r="L534" i="1" s="1"/>
  <c r="I528" i="1"/>
  <c r="K534" i="1" l="1"/>
  <c r="I7" i="1"/>
  <c r="J7" i="1"/>
  <c r="L7" i="1" s="1"/>
  <c r="K7" i="1"/>
  <c r="I8" i="1"/>
  <c r="J8" i="1"/>
  <c r="L8" i="1" s="1"/>
  <c r="K8" i="1"/>
  <c r="I9" i="1"/>
  <c r="J9" i="1"/>
  <c r="L9" i="1" s="1"/>
  <c r="K9" i="1"/>
  <c r="L6" i="1"/>
  <c r="L10" i="1" s="1"/>
  <c r="K6" i="1"/>
  <c r="K10" i="1" s="1"/>
  <c r="J6" i="1"/>
  <c r="I6" i="1"/>
  <c r="AE769" i="1" l="1"/>
  <c r="AE1232" i="1"/>
  <c r="AD27" i="1" l="1"/>
  <c r="AE27" i="1" s="1"/>
  <c r="AD1339" i="1" l="1"/>
  <c r="AE1339" i="1" s="1"/>
  <c r="AD1333" i="1" l="1"/>
  <c r="AE1333" i="1" s="1"/>
  <c r="AD1330" i="1"/>
  <c r="AE1330" i="1" s="1"/>
  <c r="AD1096" i="1" l="1"/>
  <c r="AE1096" i="1" s="1"/>
  <c r="AD1310" i="1" l="1"/>
  <c r="AE1310" i="1" s="1"/>
  <c r="AD176" i="1" l="1"/>
  <c r="AE176" i="1" s="1"/>
  <c r="AD1295" i="1"/>
  <c r="AE1295" i="1" s="1"/>
  <c r="AD1284" i="1"/>
  <c r="AE1284" i="1" s="1"/>
  <c r="AD1281" i="1" l="1"/>
  <c r="AE1281" i="1" s="1"/>
  <c r="AD1280" i="1"/>
  <c r="AE1280" i="1" s="1"/>
  <c r="AD616" i="1"/>
  <c r="AE616" i="1" s="1"/>
  <c r="AD615" i="1"/>
  <c r="AE615" i="1" s="1"/>
  <c r="AD945" i="1" l="1"/>
  <c r="AE945" i="1" s="1"/>
  <c r="AD1097" i="1"/>
  <c r="AE1097" i="1" s="1"/>
  <c r="AD1277" i="1"/>
  <c r="AE1277" i="1" s="1"/>
  <c r="AD1273" i="1"/>
  <c r="AE1273" i="1" s="1"/>
  <c r="AD1268" i="1"/>
  <c r="AE1268" i="1" s="1"/>
  <c r="AD1267" i="1"/>
  <c r="AE1267" i="1" s="1"/>
  <c r="AD1266" i="1"/>
  <c r="AE1266" i="1" s="1"/>
  <c r="AD1263" i="1" l="1"/>
  <c r="AE1263" i="1" s="1"/>
  <c r="AD1163" i="1"/>
  <c r="AE1163" i="1" s="1"/>
  <c r="AD1155" i="1" l="1"/>
  <c r="AE1155" i="1" s="1"/>
  <c r="AD1150" i="1"/>
  <c r="AE1150" i="1" s="1"/>
  <c r="AD1148" i="1"/>
  <c r="AE1148" i="1" s="1"/>
  <c r="AD1146" i="1"/>
  <c r="AE1146" i="1" s="1"/>
  <c r="AD1143" i="1"/>
  <c r="AE1143" i="1" s="1"/>
  <c r="AD1141" i="1"/>
  <c r="AE1141" i="1" s="1"/>
  <c r="AD1139" i="1"/>
  <c r="AE1139" i="1" s="1"/>
  <c r="AD1137" i="1"/>
  <c r="AE1137" i="1" s="1"/>
  <c r="AD1133" i="1"/>
  <c r="AE1133" i="1" s="1"/>
  <c r="AD1131" i="1"/>
  <c r="AE1131" i="1" s="1"/>
  <c r="AD1127" i="1"/>
  <c r="AE1127" i="1" s="1"/>
  <c r="AD1124" i="1"/>
  <c r="AE1124" i="1" s="1"/>
  <c r="AD1122" i="1"/>
  <c r="AE1122" i="1" s="1"/>
  <c r="AD1120" i="1"/>
  <c r="AE1120" i="1" s="1"/>
  <c r="AD1008" i="1"/>
  <c r="AE1008" i="1" s="1"/>
  <c r="AD1256" i="1"/>
  <c r="AE1256" i="1" s="1"/>
  <c r="AD1251" i="1"/>
  <c r="AE1251" i="1" s="1"/>
  <c r="AD1245" i="1"/>
  <c r="AE1245" i="1" s="1"/>
  <c r="AD1178" i="1"/>
  <c r="AE1178" i="1" s="1"/>
  <c r="AD1177" i="1"/>
  <c r="AE1177" i="1" s="1"/>
  <c r="AD1176" i="1"/>
  <c r="AE1176" i="1" s="1"/>
  <c r="AD1175" i="1"/>
  <c r="AE1175" i="1" s="1"/>
  <c r="AD1174" i="1"/>
  <c r="AE1174" i="1" s="1"/>
  <c r="AD1173" i="1"/>
  <c r="AE1173" i="1" s="1"/>
  <c r="AD1172" i="1"/>
  <c r="AE1172" i="1" s="1"/>
  <c r="AD1171" i="1"/>
  <c r="AE1171" i="1" s="1"/>
  <c r="AD1189" i="1"/>
  <c r="AE1189" i="1" s="1"/>
  <c r="AD1188" i="1"/>
  <c r="AE1188" i="1" s="1"/>
  <c r="AD1187" i="1"/>
  <c r="AE1187" i="1" s="1"/>
  <c r="AD1186" i="1"/>
  <c r="AE1186" i="1" s="1"/>
  <c r="AD1185" i="1"/>
  <c r="AE1185" i="1" s="1"/>
  <c r="AD1184" i="1"/>
  <c r="AE1184" i="1" s="1"/>
  <c r="AD1183" i="1"/>
  <c r="AE1183" i="1" s="1"/>
  <c r="AD1182" i="1"/>
  <c r="AE1182" i="1" s="1"/>
  <c r="AD1181" i="1"/>
  <c r="AE1181" i="1" s="1"/>
  <c r="AD1180" i="1"/>
  <c r="AE1180" i="1" s="1"/>
  <c r="AD1179" i="1"/>
  <c r="AE1179" i="1" s="1"/>
  <c r="AD1193" i="1"/>
  <c r="AE1193" i="1" s="1"/>
  <c r="AD1192" i="1"/>
  <c r="AE1192" i="1" s="1"/>
  <c r="AD1196" i="1"/>
  <c r="AE1196" i="1" s="1"/>
  <c r="AD1198" i="1"/>
  <c r="AE1198" i="1" s="1"/>
  <c r="AD1208" i="1"/>
  <c r="AE1208" i="1" s="1"/>
  <c r="AD1207" i="1"/>
  <c r="AE1207" i="1" s="1"/>
  <c r="AD1206" i="1"/>
  <c r="AE1206" i="1" s="1"/>
  <c r="AD1205" i="1"/>
  <c r="AE1205" i="1" s="1"/>
  <c r="AD1204" i="1"/>
  <c r="AE1204" i="1" s="1"/>
  <c r="AD1203" i="1"/>
  <c r="AE1203" i="1" s="1"/>
  <c r="AD1211" i="1"/>
  <c r="AE1211" i="1" s="1"/>
  <c r="AD1222" i="1"/>
  <c r="AE1222" i="1" s="1"/>
  <c r="AD1224" i="1"/>
  <c r="AE1224" i="1" s="1"/>
  <c r="AD1225" i="1"/>
  <c r="AE1225" i="1" s="1"/>
  <c r="AD1228" i="1"/>
  <c r="AE1228" i="1" s="1"/>
  <c r="AD800" i="1"/>
  <c r="AE800" i="1" s="1"/>
  <c r="AD962" i="1"/>
  <c r="AE962" i="1" s="1"/>
  <c r="AD1108" i="1"/>
  <c r="AE1108" i="1" s="1"/>
  <c r="AD1105" i="1"/>
  <c r="AE1105" i="1" s="1"/>
  <c r="AD1104" i="1"/>
  <c r="AE1104" i="1" s="1"/>
  <c r="AD1103" i="1"/>
  <c r="AE1103" i="1" s="1"/>
  <c r="AD1102" i="1"/>
  <c r="AE1102" i="1" s="1"/>
  <c r="AD1095" i="1"/>
  <c r="AE1095" i="1" s="1"/>
  <c r="AD1092" i="1"/>
  <c r="AE1092" i="1" s="1"/>
  <c r="AD1091" i="1"/>
  <c r="AE1091" i="1" s="1"/>
  <c r="AD1090" i="1"/>
  <c r="AE1090" i="1" s="1"/>
  <c r="AD1089" i="1"/>
  <c r="AE1089" i="1" s="1"/>
  <c r="AD1088" i="1"/>
  <c r="AE1088" i="1" s="1"/>
  <c r="AD1085" i="1"/>
  <c r="AE1085" i="1" s="1"/>
  <c r="AD1084" i="1"/>
  <c r="AE1084" i="1" s="1"/>
  <c r="AD1083" i="1"/>
  <c r="AE1083" i="1" s="1"/>
  <c r="AD1082" i="1"/>
  <c r="AE1082" i="1" s="1"/>
  <c r="AD1081" i="1"/>
  <c r="AE1081" i="1" s="1"/>
  <c r="AD1080" i="1"/>
  <c r="AE1080" i="1" s="1"/>
  <c r="AD1079" i="1"/>
  <c r="AE1079" i="1" s="1"/>
  <c r="AD1078" i="1"/>
  <c r="AE1078" i="1" s="1"/>
  <c r="AD1077" i="1"/>
  <c r="AE1077" i="1" s="1"/>
  <c r="AD1076" i="1"/>
  <c r="AE1076" i="1" s="1"/>
  <c r="AD1075" i="1"/>
  <c r="AE1075" i="1" s="1"/>
  <c r="AD1074" i="1"/>
  <c r="AE1074" i="1" s="1"/>
  <c r="AD1073" i="1"/>
  <c r="AE1073" i="1" s="1"/>
  <c r="AD1070" i="1"/>
  <c r="AE1070" i="1" s="1"/>
  <c r="AD1069" i="1"/>
  <c r="AE1069" i="1" s="1"/>
  <c r="AD1068" i="1"/>
  <c r="AE1068" i="1" s="1"/>
  <c r="AD1065" i="1"/>
  <c r="AE1065" i="1" s="1"/>
  <c r="AD1064" i="1"/>
  <c r="AE1064" i="1" s="1"/>
  <c r="AD1063" i="1"/>
  <c r="AE1063" i="1" s="1"/>
  <c r="AD1062" i="1"/>
  <c r="AE1062" i="1" s="1"/>
  <c r="AD1060" i="1"/>
  <c r="AE1060" i="1" s="1"/>
  <c r="AD1057" i="1"/>
  <c r="AE1057" i="1" s="1"/>
  <c r="AD1056" i="1"/>
  <c r="AE1056" i="1" s="1"/>
  <c r="AD1055" i="1"/>
  <c r="AE1055" i="1" s="1"/>
  <c r="AD1054" i="1"/>
  <c r="AE1054" i="1" s="1"/>
  <c r="AD1053" i="1"/>
  <c r="AE1053" i="1" s="1"/>
  <c r="AD1052" i="1"/>
  <c r="AE1052" i="1" s="1"/>
  <c r="AD1051" i="1"/>
  <c r="AE1051" i="1" s="1"/>
  <c r="AD1050" i="1"/>
  <c r="AE1050" i="1" s="1"/>
  <c r="AD1049" i="1"/>
  <c r="AE1049" i="1" s="1"/>
  <c r="AD1048" i="1"/>
  <c r="AE1048" i="1" s="1"/>
  <c r="AD1047" i="1"/>
  <c r="AE1047" i="1" s="1"/>
  <c r="AD1046" i="1"/>
  <c r="AE1046" i="1" s="1"/>
  <c r="AD1045" i="1"/>
  <c r="AE1045" i="1" s="1"/>
  <c r="AD1044" i="1"/>
  <c r="AE1044" i="1" s="1"/>
  <c r="AD1043" i="1"/>
  <c r="AE1043" i="1" s="1"/>
  <c r="AD1042" i="1"/>
  <c r="AE1042" i="1" s="1"/>
  <c r="AD1041" i="1"/>
  <c r="AE1041" i="1" s="1"/>
  <c r="AD1040" i="1"/>
  <c r="AE1040" i="1" s="1"/>
  <c r="AD1039" i="1"/>
  <c r="AE1039" i="1" s="1"/>
  <c r="AD1038" i="1"/>
  <c r="AE1038" i="1" s="1"/>
  <c r="AD1037" i="1"/>
  <c r="AE1037" i="1" s="1"/>
  <c r="AD1036" i="1"/>
  <c r="AE1036" i="1" s="1"/>
  <c r="AD1035" i="1"/>
  <c r="AE1035" i="1" s="1"/>
  <c r="AD1034" i="1"/>
  <c r="AE1034" i="1" s="1"/>
  <c r="AD1033" i="1"/>
  <c r="AE1033" i="1" s="1"/>
  <c r="AD1032" i="1"/>
  <c r="AE1032" i="1" s="1"/>
  <c r="AD1031" i="1"/>
  <c r="AE1031" i="1" s="1"/>
  <c r="AD1030" i="1"/>
  <c r="AE1030" i="1" s="1"/>
  <c r="AD1027" i="1"/>
  <c r="AE1027" i="1" s="1"/>
  <c r="AD1025" i="1"/>
  <c r="AE1025" i="1" s="1"/>
  <c r="AD1021" i="1"/>
  <c r="AE1021" i="1" s="1"/>
  <c r="AD1019" i="1"/>
  <c r="AE1019" i="1" s="1"/>
  <c r="AD1017" i="1"/>
  <c r="AE1017" i="1" s="1"/>
  <c r="AD1015" i="1"/>
  <c r="AE1015" i="1" s="1"/>
  <c r="AD1013" i="1"/>
  <c r="AE1013" i="1" s="1"/>
  <c r="AD1011" i="1"/>
  <c r="AE1011" i="1" s="1"/>
  <c r="AD1009" i="1"/>
  <c r="AE1009" i="1" s="1"/>
  <c r="AD1007" i="1"/>
  <c r="AE1007" i="1" s="1"/>
  <c r="AD1005" i="1"/>
  <c r="AE1005" i="1" s="1"/>
  <c r="AD1003" i="1"/>
  <c r="AE1003" i="1" s="1"/>
  <c r="AD1001" i="1"/>
  <c r="AE1001" i="1" s="1"/>
  <c r="AD999" i="1"/>
  <c r="AE999" i="1" s="1"/>
  <c r="AD997" i="1"/>
  <c r="AE997" i="1" s="1"/>
  <c r="AD996" i="1"/>
  <c r="AE996" i="1" s="1"/>
  <c r="AD995" i="1"/>
  <c r="AE995" i="1" s="1"/>
  <c r="AD994" i="1"/>
  <c r="AE994" i="1" s="1"/>
  <c r="AD991" i="1"/>
  <c r="AE991" i="1" s="1"/>
  <c r="AD989" i="1"/>
  <c r="AE989" i="1" s="1"/>
  <c r="AD987" i="1"/>
  <c r="AE987" i="1" s="1"/>
  <c r="AD985" i="1"/>
  <c r="AE985" i="1" s="1"/>
  <c r="AD983" i="1"/>
  <c r="AE983" i="1" s="1"/>
  <c r="AD980" i="1"/>
  <c r="AE980" i="1" s="1"/>
  <c r="AD977" i="1"/>
  <c r="AE977" i="1" s="1"/>
  <c r="AD975" i="1"/>
  <c r="AE975" i="1" s="1"/>
  <c r="AD973" i="1"/>
  <c r="AE973" i="1" s="1"/>
  <c r="AD971" i="1"/>
  <c r="AE971" i="1" s="1"/>
  <c r="AD968" i="1"/>
  <c r="AE968" i="1" s="1"/>
  <c r="AD966" i="1"/>
  <c r="AE966" i="1" s="1"/>
  <c r="AD964" i="1"/>
  <c r="AE964" i="1" s="1"/>
  <c r="AD958" i="1"/>
  <c r="AE958" i="1" s="1"/>
  <c r="AD957" i="1"/>
  <c r="AE957" i="1" s="1"/>
  <c r="AD956" i="1"/>
  <c r="AE956" i="1" s="1"/>
  <c r="AD955" i="1"/>
  <c r="AE955" i="1" s="1"/>
  <c r="AD954" i="1"/>
  <c r="AE954" i="1" s="1"/>
  <c r="AD953" i="1"/>
  <c r="AE953" i="1" s="1"/>
  <c r="AD952" i="1"/>
  <c r="AE952" i="1" s="1"/>
  <c r="AD951" i="1"/>
  <c r="AE951" i="1" s="1"/>
  <c r="AD950" i="1"/>
  <c r="AE950" i="1" s="1"/>
  <c r="AD946" i="1"/>
  <c r="AE946" i="1" s="1"/>
  <c r="AD944" i="1"/>
  <c r="AE944" i="1" s="1"/>
  <c r="AD943" i="1"/>
  <c r="AE943" i="1" s="1"/>
  <c r="AD942" i="1"/>
  <c r="AE942" i="1" s="1"/>
  <c r="AD941" i="1"/>
  <c r="AE941" i="1" s="1"/>
  <c r="AD940" i="1"/>
  <c r="AE940" i="1" s="1"/>
  <c r="AD939" i="1"/>
  <c r="AE939" i="1" s="1"/>
  <c r="AD936" i="1"/>
  <c r="AE936" i="1" s="1"/>
  <c r="AD935" i="1"/>
  <c r="AE935" i="1" s="1"/>
  <c r="AD934" i="1"/>
  <c r="AE934" i="1" s="1"/>
  <c r="AD931" i="1"/>
  <c r="AE931" i="1" s="1"/>
  <c r="AD930" i="1"/>
  <c r="AE930" i="1" s="1"/>
  <c r="AD929" i="1"/>
  <c r="AE929" i="1" s="1"/>
  <c r="AD928" i="1"/>
  <c r="AE928" i="1" s="1"/>
  <c r="AD927" i="1"/>
  <c r="AE927" i="1" s="1"/>
  <c r="AD926" i="1"/>
  <c r="AE926" i="1" s="1"/>
  <c r="AD925" i="1"/>
  <c r="AE925" i="1" s="1"/>
  <c r="AD924" i="1"/>
  <c r="AE924" i="1" s="1"/>
  <c r="AD923" i="1"/>
  <c r="AE923" i="1" s="1"/>
  <c r="AD922" i="1"/>
  <c r="AE922" i="1" s="1"/>
  <c r="AD921" i="1"/>
  <c r="AE921" i="1" s="1"/>
  <c r="AD920" i="1"/>
  <c r="AE920" i="1" s="1"/>
  <c r="AD919" i="1"/>
  <c r="AE919" i="1" s="1"/>
  <c r="AD918" i="1"/>
  <c r="AE918" i="1" s="1"/>
  <c r="AD917" i="1"/>
  <c r="AE917" i="1" s="1"/>
  <c r="AD916" i="1"/>
  <c r="AE916" i="1" s="1"/>
  <c r="AD915" i="1"/>
  <c r="AE915" i="1" s="1"/>
  <c r="AD912" i="1"/>
  <c r="AE912" i="1" s="1"/>
  <c r="AD911" i="1"/>
  <c r="AE911" i="1" s="1"/>
  <c r="AD910" i="1"/>
  <c r="AE910" i="1" s="1"/>
  <c r="AD909" i="1"/>
  <c r="AE909" i="1" s="1"/>
  <c r="AD906" i="1"/>
  <c r="AE906" i="1" s="1"/>
  <c r="AD905" i="1"/>
  <c r="AE905" i="1" s="1"/>
  <c r="AD904" i="1"/>
  <c r="AE904" i="1" s="1"/>
  <c r="AD903" i="1"/>
  <c r="AE903" i="1" s="1"/>
  <c r="AD902" i="1"/>
  <c r="AE902" i="1" s="1"/>
  <c r="AD901" i="1"/>
  <c r="AE901" i="1" s="1"/>
  <c r="AD900" i="1"/>
  <c r="AE900" i="1" s="1"/>
  <c r="AD899" i="1"/>
  <c r="AE899" i="1" s="1"/>
  <c r="AD898" i="1"/>
  <c r="AE898" i="1" s="1"/>
  <c r="AD887" i="1"/>
  <c r="AE887" i="1" s="1"/>
  <c r="AD876" i="1"/>
  <c r="AE876" i="1" s="1"/>
  <c r="AD866" i="1"/>
  <c r="AE866" i="1" s="1"/>
  <c r="AD863" i="1"/>
  <c r="AE863" i="1" s="1"/>
  <c r="AD862" i="1"/>
  <c r="AE862" i="1" s="1"/>
  <c r="AD860" i="1"/>
  <c r="AE860" i="1" s="1"/>
  <c r="AD859" i="1"/>
  <c r="AE859" i="1" s="1"/>
  <c r="AD858" i="1"/>
  <c r="AE858" i="1" s="1"/>
  <c r="AD855" i="1"/>
  <c r="AE855" i="1" s="1"/>
  <c r="AD854" i="1"/>
  <c r="AE854" i="1" s="1"/>
  <c r="AD853" i="1"/>
  <c r="AE853" i="1" s="1"/>
  <c r="AD851" i="1"/>
  <c r="AE851" i="1" s="1"/>
  <c r="AD847" i="1"/>
  <c r="AE847" i="1" s="1"/>
  <c r="AD846" i="1"/>
  <c r="AE846" i="1" s="1"/>
  <c r="AD845" i="1"/>
  <c r="AE845" i="1" s="1"/>
  <c r="AD844" i="1"/>
  <c r="AE844" i="1" s="1"/>
  <c r="AD843" i="1"/>
  <c r="AE843" i="1" s="1"/>
  <c r="AD842" i="1"/>
  <c r="AE842" i="1" s="1"/>
  <c r="AD841" i="1"/>
  <c r="AE841" i="1" s="1"/>
  <c r="AD840" i="1"/>
  <c r="AE840" i="1" s="1"/>
  <c r="AD839" i="1"/>
  <c r="AE839" i="1" s="1"/>
  <c r="AD838" i="1"/>
  <c r="AE838" i="1" s="1"/>
  <c r="AD837" i="1"/>
  <c r="AE837" i="1" s="1"/>
  <c r="AD836" i="1"/>
  <c r="AE836" i="1" s="1"/>
  <c r="AD835" i="1"/>
  <c r="AE835" i="1" s="1"/>
  <c r="AD834" i="1"/>
  <c r="AE834" i="1" s="1"/>
  <c r="AD833" i="1"/>
  <c r="AE833" i="1" s="1"/>
  <c r="AD832" i="1"/>
  <c r="AE832" i="1" s="1"/>
  <c r="AD831" i="1"/>
  <c r="AE831" i="1" s="1"/>
  <c r="AD830" i="1"/>
  <c r="AE830" i="1" s="1"/>
  <c r="AD829" i="1"/>
  <c r="AE829" i="1" s="1"/>
  <c r="AD828" i="1"/>
  <c r="AE828" i="1" s="1"/>
  <c r="AD827" i="1"/>
  <c r="AE827" i="1" s="1"/>
  <c r="AD826" i="1"/>
  <c r="AE826" i="1" s="1"/>
  <c r="AD823" i="1"/>
  <c r="AE823" i="1" s="1"/>
  <c r="AD819" i="1"/>
  <c r="AE819" i="1" s="1"/>
  <c r="AD817" i="1"/>
  <c r="AE817" i="1" s="1"/>
  <c r="AD815" i="1"/>
  <c r="AE815" i="1" s="1"/>
  <c r="AD813" i="1"/>
  <c r="AE813" i="1" s="1"/>
  <c r="AD809" i="1"/>
  <c r="AE809" i="1" s="1"/>
  <c r="AD808" i="1"/>
  <c r="AE808" i="1" s="1"/>
  <c r="AD807" i="1"/>
  <c r="AE807" i="1" s="1"/>
  <c r="AD799" i="1"/>
  <c r="AE799" i="1" s="1"/>
  <c r="AD798" i="1"/>
  <c r="AE798" i="1" s="1"/>
  <c r="AD792" i="1"/>
  <c r="AE792" i="1" s="1"/>
  <c r="AD791" i="1"/>
  <c r="AE791" i="1" s="1"/>
  <c r="AD782" i="1"/>
  <c r="AE782" i="1" s="1"/>
  <c r="AD781" i="1"/>
  <c r="AE781" i="1" s="1"/>
  <c r="AD759" i="1"/>
  <c r="AE759" i="1" s="1"/>
  <c r="AD751" i="1"/>
  <c r="AE751" i="1" s="1"/>
  <c r="AD741" i="1"/>
  <c r="AE741" i="1" s="1"/>
  <c r="AD728" i="1"/>
  <c r="AE728" i="1" s="1"/>
  <c r="AD720" i="1"/>
  <c r="AE720" i="1" s="1"/>
  <c r="AD713" i="1"/>
  <c r="AE713" i="1" s="1"/>
  <c r="AD696" i="1"/>
  <c r="AE696" i="1" s="1"/>
  <c r="AD690" i="1"/>
  <c r="AE690" i="1" s="1"/>
  <c r="AD678" i="1"/>
  <c r="AE678" i="1" s="1"/>
  <c r="AD675" i="1"/>
  <c r="AE675" i="1" s="1"/>
  <c r="AD673" i="1"/>
  <c r="AE673" i="1" s="1"/>
  <c r="AD672" i="1"/>
  <c r="AE672" i="1" s="1"/>
  <c r="AD669" i="1"/>
  <c r="AE669" i="1" s="1"/>
  <c r="AD668" i="1"/>
  <c r="AE668" i="1" s="1"/>
  <c r="AD664" i="1"/>
  <c r="AE664" i="1" s="1"/>
  <c r="AD663" i="1"/>
  <c r="AE663" i="1" s="1"/>
  <c r="AD662" i="1"/>
  <c r="AE662" i="1" s="1"/>
  <c r="AD661" i="1"/>
  <c r="AE661" i="1" s="1"/>
  <c r="AD660" i="1"/>
  <c r="AE660" i="1" s="1"/>
  <c r="AD659" i="1"/>
  <c r="AE659" i="1" s="1"/>
  <c r="AD658" i="1"/>
  <c r="AE658" i="1" s="1"/>
  <c r="AD657" i="1"/>
  <c r="AE657" i="1" s="1"/>
  <c r="AD656" i="1"/>
  <c r="AE656" i="1" s="1"/>
  <c r="AD655" i="1"/>
  <c r="AE655" i="1" s="1"/>
  <c r="AD654" i="1"/>
  <c r="AE654" i="1" s="1"/>
  <c r="AD653" i="1"/>
  <c r="AE653" i="1" s="1"/>
  <c r="AD652" i="1"/>
  <c r="AE652" i="1" s="1"/>
  <c r="AD651" i="1"/>
  <c r="AE651" i="1" s="1"/>
  <c r="AD650" i="1"/>
  <c r="AE650" i="1" s="1"/>
  <c r="AD649" i="1"/>
  <c r="AE649" i="1" s="1"/>
  <c r="AD648" i="1"/>
  <c r="AE648" i="1" s="1"/>
  <c r="AD647" i="1"/>
  <c r="AE647" i="1" s="1"/>
  <c r="AD646" i="1"/>
  <c r="AE646" i="1" s="1"/>
  <c r="AD645" i="1"/>
  <c r="AE645" i="1" s="1"/>
  <c r="AD644" i="1"/>
  <c r="AE644" i="1" s="1"/>
  <c r="AD643" i="1"/>
  <c r="AE643" i="1" s="1"/>
  <c r="AD642" i="1"/>
  <c r="AE642" i="1" s="1"/>
  <c r="AD641" i="1"/>
  <c r="AE641" i="1" s="1"/>
  <c r="AD640" i="1"/>
  <c r="AE640" i="1" s="1"/>
  <c r="AD639" i="1"/>
  <c r="AE639" i="1" s="1"/>
  <c r="AD636" i="1"/>
  <c r="AE636" i="1" s="1"/>
  <c r="AD635" i="1"/>
  <c r="AE635" i="1" s="1"/>
  <c r="AD634" i="1"/>
  <c r="AE634" i="1" s="1"/>
  <c r="AD633" i="1"/>
  <c r="AE633" i="1" s="1"/>
  <c r="AD632" i="1"/>
  <c r="AE632" i="1" s="1"/>
  <c r="AD631" i="1"/>
  <c r="AE631" i="1" s="1"/>
  <c r="AD630" i="1"/>
  <c r="AE630" i="1" s="1"/>
  <c r="AD608" i="1"/>
  <c r="AE608" i="1" s="1"/>
  <c r="AD601" i="1"/>
  <c r="AE601" i="1" s="1"/>
  <c r="AD600" i="1"/>
  <c r="AE600" i="1" s="1"/>
  <c r="AD587" i="1"/>
  <c r="AE587" i="1" s="1"/>
  <c r="AD579" i="1"/>
  <c r="AE579" i="1" s="1"/>
  <c r="AD572" i="1"/>
  <c r="AE572" i="1" s="1"/>
  <c r="AD569" i="1"/>
  <c r="AE569" i="1" s="1"/>
  <c r="AD561" i="1"/>
  <c r="AE561" i="1" s="1"/>
  <c r="AD565" i="1"/>
  <c r="AE565" i="1" s="1"/>
  <c r="AD563" i="1"/>
  <c r="AE563" i="1" s="1"/>
  <c r="AD555" i="1"/>
  <c r="AE555" i="1" s="1"/>
  <c r="AD559" i="1"/>
  <c r="AE559" i="1" s="1"/>
  <c r="AD552" i="1"/>
  <c r="AE552" i="1" s="1"/>
  <c r="AD548" i="1"/>
  <c r="AE548" i="1" s="1"/>
  <c r="AD544" i="1"/>
  <c r="AE544" i="1" s="1"/>
  <c r="AD540" i="1"/>
  <c r="AE540" i="1" s="1"/>
  <c r="AD537" i="1"/>
  <c r="AE537" i="1" s="1"/>
  <c r="AD533" i="1"/>
  <c r="AE533" i="1" s="1"/>
  <c r="AD532" i="1"/>
  <c r="AE532" i="1" s="1"/>
  <c r="AD531" i="1"/>
  <c r="AE531" i="1" s="1"/>
  <c r="AD530" i="1"/>
  <c r="AE530" i="1" s="1"/>
  <c r="AD529" i="1"/>
  <c r="AE529" i="1" s="1"/>
  <c r="AD528" i="1"/>
  <c r="AE528" i="1" s="1"/>
  <c r="AD525" i="1"/>
  <c r="AE525" i="1" s="1"/>
  <c r="AD524" i="1"/>
  <c r="AE524" i="1" s="1"/>
  <c r="AD523" i="1"/>
  <c r="AE523" i="1" s="1"/>
  <c r="AD522" i="1"/>
  <c r="AE522" i="1" s="1"/>
  <c r="AD521" i="1"/>
  <c r="AE521" i="1" s="1"/>
  <c r="AD520" i="1"/>
  <c r="AE520" i="1" s="1"/>
  <c r="AD519" i="1"/>
  <c r="AE519" i="1" s="1"/>
  <c r="AD518" i="1"/>
  <c r="AE518" i="1" s="1"/>
  <c r="AD517" i="1"/>
  <c r="AE517" i="1" s="1"/>
  <c r="AD514" i="1"/>
  <c r="AE514" i="1" s="1"/>
  <c r="AD513" i="1"/>
  <c r="AE513" i="1" s="1"/>
  <c r="AD508" i="1"/>
  <c r="AE508" i="1" s="1"/>
  <c r="AD502" i="1"/>
  <c r="AE502" i="1" s="1"/>
  <c r="AD496" i="1"/>
  <c r="AE496" i="1" s="1"/>
  <c r="AD490" i="1"/>
  <c r="AE490" i="1" s="1"/>
  <c r="AD484" i="1"/>
  <c r="AE484" i="1" s="1"/>
  <c r="AD477" i="1"/>
  <c r="AE477" i="1" s="1"/>
  <c r="AD471" i="1"/>
  <c r="AE471" i="1" s="1"/>
  <c r="AD465" i="1"/>
  <c r="AE465" i="1" s="1"/>
  <c r="AD459" i="1"/>
  <c r="AE459" i="1" s="1"/>
  <c r="AD453" i="1"/>
  <c r="AE453" i="1" s="1"/>
  <c r="AD447" i="1"/>
  <c r="AE447" i="1" s="1"/>
  <c r="AD441" i="1"/>
  <c r="AE441" i="1" s="1"/>
  <c r="AD435" i="1"/>
  <c r="AE435" i="1" s="1"/>
  <c r="AD429" i="1"/>
  <c r="AE429" i="1" s="1"/>
  <c r="AD423" i="1"/>
  <c r="AE423" i="1" s="1"/>
  <c r="AD417" i="1"/>
  <c r="AE417" i="1" s="1"/>
  <c r="AD411" i="1"/>
  <c r="AE411" i="1" s="1"/>
  <c r="AD405" i="1"/>
  <c r="AE405" i="1" s="1"/>
  <c r="AD399" i="1"/>
  <c r="AE399" i="1" s="1"/>
  <c r="AD393" i="1"/>
  <c r="AE393" i="1" s="1"/>
  <c r="AD391" i="1"/>
  <c r="AE391" i="1" s="1"/>
  <c r="AD390" i="1"/>
  <c r="AE390" i="1" s="1"/>
  <c r="AD384" i="1"/>
  <c r="AE384" i="1" s="1"/>
  <c r="AD378" i="1"/>
  <c r="AE378" i="1" s="1"/>
  <c r="AD372" i="1"/>
  <c r="AE372" i="1" s="1"/>
  <c r="AD366" i="1"/>
  <c r="AE366" i="1" s="1"/>
  <c r="AD365" i="1"/>
  <c r="AE365" i="1" s="1"/>
  <c r="AD359" i="1"/>
  <c r="AE359" i="1" s="1"/>
  <c r="AD353" i="1"/>
  <c r="AE353" i="1" s="1"/>
  <c r="AD347" i="1"/>
  <c r="AE347" i="1" s="1"/>
  <c r="AD341" i="1"/>
  <c r="AE341" i="1" s="1"/>
  <c r="AD335" i="1"/>
  <c r="AE335" i="1" s="1"/>
  <c r="AD329" i="1"/>
  <c r="AE329" i="1" s="1"/>
  <c r="AD323" i="1"/>
  <c r="AE323" i="1" s="1"/>
  <c r="AD317" i="1"/>
  <c r="AE317" i="1" s="1"/>
  <c r="AD311" i="1"/>
  <c r="AE311" i="1" s="1"/>
  <c r="AD305" i="1"/>
  <c r="AE305" i="1" s="1"/>
  <c r="AD299" i="1"/>
  <c r="AE299" i="1" s="1"/>
  <c r="AD293" i="1"/>
  <c r="AE293" i="1" s="1"/>
  <c r="AD287" i="1"/>
  <c r="AE287" i="1" s="1"/>
  <c r="AD281" i="1"/>
  <c r="AE281" i="1" s="1"/>
  <c r="AD275" i="1"/>
  <c r="AE275" i="1" s="1"/>
  <c r="AD271" i="1"/>
  <c r="AE271" i="1" s="1"/>
  <c r="AD270" i="1"/>
  <c r="AE270" i="1" s="1"/>
  <c r="AD269" i="1"/>
  <c r="AE269" i="1" s="1"/>
  <c r="AD268" i="1"/>
  <c r="AE268" i="1" s="1"/>
  <c r="AD267" i="1"/>
  <c r="AE267" i="1" s="1"/>
  <c r="AD266" i="1"/>
  <c r="AE266" i="1" s="1"/>
  <c r="AD265" i="1"/>
  <c r="AE265" i="1" s="1"/>
  <c r="AD264" i="1"/>
  <c r="AE264" i="1" s="1"/>
  <c r="AD131" i="1"/>
  <c r="AE131" i="1" s="1"/>
  <c r="AD142" i="1"/>
  <c r="AE142" i="1" s="1"/>
  <c r="AD143" i="1"/>
  <c r="AE143" i="1" s="1"/>
  <c r="AD144" i="1"/>
  <c r="AE144" i="1" s="1"/>
  <c r="AD207" i="1"/>
  <c r="AE207" i="1" s="1"/>
  <c r="AD206" i="1"/>
  <c r="AE206" i="1" s="1"/>
  <c r="AD205" i="1"/>
  <c r="AE205" i="1" s="1"/>
  <c r="AD173" i="1"/>
  <c r="AE173" i="1" s="1"/>
  <c r="AD172" i="1"/>
  <c r="AE172" i="1" s="1"/>
  <c r="AD171" i="1"/>
  <c r="AE171" i="1" s="1"/>
  <c r="AD170" i="1"/>
  <c r="AE170" i="1" s="1"/>
  <c r="AD147" i="1"/>
  <c r="AE147" i="1" s="1"/>
  <c r="AD123" i="1"/>
  <c r="AE123" i="1" s="1"/>
  <c r="AD113" i="1"/>
  <c r="AE113" i="1" s="1"/>
  <c r="AD97" i="1"/>
  <c r="AE97" i="1" s="1"/>
  <c r="AD88" i="1"/>
  <c r="AE88" i="1" s="1"/>
  <c r="AD85" i="1"/>
  <c r="AE85" i="1" s="1"/>
  <c r="AD84" i="1"/>
  <c r="AE84" i="1" s="1"/>
  <c r="AD75" i="1"/>
  <c r="AE75" i="1" s="1"/>
  <c r="AD73" i="1"/>
  <c r="AE73" i="1" s="1"/>
  <c r="AD72" i="1"/>
  <c r="AE72" i="1" s="1"/>
  <c r="AD69" i="1"/>
  <c r="AE69" i="1" s="1"/>
  <c r="AD68" i="1"/>
  <c r="AE68" i="1" s="1"/>
  <c r="AD67" i="1"/>
  <c r="AE67" i="1" s="1"/>
  <c r="AD66" i="1"/>
  <c r="AE66" i="1" s="1"/>
  <c r="AD65" i="1"/>
  <c r="AE65" i="1" s="1"/>
  <c r="AD64" i="1"/>
  <c r="AE64" i="1" s="1"/>
  <c r="AD63" i="1"/>
  <c r="AE63" i="1" s="1"/>
  <c r="AD62" i="1"/>
  <c r="AE62" i="1" s="1"/>
  <c r="AD61" i="1"/>
  <c r="AE61" i="1" s="1"/>
  <c r="AD60" i="1"/>
  <c r="AE60" i="1" s="1"/>
  <c r="AD59" i="1"/>
  <c r="AE59" i="1" s="1"/>
  <c r="AD58" i="1"/>
  <c r="AE58" i="1" s="1"/>
  <c r="AD57" i="1"/>
  <c r="AE57" i="1" s="1"/>
  <c r="AD54" i="1"/>
  <c r="AE54" i="1" s="1"/>
  <c r="AD53" i="1"/>
  <c r="AE53" i="1" s="1"/>
  <c r="AD52" i="1"/>
  <c r="AE52" i="1" s="1"/>
  <c r="AD51" i="1"/>
  <c r="AE51" i="1" s="1"/>
  <c r="AD50" i="1"/>
  <c r="AE50" i="1" s="1"/>
  <c r="AD49" i="1"/>
  <c r="AE49" i="1" s="1"/>
  <c r="AD46" i="1"/>
  <c r="AE46" i="1" s="1"/>
  <c r="AD45" i="1"/>
  <c r="AE45" i="1" s="1"/>
  <c r="AD44" i="1"/>
  <c r="AE44" i="1" s="1"/>
  <c r="AD43" i="1"/>
  <c r="AE43" i="1" s="1"/>
  <c r="AD42" i="1"/>
  <c r="AE42" i="1" s="1"/>
  <c r="AD41" i="1"/>
  <c r="AE41" i="1" s="1"/>
  <c r="AD40" i="1"/>
  <c r="AE40" i="1" s="1"/>
  <c r="AD37" i="1"/>
  <c r="AE37" i="1" s="1"/>
  <c r="AD36" i="1"/>
  <c r="AE36" i="1" s="1"/>
  <c r="AD35" i="1"/>
  <c r="AE35" i="1" s="1"/>
  <c r="AD34" i="1"/>
  <c r="AE34" i="1" s="1"/>
  <c r="AD33" i="1"/>
  <c r="AE33" i="1" s="1"/>
  <c r="AD32" i="1"/>
  <c r="AE32" i="1" s="1"/>
  <c r="AD31" i="1"/>
  <c r="AE31" i="1" s="1"/>
  <c r="AD30" i="1"/>
  <c r="AE30" i="1" s="1"/>
  <c r="AD26" i="1"/>
  <c r="AE26" i="1" s="1"/>
  <c r="AD25" i="1"/>
  <c r="AE25" i="1" s="1"/>
  <c r="AD24" i="1"/>
  <c r="AE24" i="1" s="1"/>
  <c r="AD23" i="1"/>
  <c r="AE23" i="1" s="1"/>
  <c r="AD22" i="1"/>
  <c r="AE22" i="1" s="1"/>
  <c r="AD21" i="1"/>
  <c r="AE21" i="1" s="1"/>
  <c r="AD20" i="1"/>
  <c r="AE20" i="1" s="1"/>
  <c r="AD17" i="1"/>
  <c r="AE17" i="1" s="1"/>
  <c r="AD16" i="1"/>
  <c r="AE16" i="1" s="1"/>
  <c r="AD15" i="1"/>
  <c r="AE15" i="1" s="1"/>
  <c r="AD14" i="1"/>
  <c r="AE14" i="1" s="1"/>
  <c r="AD13" i="1"/>
  <c r="AE13" i="1" s="1"/>
  <c r="AD12" i="1"/>
  <c r="AE12" i="1" s="1"/>
  <c r="AD6" i="1"/>
  <c r="AE6" i="1" s="1"/>
  <c r="AD7" i="1"/>
  <c r="AE7" i="1" s="1"/>
  <c r="AD8" i="1"/>
  <c r="AE8" i="1" s="1"/>
  <c r="AD9" i="1"/>
  <c r="AE9" i="1" s="1"/>
</calcChain>
</file>

<file path=xl/sharedStrings.xml><?xml version="1.0" encoding="utf-8"?>
<sst xmlns="http://schemas.openxmlformats.org/spreadsheetml/2006/main" count="3826" uniqueCount="1673">
  <si>
    <t>Nr.</t>
  </si>
  <si>
    <t>G. nr.</t>
  </si>
  <si>
    <t>G. pav.</t>
  </si>
  <si>
    <t>Eil. Nr.</t>
  </si>
  <si>
    <t>Pavadinimas</t>
  </si>
  <si>
    <t>Matas</t>
  </si>
  <si>
    <t>Vnt., € be PVM</t>
  </si>
  <si>
    <t>PVM</t>
  </si>
  <si>
    <t>Vnt., € su PVM</t>
  </si>
  <si>
    <t xml:space="preserve">1 </t>
  </si>
  <si>
    <t>1.1.</t>
  </si>
  <si>
    <t>vnt.</t>
  </si>
  <si>
    <t>1.2.</t>
  </si>
  <si>
    <t>1.3.</t>
  </si>
  <si>
    <t>1.4.</t>
  </si>
  <si>
    <t>Adatos švirkštams 0,7x30 mm</t>
  </si>
  <si>
    <t>Adatos švirkštams 0,8x40 mm</t>
  </si>
  <si>
    <t>Adatos švirkštams 1,1x40mm</t>
  </si>
  <si>
    <t>Adatos švirkštams 1,6x40 mm</t>
  </si>
  <si>
    <t xml:space="preserve">2 </t>
  </si>
  <si>
    <t>2.1.</t>
  </si>
  <si>
    <t>vnt</t>
  </si>
  <si>
    <t>Drenažinės sistemos “armonikos” 200 ml.</t>
  </si>
  <si>
    <t>Drenažinės sistemos “armonikos” 500 ml.</t>
  </si>
  <si>
    <t>Pleuros drenavimo sistema su graduota 2000 ml kieta stikline arba iš plastiko pagaminta talpa (Bobrovo aparatas)</t>
  </si>
  <si>
    <t>vnt..</t>
  </si>
  <si>
    <t>Pleuros punkcijos rinkiniai (adata su užmaunamu plastmasiniu kateteriu, pagamintu iš PVC, rentgenokonrastinis, adatos ilgis ne mažesnis ne 0,80 mm).</t>
  </si>
  <si>
    <t>Redon drenai Ch 8-16</t>
  </si>
  <si>
    <t xml:space="preserve">Biopsinė adata punkcinei biopsijai - sterili   Šaudyklę biopsinei adatai pateikti sutarties laikotarpiui pagal panaudą.   </t>
  </si>
  <si>
    <t xml:space="preserve">3 </t>
  </si>
  <si>
    <t>3.1.</t>
  </si>
  <si>
    <t>3.2.</t>
  </si>
  <si>
    <t>3.3.</t>
  </si>
  <si>
    <t>3.4.</t>
  </si>
  <si>
    <t>3.5.</t>
  </si>
  <si>
    <t>3.6.</t>
  </si>
  <si>
    <t>3.7.</t>
  </si>
  <si>
    <t>Centrinės venos 2 kanalų 8Fr kateterio rinkinys                                                       Kateteris: 8Fr, 2 kanalų, 20cm ilgio,</t>
  </si>
  <si>
    <t>3.8.</t>
  </si>
  <si>
    <t>Radialinės arterijos kateteris G20x3,81</t>
  </si>
  <si>
    <t xml:space="preserve">4 </t>
  </si>
  <si>
    <t>4.1.</t>
  </si>
  <si>
    <t>Adata Uniplex anestezijai</t>
  </si>
  <si>
    <t>4.2.</t>
  </si>
  <si>
    <t>4.3.</t>
  </si>
  <si>
    <t>4.4.</t>
  </si>
  <si>
    <t>4.5.</t>
  </si>
  <si>
    <t>4.6.</t>
  </si>
  <si>
    <t>Spinalinė adata 90mm su pravedėju Nr.25, 26, 27 
-visiškai atraumatinė
-idealiai nupoliruotas vidinis ir išorinis kaniulės paviršius
-šoninis atvėrimas maksimaliai pritrauktas prie kaniulės galiuko greitam likvoro patekimui; užapvalinti atraumatiniai atvėrimo kraštai, saugantys pacientą nuo traumavimo ir atplaišų į kaniulę patekimo.
-su padidinimo efektu kaniulės laikiklyje greitai likvoro indikacijai
-spalvotas dydžių kodavimas su nurodytu dydžiu ne tik G, bet ir milimetrais
- gali būti su pravedėju ir be jo               Pateikti pavyzdžių</t>
  </si>
  <si>
    <t>4.7.</t>
  </si>
  <si>
    <t>Vienkartinė Uniplex adata anestezijai (echogeninė)</t>
  </si>
  <si>
    <t>4.8.</t>
  </si>
  <si>
    <t>Kamšteliai tirpalų aspiracijai daugkartinio atidarymo su filtru 0,1, sterilūs</t>
  </si>
  <si>
    <t>Dentalinės adatos</t>
  </si>
  <si>
    <t xml:space="preserve">5 </t>
  </si>
  <si>
    <t>5.1.</t>
  </si>
  <si>
    <t>Vienkartinė kraujo perpylimo sistema su adata , su rezurvuaru, kuris papildomai reguliuoja greitį 
Pateikti pavyzdžių</t>
  </si>
  <si>
    <t>5.5.</t>
  </si>
  <si>
    <t>Kraneliai trišakiai</t>
  </si>
  <si>
    <t>5.6.</t>
  </si>
  <si>
    <t>Infuzinė sistema, skirta darbui infuzomat fms vakuumetrine pompa. Sterili, vienkartinė ne trumpesnė 250 cm su silikoniniu segmentu, lašų kamera, srovės reguliatoriumi, laisvu srovės užraktu ir 15 mikronų filtru</t>
  </si>
  <si>
    <t>5.7.</t>
  </si>
  <si>
    <t xml:space="preserve">6 </t>
  </si>
  <si>
    <t>6.1.</t>
  </si>
  <si>
    <t>6.2.</t>
  </si>
  <si>
    <t>6.3.</t>
  </si>
  <si>
    <t>6.4.</t>
  </si>
  <si>
    <t>6.5.</t>
  </si>
  <si>
    <t>Torakalinis kateteris su trokaru aštrus (Ch 16-18 x235 mm)</t>
  </si>
  <si>
    <t>6.6.</t>
  </si>
  <si>
    <t>Epicystostomos rinkinys (steril) Nr. 14, 16</t>
  </si>
  <si>
    <t xml:space="preserve">7 </t>
  </si>
  <si>
    <t>7.1.</t>
  </si>
  <si>
    <t>Vienkartinė veido kaukė trijų sluoksnių su raišteliais</t>
  </si>
  <si>
    <t>7.2.</t>
  </si>
  <si>
    <t>Vienkartinė veido kaukė trijų sluoksnių su gumyte</t>
  </si>
  <si>
    <t>7.3.</t>
  </si>
  <si>
    <t>Kepuraitė medicininė: vyriška</t>
  </si>
  <si>
    <t>7.4.</t>
  </si>
  <si>
    <t>Kepuraitė medicininė: moteriška (beretė)</t>
  </si>
  <si>
    <t>7.5.</t>
  </si>
  <si>
    <t>Vienkartinės polietileninės prijuostės 1,2 m</t>
  </si>
  <si>
    <t>7.6.</t>
  </si>
  <si>
    <t>Vienkartinės polietileninės prijuostės 1,6 m</t>
  </si>
  <si>
    <t>7.7.</t>
  </si>
  <si>
    <t>Prezervatyvai</t>
  </si>
  <si>
    <t>7.8.</t>
  </si>
  <si>
    <t>Apavas iš neaustinės medžiagos, neslystančiu padu, ilgis 44-47 cm.</t>
  </si>
  <si>
    <t>7.9.</t>
  </si>
  <si>
    <t>Viekartinė veido kaukė su skydeliu</t>
  </si>
  <si>
    <t>7.10.</t>
  </si>
  <si>
    <t>Kepuraitė su chirurgine juostele prakaitui</t>
  </si>
  <si>
    <t>7.11.</t>
  </si>
  <si>
    <t>Stomatologinės servetėlės pacientams</t>
  </si>
  <si>
    <t>7.12.</t>
  </si>
  <si>
    <t>Vienkartinės inokuliacinės kilpos</t>
  </si>
  <si>
    <t>7.13.</t>
  </si>
  <si>
    <t>Kaukė sandariai priglundanti su elastiniu kraštu, kad nerasotų akiniai</t>
  </si>
  <si>
    <t xml:space="preserve">8 </t>
  </si>
  <si>
    <t>8.1.</t>
  </si>
  <si>
    <t>± 5 cm uždangalų matmenų paklaida</t>
  </si>
  <si>
    <t/>
  </si>
  <si>
    <t xml:space="preserve">Operacinis uždangalas 2sl. 75x90cm su lipnia anga 6x8cm </t>
  </si>
  <si>
    <t>Pateikti pavyzdžių</t>
  </si>
  <si>
    <t xml:space="preserve">Apklotai artroskopinėms operacijoms </t>
  </si>
  <si>
    <t>-        Pagamintas iš ne mažiau kaip 2 sluoksnių medžiagos, iš kurių viršutinė medžiaga sugerianti skysčius;</t>
  </si>
  <si>
    <t>-        Rinkinio sudėtis:</t>
  </si>
  <si>
    <r>
      <t xml:space="preserve"> Maišas Mayo staliukui: 80 (±2 cm) x 145 </t>
    </r>
    <r>
      <rPr>
        <sz val="11"/>
        <rFont val="Calibri"/>
        <family val="2"/>
        <charset val="186"/>
      </rPr>
      <t>÷150</t>
    </r>
    <r>
      <rPr>
        <sz val="11"/>
        <rFont val="Times New Roman"/>
        <family val="1"/>
        <charset val="186"/>
      </rPr>
      <t>cm  – 1 vnt.;</t>
    </r>
  </si>
  <si>
    <t>-        Rankšluosčiai – 4 vnt.;</t>
  </si>
  <si>
    <t>-        Lipni juosta:  10 (±1 cm) x 50 cm (±1 cm) – 2 vnt;</t>
  </si>
  <si>
    <r>
      <t xml:space="preserve"> Apklotas instrumentiniam staliukui: 150 (±5 cm) x 190</t>
    </r>
    <r>
      <rPr>
        <sz val="11"/>
        <rFont val="Calibri"/>
        <family val="2"/>
        <charset val="186"/>
      </rPr>
      <t>÷</t>
    </r>
    <r>
      <rPr>
        <sz val="11"/>
        <rFont val="Times New Roman"/>
        <family val="1"/>
        <charset val="186"/>
      </rPr>
      <t>200 cm – 2 vnt;</t>
    </r>
  </si>
  <si>
    <t>-        Elastinga chirurginė kojinė: 22 (±1 cm) x 75 cm(±1 cm) – 1 vnt;</t>
  </si>
  <si>
    <t xml:space="preserve"> Apklotas kelio artroskopijai su skysčių surinkimo maišu: 230 (±10cm) x 325 (±5 cm) – 1 vnt;</t>
  </si>
  <si>
    <t xml:space="preserve">Apklotai klubo sąnario protezavimo operacijoms </t>
  </si>
  <si>
    <t xml:space="preserve"> Maišas Mayo staliukui: 80 (±2 cm) x 145÷150 cm  – 2 vnt.;</t>
  </si>
  <si>
    <t xml:space="preserve"> Apklotas lipniu kraštu: 180 (±5cm) x 180 (±5 cm) su vamzdelio laikikliu – 1 vnt;</t>
  </si>
  <si>
    <t>-        Elastinga chirurginė kojinė: 30 (±1 cm) x 120 cm (±1 cm) – 1 vnt;</t>
  </si>
  <si>
    <t>-        Elastinis kompresinis tvarstis – 1 vnt;</t>
  </si>
  <si>
    <t>-        Apklotas instrumentiniam staliukui: 100 (±5 cm) x 150 cm (±5 cm) – 1 vnt;</t>
  </si>
  <si>
    <t>    Apklotas: 75 (±2 cm) x 80÷90 cm – 2 vnt;</t>
  </si>
  <si>
    <t>-        Lipni juosta:  10 (±1 cm) x 50 cm (±1 cm) – 3 vnt;</t>
  </si>
  <si>
    <t>-        Apklotas lipniu kraštu 75 (±2 cm) x 90 (±2 cm) – 3 vnt;</t>
  </si>
  <si>
    <t xml:space="preserve"> Skysčių surinkimo maišas: 30÷35cm x35 ÷ 40  cm – 1 vnt;</t>
  </si>
  <si>
    <t>   Apklotas su U formos lipnia įpjova: 230 (±10 cm) x 260 (±5 cm), įpjova: 20 (±1 cm) x 100 (±2 cm) su  vamzdelio laikikliu– 1 vnt;</t>
  </si>
  <si>
    <t>-        Apklotas lipniu kraštu: 150 (±5 cm) x 240 (±5 cm) – 1 vnt;</t>
  </si>
  <si>
    <t xml:space="preserve"> Apklotas instrumentiniam staliukui: 150 (±5 cm) x 190 ÷200cm – 1 vnt;</t>
  </si>
  <si>
    <t>Apklotai galūnių operacijoms</t>
  </si>
  <si>
    <t xml:space="preserve"> Maišas Mayo staliukui: 80 (±2 cm) x 145÷150 cm  – 1 vnt.;</t>
  </si>
  <si>
    <t xml:space="preserve"> Apklotas instrumentiniam staliukui: 150 (±5 cm) x 190÷200  cm.</t>
  </si>
  <si>
    <t>Apklotas operacinio stalo padengimui</t>
  </si>
  <si>
    <t xml:space="preserve"> - tiesiamas po pacientu operacijos metu, nesterilus;</t>
  </si>
  <si>
    <t xml:space="preserve"> - pakloto apatinis sluoksnis tvirto skysčiams atsparaus polietileno</t>
  </si>
  <si>
    <t xml:space="preserve"> - paklotas ne mažiau kaip 100x223 cm su itin gerai sugeriančia medžiaga pakloto viduryje (ne mažiau kaip 50x205 cm).</t>
  </si>
  <si>
    <t xml:space="preserve">Maišas Mayo staliukui: 80 (±2 cm) x 145 ÷150cm </t>
  </si>
  <si>
    <t xml:space="preserve">9 </t>
  </si>
  <si>
    <t>9.1.</t>
  </si>
  <si>
    <t>Sterilūs chirurginiai chalatai</t>
  </si>
  <si>
    <t>- atitinka EN 13795-1</t>
  </si>
  <si>
    <t>- pagaminti iš 100% neaustinio pluošto be celiuliozes pluošto</t>
  </si>
  <si>
    <t>- su papildoma apsauga priekyje ir rankovėse</t>
  </si>
  <si>
    <t>- nugarinėje dalyje atlapai susikeičia, viršutinėje dalyje tvirtinasi lipduku, ties juosmeniu susiriša raišteliais</t>
  </si>
  <si>
    <t>- stiprus, geras barjeras skysčiams, lengvi,</t>
  </si>
  <si>
    <t>- rankogaliai iš poliesterio, gerai priglunda</t>
  </si>
  <si>
    <t>- dydis XL (priekio ilgis ne &lt; 140 cm)</t>
  </si>
  <si>
    <t>- dydis XXL (priekio ilgis ne &lt; 150 cm)</t>
  </si>
  <si>
    <t>Sterilūs chir. odos žymekliai, netoksiški, nedirgina audinių, su liniuote.</t>
  </si>
  <si>
    <t>10</t>
  </si>
  <si>
    <t>Vnt.</t>
  </si>
  <si>
    <t>- turi atitikti MDD 93/42/EEC direktyvai;</t>
  </si>
  <si>
    <t>- be aldehidų, naikina bakterijas, įsk.TBC, MRSA, grybelius, apvalkalėlius turinčius virusus (HBV, HCV, ŽIV, Nora, polio, Roto ir kt.);</t>
  </si>
  <si>
    <t xml:space="preserve"> - tiktų šaldytuvų bei vonių dezinfekcijai, tinka naudoti rizikos skyriuose  laboratorijose, operacinėse ir  kt.;</t>
  </si>
  <si>
    <t>- negadina baldų, medicinos įrengimų, aparatūros su organiniu stiklu  ir kt.,</t>
  </si>
  <si>
    <t>Nurodyti:</t>
  </si>
  <si>
    <t>1l darb. tirpalo  kainą ...........</t>
  </si>
  <si>
    <t>10.2.</t>
  </si>
  <si>
    <t>Greito veikimo paruošta- alkoholinė dezinfekcijos priemonė</t>
  </si>
  <si>
    <t>Biocidas 2-o tipo Visuomenės sveikatos priežiūros biocidas;</t>
  </si>
  <si>
    <t xml:space="preserve">-  po panaudojimo nepalieka likutinių medžiagų; </t>
  </si>
  <si>
    <t>Chloro junginiai - tabletės</t>
  </si>
  <si>
    <t>fl.</t>
  </si>
  <si>
    <t>natrio dichlorizocianurato r. su aktyvatoriumi</t>
  </si>
  <si>
    <t>2-o tipo Visuomenės sveikatos priežiūros biocidas</t>
  </si>
  <si>
    <t>1 tabl. - 2,5 - 5g. aktyvaus chloro</t>
  </si>
  <si>
    <t>Vertinama pagal darbinio tirpalo bendrą kainą ir trumpiausią ekspoziciją.</t>
  </si>
  <si>
    <t>1l darb. tirpalo kainą</t>
  </si>
  <si>
    <t>1000 ppm.</t>
  </si>
  <si>
    <t>(1% aktyviojo chloro)</t>
  </si>
  <si>
    <t>…………</t>
  </si>
  <si>
    <t>10 000 ppm.</t>
  </si>
  <si>
    <t>(10% aktyviojo chloro)</t>
  </si>
  <si>
    <t>Skysčių surinkimo maišas priklijuojamas sterilus</t>
  </si>
  <si>
    <t>11</t>
  </si>
  <si>
    <t>11.1.</t>
  </si>
  <si>
    <t>Orui laidžios anatominės sauskelnės vidutiniam ir sunkiam šlapimo nelaikymui</t>
  </si>
  <si>
    <t>gamintojas privalo turėti ISO arba kitą atitinkantį kokybės sertifikatą;</t>
  </si>
  <si>
    <t>Reach sertifikatas arba lygiavertis;</t>
  </si>
  <si>
    <t>visas išorinis sluoksnis pagamintas iš orui laidžios medžiagos (oro laidumo nustatymą, naudojant ASTM D 6701-01 metodą arba lygiavertį, patvirtinantys dokumentai);</t>
  </si>
  <si>
    <t>skysčio paskirstymo sistema;</t>
  </si>
  <si>
    <t>tvirtinamos daugkartiniais, dvigubais lipdukais, kurių   klijavimo vietą galima keisti;</t>
  </si>
  <si>
    <t>privalo turėti skysčio indikatorių;</t>
  </si>
  <si>
    <t>privalo turėti skysčio nepraleidžiančius dvigubus barjerus;</t>
  </si>
  <si>
    <t>privalo turėti nemalonų kvapą neutralizuojančią sistemą;</t>
  </si>
  <si>
    <t>tampri juosmeninė dalis (sauskelnės nespaudžia, nevaržo judesių ir geriau prisitaiko prie individualių vartotojo kūno matmenų);</t>
  </si>
  <si>
    <t>vartotojo pakuotė ne didesnė kaip 50 vnt;</t>
  </si>
  <si>
    <t xml:space="preserve">sugėrimai (pagal Rothwell  ISO 11948-1):                                                             </t>
  </si>
  <si>
    <r>
      <t>Pateikti pavyzdžius</t>
    </r>
    <r>
      <rPr>
        <sz val="11"/>
        <rFont val="Times New Roman"/>
        <family val="1"/>
        <charset val="186"/>
      </rPr>
      <t xml:space="preserve">           </t>
    </r>
  </si>
  <si>
    <t xml:space="preserve"> ≥ M 2200 ml                          </t>
  </si>
  <si>
    <t xml:space="preserve"> ≥ L 2500 ml</t>
  </si>
  <si>
    <t>11.2.</t>
  </si>
  <si>
    <t>Sugeriantys paklotai (naudojami apsaugoti lovai ar kėdei nuo šlapimo)</t>
  </si>
  <si>
    <r>
      <t xml:space="preserve">išmatavimai: </t>
    </r>
    <r>
      <rPr>
        <b/>
        <sz val="11"/>
        <rFont val="Times New Roman"/>
        <family val="1"/>
        <charset val="186"/>
      </rPr>
      <t>60 x 60 cm</t>
    </r>
    <r>
      <rPr>
        <sz val="11"/>
        <rFont val="Times New Roman"/>
        <family val="1"/>
        <charset val="186"/>
      </rPr>
      <t xml:space="preserve"> (+/-5cm);</t>
    </r>
  </si>
  <si>
    <t>išorinė pusė  pagaminta iš skysčiui nelaidžios medžiagos;</t>
  </si>
  <si>
    <t>fiksuotas nesukrentantis celiuliozės sluoksnis;</t>
  </si>
  <si>
    <t>sugeriamasis sluoksnis pagamintas iš celiuliozės;</t>
  </si>
  <si>
    <t>sugėrimas (pagal Rothwell  ISO 1948-1):  ≥ 1100 ml</t>
  </si>
  <si>
    <r>
      <t>Pateikti pavyzdžius</t>
    </r>
    <r>
      <rPr>
        <sz val="11"/>
        <rFont val="Times New Roman"/>
        <family val="1"/>
        <charset val="186"/>
      </rPr>
      <t xml:space="preserve">                                                      </t>
    </r>
  </si>
  <si>
    <t>12</t>
  </si>
  <si>
    <t>12.1.</t>
  </si>
  <si>
    <t>12.2.</t>
  </si>
  <si>
    <t>Techniniai reikalavimai:</t>
  </si>
  <si>
    <t>13</t>
  </si>
  <si>
    <t>13.1.</t>
  </si>
  <si>
    <t>13.2.</t>
  </si>
  <si>
    <t>14</t>
  </si>
  <si>
    <t>14.1.</t>
  </si>
  <si>
    <t>14.2.</t>
  </si>
  <si>
    <t>14.3.</t>
  </si>
  <si>
    <t>Epidūriniai rinkiniai (anestezijai)</t>
  </si>
  <si>
    <t>14.4.</t>
  </si>
  <si>
    <t>Vamzdelis silikoninis, diametras: 0,3; 0,4; 0,5; 0,6; 0,7; 0,8 cm</t>
  </si>
  <si>
    <t>m</t>
  </si>
  <si>
    <t>14.5.</t>
  </si>
  <si>
    <t>14.6.</t>
  </si>
  <si>
    <t>Uždara atsiurbimo sistema Ch 14, 16  48h, 60cm</t>
  </si>
  <si>
    <t>14.7.</t>
  </si>
  <si>
    <t>14.8.</t>
  </si>
  <si>
    <t>Trachejos atsiurbimo rinkinys (uždaras)</t>
  </si>
  <si>
    <t>15</t>
  </si>
  <si>
    <t xml:space="preserve">15.1. </t>
  </si>
  <si>
    <t>Siūlo storis USP 4/0</t>
  </si>
  <si>
    <t>Adatos lenktumas 1/2</t>
  </si>
  <si>
    <t>Adatos ilgis mm 22-26</t>
  </si>
  <si>
    <t>Adatos forma-apvali</t>
  </si>
  <si>
    <t>Adatų skaičius 1</t>
  </si>
  <si>
    <t>Siūlo ilgis cm 70</t>
  </si>
  <si>
    <t>15.2.</t>
  </si>
  <si>
    <t>Siūlo storis USP 3/0</t>
  </si>
  <si>
    <t>Adatos ilgis mm 20-30</t>
  </si>
  <si>
    <t>Adatos forma-pjaunanti</t>
  </si>
  <si>
    <t>15.3. </t>
  </si>
  <si>
    <t>Siūlo storis USP 2/0</t>
  </si>
  <si>
    <t>Adatos ilgis mm 36</t>
  </si>
  <si>
    <t>15.4.</t>
  </si>
  <si>
    <t>15.5.</t>
  </si>
  <si>
    <t>Siūlo storis USP 1</t>
  </si>
  <si>
    <t>Adatos ilgis mm 40</t>
  </si>
  <si>
    <t>15.6.</t>
  </si>
  <si>
    <t>Siūlo storis USP 0</t>
  </si>
  <si>
    <t>Adatos ilgis mm 40-48</t>
  </si>
  <si>
    <t>Adatos forma-apvali sustiprinta</t>
  </si>
  <si>
    <t>15.7.</t>
  </si>
  <si>
    <t>15.8.</t>
  </si>
  <si>
    <t>Adatos lenktumas 3/8</t>
  </si>
  <si>
    <t>Adatos ilgis mm 25</t>
  </si>
  <si>
    <t xml:space="preserve">Adatos forma-pjaunanti </t>
  </si>
  <si>
    <t>Siūlo ilgis cm 45</t>
  </si>
  <si>
    <t>15.9.</t>
  </si>
  <si>
    <t>Siūlo ilgis cm 90</t>
  </si>
  <si>
    <t xml:space="preserve">15.10. </t>
  </si>
  <si>
    <t>Adatos ilgis mm 30-36</t>
  </si>
  <si>
    <t>Adatos ilgis mm 36-48</t>
  </si>
  <si>
    <t>Adatos ilgis mm 22-30</t>
  </si>
  <si>
    <t>Adatos ilgis mm 30</t>
  </si>
  <si>
    <t>Adatos ilgis mm 48</t>
  </si>
  <si>
    <t>Adatos forma apvali-sustiprinta</t>
  </si>
  <si>
    <t>15.17.</t>
  </si>
  <si>
    <t>15.18.</t>
  </si>
  <si>
    <t>Adatos ilgis mm 26</t>
  </si>
  <si>
    <t>15.19.</t>
  </si>
  <si>
    <t>Adatos ilgis mm 18</t>
  </si>
  <si>
    <t>15.20.</t>
  </si>
  <si>
    <t>15.27.</t>
  </si>
  <si>
    <t>15.28.</t>
  </si>
  <si>
    <t>15.29.</t>
  </si>
  <si>
    <t>15.30.</t>
  </si>
  <si>
    <t>15.31.</t>
  </si>
  <si>
    <t>Adatos ilgis mm 20</t>
  </si>
  <si>
    <t>15.32.</t>
  </si>
  <si>
    <t>Adatos forma-aštri</t>
  </si>
  <si>
    <t>15.33.</t>
  </si>
  <si>
    <t>15.34.</t>
  </si>
  <si>
    <t>15.35.</t>
  </si>
  <si>
    <t>15.36.</t>
  </si>
  <si>
    <t>15.37.</t>
  </si>
  <si>
    <t xml:space="preserve">Siūlo storis USP 5/0 </t>
  </si>
  <si>
    <t>Chirurginiai siūlai (nesirezorbuojantys, sintetiniai, monofilamentiniai – poliesteris).</t>
  </si>
  <si>
    <t>Adatos forma - aštri</t>
  </si>
  <si>
    <t>Siūlo ilgis 75</t>
  </si>
  <si>
    <t>Siūlo ilgis cm 75</t>
  </si>
  <si>
    <t>Adatos forma – aštri</t>
  </si>
  <si>
    <t>Adatų  skaičius 1</t>
  </si>
  <si>
    <t>16</t>
  </si>
  <si>
    <t>kairinis</t>
  </si>
  <si>
    <t>dešininis</t>
  </si>
  <si>
    <t>17</t>
  </si>
  <si>
    <t>17.1.</t>
  </si>
  <si>
    <t>Vakuuminė kraujo paėmimo sistema 3 ml (hematologijai su K3EDTA,  violetiniu  spalvos  kamšteliu)</t>
  </si>
  <si>
    <t>17.2.</t>
  </si>
  <si>
    <t>Vakuuminė kraujo paėmimo sistema    biochemijai su raudonos  spalvos dangteliu 4 ml</t>
  </si>
  <si>
    <t xml:space="preserve">vnt. </t>
  </si>
  <si>
    <t>17.3.</t>
  </si>
  <si>
    <t>17.4.</t>
  </si>
  <si>
    <t>Vakuuminės kraujo paėmimo sistemos adatos  (žalios spalvos)</t>
  </si>
  <si>
    <t>17.5.</t>
  </si>
  <si>
    <t>Adapteris</t>
  </si>
  <si>
    <t>17.6.</t>
  </si>
  <si>
    <t>17.7.</t>
  </si>
  <si>
    <t xml:space="preserve">Vakuuminė kraujo paėmimo sistema 4 ml gliukozės kiekiui nustatyti (pilku kamšteliu ) Na fluoridu + kalio oksalatu </t>
  </si>
  <si>
    <t>17.8.</t>
  </si>
  <si>
    <t>Adatų laikikliai, įsukami</t>
  </si>
  <si>
    <t>17.9.</t>
  </si>
  <si>
    <t>18</t>
  </si>
  <si>
    <t>18.1.</t>
  </si>
  <si>
    <t>Medicininė marlė 40'S 28x24 po 1000 m 90 cm pločio</t>
  </si>
  <si>
    <t>rul</t>
  </si>
  <si>
    <t>18.2.</t>
  </si>
  <si>
    <t>Medicininė marlė 40'S 25x17 po 10 m 90 cm pločio (10x90)</t>
  </si>
  <si>
    <t>18.3.</t>
  </si>
  <si>
    <t>Aligninas medicininis (po 5 kg fasuotas)</t>
  </si>
  <si>
    <t>pak.</t>
  </si>
  <si>
    <t>18.4.</t>
  </si>
  <si>
    <t>Elastinis tinklelis Nr.6 -25m</t>
  </si>
  <si>
    <t>18.5.</t>
  </si>
  <si>
    <t>Elastinis tinklelis Nr.8 - 25m</t>
  </si>
  <si>
    <t xml:space="preserve">Elastinis tinklelis kepuraitė galvai Nr.12  </t>
  </si>
  <si>
    <t>19</t>
  </si>
  <si>
    <t>19.1.</t>
  </si>
  <si>
    <r>
      <t>Šlaunikaulio intramedulinė vinis.</t>
    </r>
    <r>
      <rPr>
        <sz val="11"/>
        <rFont val="Times New Roman"/>
        <family val="1"/>
        <charset val="186"/>
      </rPr>
      <t xml:space="preserve"> Turi būti: dešinės ir kairės pusės, taikoma retrogradinio, rekonstrukcinio ir kompresinio gydymo metodams. Distalinėje vinies dalyje 3 kiaurymės ne mažiau dviejose plokštumose (tame tarpe ne mažiau viena kompresinė). Proksimalinėje vinies dalyje 4 kiaurymės, tame tarpe 1 kombinuota, skirta antirotacinei arba skersinei fiksacijai. Taikant rekonstrukcinį metodą, vinis fiksuojama proksimalinėje dalyje 2 rakinamais sraigtais, kurių diametras 6,5mm. Distalinėje vinies dalyje fiksacijai naudojami 4,5mm sraigtai. Aklė turi būti ne mažiau kaip 7 dydžių, nuo 0 iki 30 mm (kas 5mm). Implantai pagaminti iš medicininio plieno. </t>
    </r>
  </si>
  <si>
    <t>Vinies ilgis 200-500 mm (kas 10 mm ), vinies Ø 8-19 mm (kas 1 mm )</t>
  </si>
  <si>
    <t>Su šia vinimi naudojama aklė. Nuo 0 iki +30 mm (kas 5 mm)</t>
  </si>
  <si>
    <t>19.2.</t>
  </si>
  <si>
    <r>
      <t>Universali šlaunikaulio intramedulinė vinis</t>
    </r>
    <r>
      <rPr>
        <sz val="11"/>
        <rFont val="Times New Roman"/>
        <family val="1"/>
        <charset val="186"/>
      </rPr>
      <t>, tinkanti tiek dešinei, tiek kairei pusei. Distalinėje vinies dalyje 3 kiaurymės ne mažiau kaip 2 plokštumose (tame tarpe ne mažiau kaip 1 kompresinė). Proksimalinėje vinies dalyje 2 kiaurymės (tame tarpe bent 1 kompresinei fiksacijai). Taikant rekonstrukcinį metodą, vinis fiksuojama proksimalinėje dalyje dviem savisriegiais rakinamais sraigtais, kurių diametras 4,5mm. Distalinėje strypo dalyje fiksacijai naudojami 4,5mm savisriegiai rakinami sraigtai. Aklės turi būti ne mažiau kaip 7 dydžių, nuo 0 iki 30 mm (kas 5mm). Implantai pagaminti iš medicininio plieno.</t>
    </r>
  </si>
  <si>
    <t>Vinies ilgis 260-600 mm (kas 5 mm ), vinies Ø 8-19 mm (kas 1 mm )</t>
  </si>
  <si>
    <t xml:space="preserve">Su šia vinimi naudojamas kompresinis sraigtas </t>
  </si>
  <si>
    <t>19.3.</t>
  </si>
  <si>
    <r>
      <t>Blauzdikaulio intramedulinė vinis</t>
    </r>
    <r>
      <rPr>
        <sz val="11"/>
        <rFont val="Times New Roman"/>
        <family val="1"/>
        <charset val="186"/>
      </rPr>
      <t xml:space="preserve">: Kompresija tiek distalinėje, tiek proksimalinėje vinies dalyje. Vinis universali, kanuliuota. Distalinėje vinies dalyje 3 kiaurymės ne mažiau kaip 2 plokštumose (tame tarpe ne mažiau kaip 1 kompresinė), tvirtinamos 3 (trejais) Ø4,5 mm savasriegiais sraigtais, vidurinis statmenai įsisukantis kitų dviejų atžvilgiu. Proksimalinėje vinies dalyje 2 kiaurymės vienoje plokštumoje (tame tarpe ne mažiau kaip 1 kompresinė), tvirtinamos 2 (dvejais) savasriegiais Ø 4,5 mm sraigtais. Implantai pagaminti iš medicininio plieno. Apatinė kiaurymė distaliniame vinies gale turi būti nutolusi nuo vinies galo ne daugiau kaip 5 mm. </t>
    </r>
  </si>
  <si>
    <t>Vinies ilgis 180-600 mm (kas 5 mm ), vinies Ø 8-15 mm (kas 1 mm )</t>
  </si>
  <si>
    <t>19.4.</t>
  </si>
  <si>
    <r>
      <t>Blauzdikaulio rekonstrukcinė intramedulinė vinis</t>
    </r>
    <r>
      <rPr>
        <sz val="11"/>
        <rFont val="Times New Roman"/>
        <family val="1"/>
        <charset val="186"/>
      </rPr>
      <t>: Kompresija tiek distalinėje, tiek proksimalinėje vinies dalyje. Vinis universali, rekonstrukcinė, kanuliuota. Proksimalinio galo palinkimo kampas 10°, distalinio 4°. Distalinėje vinies dalyje 3 kiaurymės ne mažiau kaip 2 plokštumose (tame tarpe ne mažiau kaip 1 kompresinė), tvirtinamos 3 (trejais) Ø4,5 mm savasriegiais sraigtais, vidurinis statmenai įsisukantis kitų dviejų atžvilgiu. Proksimalinėje vinies dalyje 4 kiaurymės (tame tarpe ne mažiau kaip 1 kompresinė). Tvirtinama 4 (keturiais) savasriegiais sraigtais, iš kurių 2 (du) Ø 4,5 mm sraigtai vienoje tiesieje, 2 (du) Ø 5,0 mm arba Ø 4,5 mm (turėti galimybę pasirinkti) sraigtai tvirtinami kryžmiškai tarpusavyje ir kryžmiškai kitų 2 sraigtų atžvilgiu. Implantai pagaminti iš medicininio plieno. Apatinė kiaurymė distaliniame vinies gale turi būti nutolusi nuo vinies galo ne daugiau kaip 5 mm.</t>
    </r>
  </si>
  <si>
    <t>Vinies ilgis 180-600 mm (kas 5 mm ), vinies Ø 8-19 mm (kas 1 mm )</t>
  </si>
  <si>
    <t>19.5.</t>
  </si>
  <si>
    <r>
      <t xml:space="preserve">Rekonstrukcinė žastikaulio intramedulinė vinis. </t>
    </r>
    <r>
      <rPr>
        <sz val="11"/>
        <rFont val="Times New Roman"/>
        <family val="1"/>
        <charset val="186"/>
      </rPr>
      <t xml:space="preserve">Turi būti: dešinės ir kairės pusės, taikoma rekonstrukcinio ir kompresinio gydymo metodams. Fiksuojama proksimalinėje  ir distalinėje arba diafizinėje vinies dalyje. Proksimalinėje vinies dalyje fiksuojama 4-turiais Ø4,5mm arba Ø5,0mm sraigtais, Kiaurymės išsidėsčiusios ne mažiau kaip 3 plokštumose. Vinies diafizinėje dalyje fiksuojama 2-iem Ø3,5mm sraigtais vienoje plokštumoje. Vinies distalinėje dalyje fiksuojama 4-turiais Ø3,5mm sraigtais (jei vinies Ø 6 arba Ø 7mm) arba Ø4,5mm sraigtais (jei vinies ≥Ø 8mm). Kiaurymės išdėstytos ne mažiau kaip 2 plokštumose. Implantai pagaminti iš medicininio plieno. </t>
    </r>
  </si>
  <si>
    <t>Vinies ilgis 150-280 mm (kas 10 mm ), vinies Ø 6 -9 mm (kas 1 mm )</t>
  </si>
  <si>
    <t>19.6.</t>
  </si>
  <si>
    <r>
      <t>Universali žastikaulio intramedulinė vinis</t>
    </r>
    <r>
      <rPr>
        <sz val="11"/>
        <rFont val="Times New Roman"/>
        <family val="1"/>
        <charset val="186"/>
      </rPr>
      <t>, taikoma kompresinio gydymo metodams. Proksimalinėje vinies dalyje fiksuojama 2-iem Ø4,5mm sraigtais, distalinėje dalyje 4-turiais Ø3,5mm sraigtais (jei vinies Ø 6 arba Ø 7mm) arba Ø4,5mm sraigtais (jei vinies ≥Ø 8mm). Kiaurymės išdėstytos ne mažiau kaip 2 plokštumose. Implantai pagaminti iš medicininio plieno.</t>
    </r>
  </si>
  <si>
    <t>Vinies ilgis 180-600 mm (kas 5 mm ), vinies Ø 6-13 mm (kas 1 mm )</t>
  </si>
  <si>
    <t>19.7.</t>
  </si>
  <si>
    <r>
      <t>Ø 6,5 mm rakinamas</t>
    </r>
    <r>
      <rPr>
        <sz val="11"/>
        <rFont val="Times New Roman"/>
        <family val="1"/>
        <charset val="186"/>
      </rPr>
      <t>trochanterinis sraigtas.</t>
    </r>
  </si>
  <si>
    <t>40 ÷ 140 mm (kas 5 mm)</t>
  </si>
  <si>
    <t>19.8.</t>
  </si>
  <si>
    <r>
      <t xml:space="preserve">Ø 5,0 mm </t>
    </r>
    <r>
      <rPr>
        <sz val="11"/>
        <rFont val="Times New Roman"/>
        <family val="1"/>
        <charset val="186"/>
      </rPr>
      <t>savisriegis, pilno sriegio, rakinamas sraigtas, skirtas intramedulinės vinies fiksavimui.</t>
    </r>
  </si>
  <si>
    <t>26 ÷ 100 mm (kas 2 mm)</t>
  </si>
  <si>
    <t>19.9.</t>
  </si>
  <si>
    <r>
      <t xml:space="preserve">Ø 4,5 mm </t>
    </r>
    <r>
      <rPr>
        <sz val="11"/>
        <rFont val="Times New Roman"/>
        <family val="1"/>
        <charset val="186"/>
      </rPr>
      <t>savisriegis, pilno sriegio, rakinamas sraigtas, skirtas intramedulinės vinies fiksavimui.</t>
    </r>
  </si>
  <si>
    <t>19.10.</t>
  </si>
  <si>
    <r>
      <t xml:space="preserve">Ø 3,5 mm </t>
    </r>
    <r>
      <rPr>
        <sz val="11"/>
        <rFont val="Times New Roman"/>
        <family val="1"/>
        <charset val="186"/>
      </rPr>
      <t>savisriegis, pilno sriegio, rakinamas sraigtas, skirtas intramedulinės vinies fiksavimui.</t>
    </r>
  </si>
  <si>
    <t>10 ÷ 34 mm (kas 2 mm)</t>
  </si>
  <si>
    <t>20</t>
  </si>
  <si>
    <t xml:space="preserve">20.1. </t>
  </si>
  <si>
    <t>Vata nesterili po 250g</t>
  </si>
  <si>
    <t>21</t>
  </si>
  <si>
    <t>21.1.</t>
  </si>
  <si>
    <t>Lipni paketo sutvirtinimo juosta be indikatorinės žymės plotis ne &lt;1,9cm , ilgis ne&lt;50m</t>
  </si>
  <si>
    <r>
      <t xml:space="preserve">PASTABA: </t>
    </r>
    <r>
      <rPr>
        <sz val="11"/>
        <rFont val="Times New Roman"/>
        <family val="1"/>
        <charset val="186"/>
      </rPr>
      <t>Vertinama pagal bendrą kainą, (papildomai išskaičiuoti 1m kainą).</t>
    </r>
  </si>
  <si>
    <t>21.2.</t>
  </si>
  <si>
    <t>PASTABA: Vertinama pagal bendrą kainą, (papildomai išskaičiuoti 1m kainą).</t>
  </si>
  <si>
    <t>Pateikti pavyzdžius 1 rulonėlį</t>
  </si>
  <si>
    <t>21.3.</t>
  </si>
  <si>
    <t>Pateikti pavyzdžius po 5 vnt</t>
  </si>
  <si>
    <t>21.4.</t>
  </si>
  <si>
    <t>100 x 100 cm</t>
  </si>
  <si>
    <t>120 x 120 cm</t>
  </si>
  <si>
    <t>Absorbuojantis popierius konteineriams</t>
  </si>
  <si>
    <t xml:space="preserve">išmatavimai : </t>
  </si>
  <si>
    <t>Pateikti pavyzdžius, kiekvienos pozicijos po 2 m.</t>
  </si>
  <si>
    <t>50mm x 200m</t>
  </si>
  <si>
    <t>100mm x 200m</t>
  </si>
  <si>
    <t>150mm x 200m</t>
  </si>
  <si>
    <t>300mm x 200m</t>
  </si>
  <si>
    <t>22</t>
  </si>
  <si>
    <t>22.1.</t>
  </si>
  <si>
    <t>Tvarstis nesterilus 5mx10cm</t>
  </si>
  <si>
    <t>Tvarstis nesterilus 7mx14cm</t>
  </si>
  <si>
    <t>Gipsinis tvarstis 2,7m x 10cm</t>
  </si>
  <si>
    <t>Gipsinis tvarstis 2,7m x 15cm</t>
  </si>
  <si>
    <t>Gipsinis tvarstis 2,7m x 20cm</t>
  </si>
  <si>
    <t>Martenso bintas 5,5 cm x 5 m</t>
  </si>
  <si>
    <t>Sterilus lipnus tvarstis  7x5cm</t>
  </si>
  <si>
    <t>Sterilus lipnus tvarstis   8x10cm</t>
  </si>
  <si>
    <t>Sterilus lipnus tvarstis    9x15cm</t>
  </si>
  <si>
    <t>22.11.</t>
  </si>
  <si>
    <t>Sterilus lipnus tvarstis    9x20cm</t>
  </si>
  <si>
    <t>Sterilus lipnus tvarstis    9x25cm</t>
  </si>
  <si>
    <t>Sterilus lipnus tvarstis    9x30 cm</t>
  </si>
  <si>
    <t>Sterilus lipnus tvarstis    9x35 cm</t>
  </si>
  <si>
    <t>Lipni medžiaga tvarsčių fiksavimui 5cm x 10m (apsauginis popierius sugraduotas kas 1 cm)</t>
  </si>
  <si>
    <t>Lipni medžiaga tvarsčių fiksavimui 10cm x 10m (apsauginis popierius sugraduotas kas 1 cm)</t>
  </si>
  <si>
    <t>Lipni medžiaga tvarsčių fiksavimui 20cm x 10m (apsauginis popierius sugraduotas kas 1 cm)</t>
  </si>
  <si>
    <r>
      <t xml:space="preserve">Tvarstis marlinis nesterilus, kraštai užlenkti į vidų, 16 sluoksnių 5x5cm. Pakuotėse po 100 vnt. </t>
    </r>
    <r>
      <rPr>
        <b/>
        <sz val="11"/>
        <rFont val="Times New Roman"/>
        <family val="1"/>
        <charset val="186"/>
      </rPr>
      <t>(būtinas pavyzdys)</t>
    </r>
  </si>
  <si>
    <r>
      <t xml:space="preserve">Tvarstis marlinis sterilus, kraštai užlenkti į vidų, 12 sluoksnių 5x5cm. Steriliose pakuotėse po 20 vnt. </t>
    </r>
    <r>
      <rPr>
        <b/>
        <sz val="11"/>
        <rFont val="Times New Roman"/>
        <family val="1"/>
        <charset val="186"/>
      </rPr>
      <t>(būtinas pavyzdys)</t>
    </r>
  </si>
  <si>
    <r>
      <t xml:space="preserve">Tvarstis marlinis sterilus, kraštai užlenkti į vidų, 16 sluoksnių 10x10cm. Steriliose pakuotėse po 20 vnt </t>
    </r>
    <r>
      <rPr>
        <b/>
        <sz val="11"/>
        <rFont val="Times New Roman"/>
        <family val="1"/>
        <charset val="186"/>
      </rPr>
      <t>(būtinas pavyzdys)</t>
    </r>
  </si>
  <si>
    <r>
      <t xml:space="preserve">Tvarstis marlinis sterilus, kraštai užlenkti į vidų, 16 sluoksnių 10x20cm. Steriliose pakuotėse po 5 vnt. </t>
    </r>
    <r>
      <rPr>
        <b/>
        <sz val="11"/>
        <rFont val="Times New Roman"/>
        <family val="1"/>
        <charset val="186"/>
      </rPr>
      <t>(būtinas pavyzdys)</t>
    </r>
  </si>
  <si>
    <r>
      <t xml:space="preserve">Tvarstis marlinis sterilus, kraštai užlenkti į vidų,  16 sluoksnių 20x25cm. Steriliose pakuotėse po 10 vnt. </t>
    </r>
    <r>
      <rPr>
        <b/>
        <sz val="11"/>
        <rFont val="Times New Roman"/>
        <family val="1"/>
        <charset val="186"/>
      </rPr>
      <t>(būtinas pavyzdys)</t>
    </r>
  </si>
  <si>
    <r>
      <t xml:space="preserve">Specialios chirurginės skaros: sterilus marlinis tvarstis su rentgenokontrastine  juostele. Supakuoti po 5 vnt dviguboje vakuuminėje pakuotėje. </t>
    </r>
    <r>
      <rPr>
        <b/>
        <sz val="11"/>
        <rFont val="Times New Roman"/>
        <family val="1"/>
        <charset val="186"/>
      </rPr>
      <t xml:space="preserve">6 sluoksnių 45 x 45 </t>
    </r>
    <r>
      <rPr>
        <sz val="11"/>
        <rFont val="Times New Roman"/>
        <family val="1"/>
        <charset val="186"/>
      </rPr>
      <t>cm</t>
    </r>
  </si>
  <si>
    <r>
      <t xml:space="preserve">Specialios chirurginės skaros: sterilus marlinis tvarstis su rentgenokontrastine  juostele. Supakuoti po 5 vnt dviguboje vakuuminėje pakuotėje. </t>
    </r>
    <r>
      <rPr>
        <b/>
        <sz val="11"/>
        <rFont val="Times New Roman"/>
        <family val="1"/>
        <charset val="186"/>
      </rPr>
      <t>6 sluoksnių</t>
    </r>
    <r>
      <rPr>
        <sz val="11"/>
        <rFont val="Times New Roman"/>
        <family val="1"/>
        <charset val="186"/>
      </rPr>
      <t xml:space="preserve"> 50 x 60 cm</t>
    </r>
  </si>
  <si>
    <r>
      <t xml:space="preserve">Sterilus riebalinis tvarstis 10x10cm, 10x20cm impregnuotas chlorheksidino digliukonato </t>
    </r>
    <r>
      <rPr>
        <b/>
        <sz val="11"/>
        <rFont val="Times New Roman"/>
        <family val="1"/>
        <charset val="186"/>
      </rPr>
      <t>(būtinas pavyzdys)</t>
    </r>
  </si>
  <si>
    <r>
      <t>Sterili marlinė LOR juosta austais kraštais, 2cm x 5m. Ipakuota individualioje pakuotėje.</t>
    </r>
    <r>
      <rPr>
        <b/>
        <sz val="11"/>
        <rFont val="Times New Roman"/>
        <family val="1"/>
        <charset val="186"/>
      </rPr>
      <t>(būtinas pavyzdys)</t>
    </r>
  </si>
  <si>
    <t xml:space="preserve">Užmaunamas elastinis tvarstis, sterilus, 32x120 cm.  </t>
  </si>
  <si>
    <t>23</t>
  </si>
  <si>
    <t>23.1.</t>
  </si>
  <si>
    <t>Pleistras ruloninis neaustinės medžiagos 2,5cm x 9,1m</t>
  </si>
  <si>
    <r>
      <t>Pleistras – plėvelė kateterių fiksavimui su rėmeliu. Pleistras pagamintas iš plonos poliuretano plėvelės. Permatoma plėvelė leidžia stebėti kateterio įvedimo vietą. Iš vieno krašto turi įpjovą. Hipoalergiškas, nedirgina odos, neskausmingai nuimamas. Nuklijavus nelieka klijų likučių. Leidžia pacientui laisvai judėti užtikrindamas puikią kateterio fiksaciją. Pleistras turi popierinį rėmelį, palengvinantį tvarsčio užklijavimą,  2 neaustinės medžiagos juosteles papildomam kateterio fiksavimui bei juostelę duomenų užrašymui. Sterilus. Dydžiai: 6x7cm, 7x9cm ir 8,5x11,5cm. Dydžių paklaida ± 0,5cm .</t>
    </r>
    <r>
      <rPr>
        <b/>
        <sz val="11"/>
        <rFont val="Times New Roman"/>
        <family val="1"/>
        <charset val="186"/>
      </rPr>
      <t xml:space="preserve"> (būtinas pavyzdys)</t>
    </r>
  </si>
  <si>
    <t>24</t>
  </si>
  <si>
    <t>24.1.</t>
  </si>
  <si>
    <r>
      <t xml:space="preserve">Juostelė žaizdų suglaudimui. Sterili, permatoma, sustiprinta išilginiais siūleliais. Dydis 6x38 mm, pakuotėje 6 vnt. </t>
    </r>
    <r>
      <rPr>
        <b/>
        <sz val="11"/>
        <rFont val="Times New Roman"/>
        <family val="1"/>
        <charset val="186"/>
      </rPr>
      <t>(būtinas pavyzdys)</t>
    </r>
  </si>
  <si>
    <t>24.2.</t>
  </si>
  <si>
    <r>
      <t xml:space="preserve">Juostelė žaizdų suglaudimui. Sterili, permatoma, sustiprinta išilginiais siūleliais. Dydis 6x100 mm, pakuotėje 10 vnt. </t>
    </r>
    <r>
      <rPr>
        <b/>
        <sz val="11"/>
        <rFont val="Times New Roman"/>
        <family val="1"/>
        <charset val="186"/>
      </rPr>
      <t>(būtinas pavyzdys)</t>
    </r>
  </si>
  <si>
    <t>24.3.</t>
  </si>
  <si>
    <t>Hemostatinė kempinė</t>
  </si>
  <si>
    <t>70x50x10</t>
  </si>
  <si>
    <t>25</t>
  </si>
  <si>
    <t>25.1.</t>
  </si>
  <si>
    <t xml:space="preserve">Bowie- Dick bandymo </t>
  </si>
  <si>
    <t>25.2.</t>
  </si>
  <si>
    <t>Krovinio kontrolės indikatorius</t>
  </si>
  <si>
    <t>1 klasės proceso cheminis indikatorius</t>
  </si>
  <si>
    <t>- Prietaisas skirtas  informacijai ant proceso cheminio indikatoriaus rašyti.</t>
  </si>
  <si>
    <t>- Prietaisas ir proceso cheminis  indikatorius sudaro vieningą sistemą.</t>
  </si>
  <si>
    <t>- Vandens  garų sterilizacijos proceso metu. prietaiso rašalas nenublunka.</t>
  </si>
  <si>
    <t>26</t>
  </si>
  <si>
    <t>26.1.</t>
  </si>
  <si>
    <t>Nusiurbimo įrangos plovimo ir dezinfekcijos priemonė</t>
  </si>
  <si>
    <t>Turi atitikti MDD 93/42/EEC  direktyvai</t>
  </si>
  <si>
    <t xml:space="preserve">- veiklioji medžiaga: alkilamino dariniai; </t>
  </si>
  <si>
    <t>- veikianti bakteriocidiškai,fungicidiškai, inaktivuoja virusus; trumpa ekspozicija;</t>
  </si>
  <si>
    <t xml:space="preserve">- turi tenzidų, korozijos inhibitorių, be aldehidų; -gerai tirpdo organinius teršalus (gleives, skreplius), </t>
  </si>
  <si>
    <t>-negadina nusiurbimo  įrangos, aliuminio, gumos ir kt., neputoja;</t>
  </si>
  <si>
    <t>- nekenkia personalui, pritaikytas stomotaloginei įrangai nukenksminti.</t>
  </si>
  <si>
    <t>Vertinama pagal  ekonomiškumą: darbinio tirpalo koncentraciją bei ekspoziciją.</t>
  </si>
  <si>
    <t xml:space="preserve">1l darb. tirpalo  kainą </t>
  </si>
  <si>
    <t>Tirpalą keičiant kasdien</t>
  </si>
  <si>
    <t>Nurodyti ekspoziciją</t>
  </si>
  <si>
    <t xml:space="preserve"> ir koncentraciją</t>
  </si>
  <si>
    <t>26.2.</t>
  </si>
  <si>
    <t>Vertinama pagal preparato ekonomiškumą.</t>
  </si>
  <si>
    <t>26.3.</t>
  </si>
  <si>
    <t>Dezinfekcijos plovimo priemonė koncentratas automatinėms chirurginių instr.  plovimo mašinoms</t>
  </si>
  <si>
    <t>atitiktų MDD 93/42/EEC  direktyvai</t>
  </si>
  <si>
    <t>Fasuotė po 5 ltr.</t>
  </si>
  <si>
    <t>Dozavimas ml</t>
  </si>
  <si>
    <t>Dezinfekcijos ir plovimo priemonė automatinėms  slaugos indų, basonų plovimo mašinoms</t>
  </si>
  <si>
    <t>Neutralizatorius instrumentų plovimo  mašinoms</t>
  </si>
  <si>
    <t>Pateikti patvirtinimą</t>
  </si>
  <si>
    <t>27</t>
  </si>
  <si>
    <t>Rankų higienos priemonės vienkartinėse plastikinėse pakuotėse</t>
  </si>
  <si>
    <t>27.1.</t>
  </si>
  <si>
    <t>Priemonė rankų plovimui –skystas muilas</t>
  </si>
  <si>
    <t>- be kvapo ir dažančiųjų medžiagų,</t>
  </si>
  <si>
    <t>- be konservantų ir antibakterinių priedų;</t>
  </si>
  <si>
    <t>- nedirginanti personalo rankų;</t>
  </si>
  <si>
    <t xml:space="preserve">- ph neutralus; </t>
  </si>
  <si>
    <t>- sudėtyje  apsauginės  medžiagos;</t>
  </si>
  <si>
    <t xml:space="preserve"> - skirta dažnam higieniniam ir chirurginiam rankų plovimui.</t>
  </si>
  <si>
    <t>- nealergizuoja odos.</t>
  </si>
  <si>
    <r>
      <t xml:space="preserve"> </t>
    </r>
    <r>
      <rPr>
        <b/>
        <sz val="11"/>
        <rFont val="Times New Roman"/>
        <family val="1"/>
        <charset val="186"/>
      </rPr>
      <t>Talpos 700 ml.</t>
    </r>
  </si>
  <si>
    <t>27.2.</t>
  </si>
  <si>
    <t>Priemonė rankų dezinfekcijai - antiseptikas</t>
  </si>
  <si>
    <t xml:space="preserve"> 1- o tipo  Asmens higienos biocidas </t>
  </si>
  <si>
    <r>
      <t xml:space="preserve">- veiklioji medžiaga – alkoholio ne &lt; 70 proc. </t>
    </r>
    <r>
      <rPr>
        <b/>
        <u/>
        <sz val="11"/>
        <rFont val="Times New Roman"/>
        <family val="1"/>
        <charset val="186"/>
      </rPr>
      <t>(etanolio pagrindu).</t>
    </r>
  </si>
  <si>
    <t>- sudėtyje glicerinas  ir kt. odą tausojančios apsaugančios nuo išdžiūvimo medžiagos</t>
  </si>
  <si>
    <t>- be konservantų;</t>
  </si>
  <si>
    <t>- turi drėkinančių savybių,</t>
  </si>
  <si>
    <t>- tinka higieninei  ir chirurginei rankų dezinfekcijai</t>
  </si>
  <si>
    <r>
      <t>T</t>
    </r>
    <r>
      <rPr>
        <b/>
        <sz val="11"/>
        <rFont val="Times New Roman"/>
        <family val="1"/>
        <charset val="186"/>
      </rPr>
      <t>alpos  700ml</t>
    </r>
    <r>
      <rPr>
        <sz val="11"/>
        <rFont val="Times New Roman"/>
        <family val="1"/>
        <charset val="186"/>
      </rPr>
      <t>;</t>
    </r>
  </si>
  <si>
    <t>27.3.</t>
  </si>
  <si>
    <t>Rankų odos priežiūros priemonė/losjonas</t>
  </si>
  <si>
    <r>
      <t xml:space="preserve">- </t>
    </r>
    <r>
      <rPr>
        <sz val="11"/>
        <rFont val="Times New Roman"/>
        <family val="1"/>
        <charset val="186"/>
      </rPr>
      <t>be konservantų, neparfumuotas;</t>
    </r>
  </si>
  <si>
    <t>- su apsauginiais priedais,</t>
  </si>
  <si>
    <t>- po panaudojimo ant rankų odos nelieka riebalų likučių pertekliaus, gerai susigeria;</t>
  </si>
  <si>
    <t xml:space="preserve">- dozavimo sistemoje  yra įmontuoti apsauginiai vožtuvai, apsaugantys nuo išorės teršalų patekimo. </t>
  </si>
  <si>
    <r>
      <t xml:space="preserve">- pakuotės </t>
    </r>
    <r>
      <rPr>
        <b/>
        <sz val="11"/>
        <rFont val="Times New Roman"/>
        <family val="1"/>
        <charset val="186"/>
      </rPr>
      <t>talpa po 700 ml.;</t>
    </r>
  </si>
  <si>
    <t>Pateikti papildomus priedus:</t>
  </si>
  <si>
    <t xml:space="preserve"> - laminuotas rankų higienos technikos metodikas nemokamai pagal poreikį.</t>
  </si>
  <si>
    <t>27.4.</t>
  </si>
  <si>
    <t>Šepetėliai chirurginiam rankų paruošimui:</t>
  </si>
  <si>
    <t>- vienkartinio naudojimo, sterilūs</t>
  </si>
  <si>
    <t>- viena pusė kempinėlė, kita plastikinis šepetėlis; -atskiros pakuotės  su  paskirstytoju;</t>
  </si>
  <si>
    <t>- be detergento ir dezinfektanto, sterilizuota EO</t>
  </si>
  <si>
    <r>
      <t>Vertinama pagal kokybę</t>
    </r>
    <r>
      <rPr>
        <sz val="11"/>
        <rFont val="Times New Roman"/>
        <family val="1"/>
        <charset val="186"/>
      </rPr>
      <t>.</t>
    </r>
  </si>
  <si>
    <t>28</t>
  </si>
  <si>
    <t>28.1.</t>
  </si>
  <si>
    <r>
      <t>Bespalvė odos dezinfekcinė priemonė</t>
    </r>
    <r>
      <rPr>
        <u/>
        <sz val="11"/>
        <rFont val="Times New Roman"/>
        <family val="1"/>
        <charset val="186"/>
      </rPr>
      <t xml:space="preserve"> - </t>
    </r>
    <r>
      <rPr>
        <sz val="11"/>
        <rFont val="Times New Roman"/>
        <family val="1"/>
        <charset val="186"/>
      </rPr>
      <t>skirta odos dezinfekcijai prieš operacijas, punkcijas, injekcijas ir kitas invazines procedūras ;</t>
    </r>
  </si>
  <si>
    <t xml:space="preserve">1-o tipo Asmens higienos biocidas; </t>
  </si>
  <si>
    <r>
      <t xml:space="preserve">- </t>
    </r>
    <r>
      <rPr>
        <b/>
        <sz val="11"/>
        <rFont val="Times New Roman"/>
        <family val="1"/>
        <charset val="186"/>
      </rPr>
      <t xml:space="preserve">veikliosios medžiagos alkoholiai ne &lt; 60%  </t>
    </r>
    <r>
      <rPr>
        <sz val="11"/>
        <rFont val="Times New Roman"/>
        <family val="1"/>
        <charset val="186"/>
      </rPr>
      <t xml:space="preserve">(g.b. aktyvumą prailginančios medžiagos), </t>
    </r>
    <r>
      <rPr>
        <b/>
        <sz val="11"/>
        <rFont val="Times New Roman"/>
        <family val="1"/>
        <charset val="186"/>
      </rPr>
      <t>be kvapiųjų priedų;</t>
    </r>
  </si>
  <si>
    <r>
      <t xml:space="preserve"> - gerai nuriebalina odą , greitai džiūsta veikia bakterijas (TBC ir MRSA) , grybelius, virusus, </t>
    </r>
    <r>
      <rPr>
        <b/>
        <sz val="11"/>
        <rFont val="Times New Roman"/>
        <family val="1"/>
        <charset val="186"/>
      </rPr>
      <t>nesukelia alergijų, nedirgina kvėpavimo takų;</t>
    </r>
  </si>
  <si>
    <t xml:space="preserve">- Išfasavimas 1 l talpose su dangteliu </t>
  </si>
  <si>
    <t>fl</t>
  </si>
  <si>
    <t>28.2.</t>
  </si>
  <si>
    <r>
      <t>Dažyta odos dezinfekcinė priemonė</t>
    </r>
    <r>
      <rPr>
        <b/>
        <sz val="11"/>
        <rFont val="Times New Roman"/>
        <family val="1"/>
        <charset val="186"/>
      </rPr>
      <t>:</t>
    </r>
  </si>
  <si>
    <r>
      <t xml:space="preserve"> </t>
    </r>
    <r>
      <rPr>
        <b/>
        <sz val="11"/>
        <rFont val="Times New Roman"/>
        <family val="1"/>
        <charset val="186"/>
      </rPr>
      <t>1-o tipo Asmens higienos biocidas</t>
    </r>
    <r>
      <rPr>
        <sz val="11"/>
        <rFont val="Times New Roman"/>
        <family val="1"/>
        <charset val="186"/>
      </rPr>
      <t>;</t>
    </r>
  </si>
  <si>
    <t>- skirta odos dezinfekcijai prieš operacijas, punkcijas, kt. invazines procedūras,</t>
  </si>
  <si>
    <t>- veikliosios medžiagos: alkoholiai  propanoliai, ne &lt; 60% (gali būti aktyvumą prailginančios medžiagos),</t>
  </si>
  <si>
    <t xml:space="preserve"> - veikia bakterijas (TBC, MRSA), grybelius, virusus, nesukelia alergijų</t>
  </si>
  <si>
    <t>-gerai nusiplauna nuo odos ir skalbinių</t>
  </si>
  <si>
    <t>Pateikti patvirtinančius dokumentus, jog galima naudoti ir kūdikiams pagal indikacijas prieš invazines procedūras, operaciją.</t>
  </si>
  <si>
    <t xml:space="preserve">Pateikti nemokamai pagalbinius priedus: laminuotas darbo instrukcijas – pagal poreikį. </t>
  </si>
  <si>
    <t>29</t>
  </si>
  <si>
    <t>29.1.</t>
  </si>
  <si>
    <t>por.</t>
  </si>
  <si>
    <t>29.2.</t>
  </si>
  <si>
    <t>29.3.</t>
  </si>
  <si>
    <r>
      <t xml:space="preserve">Nesterilios pirštinės </t>
    </r>
    <r>
      <rPr>
        <b/>
        <sz val="11"/>
        <rFont val="Times New Roman"/>
        <family val="1"/>
        <charset val="186"/>
      </rPr>
      <t>be pudros</t>
    </r>
    <r>
      <rPr>
        <sz val="11"/>
        <rFont val="Times New Roman"/>
        <family val="1"/>
        <charset val="186"/>
      </rPr>
      <t xml:space="preserve"> lateksinės </t>
    </r>
  </si>
  <si>
    <t>Dėžutės po 100 vnt</t>
  </si>
  <si>
    <t>Dydžiai:XS;S;M;L;XL</t>
  </si>
  <si>
    <t>Pirštinės ilgis 24 cm</t>
  </si>
  <si>
    <t>Atsparumas tempimui 28 MPa</t>
  </si>
  <si>
    <t>Vienkartinės nesterilios vinilinės, be pudros diagnostinės pirštinės su kanteliu. Sušlapintos lieka tvirtos, neslidus paviršius. Dydžiai S, M, L, XL. Atitinka ISO, CE reikalavimus</t>
  </si>
  <si>
    <t xml:space="preserve">poros </t>
  </si>
  <si>
    <t>30</t>
  </si>
  <si>
    <t>30.1.</t>
  </si>
  <si>
    <t>Supakuoti į maišelius po 1 vnt</t>
  </si>
  <si>
    <t>30.2.</t>
  </si>
  <si>
    <r>
      <t>Kvėpavimo filtrai</t>
    </r>
    <r>
      <rPr>
        <sz val="11"/>
        <rFont val="Times New Roman"/>
        <family val="1"/>
        <charset val="186"/>
      </rPr>
      <t>: antibakteriniai</t>
    </r>
  </si>
  <si>
    <t>Kliniškai švarūs, vienkartiniai, neturi alerginių sąvybių, delatekso, turi CE ženklinimą, elektrostatinis veikimo principas. Turi turėti antibakterines savybes – sulaikyti hepatito virusą, TBC lazdelę ir kitas bakterijas. Filtro tūris 49 ml.</t>
  </si>
  <si>
    <t>30.3.</t>
  </si>
  <si>
    <r>
      <t>Nosies kaniulės</t>
    </r>
    <r>
      <rPr>
        <sz val="11"/>
        <rFont val="Times New Roman"/>
        <family val="1"/>
        <charset val="186"/>
      </rPr>
      <t>: tiesi atšakėlė su vamzdeliu suaugusiems</t>
    </r>
  </si>
  <si>
    <t>Pagaminta iš polivinilchlorido, neturi alerginių savybių, be latekso, vienkartinio naudojimo, turi CE ženklinimą, , atšakos tiesios, minkštos, vidinis diametras 5,55mm, lengvai fiksuojamos, netraumuojančios gleivinės su ašakėlės fiksuojančia atramėle, 1,8m deguonies vamzdelis, su kūginės formos konektoriais galuose.</t>
  </si>
  <si>
    <t>30.4.</t>
  </si>
  <si>
    <t>Orofaringiniai vamzdeliai</t>
  </si>
  <si>
    <t>Vienkartiniai, Pagaminti iš PVC, nealergiški, be latekso, kliniškai švarūs, spalvinis numerių kodavimas, turi CE ženklinimą.</t>
  </si>
  <si>
    <t>30.5.</t>
  </si>
  <si>
    <r>
      <t>Kvėpavimo sistemos (</t>
    </r>
    <r>
      <rPr>
        <sz val="11"/>
        <rFont val="Times New Roman"/>
        <family val="1"/>
        <charset val="186"/>
      </rPr>
      <t>gofruotos šlangos ) kintamo ilgio</t>
    </r>
  </si>
  <si>
    <t>Antimikrobinės, kliniškai švarios, turi CE ženklinimą, pagaminta iš ABS ir polipropileno bei sidabro jonų, neturi alerginių savybių, be latekso.</t>
  </si>
  <si>
    <t>Sistemos ilgis 1,60m, sistemos galai kūginės formos.</t>
  </si>
  <si>
    <t>Sistema susideda iš 3 vamzdžių, sujungtų Y formos sujungėju,  papildoma jungtis 22M/22M.</t>
  </si>
  <si>
    <t>30.6.</t>
  </si>
  <si>
    <r>
      <t xml:space="preserve">Deguonies kaukės su maišais </t>
    </r>
    <r>
      <rPr>
        <sz val="11"/>
        <rFont val="Times New Roman"/>
        <family val="1"/>
        <charset val="186"/>
      </rPr>
      <t>(suaugusiems)</t>
    </r>
  </si>
  <si>
    <t>Turi CE ženklinimą, pagamintas iš inertinio, skaidraus plastikų lydinio, neturinčio alerginių sąvybių, maksimalus leistinas tūris – 5 ml, talpa 12ml. Tai vienkartinės aerozolinės kaukės su nosies spaustuku.Nobulaizeris veikia ir vertikalioje ir horizantalioje padėtyje.</t>
  </si>
  <si>
    <t>Vienam ligoniui paruošti turi būti  trijų dalių rinkinys: nebulaizeris, deguonies vamzdelis ir aerozolio kaukė su nosies spaustuku.</t>
  </si>
  <si>
    <t>30.7.</t>
  </si>
  <si>
    <r>
      <t>Laringinės kaukės</t>
    </r>
    <r>
      <rPr>
        <sz val="11"/>
        <rFont val="Times New Roman"/>
        <family val="1"/>
        <charset val="186"/>
      </rPr>
      <t xml:space="preserve"> S-gel Nr. 3,4,5</t>
    </r>
  </si>
  <si>
    <t>30.8.</t>
  </si>
  <si>
    <t>30.9.</t>
  </si>
  <si>
    <r>
      <t xml:space="preserve">Nosies kaniulė: </t>
    </r>
    <r>
      <rPr>
        <sz val="11"/>
        <rFont val="Times New Roman"/>
        <family val="1"/>
        <charset val="186"/>
      </rPr>
      <t>tiesi atšakėlė su vamzdeliu, vaikams</t>
    </r>
  </si>
  <si>
    <t>30.10.</t>
  </si>
  <si>
    <t>30.11.</t>
  </si>
  <si>
    <t>HOT TOP PLUS vaistų purkštuvas ir jo rinkinys su standartine jungtimi  ir su aerozoline kauke suaugusiems</t>
  </si>
  <si>
    <t>30.12.</t>
  </si>
  <si>
    <t>30.13.</t>
  </si>
  <si>
    <t>Anesteziologinė veido kaukė (skidri Eco Mack) Nr. 0,1,2,3,4,5,6</t>
  </si>
  <si>
    <t>30.14.</t>
  </si>
  <si>
    <t xml:space="preserve">Keturių taškų daugkartinio naudojimo galvos laikiklis </t>
  </si>
  <si>
    <t>Šildomos kvėpavimo sistemos aktyviam drėkinimui</t>
  </si>
  <si>
    <t>Laidinė jungtis su viena/ dviem šildomom atšakom sistemai</t>
  </si>
  <si>
    <t>Facefit NIV kaukės</t>
  </si>
  <si>
    <t>Tracheostominė kaukė</t>
  </si>
  <si>
    <t>Inhaliacinė sistema Drager aparatui</t>
  </si>
  <si>
    <t>Kvėpavimo sistema 1,6 m ilgio su alkūne ir LUER anga</t>
  </si>
  <si>
    <t>Paciento jungtelė su anga dangtelyje</t>
  </si>
  <si>
    <t>Jungtis 22M-22F su MDI įdėklu</t>
  </si>
  <si>
    <t>Vidutinės koncentracijos deguonies kaukė su nosies fiksatoriumi (suaugusiems)</t>
  </si>
  <si>
    <t>Ekonomiškos kaukės su spalvotais hook'o žiedais Nr. 2,3,4,5</t>
  </si>
  <si>
    <t>Filta Mask deguonies kaukė (suaugusiems)</t>
  </si>
  <si>
    <t>Kombinuotas kvėpavimo filtras vaikams</t>
  </si>
  <si>
    <t>Dirbtinė ventiliacijos sistema 1,5 litr. suaugusiems</t>
  </si>
  <si>
    <t>Kaukės anestezijai vaikams, kvepiančios. Vienkartinės, pagamintos iš PVC.</t>
  </si>
  <si>
    <t>Su pripučiama pagalvėle, pagalvėlės kontūras baltos, raudonos ar geltonos spalvos.</t>
  </si>
  <si>
    <t>Kvapai: vanilės, braškių, citrinos</t>
  </si>
  <si>
    <t>Dydžiai 0-3</t>
  </si>
  <si>
    <t>Oro Clean komplektas:</t>
  </si>
  <si>
    <t>Oro Clean dantų šepetėlis, Oro Clean gelis dantų valymui, Oro Clean kateteris atsiurbimui</t>
  </si>
  <si>
    <t>31</t>
  </si>
  <si>
    <t>31.1.</t>
  </si>
  <si>
    <r>
      <t xml:space="preserve">Žirklės separacinės Metzenbaum 200mm±5% , tiesios </t>
    </r>
    <r>
      <rPr>
        <b/>
        <sz val="11"/>
        <rFont val="Times New Roman"/>
        <family val="1"/>
        <charset val="186"/>
      </rPr>
      <t>(reikalingi pavyzdžiai)</t>
    </r>
  </si>
  <si>
    <t>31.2.</t>
  </si>
  <si>
    <r>
      <t xml:space="preserve">Žirklės a/b tiesios (Deaver) 145mm±5%  </t>
    </r>
    <r>
      <rPr>
        <b/>
        <sz val="11"/>
        <rFont val="Times New Roman"/>
        <family val="1"/>
        <charset val="186"/>
      </rPr>
      <t>(reikalingi pavyzdžiai)</t>
    </r>
  </si>
  <si>
    <t>31.3.</t>
  </si>
  <si>
    <r>
      <t xml:space="preserve">Žirklės a/b lenktos (Deaver) 145mm±5%  </t>
    </r>
    <r>
      <rPr>
        <b/>
        <sz val="11"/>
        <rFont val="Times New Roman"/>
        <family val="1"/>
        <charset val="186"/>
      </rPr>
      <t>(reikalingi pavyzdžiai)</t>
    </r>
  </si>
  <si>
    <t>31.4.</t>
  </si>
  <si>
    <t>Džigli pjūklelio rinkiniai</t>
  </si>
  <si>
    <t>Olivecrona tipo Džigli pjūklelis, 400mm±5% ir 500mm±5% ilgio</t>
  </si>
  <si>
    <t>Džigli pjūklelio rankena</t>
  </si>
  <si>
    <t>32</t>
  </si>
  <si>
    <t>32. 1.</t>
  </si>
  <si>
    <t>PKR interferencinai sraigtai.</t>
  </si>
  <si>
    <t>1. Kūginiai besirezorbuojantys sraigtai.</t>
  </si>
  <si>
    <t>2. Kaniuliuoti, sraigto sriegis bukas;</t>
  </si>
  <si>
    <t>4. Sterilus įpakavimas dėžutėje, su identifikavimo numeriu ir šios informacijos patvirtinimu kataloge;</t>
  </si>
  <si>
    <t xml:space="preserve">5. Sraigtų išmatavimai: </t>
  </si>
  <si>
    <t>6. Kūgio pagrindo storis – nuo 7 iki 12 mm dydžio.</t>
  </si>
  <si>
    <t>7. Sraigto ilgis nuo 20 iki 35 mm.</t>
  </si>
  <si>
    <t>8. Atsuktuvas paskirstantis sukimo jėgą tolygiai per visą sraigtą.</t>
  </si>
  <si>
    <t>9. Trys tipai - sriegis per visa ilgį, apvalios galvutės ir reviziniai straigtai.</t>
  </si>
  <si>
    <t>32.2.</t>
  </si>
  <si>
    <t>Peties sąnarinės lūpos prisiuvimo all-suture tipo siūlai</t>
  </si>
  <si>
    <t>1. Viename įpakavime užtaisytas su #5 arba #6 storio nesirezorbuojančiu siūliniu inkaru, 1# arba #2 siūlu ir įvedėju</t>
  </si>
  <si>
    <t>2. Įvedimo būdas – įkalamas</t>
  </si>
  <si>
    <t>3. Cheminė sudėtis  inkaruojančios dalies – poliesteris</t>
  </si>
  <si>
    <t>4. Cheminė sudėtis  siūlo - pintas polietilenas</t>
  </si>
  <si>
    <t>5. Sterilus įpakavimas dėžutėje, su identifikavimo numeriu ir aprašu</t>
  </si>
  <si>
    <t>6. Implantų išmatavimai: storis – nuo 1,4 mm  iki 1,5 mm</t>
  </si>
  <si>
    <t>7. Galimybė pakartotinai užtaisyti implantą</t>
  </si>
  <si>
    <t>8. Atsukamas siūlo tvirtinimas ant įvedėjo</t>
  </si>
  <si>
    <t>Inkariniai siūlai peties sąnario raumenų prisiuvimui</t>
  </si>
  <si>
    <t>1. Paruoštas implantas su dviem #2 storio, skirtingų spalvų, slankiojančiais siūlais.</t>
  </si>
  <si>
    <t>6. Implantų išmatavimai: storis – 2.9 mm</t>
  </si>
  <si>
    <t>33</t>
  </si>
  <si>
    <t>33.1.</t>
  </si>
  <si>
    <r>
      <t xml:space="preserve">Spaustukai „Pean-Fino“ lenkti 140mm±5%  </t>
    </r>
    <r>
      <rPr>
        <b/>
        <sz val="11"/>
        <rFont val="Times New Roman"/>
        <family val="1"/>
        <charset val="186"/>
      </rPr>
      <t>(reikalingi pavyzdžiai)</t>
    </r>
  </si>
  <si>
    <t>33.2.</t>
  </si>
  <si>
    <r>
      <t xml:space="preserve">Spaustukai „Rochester-Pean“ tipo lenkti 200mm ±5% </t>
    </r>
    <r>
      <rPr>
        <b/>
        <sz val="11"/>
        <rFont val="Times New Roman"/>
        <family val="1"/>
        <charset val="186"/>
      </rPr>
      <t>(pavyzdžiai)</t>
    </r>
  </si>
  <si>
    <r>
      <t xml:space="preserve">Spaustukai „Rochester-Pean“ tipo lenkti 140mm ±5% </t>
    </r>
    <r>
      <rPr>
        <b/>
        <sz val="11"/>
        <rFont val="Times New Roman"/>
        <family val="1"/>
        <charset val="186"/>
      </rPr>
      <t>(reikalingi pavyzdžiai)</t>
    </r>
  </si>
  <si>
    <r>
      <t xml:space="preserve">Spaustukai „Pean-Fino“ lenkti 180mm±5%   </t>
    </r>
    <r>
      <rPr>
        <b/>
        <sz val="11"/>
        <rFont val="Times New Roman"/>
        <family val="1"/>
        <charset val="186"/>
      </rPr>
      <t>(reikalingi pavyzdžiai)</t>
    </r>
  </si>
  <si>
    <r>
      <t xml:space="preserve">Spaustukai „Mikulicz“ tipo, lenkti 200mm±5%    </t>
    </r>
    <r>
      <rPr>
        <b/>
        <sz val="11"/>
        <rFont val="Times New Roman"/>
        <family val="1"/>
        <charset val="186"/>
      </rPr>
      <t>(reikalingi pavyzdžiai)</t>
    </r>
  </si>
  <si>
    <r>
      <t>Spaustukai</t>
    </r>
    <r>
      <rPr>
        <b/>
        <sz val="11"/>
        <rFont val="Times New Roman"/>
        <family val="1"/>
        <charset val="186"/>
      </rPr>
      <t xml:space="preserve"> </t>
    </r>
    <r>
      <rPr>
        <sz val="11"/>
        <rFont val="Times New Roman"/>
        <family val="1"/>
        <charset val="186"/>
      </rPr>
      <t xml:space="preserve">„Halsted-Mosquito“ tipo, 140mm±5%    ilgio. Tiesūs </t>
    </r>
    <r>
      <rPr>
        <b/>
        <sz val="11"/>
        <rFont val="Times New Roman"/>
        <family val="1"/>
        <charset val="186"/>
      </rPr>
      <t>(reikalingi pavyzdžiai)</t>
    </r>
  </si>
  <si>
    <r>
      <t xml:space="preserve">Spaustukai „Christophe“ tipo, 150mm±5% ilgio,  lenkti </t>
    </r>
    <r>
      <rPr>
        <b/>
        <sz val="11"/>
        <rFont val="Times New Roman"/>
        <family val="1"/>
        <charset val="186"/>
      </rPr>
      <t>(reikalingi pavyzdžiai)</t>
    </r>
  </si>
  <si>
    <r>
      <t xml:space="preserve">Spaustukai ''Ochsner-Kocher'' tipo </t>
    </r>
    <r>
      <rPr>
        <sz val="11"/>
        <rFont val="Times New Roman"/>
        <family val="1"/>
        <charset val="186"/>
      </rPr>
      <t xml:space="preserve">, ilgis 240mm±5% ilgio; lenkti </t>
    </r>
  </si>
  <si>
    <r>
      <t xml:space="preserve">Spaustukai ''Ochsner-Kocher'' tipo </t>
    </r>
    <r>
      <rPr>
        <sz val="11"/>
        <rFont val="Times New Roman"/>
        <family val="1"/>
        <charset val="186"/>
      </rPr>
      <t>, ilgis 260mm±5% ilgio; lenkti</t>
    </r>
  </si>
  <si>
    <t>34</t>
  </si>
  <si>
    <t>34.1.</t>
  </si>
  <si>
    <t>Enterinio maitinimo sistema pompai su 1,3 litro tūrio maišu (pritaikyta naudoti su Flocare Infinitiy Nutricia pompa. Pagaminta iš PVC, be dietilheksiftalato. Jungiasi prie pakuotės per aštrų antgalį. Su antgaliu vaistams suleisti ir sistemai praplauti. Sterili, įpakuota po 1 vnt.</t>
  </si>
  <si>
    <t>34.2.</t>
  </si>
  <si>
    <t>34.3.</t>
  </si>
  <si>
    <t>34.4.</t>
  </si>
  <si>
    <t>Gasrostomijos rinkinys Gastro PEG Ch18 enteriniam maitinimui; sterilus</t>
  </si>
  <si>
    <t>35</t>
  </si>
  <si>
    <t>35.1.</t>
  </si>
  <si>
    <r>
      <t xml:space="preserve">Sluder-Ballenger tipo tonzilektomo rinkinys </t>
    </r>
    <r>
      <rPr>
        <sz val="11"/>
        <rFont val="Times New Roman"/>
        <family val="1"/>
        <charset val="186"/>
      </rPr>
      <t>su rankena ir 3 skirtingo pločio bei ilgio darbinėmis dalimis arba lygiavertis</t>
    </r>
  </si>
  <si>
    <t>35.2.</t>
  </si>
  <si>
    <r>
      <t>Bruenings tipo</t>
    </r>
    <r>
      <rPr>
        <sz val="11"/>
        <rFont val="Times New Roman"/>
        <family val="1"/>
        <charset val="186"/>
      </rPr>
      <t xml:space="preserve"> tonzilių kilpos laikiklis, 280mm± 5% ilgio</t>
    </r>
  </si>
  <si>
    <t>35.3.</t>
  </si>
  <si>
    <r>
      <t xml:space="preserve">Henke tipo tonzilių disektorius, </t>
    </r>
    <r>
      <rPr>
        <sz val="11"/>
        <rFont val="Times New Roman"/>
        <family val="1"/>
        <charset val="186"/>
      </rPr>
      <t>siauro dantyto galo ir plataus dantyto galo, 230mm± 5% ilgio</t>
    </r>
    <r>
      <rPr>
        <b/>
        <sz val="11"/>
        <rFont val="Times New Roman"/>
        <family val="1"/>
        <charset val="186"/>
      </rPr>
      <t xml:space="preserve"> (būtinas pavyzdys)</t>
    </r>
  </si>
  <si>
    <t>35.4.</t>
  </si>
  <si>
    <r>
      <t xml:space="preserve">Boies tipo nosies pertvaros elevatorius, </t>
    </r>
    <r>
      <rPr>
        <sz val="11"/>
        <rFont val="Times New Roman"/>
        <family val="1"/>
        <charset val="186"/>
      </rPr>
      <t>bukas, 190mm± 5% ilgio</t>
    </r>
  </si>
  <si>
    <t>35.5.</t>
  </si>
  <si>
    <t>Diametras 16 mm arba lygiaverčiai</t>
  </si>
  <si>
    <t>Diametras 20 mm arba lygiaverčiai</t>
  </si>
  <si>
    <t>35.6.</t>
  </si>
  <si>
    <t>Burnos žiodiklio-liežuvio laikiklio rinkinys</t>
  </si>
  <si>
    <t>35.7.</t>
  </si>
  <si>
    <r>
      <t xml:space="preserve">Negus tipo burnos žiodiklio laikiklis, </t>
    </r>
    <r>
      <rPr>
        <sz val="11"/>
        <rFont val="Times New Roman"/>
        <family val="1"/>
        <charset val="186"/>
      </rPr>
      <t>160mm± 5% ilgio</t>
    </r>
  </si>
  <si>
    <t>35.8.</t>
  </si>
  <si>
    <r>
      <t xml:space="preserve">Beckmann tipo adenoitomai </t>
    </r>
    <r>
      <rPr>
        <sz val="11"/>
        <rFont val="Times New Roman"/>
        <family val="1"/>
        <charset val="186"/>
      </rPr>
      <t>- tiesūs, įvairių pločių 220mm± 5% ilgio</t>
    </r>
    <r>
      <rPr>
        <b/>
        <sz val="11"/>
        <rFont val="Times New Roman"/>
        <family val="1"/>
        <charset val="186"/>
      </rPr>
      <t xml:space="preserve"> (būtini pavyzdžiai)</t>
    </r>
  </si>
  <si>
    <t>35.9.</t>
  </si>
  <si>
    <t>Raspatoriai "FarabeufCollin" tiesūs,  160 mm ilgio, 11 mm pločio  (būtini pavyzdžiai)</t>
  </si>
  <si>
    <t>35.10.</t>
  </si>
  <si>
    <t>Hohmann restraktorius smailiu galu, 240 mm ilgio, 18 mm pločio  (būtini pavyzdžiai)</t>
  </si>
  <si>
    <t>35.11.</t>
  </si>
  <si>
    <t>Raspatoriai , nosies pertvaros elevatoriai (tiesūs) „Boies“ tipo, 190mm±5% ilgio</t>
  </si>
  <si>
    <t>35.12.</t>
  </si>
  <si>
    <r>
      <t xml:space="preserve">Beckmann tipo adenoitomai </t>
    </r>
    <r>
      <rPr>
        <sz val="11"/>
        <rFont val="Times New Roman"/>
        <family val="1"/>
        <charset val="186"/>
      </rPr>
      <t>- lenkti, įvairių pločių 220mm± 5% ilgio</t>
    </r>
    <r>
      <rPr>
        <b/>
        <sz val="11"/>
        <rFont val="Times New Roman"/>
        <family val="1"/>
        <charset val="186"/>
      </rPr>
      <t xml:space="preserve"> (būtini pavyzdžiai)</t>
    </r>
  </si>
  <si>
    <t>36</t>
  </si>
  <si>
    <t>Vienkartiniai skalpelių ašmenys, sterilūs Nr. 11, 12, 15, 18, 19, 20, 21, 22</t>
  </si>
  <si>
    <r>
      <t xml:space="preserve">Skalpelio kotelaiai </t>
    </r>
    <r>
      <rPr>
        <sz val="11"/>
        <rFont val="Times New Roman"/>
        <family val="1"/>
        <charset val="186"/>
      </rPr>
      <t xml:space="preserve">Standart tipo, maži, 135 mm ilgio  </t>
    </r>
    <r>
      <rPr>
        <b/>
        <sz val="11"/>
        <rFont val="Times New Roman"/>
        <family val="1"/>
        <charset val="186"/>
      </rPr>
      <t>(būtini pavyzdžiai)</t>
    </r>
  </si>
  <si>
    <t>37</t>
  </si>
  <si>
    <t>37.1.</t>
  </si>
  <si>
    <r>
      <t>Korcangai 250mm</t>
    </r>
    <r>
      <rPr>
        <sz val="11"/>
        <rFont val="Times New Roman"/>
        <family val="1"/>
        <charset val="186"/>
      </rPr>
      <t xml:space="preserve">± 5% ilgio, tiesūs </t>
    </r>
  </si>
  <si>
    <t>37.2.</t>
  </si>
  <si>
    <r>
      <t>Korcangai 250mm</t>
    </r>
    <r>
      <rPr>
        <sz val="11"/>
        <rFont val="Times New Roman"/>
        <family val="1"/>
        <charset val="186"/>
      </rPr>
      <t>± 5% ilgio, lenkti</t>
    </r>
  </si>
  <si>
    <t>Venų zondų rinkinys " Nabatoff"135 mm x 100mm x 25mm</t>
  </si>
  <si>
    <t>38</t>
  </si>
  <si>
    <t xml:space="preserve">Sterilus filtras laparaskopinei pompai tk 750-5050 (100 vnt) </t>
  </si>
  <si>
    <t>dėž.</t>
  </si>
  <si>
    <t xml:space="preserve">Sandarinimo dangtelis trokarui 5,5mm diametro, vidinis 4,0mm diametro (10 vnt) </t>
  </si>
  <si>
    <t xml:space="preserve">Sandarinimo dangtelis 10,0 mm diametro, vidinis 8,0 mm diametro (10 vnt) </t>
  </si>
  <si>
    <t xml:space="preserve">Sandarinimo žiedas trokarui 5,5 mm diametro (10vnt) </t>
  </si>
  <si>
    <t xml:space="preserve">Sandarinimo žiedas trokarui 11,0 mm diametro (10 vnt) </t>
  </si>
  <si>
    <t xml:space="preserve">Silikoninis autoklavuojamas vožtuvas trokarui 11,0 mm diametro (5 vnt) </t>
  </si>
  <si>
    <t>Vereso adata laparoskopinėms operacijoms</t>
  </si>
  <si>
    <t>39</t>
  </si>
  <si>
    <t xml:space="preserve">I. Sraigtai, plokštelės, vielos ir instrumentai kaulų sintezei </t>
  </si>
  <si>
    <t>39.1.</t>
  </si>
  <si>
    <r>
      <rPr>
        <b/>
        <sz val="11"/>
        <rFont val="Times New Roman"/>
        <family val="1"/>
        <charset val="186"/>
      </rPr>
      <t>Kortikaliniai, ø 4,5 mm</t>
    </r>
    <r>
      <rPr>
        <sz val="11"/>
        <rFont val="Times New Roman"/>
        <family val="1"/>
        <charset val="186"/>
      </rPr>
      <t xml:space="preserve">, sriegio žingsnis  1,75 mm, sukami atsuktuvu su šešiakampio formos galu. </t>
    </r>
  </si>
  <si>
    <t xml:space="preserve">12 ÷ 80 mm (kas 2mm)                         </t>
  </si>
  <si>
    <t>39.2.</t>
  </si>
  <si>
    <r>
      <t>Kortikaliniai, ø 4,5 mm</t>
    </r>
    <r>
      <rPr>
        <sz val="11"/>
        <rFont val="Times New Roman"/>
        <family val="1"/>
        <charset val="186"/>
      </rPr>
      <t xml:space="preserve">, sriegio žingsnis  1,75 mm, sukami atsuktuvu su šešiakampio formos galu. </t>
    </r>
    <r>
      <rPr>
        <b/>
        <u/>
        <sz val="11"/>
        <rFont val="Times New Roman"/>
        <family val="1"/>
        <charset val="186"/>
      </rPr>
      <t>Savisriegiai.</t>
    </r>
  </si>
  <si>
    <t>39.3.</t>
  </si>
  <si>
    <r>
      <t xml:space="preserve">Kortikaliniai, ø 3,5 mm, </t>
    </r>
    <r>
      <rPr>
        <sz val="11"/>
        <rFont val="Times New Roman"/>
        <family val="1"/>
        <charset val="186"/>
      </rPr>
      <t>sriegio žingsnis  1,25 mm, sukami atsuktuvu su šešiakampio formos galu</t>
    </r>
  </si>
  <si>
    <r>
      <t xml:space="preserve">10 </t>
    </r>
    <r>
      <rPr>
        <sz val="11"/>
        <rFont val="Calibri"/>
        <family val="2"/>
        <charset val="186"/>
      </rPr>
      <t>÷</t>
    </r>
    <r>
      <rPr>
        <sz val="11"/>
        <rFont val="Times New Roman"/>
        <family val="1"/>
        <charset val="186"/>
      </rPr>
      <t xml:space="preserve"> 50 mm (kas 2mm)</t>
    </r>
  </si>
  <si>
    <t>39.4.</t>
  </si>
  <si>
    <r>
      <t xml:space="preserve">Kortikaliniai, ø 3,5 mm, </t>
    </r>
    <r>
      <rPr>
        <sz val="11"/>
        <rFont val="Times New Roman"/>
        <family val="1"/>
        <charset val="186"/>
      </rPr>
      <t xml:space="preserve">sriegio žingsnis  1,25 mm, sukami atsuktuvu su šešiakampio formos galu. </t>
    </r>
    <r>
      <rPr>
        <b/>
        <u/>
        <sz val="11"/>
        <rFont val="Times New Roman"/>
        <family val="1"/>
        <charset val="186"/>
      </rPr>
      <t>Savisriegiai.</t>
    </r>
  </si>
  <si>
    <r>
      <t xml:space="preserve">8 </t>
    </r>
    <r>
      <rPr>
        <sz val="11"/>
        <rFont val="Calibri"/>
        <family val="2"/>
        <charset val="186"/>
      </rPr>
      <t>÷</t>
    </r>
    <r>
      <rPr>
        <sz val="11"/>
        <rFont val="Times New Roman"/>
        <family val="1"/>
        <charset val="186"/>
      </rPr>
      <t xml:space="preserve"> 40 mm (kas 2mm)</t>
    </r>
  </si>
  <si>
    <r>
      <t xml:space="preserve">45 </t>
    </r>
    <r>
      <rPr>
        <sz val="11"/>
        <rFont val="Calibri"/>
        <family val="2"/>
        <charset val="186"/>
      </rPr>
      <t>÷</t>
    </r>
    <r>
      <rPr>
        <sz val="11"/>
        <rFont val="Times New Roman"/>
        <family val="1"/>
        <charset val="186"/>
      </rPr>
      <t xml:space="preserve"> 90 mm (kas 5mm)</t>
    </r>
  </si>
  <si>
    <t>39.5.</t>
  </si>
  <si>
    <r>
      <t>Spongioziniai, ø 6,5 mm,</t>
    </r>
    <r>
      <rPr>
        <sz val="11"/>
        <rFont val="Times New Roman"/>
        <family val="1"/>
        <charset val="186"/>
      </rPr>
      <t xml:space="preserve"> sriegio žingsnis  2,75 mm, įsriegtos dalies ilgis 32 mm, sukami atsuktuvu su šešiakampio formos galu. Pagaminti iš medicininio plieno. </t>
    </r>
    <r>
      <rPr>
        <b/>
        <u/>
        <sz val="11"/>
        <rFont val="Times New Roman"/>
        <family val="1"/>
        <charset val="186"/>
      </rPr>
      <t>Savisriegiai</t>
    </r>
  </si>
  <si>
    <r>
      <t xml:space="preserve">40 </t>
    </r>
    <r>
      <rPr>
        <sz val="11"/>
        <rFont val="Calibri"/>
        <family val="2"/>
        <charset val="186"/>
      </rPr>
      <t>÷</t>
    </r>
    <r>
      <rPr>
        <sz val="11"/>
        <rFont val="Times New Roman"/>
        <family val="1"/>
        <charset val="186"/>
      </rPr>
      <t xml:space="preserve"> 120 mm (kas 5mm)</t>
    </r>
  </si>
  <si>
    <t>39.6.</t>
  </si>
  <si>
    <r>
      <t xml:space="preserve">Spongioziniai, ø 6,5 mm, </t>
    </r>
    <r>
      <rPr>
        <sz val="11"/>
        <rFont val="Times New Roman"/>
        <family val="1"/>
        <charset val="186"/>
      </rPr>
      <t>sriegio žingsnis  2,75 mm, sriegis per visą sraigto ilgį, sukami atsuktuvu su šešiakampio formos galu. Pagaminti iš medicininio plieno.</t>
    </r>
  </si>
  <si>
    <t>25 ÷ 120 mm (kas 5mm)</t>
  </si>
  <si>
    <t>39.7.</t>
  </si>
  <si>
    <r>
      <t xml:space="preserve">Spongioziniai, ø 6,5 mm, </t>
    </r>
    <r>
      <rPr>
        <sz val="11"/>
        <rFont val="Times New Roman"/>
        <family val="1"/>
        <charset val="186"/>
      </rPr>
      <t xml:space="preserve">sriegio žingsnis  2,75 mm, sriegis per visą sraigto ilgį, sukami atsuktuvu su šešiakampio formos galu. Pagaminti iš medicininio plieno. </t>
    </r>
    <r>
      <rPr>
        <b/>
        <u/>
        <sz val="11"/>
        <rFont val="Times New Roman"/>
        <family val="1"/>
        <charset val="186"/>
      </rPr>
      <t>Savisriegiai.</t>
    </r>
  </si>
  <si>
    <r>
      <t xml:space="preserve">25 </t>
    </r>
    <r>
      <rPr>
        <sz val="11"/>
        <rFont val="Calibri"/>
        <family val="2"/>
        <charset val="186"/>
      </rPr>
      <t>÷</t>
    </r>
    <r>
      <rPr>
        <sz val="11"/>
        <rFont val="Times New Roman"/>
        <family val="1"/>
        <charset val="186"/>
      </rPr>
      <t xml:space="preserve"> 120 mm (kas 5mm)</t>
    </r>
  </si>
  <si>
    <t>39.8.</t>
  </si>
  <si>
    <r>
      <t xml:space="preserve">Navikuliariniai ,ø  3,5 mm, </t>
    </r>
    <r>
      <rPr>
        <sz val="11"/>
        <rFont val="Times New Roman"/>
        <family val="1"/>
        <charset val="186"/>
      </rPr>
      <t xml:space="preserve">sriegio žingsnis  1,75 mm , pilnu sriegiu, sukami atsuktuvu su šešiakampio formos galu. Pagaminti iš medicininio plieno. </t>
    </r>
  </si>
  <si>
    <t>10 ÷ 50 mm (kas 2mm)</t>
  </si>
  <si>
    <t>55 ÷ 70 mm (kas 5mm)</t>
  </si>
  <si>
    <t>39.9.</t>
  </si>
  <si>
    <r>
      <t xml:space="preserve">Navikuliariniai ,ø  3,5 mm, </t>
    </r>
    <r>
      <rPr>
        <sz val="11"/>
        <rFont val="Times New Roman"/>
        <family val="1"/>
        <charset val="186"/>
      </rPr>
      <t xml:space="preserve">sriegio žingsnis  1,75 mm , pilnu sriegiu, sukami atsuktuvu su šešiakampio formos galu. Pagaminti iš medicininio plieno. </t>
    </r>
    <r>
      <rPr>
        <b/>
        <u/>
        <sz val="11"/>
        <rFont val="Times New Roman"/>
        <family val="1"/>
        <charset val="186"/>
      </rPr>
      <t>Savisriegiai.</t>
    </r>
  </si>
  <si>
    <t>55 ÷ 60 mm (kas 5mm)</t>
  </si>
  <si>
    <t>39.10.</t>
  </si>
  <si>
    <r>
      <t xml:space="preserve">Smulkūs, ø 2,0 mm, </t>
    </r>
    <r>
      <rPr>
        <sz val="11"/>
        <rFont val="Times New Roman"/>
        <family val="1"/>
        <charset val="186"/>
      </rPr>
      <t xml:space="preserve">sriegio žingsnis 0,75 mm, sriegis per visą sraigto ilgį, sukami atsuktuvu su šešiakampio formos galu. Pagaminti iš medicininio plieno. </t>
    </r>
    <r>
      <rPr>
        <b/>
        <u/>
        <sz val="11"/>
        <rFont val="Times New Roman"/>
        <family val="1"/>
        <charset val="186"/>
      </rPr>
      <t>Savisriegiai.</t>
    </r>
  </si>
  <si>
    <t>12 ÷ 32 mm (kas 2mm)</t>
  </si>
  <si>
    <t>39.11.</t>
  </si>
  <si>
    <r>
      <t>Smulkūs, ø 1,5 mm,</t>
    </r>
    <r>
      <rPr>
        <sz val="11"/>
        <rFont val="Times New Roman"/>
        <family val="1"/>
        <charset val="186"/>
      </rPr>
      <t xml:space="preserve"> sriegio žingsnis 0,5 mm, sriegis per visą sraigto ilgį, sukami atsuktuvu su šešiakampio formos galu. Pagaminti iš medicininio plieno. </t>
    </r>
    <r>
      <rPr>
        <b/>
        <u/>
        <sz val="11"/>
        <rFont val="Times New Roman"/>
        <family val="1"/>
        <charset val="186"/>
      </rPr>
      <t>Savisriegiai.</t>
    </r>
  </si>
  <si>
    <t>12 ÷ 22 mm (kas 2mm)</t>
  </si>
  <si>
    <t>39.12.</t>
  </si>
  <si>
    <r>
      <t>Kaniuliuoti kompresiniai sraigtai</t>
    </r>
    <r>
      <rPr>
        <sz val="11"/>
        <rFont val="Times New Roman"/>
        <family val="1"/>
        <charset val="186"/>
      </rPr>
      <t xml:space="preserve">, dvigubo skirtingo sriegio. Distalinės dalies Ø 2,5 mm, proksimalinės – Ø 3,2mm. Sukami atsuktuvu su žvaigždutės formos galu. Savisriegiai. Pagaminti iš titano. </t>
    </r>
  </si>
  <si>
    <t>18 ÷ 30 mm (kas 2mm)</t>
  </si>
  <si>
    <t>39.13.</t>
  </si>
  <si>
    <r>
      <t>Kaniuliuoti kompresiniai sraigtai</t>
    </r>
    <r>
      <rPr>
        <sz val="11"/>
        <rFont val="Times New Roman"/>
        <family val="1"/>
        <charset val="186"/>
      </rPr>
      <t xml:space="preserve">, dvigubo skirtingo sriegio. Distalinės dalies Ø 3,9 mm, proksimalinės – Ø 3,0 mm. Savisriegiai. Pagaminti iš titano. </t>
    </r>
  </si>
  <si>
    <t>10 ÷ 30 mm (kas 2mm)</t>
  </si>
  <si>
    <t>39.14.</t>
  </si>
  <si>
    <r>
      <t>Sraigtai Ø 7,0 mm, kanuliuoti, savisriegiai,</t>
    </r>
    <r>
      <rPr>
        <sz val="11"/>
        <rFont val="Times New Roman"/>
        <family val="1"/>
        <charset val="186"/>
      </rPr>
      <t xml:space="preserve"> sriegis 2,75mm, kaniulė Ø2,2mm, galvutės plotis 9,5mm, sukami atsuktuvu Ø5,0mm su šešiakampio formos galu, įsriegtos dalies ilgis 32 mm. Pagaminti iš medicininio plieno. </t>
    </r>
  </si>
  <si>
    <t>40 ÷ 130 mm (kas 5 mm)</t>
  </si>
  <si>
    <t>39.15.</t>
  </si>
  <si>
    <r>
      <t xml:space="preserve">Poveržlės </t>
    </r>
    <r>
      <rPr>
        <sz val="11"/>
        <rFont val="Times New Roman"/>
        <family val="1"/>
        <charset val="186"/>
      </rPr>
      <t>(storis 1,5 mm, pagamintos iš medicininio plieno).</t>
    </r>
  </si>
  <si>
    <t xml:space="preserve">Ø4,5mm sraigtams, vidinis Ø 5,0 mm, išorinis Ø 11-19 mm. </t>
  </si>
  <si>
    <t xml:space="preserve">Ø6,5mm sraigtams, vidinis Ø 6,7 mm, išorinis Ø 11-13 mm. </t>
  </si>
  <si>
    <t xml:space="preserve">Ø7,0mm sraigtams, vidinis Ø 7,2mm, išorinis Ø 13-19 mm. </t>
  </si>
  <si>
    <t>39.16.</t>
  </si>
  <si>
    <r>
      <t>Plokštelės tubuliarinės 1/3,</t>
    </r>
    <r>
      <rPr>
        <sz val="11"/>
        <rFont val="Times New Roman"/>
        <family val="1"/>
        <charset val="186"/>
      </rPr>
      <t xml:space="preserve"> tinkančios ø 3,5 ir 4,0 mm sraigtams. Pagamintos iš medicininio plieno.</t>
    </r>
  </si>
  <si>
    <t>39.17.</t>
  </si>
  <si>
    <r>
      <t xml:space="preserve">Mažos plokštelės, </t>
    </r>
    <r>
      <rPr>
        <sz val="11"/>
        <rFont val="Times New Roman"/>
        <family val="1"/>
        <charset val="186"/>
      </rPr>
      <t>11 mm pločio ir 2,5 mm storio, tinkančios ø 3,5 mm sraigtams, kompresinėmis angomis. Pagaminta iš medicininio plieno.</t>
    </r>
  </si>
  <si>
    <t>39.18.</t>
  </si>
  <si>
    <r>
      <t xml:space="preserve">Siauros storos plokštelės, </t>
    </r>
    <r>
      <rPr>
        <sz val="11"/>
        <rFont val="Times New Roman"/>
        <family val="1"/>
        <charset val="186"/>
      </rPr>
      <t>tinkančios ø 4,5 mm sraigtams, kompresinėmis angomis. Pagaminta iš medicininio plieno.</t>
    </r>
  </si>
  <si>
    <r>
      <t xml:space="preserve">Plačios storos plokštelės, </t>
    </r>
    <r>
      <rPr>
        <sz val="11"/>
        <rFont val="Times New Roman"/>
        <family val="1"/>
        <charset val="186"/>
      </rPr>
      <t>tinkančios ø 4,5 mm sraigtams, kompresinėmis angomis. Pagamintos iš medicininio plieno.</t>
    </r>
  </si>
  <si>
    <r>
      <t>Plokštelė atraminė, „L“ formos</t>
    </r>
    <r>
      <rPr>
        <sz val="11"/>
        <rFont val="Times New Roman"/>
        <family val="1"/>
        <charset val="186"/>
      </rPr>
      <t>, tinkanti ø 4,5 mm sraigtams ir ø 3,5 mm, dvigubo lenkimo, 3mm storio, išgaubta,  kairės ir dešinės pusės. Pagaminta iš medicininio plieno.</t>
    </r>
  </si>
  <si>
    <r>
      <t xml:space="preserve">Plokštelė atraminė, „T“ formos, </t>
    </r>
    <r>
      <rPr>
        <sz val="11"/>
        <rFont val="Times New Roman"/>
        <family val="1"/>
        <charset val="186"/>
      </rPr>
      <t>dvigubo lenkimo, 2mm storio, 16mm pločio, "galvos" plotis 40 mm, išgaubta, tinkanti ø 4,5 mm sraigtams. Pagaminta iš medicininio plieno.</t>
    </r>
  </si>
  <si>
    <r>
      <t xml:space="preserve">Rekonstrukcinė plokštelė, </t>
    </r>
    <r>
      <rPr>
        <sz val="11"/>
        <rFont val="Times New Roman"/>
        <family val="1"/>
        <charset val="186"/>
      </rPr>
      <t>tiesi, 2,5mm storio, 11mm pločio, tinkanti ø 4,5 mm sraigtams. Pagaminta iš medicininio plieno.</t>
    </r>
  </si>
  <si>
    <r>
      <t xml:space="preserve">Klevo lapo formos plokštelė, </t>
    </r>
    <r>
      <rPr>
        <sz val="11"/>
        <rFont val="Times New Roman"/>
        <family val="1"/>
        <charset val="186"/>
      </rPr>
      <t>1,5 mm storio, 15mm pločio, "galvos" plotis 37 mm, tinkanti ø 4,5 mm sraigtams.</t>
    </r>
  </si>
  <si>
    <t>39.26.</t>
  </si>
  <si>
    <r>
      <t>DCS kondiliarinė 95</t>
    </r>
    <r>
      <rPr>
        <b/>
        <vertAlign val="superscript"/>
        <sz val="11"/>
        <rFont val="Times New Roman"/>
        <family val="1"/>
        <charset val="186"/>
      </rPr>
      <t>0</t>
    </r>
    <r>
      <rPr>
        <b/>
        <sz val="11"/>
        <rFont val="Times New Roman"/>
        <family val="1"/>
        <charset val="186"/>
      </rPr>
      <t xml:space="preserve"> plokštelė </t>
    </r>
    <r>
      <rPr>
        <sz val="11"/>
        <rFont val="Times New Roman"/>
        <family val="1"/>
        <charset val="186"/>
      </rPr>
      <t>kompresinėmis kiaurymėmis. Kaklelio ilgis 25mm. Tvirtinama Ø4,5mm sraigtais. Pagaminta iš medicininio plieno.</t>
    </r>
  </si>
  <si>
    <r>
      <t>DHS pertrochanterinės plokštelės</t>
    </r>
    <r>
      <rPr>
        <sz val="11"/>
        <rFont val="Times New Roman"/>
        <family val="1"/>
        <charset val="186"/>
      </rPr>
      <t xml:space="preserve"> kompresinėmis kiaurymėmis. Galimi pasirinkimo kampai - 130°, 135°, 140°. Galimi kaklelio pasirinkimo ilgiai 38, 25mm. Pagamintos iš medicininio plieno.</t>
    </r>
  </si>
  <si>
    <r>
      <t>DHS/DCS sraigtas komplekte su kompresiniu sraigtu.</t>
    </r>
    <r>
      <rPr>
        <sz val="11"/>
        <rFont val="Times New Roman"/>
        <family val="1"/>
        <charset val="186"/>
      </rPr>
      <t xml:space="preserve"> Sraigto skersmuo: Ø12,5 mm.</t>
    </r>
  </si>
  <si>
    <t>Sraigto ilgis, (mm)</t>
  </si>
  <si>
    <t>65 ÷ 125 (kas 5 mm)</t>
  </si>
  <si>
    <r>
      <t>Kiršnerio viela</t>
    </r>
    <r>
      <rPr>
        <sz val="11"/>
        <rFont val="Times New Roman"/>
        <family val="1"/>
        <charset val="186"/>
      </rPr>
      <t xml:space="preserve"> su aštriais plokščiais išgalandinimais abiejuose galuose (trokaro formos). Autoklavuojamos; pagamintos iš medicininio plieno.</t>
    </r>
  </si>
  <si>
    <t>Vielos skersmuo nuo Ø 0,8 iki Ø 3,0 mm, ilgis nuo 70 iki 300 mm.</t>
  </si>
  <si>
    <t>39.30.</t>
  </si>
  <si>
    <r>
      <t>Minkšta viela</t>
    </r>
    <r>
      <rPr>
        <sz val="11"/>
        <rFont val="Times New Roman"/>
        <family val="1"/>
        <charset val="186"/>
      </rPr>
      <t xml:space="preserve"> (lanksti), skersmuo nuo Ø 0,7 iki 1.5 mm. ilgis 5m</t>
    </r>
  </si>
  <si>
    <t>Autoklavuojamos; pagamintos iš medicininio plieno.</t>
  </si>
  <si>
    <t>Instrumentai darbui su implantais</t>
  </si>
  <si>
    <t>Kaniuliuotas heksagonalinis atsuktuvas Ø 2.0 mm, skirtas darbui su kanuliuotais kompresiniais sraigtais</t>
  </si>
  <si>
    <t>Heksagonalinis atsuktuvas Ø 1.5 mm</t>
  </si>
  <si>
    <t>Heksagonalinis atsuktuvas Ø 2.5 mm</t>
  </si>
  <si>
    <t>Heksagonalinis atsuktuvas Ø 3.5 mm</t>
  </si>
  <si>
    <t>Spongiozinių sraigtų sriegiklis Ø6,5 mmx2,75mm</t>
  </si>
  <si>
    <t>Kortikalinių sraigtų sriegiklis Ø4,5 mmx1,75mm</t>
  </si>
  <si>
    <t>Kortikalinių sraigtų sriegiklis Ø3,5 mmx1,25mm</t>
  </si>
  <si>
    <t>40</t>
  </si>
  <si>
    <t>40.1.</t>
  </si>
  <si>
    <t>(reikalingi pavyzdžiai)</t>
  </si>
  <si>
    <r>
      <t>Stille-Ruskin</t>
    </r>
    <r>
      <rPr>
        <sz val="11"/>
        <rFont val="Times New Roman"/>
        <family val="1"/>
        <charset val="186"/>
      </rPr>
      <t xml:space="preserve"> tipo šarnyrinės žnyplės, lenktos, ilgom rankenom, 230mm±5% ilgio (</t>
    </r>
    <r>
      <rPr>
        <b/>
        <sz val="11"/>
        <rFont val="Times New Roman"/>
        <family val="1"/>
        <charset val="186"/>
      </rPr>
      <t>būtini pavyzdžiai)</t>
    </r>
  </si>
  <si>
    <r>
      <t>Replės</t>
    </r>
    <r>
      <rPr>
        <sz val="11"/>
        <rFont val="Times New Roman"/>
        <family val="1"/>
        <charset val="186"/>
      </rPr>
      <t xml:space="preserve"> vielos (iki 3 mm storio) ir sraigtų nukirpimui, 260 mm ilgio</t>
    </r>
  </si>
  <si>
    <r>
      <t>Replės vielos</t>
    </r>
    <r>
      <rPr>
        <sz val="11"/>
        <rFont val="Times New Roman"/>
        <family val="1"/>
        <charset val="186"/>
      </rPr>
      <t xml:space="preserve"> (iki1,6 mm storio)lenkimui ir kirpimui, 185 mm ilgio</t>
    </r>
  </si>
  <si>
    <t>41</t>
  </si>
  <si>
    <t>41.1.</t>
  </si>
  <si>
    <t>41.2.</t>
  </si>
  <si>
    <r>
      <t>Kaltai, „</t>
    </r>
    <r>
      <rPr>
        <sz val="11"/>
        <rFont val="Times New Roman"/>
        <family val="1"/>
        <charset val="186"/>
      </rPr>
      <t>Freer“ tipo, 150mm ±5%  ilgio(lenktu galu, 6mm±5%  darbinio pločio)</t>
    </r>
  </si>
  <si>
    <t>41.3.</t>
  </si>
  <si>
    <r>
      <t>Kaltai, „</t>
    </r>
    <r>
      <rPr>
        <sz val="11"/>
        <rFont val="Times New Roman"/>
        <family val="1"/>
        <charset val="186"/>
      </rPr>
      <t>Partch“ tipo, 135mm ±5%  ilgio (lenktu galu 6mm±5% ir 4mm±5%  darbinio pločio)</t>
    </r>
  </si>
  <si>
    <t>42</t>
  </si>
  <si>
    <t>42.1.</t>
  </si>
  <si>
    <r>
      <t xml:space="preserve">Trepanas su centratoriumi, </t>
    </r>
    <r>
      <rPr>
        <sz val="11"/>
        <rFont val="Times New Roman"/>
        <family val="1"/>
        <charset val="186"/>
      </rPr>
      <t>susidedantis iš 3 dalių (trepano, centratoriaus šerdies ir trepano fiksatoriaus prasriegtu galu su AO jungtimi) Skirtas 2,0 mm ir 4,0 mm skersmens sraigtų šalinimui.</t>
    </r>
  </si>
  <si>
    <t>42.2.</t>
  </si>
  <si>
    <r>
      <rPr>
        <b/>
        <sz val="11"/>
        <rFont val="Times New Roman"/>
        <family val="1"/>
        <charset val="186"/>
      </rPr>
      <t>Trepanas su centratoriumi</t>
    </r>
    <r>
      <rPr>
        <sz val="11"/>
        <rFont val="Times New Roman"/>
        <family val="1"/>
        <charset val="186"/>
      </rPr>
      <t>, susidedantis iš 3 dalių (trepano, centratoriaus šerdies ir trepano fiksatoriaus prasriegtu galu su AO jungtimi) Skirtas 2,0 mm  skersmens sraigtų šalinimui.</t>
    </r>
  </si>
  <si>
    <t>42.3.</t>
  </si>
  <si>
    <r>
      <rPr>
        <b/>
        <sz val="11"/>
        <rFont val="Times New Roman"/>
        <family val="1"/>
        <charset val="186"/>
      </rPr>
      <t>Trepanas su centratoriumi</t>
    </r>
    <r>
      <rPr>
        <sz val="11"/>
        <rFont val="Times New Roman"/>
        <family val="1"/>
        <charset val="186"/>
      </rPr>
      <t>, susidedantis iš 3 dalių (trepano, centratoriaus šerdies ir trepano fiksatoriaus prasriegtu galu su AO jungtimi) Skirtas 1,5 mm  skersmens sraigtų šalinimui.</t>
    </r>
  </si>
  <si>
    <t>42.4.</t>
  </si>
  <si>
    <r>
      <rPr>
        <b/>
        <sz val="11"/>
        <rFont val="Times New Roman"/>
        <family val="1"/>
        <charset val="186"/>
      </rPr>
      <t>Trepanas su centratoriumi,</t>
    </r>
    <r>
      <rPr>
        <sz val="11"/>
        <rFont val="Times New Roman"/>
        <family val="1"/>
        <charset val="186"/>
      </rPr>
      <t xml:space="preserve"> susidedantis iš 3 dalių (trepano, centratoriaus šerdies ir trepano fiksatoriaus prasriegtu galu su AO jungtimi) Skirtas 4,5 mm skersmens sraigtų šalinimui.</t>
    </r>
  </si>
  <si>
    <t>42.5.</t>
  </si>
  <si>
    <t>Atsuktuvas su konusiniu sriegiu, su AO jungtimi. Skirtas 2,7 mm; 3,5 mm ir 4,0 mm skersmens sraigtų ištraukimui.</t>
  </si>
  <si>
    <t>42.6.</t>
  </si>
  <si>
    <t>Atsuktuvas su konusiniu sriegiu, su AO jungtimi. Skirtas 4,5  mm; 5,0 mm ; 6,5 mm ir 7,0 mm skersmens sraigtų ištraukimui.</t>
  </si>
  <si>
    <t>42.7.</t>
  </si>
  <si>
    <t>Atsuktuvas su vidiniu reversiniu sriegiu, su AO jungtimi. Skirtas 1,5 mm;  skersmens sraigtų ištraukimui.</t>
  </si>
  <si>
    <t>42.8.</t>
  </si>
  <si>
    <t>Atsuktuvas su vidiniu reversiniu sriegiu, su AO jungtimi. Skirtas 2,0 mm skersmens sraigtų ištraukimui.</t>
  </si>
  <si>
    <t>42.9.</t>
  </si>
  <si>
    <t>Atsuktuvas su vidiniu reversiniu sriegiu, su AO jungtimi. Skirtas  3,5 mm ir 4,0 mm skersmens sraigtų ištraukimui.</t>
  </si>
  <si>
    <t>42.10.</t>
  </si>
  <si>
    <t>Atsuktuvas su vidiniu reversiniu sriegiu, su AO jungtimi. Skirtas  4,5 mm  skersmens sraigtų ištraukimui.</t>
  </si>
  <si>
    <t>42.11.</t>
  </si>
  <si>
    <t>Gražtas 3,5 mm skersmens. Skirtas sraigto galvučių gręžimui.</t>
  </si>
  <si>
    <t>42.12.</t>
  </si>
  <si>
    <r>
      <t>Rankena T formos su greitojo perjungimo AO mechanizmu. Ilgis 160 mm  (</t>
    </r>
    <r>
      <rPr>
        <sz val="11"/>
        <rFont val="Calibri"/>
        <family val="2"/>
        <charset val="186"/>
      </rPr>
      <t>± 5 mm)</t>
    </r>
  </si>
  <si>
    <t>42.13.</t>
  </si>
  <si>
    <r>
      <t xml:space="preserve">Replės, skirtos sraigtų ištraukimui. Darbinis paviršius su dantytu grioveliu. Rankenos su spyruokliniu užrakinimo mechanizmu. Ilgis 205 mm ( </t>
    </r>
    <r>
      <rPr>
        <sz val="11"/>
        <rFont val="Calibri"/>
        <family val="2"/>
        <charset val="186"/>
      </rPr>
      <t>± 5 mm)</t>
    </r>
  </si>
  <si>
    <t>43</t>
  </si>
  <si>
    <t>43.1.</t>
  </si>
  <si>
    <r>
      <t xml:space="preserve">Metalinių pasagų komplektas </t>
    </r>
    <r>
      <rPr>
        <sz val="11"/>
        <rFont val="Times New Roman"/>
        <family val="1"/>
        <charset val="186"/>
      </rPr>
      <t>- skirtingų dydžių pasagos skeletiniam tempimui su 3 frakciniais kabliais</t>
    </r>
  </si>
  <si>
    <t>43.2.</t>
  </si>
  <si>
    <t>Kiršnierio vielos įtempėjas</t>
  </si>
  <si>
    <t>43.3.</t>
  </si>
  <si>
    <t>Plaktukas 500 g.</t>
  </si>
  <si>
    <t>Raktas 14 mm/17mm sraigtams arba lygiavertis</t>
  </si>
  <si>
    <t>44</t>
  </si>
  <si>
    <t>44.1.</t>
  </si>
  <si>
    <r>
      <t>Žaizdos plėtėjas</t>
    </r>
    <r>
      <rPr>
        <sz val="11"/>
        <rFont val="Times New Roman"/>
        <family val="1"/>
        <charset val="186"/>
      </rPr>
      <t xml:space="preserve"> - traumatologinis, bukom brančom (būtini pavyzdžiai)</t>
    </r>
  </si>
  <si>
    <r>
      <t>Žaizdos plėtėjas</t>
    </r>
    <r>
      <rPr>
        <sz val="11"/>
        <rFont val="Times New Roman"/>
        <family val="1"/>
        <charset val="186"/>
      </rPr>
      <t xml:space="preserve"> - traumatologinis, aštriombrančom (būtini pavyzdžiai)</t>
    </r>
  </si>
  <si>
    <t>45</t>
  </si>
  <si>
    <t>Kauliniai laikikliai</t>
  </si>
  <si>
    <t>45.1.</t>
  </si>
  <si>
    <t>Kaulinis laikiklis su fiksatoriumi "Haase" 185 mm ilgio  (būtini pavyzdžiai)</t>
  </si>
  <si>
    <t>45.2.</t>
  </si>
  <si>
    <t>Kaulinis laikiklis  "HeyGroves" 270 mm ilgio  (būtini pavyzdžiai)</t>
  </si>
  <si>
    <t>45.3.</t>
  </si>
  <si>
    <t>Kaulinis laikiklis  "Verbrungge" 250 mm ilgio  (būtini pavyzdžiai)</t>
  </si>
  <si>
    <t>45.4.</t>
  </si>
  <si>
    <t>Kaulinis laikiklis lenktas su fiksatoriumi "Lambotte" 280 mm ilgio  (būtini pavyzdžiai)</t>
  </si>
  <si>
    <t>46</t>
  </si>
  <si>
    <t>46.1.</t>
  </si>
  <si>
    <t xml:space="preserve">Universalios servetėlės plastikinėse minkštose pakuotėse neinvazinių medicinos prietaisų paviršių valymui ir dezinfekcijai. </t>
  </si>
  <si>
    <t>turi atitikti MDD 93/42/EEC direktyvai</t>
  </si>
  <si>
    <t xml:space="preserve"> - tinkančios naudoti įvairių medicinos prietaisų, monitorių dezinfekcijai;</t>
  </si>
  <si>
    <t xml:space="preserve"> - pasižymi plačiu antibakteriniu poveikiu, baktericidiniu poveikiu: Acinetobacter, MRSA, Pseudomonas ir kt. infekcijos sukėlėjus, virusidiniu ir fungicidiniu veikimu; </t>
  </si>
  <si>
    <t xml:space="preserve"> - skirta naudoti RITS ir kituose rizikos skyriuose. visiems medicinos prietaisų paviršiams ir neinvazinei įrangai dezinfekuoti.</t>
  </si>
  <si>
    <t xml:space="preserve"> - turi būti lipdukai su informacija lietuvių kalba ant kiekvienos pakuotės.</t>
  </si>
  <si>
    <t>Pakuotės ne &gt;200 vnt.</t>
  </si>
  <si>
    <t>Pateikti 1 vnt. servetėlės kainą</t>
  </si>
  <si>
    <t xml:space="preserve">Servetėlės echoskopų daviklių ir  kitų alkoholiams neatsparių paviršių  greitai dezinfekcijai ir valymui (drėgnos); </t>
  </si>
  <si>
    <t>- atitiktų MDD 93/42/EEC  direktyvai;</t>
  </si>
  <si>
    <t>-antimikrobinė medžiaga, pasižyminti baktericidiniu (įsk. MRSA), fungicidiniu (C. Albicans) ir virusidiniu (HBV, HCV, HIV, Rota, Popova, Polyoma, Vaccinia);</t>
  </si>
  <si>
    <t xml:space="preserve">- sudėtyje nėra fenolių, peroksidų, triklosano, aldehidų; </t>
  </si>
  <si>
    <t>- tinka naudoti Mison, Hitachi, GE Medical system ir kt. gamintojų ultragarso įrenginiams;</t>
  </si>
  <si>
    <t>Pakuotėse ne &gt; po 100 vnt.</t>
  </si>
  <si>
    <t>Vertinama pagal servetėlės dydį ir apruošiamą plotą (ekonomiškumą).</t>
  </si>
  <si>
    <t>47</t>
  </si>
  <si>
    <t>47.1.</t>
  </si>
  <si>
    <r>
      <t>Užrakinamoms plokštelėms tinkantys</t>
    </r>
    <r>
      <rPr>
        <b/>
        <sz val="11"/>
        <rFont val="Times New Roman"/>
        <family val="1"/>
        <charset val="186"/>
      </rPr>
      <t xml:space="preserve"> Ø 2.4 mm užrakinami kortikaliniai sraigtai</t>
    </r>
    <r>
      <rPr>
        <sz val="11"/>
        <rFont val="Times New Roman"/>
        <family val="1"/>
        <charset val="186"/>
      </rPr>
      <t>, dvejopų sriegių (užsriegta ir sraigto galvutė), savisriegiai, sukami heksogeninės formos atsuktuvu. Pagaminti iš medicininio plieno arba titano.</t>
    </r>
  </si>
  <si>
    <t>47.2.</t>
  </si>
  <si>
    <r>
      <t>Užrakinamoms plokštelėms tinkantys</t>
    </r>
    <r>
      <rPr>
        <b/>
        <sz val="11"/>
        <rFont val="Times New Roman"/>
        <family val="1"/>
        <charset val="186"/>
      </rPr>
      <t xml:space="preserve"> Ø 2.7 mm užrakinami kortikaliniai sraigtai</t>
    </r>
    <r>
      <rPr>
        <sz val="11"/>
        <rFont val="Times New Roman"/>
        <family val="1"/>
        <charset val="186"/>
      </rPr>
      <t>, dvejopų sriegių (užsriegta ir sraigto galvutė), savisriegiai, sukami heksogeninės formos atsuktuvu. Pagaminti iš medicininio plieno arba titano.</t>
    </r>
  </si>
  <si>
    <t>10 ÷ 28 mm (kas 2mm)</t>
  </si>
  <si>
    <t>47.3.</t>
  </si>
  <si>
    <r>
      <t>Užrakinamoms plokštelėms tinkantys</t>
    </r>
    <r>
      <rPr>
        <b/>
        <sz val="11"/>
        <rFont val="Times New Roman"/>
        <family val="1"/>
        <charset val="186"/>
      </rPr>
      <t xml:space="preserve"> Ø 5.0mm užrakinami kortikaliniai sraigtai</t>
    </r>
    <r>
      <rPr>
        <sz val="11"/>
        <rFont val="Times New Roman"/>
        <family val="1"/>
        <charset val="186"/>
      </rPr>
      <t>, dvejopų sriegių (užsriegta galvutė), savisriegiai, sukami heksogeninės formos atsuktuvu. Pagaminti iš medicininio plieno arba titano.</t>
    </r>
  </si>
  <si>
    <t>16 ÷ 60 mm (kas 2mm)</t>
  </si>
  <si>
    <t>60 ÷ 95 mm (kas 5mm)</t>
  </si>
  <si>
    <t>47.4.</t>
  </si>
  <si>
    <r>
      <t>Užrakinamoms plokštelėms tinkantys</t>
    </r>
    <r>
      <rPr>
        <b/>
        <sz val="11"/>
        <rFont val="Times New Roman"/>
        <family val="1"/>
        <charset val="186"/>
      </rPr>
      <t xml:space="preserve"> Ø 3.5 mm skersmens, užrakinami kortikaliniai sraigtai</t>
    </r>
    <r>
      <rPr>
        <sz val="11"/>
        <rFont val="Times New Roman"/>
        <family val="1"/>
        <charset val="186"/>
      </rPr>
      <t>, dvejopų sriegių (užsriegta ir sraigto galvutė), savisriegiai, sukami heksogeninės formos atsuktuvu. Pagaminti iš medicininio plieno arba titano.</t>
    </r>
  </si>
  <si>
    <t>12 ÷ 34 mm (kas 2mm)</t>
  </si>
  <si>
    <t>36 ÷ 50 mm (kas 2mm)</t>
  </si>
  <si>
    <t>50 ÷ 85 mm (kas 5mm)</t>
  </si>
  <si>
    <t>47.5.</t>
  </si>
  <si>
    <r>
      <t>Raktikaulinės užrakinamos plokštelės</t>
    </r>
    <r>
      <rPr>
        <sz val="11"/>
        <rFont val="Times New Roman"/>
        <family val="1"/>
        <charset val="186"/>
      </rPr>
      <t xml:space="preserve">, anatominės konfiguracijos. Kabliukas pasirinktinai: 12,15 mm. Plokštelės  kairės ir dešinės pusės. Fiksuojama Ø 3,5 mm kortikaliniais ir Ø 3,5 mm užrakinamais sraigtais. Pagaminta iš medicininio plieno arba titano. </t>
    </r>
  </si>
  <si>
    <t>47.6.</t>
  </si>
  <si>
    <r>
      <t xml:space="preserve">Viršutinės priekinės dalies S formos raktikaulio užrakinamos plokštelės, </t>
    </r>
    <r>
      <rPr>
        <sz val="11"/>
        <rFont val="Times New Roman"/>
        <family val="1"/>
        <charset val="186"/>
      </rPr>
      <t>anatominės konfigūracijos. Plokštelės kairės ir dešinės pusės. Visos kiaurymės užrakinamos. Fiksuojamos tinkančios 3,5mm užrakinamiems ir 3,5mm kortikaliniams sraigtams. Pagaminta iš medicininio plieno arba titano.</t>
    </r>
  </si>
  <si>
    <t>6 kiaurymių</t>
  </si>
  <si>
    <t>7 kiaurymių</t>
  </si>
  <si>
    <t>8 kiaurymių</t>
  </si>
  <si>
    <t>47.7.</t>
  </si>
  <si>
    <r>
      <t>Žastikaulio proksimalinio galo</t>
    </r>
    <r>
      <rPr>
        <sz val="11"/>
        <rFont val="Times New Roman"/>
        <family val="1"/>
        <charset val="186"/>
      </rPr>
      <t xml:space="preserve"> užrakinama plokštelė, anatomiškai išgaubta (šaukšto formos), mažo kontakto, proksimalinėje dalyje turinti ne mažiau 9 užrakinamų kiaurymių 3,5 mm sraigtams ir ne mažiau 12 kiaurymių Kiršnerio vielai /siūlams pravesti. Distalinėje dalyje užrakinamos "kombi" kiaurymėms, tinkančios 3,5mm užrakinamiems ir 3,5mm kortikaliniams sraigtams. Pagaminta iš medicininio plieno arba titano.</t>
    </r>
  </si>
  <si>
    <t>47.8.</t>
  </si>
  <si>
    <r>
      <t>Distalinio žastikaulio galo drozalinė-lateralinė užrakinama plokštelė</t>
    </r>
    <r>
      <rPr>
        <sz val="11"/>
        <rFont val="Times New Roman"/>
        <family val="1"/>
        <charset val="186"/>
      </rPr>
      <t>, "galvoje" turinti ne mažiau kaip 3 kiaurymes, fiksuojamas Ø 2,4 mm užrakinamais sraigtais, kairės ir dešinės pusės. Proksimalinėje dalyje plokštelė smailėjančios trikampės formos, suteikianti galimybę minimalios invazijos operavimo technikai. Proksimalinėje dalyje fiksuojama Ø 3,5 mm kortikaliniais ir Ø 3,5 mm užrakinamais sraigtais. Pagaminta iš medicininio plieno arba titano.</t>
    </r>
  </si>
  <si>
    <t>47.9.</t>
  </si>
  <si>
    <r>
      <t>Distalinio stipinkaulio galo volarinė</t>
    </r>
    <r>
      <rPr>
        <sz val="11"/>
        <rFont val="Times New Roman"/>
        <family val="1"/>
        <charset val="186"/>
      </rPr>
      <t xml:space="preserve"> užrakinama 2.4 mm sistemos plokštelė, "galvoje" turinti ne mažiau kaip 5 kiaurymes sraigtams ir ne mažiau kaip 4 kiaurymes Kiršnerio vielai. Plokštelės storis 1,8 mm. Proksimalinėje dalyje plokštelė smailėjančios trikampės formos, suteikianti galimybę minimalios invazijos operavimo technikai. Kairės ir dešinės pusės. Proksimalinėje dalyje užrakinamomis "kombi" kiaurymėmis, tinkančiomis 2,4 mm užrakinamiems ir 2,7 mm kortikaliniams sraigtams. Pagaminta iš medicininio plieno arba titano.</t>
    </r>
  </si>
  <si>
    <r>
      <t>Distalinio stipinkaulio galo dorsalinė</t>
    </r>
    <r>
      <rPr>
        <sz val="11"/>
        <rFont val="Times New Roman"/>
        <family val="1"/>
        <charset val="186"/>
      </rPr>
      <t xml:space="preserve"> užrakinama 2.4 mm sistemos plokštelė, anatomiškai išgaubta, 2 dydžių "galvoje" turinti ne mažiau kaip 7 kiaurymes sraigtams ir ne mažiau kaip 4 kiaurymes Kiršnerio vielai. Plokštelės storis 1,8 mm. Proksimalinėje dalyje plokštelė smailėjančios trikampės formos, suteikianti galimybę minimalios invazijos operavimo technikai. Kairės ir dešinės pusės. Proksimalinėje dalyje užrakinamomis "kombi" kiaurymėmis, tinkančiomis 2,4 mm užrakinamiems ir 2,7 mm kortikaliniams sraigtams. Pagaminta iš medicininio plieno arba titano.</t>
    </r>
  </si>
  <si>
    <t xml:space="preserve">Distalinės dalies plotis mm ±0,5 mm </t>
  </si>
  <si>
    <t>47.11.</t>
  </si>
  <si>
    <r>
      <t xml:space="preserve">Proksimalinio blauzdikaulio </t>
    </r>
    <r>
      <rPr>
        <sz val="11"/>
        <rFont val="Times New Roman"/>
        <family val="1"/>
        <charset val="186"/>
      </rPr>
      <t xml:space="preserve">galo užrakinama plokštelė, kairės ir dešinės pusės, kompresinėmis pailgomis kiaurymėmis, tinkančiomis 3,5 mm užrakinamiems  sraigtams, anatomiškai dvigubai išgaubta. "L" formos "galvoje" turinti ne mažiau kaip 4 užrakinamas kiaurymes ir 3 papildomas Kiršnerio vielai.  Distalinėje dalyje plokštelė smailėjančios trikampės formos, suteikianti galimybę minimalios invazijos operavimo technikai. Pagaminta iš medicininio plieno arba titano. </t>
    </r>
  </si>
  <si>
    <r>
      <t>Distalinio blauzdikaulio galo anterolateralinė užrakinama plokštelė</t>
    </r>
    <r>
      <rPr>
        <sz val="11"/>
        <rFont val="Times New Roman"/>
        <family val="1"/>
        <charset val="186"/>
      </rPr>
      <t>, anatomiškai dvigubai išgaubta. "L" formos "galvoje" turinti ne mažiau kaip 4 užrakinamas kiaurymes ir 3 papildomas Kiršnerio vielai, kairės ir dešinės pusės. Fiksuojama Ø 3,5 mm kortikaliniais ir Ø 3,5 mm užrakinamais sraigtais. Proksimalinėje dalyje plokštelė smailėjančios trikampės formos, suteikianti galimybę minimalios invazijos operavimo technikai.  Pagaminta iš medicininio plieno arba titano.</t>
    </r>
  </si>
  <si>
    <r>
      <t>Distalinio blauzdikaulio galo medialinė užrakinama plokštelė</t>
    </r>
    <r>
      <rPr>
        <sz val="11"/>
        <rFont val="Times New Roman"/>
        <family val="1"/>
        <charset val="186"/>
      </rPr>
      <t xml:space="preserve">, anatomiškai išlenkta ir išgaubta, "galvoje" turinti ne mažiau kaip 8 kiaurymes sraigtams ir ne mažiau kaip 2 kiaurymes Kiršnerio vielai, kairės ir dešinės pusės. Fiksuojama Ø 3,5 mm ir Ø 3,5 mm užrakinamais sraigtais. Pagaminta iš medicininio plieno arba titano. </t>
    </r>
  </si>
  <si>
    <t>Instrumentai darbui su užrakinamomis plokštelėmis turi būt duodami pagal panaudą</t>
  </si>
  <si>
    <t>48</t>
  </si>
  <si>
    <t>48.1.</t>
  </si>
  <si>
    <r>
      <t>PASTABA:</t>
    </r>
    <r>
      <rPr>
        <sz val="11"/>
        <rFont val="Times New Roman"/>
        <family val="1"/>
        <charset val="186"/>
      </rPr>
      <t xml:space="preserve"> pateikti testo vertinimo skalę ir aprašymą;</t>
    </r>
  </si>
  <si>
    <t>48.2.</t>
  </si>
  <si>
    <t>Galiojimo laikas: ne mažiau 12 mėn.</t>
  </si>
  <si>
    <t>49</t>
  </si>
  <si>
    <t>Vienkartinės taurelės 3-jų spalvų
(raudona, balta , mėlyna )</t>
  </si>
  <si>
    <r>
      <t xml:space="preserve">Termometras medicininis, skaitmeninis, su galiojančia metrologine patikra. </t>
    </r>
    <r>
      <rPr>
        <b/>
        <sz val="11"/>
        <rFont val="Times New Roman"/>
        <family val="1"/>
        <charset val="186"/>
      </rPr>
      <t>Pateikti pavyzdį,</t>
    </r>
    <r>
      <rPr>
        <sz val="11"/>
        <rFont val="Times New Roman"/>
        <family val="1"/>
        <charset val="186"/>
      </rPr>
      <t xml:space="preserve"> dokumentus</t>
    </r>
  </si>
  <si>
    <t xml:space="preserve">Nosies-ausų krapštukai dviejų galų trumpi </t>
  </si>
  <si>
    <t>Vienkartinės klizmos (įpakuotos blisteryje)</t>
  </si>
  <si>
    <t>Indelis su šaukšteliu (plastmasinis) 25 ml.</t>
  </si>
  <si>
    <t>Indelis 60 ml. užsukamu dangteliu (plastmasiniai, sterilūs)</t>
  </si>
  <si>
    <t>1,5 l</t>
  </si>
  <si>
    <t>5 l</t>
  </si>
  <si>
    <t xml:space="preserve">7 l </t>
  </si>
  <si>
    <t>12 l</t>
  </si>
  <si>
    <t>Klijuotė paklojimui</t>
  </si>
  <si>
    <t>Šildyklė kombinuota 2 litrų talpos su priedais</t>
  </si>
  <si>
    <t>Vienkartiniai čiužinių apvalkalai su gumyte</t>
  </si>
  <si>
    <t>Puodeliai pacientams-su snapeliu
( plastmasiniai )</t>
  </si>
  <si>
    <t>Apyrankės pacientams suaugusiems su užsegamuoju įtaisu, vieta užrašui. Matmenys: ilgis - 24 cm, plotis - 2 cm. Pakuotėje po 100 vnt</t>
  </si>
  <si>
    <t>50</t>
  </si>
  <si>
    <t>Impendansometro antgalio ausų kišukai  7,4mm; 9,0mm; 12,5mm; 15,0mm; 18,0mm</t>
  </si>
  <si>
    <t>51</t>
  </si>
  <si>
    <t>2. Adata punkcinei biopsija</t>
  </si>
  <si>
    <t>3. Intraveniniai kateteriai</t>
  </si>
  <si>
    <t>5. Vienkartinės skysčių perpylimo sistemos</t>
  </si>
  <si>
    <t>6. Šlapimo kateteriai</t>
  </si>
  <si>
    <t>7. Vienkartinės slaugos priemonės</t>
  </si>
  <si>
    <t>8. Operaciniai apklotai</t>
  </si>
  <si>
    <t xml:space="preserve">Sterilus vamzdelių apvalkalas: </t>
  </si>
  <si>
    <t xml:space="preserve"> Gaminio pavadinimas, gamintojas</t>
  </si>
  <si>
    <r>
      <rPr>
        <b/>
        <sz val="11"/>
        <rFont val="Times New Roman"/>
        <family val="1"/>
        <charset val="186"/>
      </rPr>
      <t>Šluostukai</t>
    </r>
    <r>
      <rPr>
        <sz val="11"/>
        <rFont val="Times New Roman"/>
        <family val="1"/>
        <charset val="186"/>
      </rPr>
      <t xml:space="preserve"> diatermokoaguliacijos aparato instrumentams 5 x 5, sterilūs</t>
    </r>
  </si>
  <si>
    <t>9. Chirurginiai chalatai</t>
  </si>
  <si>
    <t>10.1</t>
  </si>
  <si>
    <t>- be fenolių, aldehidų ir papildomų kvapų;</t>
  </si>
  <si>
    <t>Pakuotė  5 ltr</t>
  </si>
  <si>
    <t>11. Sauskelnės, paklotai</t>
  </si>
  <si>
    <t>14. Anestezijos priemonės</t>
  </si>
  <si>
    <r>
      <rPr>
        <b/>
        <sz val="11"/>
        <rFont val="Times New Roman"/>
        <family val="1"/>
        <charset val="186"/>
      </rPr>
      <t>Intubacinis vamzdelis su balionėliu</t>
    </r>
    <r>
      <rPr>
        <sz val="11"/>
        <rFont val="Times New Roman"/>
        <family val="1"/>
        <charset val="186"/>
      </rPr>
      <t xml:space="preserve">, pagamintas iš minkšto PVC, permatomas, termolabilus, su žemo slėgio manžete,  atraumatiniu, užapvalintu galu, per visą vamzdelio ilgį esančia rentgeno kontrastine juostele, vamzdelis graduotas cm, ilgis bei dydis nurodytas ant vamzdelio išorės. Dydžiai nuo I.D. 3.0- I.D.10.0. Patvirtinti pagal ES 93/94/EEC 1993 birželio 14 d. direktyvą. Atitinkantys ISO, EN ir CE sertifikatų reikalavimus. </t>
    </r>
    <r>
      <rPr>
        <b/>
        <sz val="11"/>
        <rFont val="Times New Roman"/>
        <family val="1"/>
        <charset val="186"/>
      </rPr>
      <t>Būtina pateikti pavyzdžius</t>
    </r>
  </si>
  <si>
    <t>16. Tinklelis išvaržoms</t>
  </si>
  <si>
    <t>17. Vakuuminės kraujo paėmimo sistemos, kraujo paėmimo sistemos</t>
  </si>
  <si>
    <t>18. Marlė</t>
  </si>
  <si>
    <t>21. Medicininės pakavimo medžiagos</t>
  </si>
  <si>
    <t>22. Įvairūs tvarsčiai</t>
  </si>
  <si>
    <t>23. Pleistrai</t>
  </si>
  <si>
    <t>24. Juostelės žaizdų suglaudimui</t>
  </si>
  <si>
    <t>vieno proceso metu atliekama ir porėtos ir vamzdelinių instrumentų įkrovos garo prasiskverbimo kontrolė;</t>
  </si>
  <si>
    <t xml:space="preserve"> testą sudaro specialus prietaisas ir indikatorius;</t>
  </si>
  <si>
    <t xml:space="preserve"> indikatoriaus rezultatai vertinami iš karto, pasibaigus Bowie-Dick ar lygiaverčio testo procesui;</t>
  </si>
  <si>
    <t>indikatoriaus pavidalas: lipni etiketė, pritaikyta klijuoti į dokumentus, nenaudojant klijų;</t>
  </si>
  <si>
    <t>turi būti pateikiamas indikatoriaus spalvos pasikeitimo etalonas su teigiamų, neigiamų ir tarpinių rezultatų aiškinimu;</t>
  </si>
  <si>
    <t xml:space="preserve"> 1 klasės proceso cheminis indikatorius turi atitikti standarto LST EN ISO 11140-1 dalies reikalavimus (HN 47-1:2012 96.1.punktas).</t>
  </si>
  <si>
    <t>1 klasės proceso cheminis indikatorius skirtas visų tipų paketų žymėjimui.</t>
  </si>
  <si>
    <t>1 klasės proceso cheminis indikatorius turi  būti pritaikytas reikiamai informacijai rašyti</t>
  </si>
  <si>
    <t>Sutarties galiojimo metu, indikatorių tiekėjas, panaudos sutarties pagrindu,  suteikia prietaisą tinkantį rašyti  reikiamą informaciją ant indikatorių.</t>
  </si>
  <si>
    <t>27. Rankų apruošimo, plovimo ir dezinfekcinės priemonės</t>
  </si>
  <si>
    <r>
      <t xml:space="preserve">Pastaba: </t>
    </r>
    <r>
      <rPr>
        <b/>
        <sz val="11"/>
        <rFont val="Times New Roman"/>
        <family val="1"/>
        <charset val="186"/>
      </rPr>
      <t>Talpos 27.1-27.3 poz. Turi būti kartu su  dozavimo sistema/turi būti vienkartinės bei  tikti ligoninės turimiems uždaro tipo “Sterisol” sieniniams alkūniniams  ir prie lovos tvirtinamiems laikikliams.</t>
    </r>
  </si>
  <si>
    <t xml:space="preserve">Teikti: poz. 27.1-27.3  komplekse vieno gamintojo </t>
  </si>
  <si>
    <t>28. Odos dezinfekcinės priemonės</t>
  </si>
  <si>
    <t>Teikti priemonių kompleksą 28.1 - 28.2 vieno gamintojo;</t>
  </si>
  <si>
    <t>29. Vienkartinės chirurginės pirštinės</t>
  </si>
  <si>
    <t>Nitrilinės pirštinės S, M, L, XL, pakuotos po 100 vnt.</t>
  </si>
  <si>
    <t>30. Medicininiai kvėpavimo prietaisai</t>
  </si>
  <si>
    <t>Vienkartinio naudojimo rezervinis maišas 0,5L, 1L, 2L, 3L. Kakliuko dydis 22F, 15F.</t>
  </si>
  <si>
    <t>Vienkartinė deguonies kaukė suaugusiems, su nosies fiksatoriumi ir deguonies vamzdeliu. Ilgis 2.10 m.</t>
  </si>
  <si>
    <t xml:space="preserve">Anestezinių dujų ir CO2 monitoringo linija1,2 mm ID, LUER LOCK jungtis, ilgis 1,8 m. </t>
  </si>
  <si>
    <t>31. Chirurginės žirklės</t>
  </si>
  <si>
    <t>33. Spaustukai</t>
  </si>
  <si>
    <t>34. Maitinimo sistemos</t>
  </si>
  <si>
    <t>35. Burnos chirurgijos priemonės</t>
  </si>
  <si>
    <t>Diametras 18 mm arba lygiaverčiai</t>
  </si>
  <si>
    <t>36. Skalpeliai</t>
  </si>
  <si>
    <t>37. Korcangai</t>
  </si>
  <si>
    <t>38. Laparoskopinių operacijų instrumentai</t>
  </si>
  <si>
    <t>Priedai TEKNO laparaskopinei įrangai:</t>
  </si>
  <si>
    <t>39.20</t>
  </si>
  <si>
    <t>39.21</t>
  </si>
  <si>
    <t>39.24</t>
  </si>
  <si>
    <t>39.25</t>
  </si>
  <si>
    <t>39.27</t>
  </si>
  <si>
    <t>39.28</t>
  </si>
  <si>
    <t>39.29</t>
  </si>
  <si>
    <t>Vielos</t>
  </si>
  <si>
    <t>39.31</t>
  </si>
  <si>
    <t>Grąžtas Ø 1.5 mm, ilgis 100 mm</t>
  </si>
  <si>
    <t>Grąžtas Ø 2.0 mm, ilgis 150 mm,</t>
  </si>
  <si>
    <t xml:space="preserve">                             ilgis 250-300 mm</t>
  </si>
  <si>
    <t>39.32</t>
  </si>
  <si>
    <t>Grąžtas Ø 2.5 mm, ilgis  150 mm</t>
  </si>
  <si>
    <t xml:space="preserve">              ilgis 250-300 mm</t>
  </si>
  <si>
    <t>Grąžtas Ø 3.2 mm, ilgis 150 mm</t>
  </si>
  <si>
    <t>39.33</t>
  </si>
  <si>
    <t>Grąžtas Ø 3.5 mm, ilgis 150 mm</t>
  </si>
  <si>
    <t>39.35</t>
  </si>
  <si>
    <t>39.34</t>
  </si>
  <si>
    <t>39.36</t>
  </si>
  <si>
    <t>Grąžtas Ø 4.2 mm, ilgis 150 mm</t>
  </si>
  <si>
    <t xml:space="preserve">Kanuliuotas grąžtas Ø 4.5 mm, ilgis 150 mm </t>
  </si>
  <si>
    <t>39.37</t>
  </si>
  <si>
    <t>39.38</t>
  </si>
  <si>
    <t>39.39</t>
  </si>
  <si>
    <t>?????</t>
  </si>
  <si>
    <t>39.40</t>
  </si>
  <si>
    <t>39.41</t>
  </si>
  <si>
    <t>39.42</t>
  </si>
  <si>
    <t>39.43</t>
  </si>
  <si>
    <t>39.44</t>
  </si>
  <si>
    <t>39.45</t>
  </si>
  <si>
    <t>39.46</t>
  </si>
  <si>
    <t>39.47</t>
  </si>
  <si>
    <t>39.48</t>
  </si>
  <si>
    <t>39.49</t>
  </si>
  <si>
    <t>40. Įtaisai lūžiams gydyti</t>
  </si>
  <si>
    <t>41. Kaltai</t>
  </si>
  <si>
    <t>42. Priemonės sraigtų pašalinimui</t>
  </si>
  <si>
    <t>43. Prietaisai lūžiams gydyti</t>
  </si>
  <si>
    <t>Kokio storio?</t>
  </si>
  <si>
    <t>45. Kauliniai laikikliai</t>
  </si>
  <si>
    <t>46. Universalios dezinfekcinės servetėlės</t>
  </si>
  <si>
    <t xml:space="preserve"> 10 ÷ 40 mm (kas 2mm)</t>
  </si>
  <si>
    <t>47.10</t>
  </si>
  <si>
    <t>47.12</t>
  </si>
  <si>
    <t>47.13</t>
  </si>
  <si>
    <t>48. Plovimo ir dezinfekcijos proceso efektyvumo kontrolės priemonės</t>
  </si>
  <si>
    <t>49. Įvairios priemonės</t>
  </si>
  <si>
    <t>49.1</t>
  </si>
  <si>
    <t>49.2</t>
  </si>
  <si>
    <t>49.3</t>
  </si>
  <si>
    <t>49.4</t>
  </si>
  <si>
    <t>49.5</t>
  </si>
  <si>
    <t>49.6</t>
  </si>
  <si>
    <t>49.7</t>
  </si>
  <si>
    <t>49.8</t>
  </si>
  <si>
    <t>49.9</t>
  </si>
  <si>
    <t>Vienkartiniai mediniai špateliai</t>
  </si>
  <si>
    <t>49.10</t>
  </si>
  <si>
    <t>49.11</t>
  </si>
  <si>
    <t>49.12</t>
  </si>
  <si>
    <t>49.13</t>
  </si>
  <si>
    <t>49.14</t>
  </si>
  <si>
    <t>49.15</t>
  </si>
  <si>
    <t>50. Lipnūs dezinfekciniai kilimėliai</t>
  </si>
  <si>
    <t>50.1</t>
  </si>
  <si>
    <t>50.2</t>
  </si>
  <si>
    <r>
      <t>Lipnūs dezinfekciniai kilimėliai</t>
    </r>
    <r>
      <rPr>
        <sz val="11"/>
        <rFont val="Times New Roman"/>
        <family val="1"/>
        <charset val="186"/>
      </rPr>
      <t xml:space="preserve">, kilimėlių aukštis 1,4 mm, savaime limpančiu politileniniu paklotu, paskutinis sluoksnis su papildomu lipniu sluoksniu iš apačios, apatinis sluoksnis baltos spalvos, kiekvienas sluoksnis sunumeruotas. Kilimėlis 30 sluoksnių - 120 x 60 cm </t>
    </r>
    <r>
      <rPr>
        <sz val="11"/>
        <rFont val="Calibri"/>
        <family val="2"/>
        <charset val="186"/>
      </rPr>
      <t>±</t>
    </r>
    <r>
      <rPr>
        <sz val="11"/>
        <rFont val="Times New Roman"/>
        <family val="1"/>
        <charset val="186"/>
      </rPr>
      <t xml:space="preserve"> 5 cm</t>
    </r>
  </si>
  <si>
    <r>
      <t>Lipnūs dezinfekciniai kilimėliai</t>
    </r>
    <r>
      <rPr>
        <sz val="11"/>
        <rFont val="Times New Roman"/>
        <family val="1"/>
        <charset val="186"/>
      </rPr>
      <t>, kilimėlių aukštis 1,4 mm, savaime limpančiu politileniniu paklotu, paskutinis sluoksnis su papildomu lipniu sluoksniu iš apačios, apatinis sluoksnis baltos spalvos, kiekvienas sluoksnis sunumeruotas. Kilimėlis 30 sluoksnių - 90 x 60 cm ± 5 cm</t>
    </r>
  </si>
  <si>
    <t>51. Apsauginiai, daugkartinio naudojimo, čiužinio ir pagalvės užvalakalai</t>
  </si>
  <si>
    <t>51.1.</t>
  </si>
  <si>
    <t>52.2</t>
  </si>
  <si>
    <t>Atsiurbimo kateteris Ch 6-26 (su piršto kontrole), ilgis 60 mm.,  šoninės antgos skirtingame aukštyje, ovalios, didelės, galas užapvalintas. Pateikti pavyzdžius</t>
  </si>
  <si>
    <t>Rentgenas</t>
  </si>
  <si>
    <t>Priėmimas</t>
  </si>
  <si>
    <t>Laborat.</t>
  </si>
  <si>
    <t>Sterilizac.</t>
  </si>
  <si>
    <t>Amb.reab.</t>
  </si>
  <si>
    <t>Operac.</t>
  </si>
  <si>
    <t>RITS</t>
  </si>
  <si>
    <t>Anestez.</t>
  </si>
  <si>
    <t>Chirurg.</t>
  </si>
  <si>
    <t>Ortoped.</t>
  </si>
  <si>
    <t>Vidaus</t>
  </si>
  <si>
    <t>Slauga</t>
  </si>
  <si>
    <t>K. p-ka</t>
  </si>
  <si>
    <t>Ūkis</t>
  </si>
  <si>
    <t>vidutinio ir aukšto lygio antimikrobinio veikimo medžiaga (bakteriocidinis, virucidinis, fungicidinis, tuberkuliocidinis veikimas).</t>
  </si>
  <si>
    <t xml:space="preserve"> ekspozicijos laikas nuo 10 min. iki 30 min.</t>
  </si>
  <si>
    <t>nereikėtų skaldyti, ruošiant darbinį  tirpalą 5-10 ltr. talpose.</t>
  </si>
  <si>
    <t>atitiktų MDD 93/42/EEC direktyvai</t>
  </si>
  <si>
    <t>4. Adatos</t>
  </si>
  <si>
    <t>Storų nagų žnyplės , ilgis 130 mm, ašmenų ilgis 22 mm (būtini pavyzdžiai)</t>
  </si>
  <si>
    <t>Galvanizuota deimantinė nagų ploninimo freza (būtini pavyzdžiai)</t>
  </si>
  <si>
    <t>Vienkartinės nagų šlifavimo kepurėlės vidutinio šiurkštumo (būtini pavyzdžiai)</t>
  </si>
  <si>
    <t>Dvipusė nagų dildė, ilgis 130 mm (būtini pavyzdžiai)</t>
  </si>
  <si>
    <t>Galvanizuota deimantinė nagų kampučių šlifavimo freza (būtini pavyzdžiai)</t>
  </si>
  <si>
    <t>Kietos odos deimantinės šlifavimo frezos su ventiliacinėmis angomis (būtini pavyzdžiai)</t>
  </si>
  <si>
    <t>Med. sandėlis</t>
  </si>
  <si>
    <t>Vaikų raida</t>
  </si>
  <si>
    <t>12 mėn</t>
  </si>
  <si>
    <t xml:space="preserve">36 mėn. </t>
  </si>
  <si>
    <t>35.13</t>
  </si>
  <si>
    <t>Nosies skėtikliai 160 mm</t>
  </si>
  <si>
    <t xml:space="preserve">Pulsoksimetras ant piršto: </t>
  </si>
  <si>
    <t>Ekrano tipas - LED</t>
  </si>
  <si>
    <t>Pulsas - 30-254 BPM</t>
  </si>
  <si>
    <t>Pulso kitimas - stulpelinė diagrama</t>
  </si>
  <si>
    <t>Mažos baterijos įtampos indikatorius</t>
  </si>
  <si>
    <t>Maitinimo elementai - 2 AAA elementai už 40 mA</t>
  </si>
  <si>
    <t>Suvartojama energija - mažiau už 40 mA</t>
  </si>
  <si>
    <t>L - liemens apimtis 100-140 cm</t>
  </si>
  <si>
    <t>55.1</t>
  </si>
  <si>
    <t>kompl.</t>
  </si>
  <si>
    <t>56.1</t>
  </si>
  <si>
    <t>elastinga, gerai limpanti prie metalo, tekstilės, med. krepuoto popieriaus;</t>
  </si>
  <si>
    <t>turi būti skirta sterilizacijai garais 121°C ir 134°C rėžimais;</t>
  </si>
  <si>
    <t>rulonėliuose - plotis  ne &lt; 1,9 cm , juostos ilgis ne &lt;50 m.</t>
  </si>
  <si>
    <t>Pateikti pavyzdžius - 1 rulonėlį</t>
  </si>
  <si>
    <t>turi būti skirta sterilizacijai garais 121° ir 134 °C rėžimais;</t>
  </si>
  <si>
    <t xml:space="preserve">elastinga, gerai limpanti prie metalo, tekstilės, krepuoto popieriaus; </t>
  </si>
  <si>
    <t xml:space="preserve">privalo atitikti standartus - LST EN ISO 11140-1 dalies reikalavimus; </t>
  </si>
  <si>
    <t>skirta nustatyti ar siūlėtuvu daromos juostos yra tinkamos kokybės;</t>
  </si>
  <si>
    <t>indikatoriaus funkcinės dalies  spalva -  juoda;</t>
  </si>
  <si>
    <t>skirta vieta informacijai užrašyti;</t>
  </si>
  <si>
    <t>Indikatoriai skirti užlydimo aparatų atliekamų  užlydymo juostų kokybei nustatyti ir įvertinti:</t>
  </si>
  <si>
    <t>tinka sterilizuojant visais sočiųjų vandens garų sterilizacijos ciklais;</t>
  </si>
  <si>
    <t>privalo atitikti  LST EN 868-2 standartą.</t>
  </si>
  <si>
    <t>0,30 m x 0,50 m;</t>
  </si>
  <si>
    <t xml:space="preserve">  21.5.</t>
  </si>
  <si>
    <t>21.6</t>
  </si>
  <si>
    <t>indikatorių spalvos pasikeitimų aprašymai;</t>
  </si>
  <si>
    <t>gamybinės partijos Nr., gaminio identifikacijos Nr., rulono ilgis ir plotis;</t>
  </si>
  <si>
    <t>atsparus drėgmei ir  patvarus didelėms apkrovoms;</t>
  </si>
  <si>
    <t xml:space="preserve">turi būti ženklas, nurodantis juostos atidarymo kryptį; </t>
  </si>
  <si>
    <t>neturi būti jokių rašalo ženklų popierinėje maišelio pusėje;</t>
  </si>
  <si>
    <t>įpakavimo siūlės tvirtos;</t>
  </si>
  <si>
    <t>supakuoti į permatomą plastikinę medžiagą ir įdėti į kartoninę dėžę, apsaugant nuo dulkių ir drėgmės;</t>
  </si>
  <si>
    <t>450mm x 200m</t>
  </si>
  <si>
    <t>150mm x 100m su kloste</t>
  </si>
  <si>
    <t>400mm x 100m su kloste</t>
  </si>
  <si>
    <t>25. Sterilizacijos proceso kontrolės priemonės</t>
  </si>
  <si>
    <t>Konteineris panaudotų adatų nukenksminimui 0,5l</t>
  </si>
  <si>
    <r>
      <t xml:space="preserve">Adsorbentas CO2 </t>
    </r>
    <r>
      <rPr>
        <sz val="11"/>
        <rFont val="Times New Roman"/>
        <family val="1"/>
        <charset val="186"/>
      </rPr>
      <t>Bešarminis anglies dioksido  medicininis absorberis, specialiai naudojamas anestezijoje, esant ypatingai žemiems ir minimaliems šviežių dujų srautams. Turi užtikrinti mažiausią dulkėtumą. (turi būti  sferinės formos granulės).</t>
    </r>
    <r>
      <rPr>
        <b/>
        <sz val="11"/>
        <rFont val="Times New Roman"/>
        <family val="1"/>
        <charset val="186"/>
      </rPr>
      <t xml:space="preserve"> 5 litr.</t>
    </r>
  </si>
  <si>
    <t>8.12</t>
  </si>
  <si>
    <t>15.21</t>
  </si>
  <si>
    <t>15.22</t>
  </si>
  <si>
    <t>Siūlo storis USP 3+4</t>
  </si>
  <si>
    <t>Adatos forma - apvali, sustiprinta</t>
  </si>
  <si>
    <t>Adatos lenktumas 3-8</t>
  </si>
  <si>
    <t>Adatos ilgis mm 25-36</t>
  </si>
  <si>
    <t>20. Vata</t>
  </si>
  <si>
    <r>
      <rPr>
        <b/>
        <sz val="11"/>
        <rFont val="Times New Roman"/>
        <family val="1"/>
        <charset val="186"/>
      </rPr>
      <t>Tonzilių kilpa</t>
    </r>
    <r>
      <rPr>
        <sz val="11"/>
        <rFont val="Times New Roman"/>
        <family val="1"/>
        <charset val="186"/>
      </rPr>
      <t>, 40mm± 5% ilgio</t>
    </r>
  </si>
  <si>
    <r>
      <t xml:space="preserve">Skalpelio koteliai </t>
    </r>
    <r>
      <rPr>
        <sz val="11"/>
        <rFont val="Times New Roman"/>
        <family val="1"/>
        <charset val="186"/>
      </rPr>
      <t>Standart tipo, dideli, 210 mm ilgio</t>
    </r>
    <r>
      <rPr>
        <b/>
        <sz val="11"/>
        <rFont val="Times New Roman"/>
        <family val="1"/>
        <charset val="186"/>
      </rPr>
      <t xml:space="preserve"> (būtini pavyzdžiai)</t>
    </r>
  </si>
  <si>
    <r>
      <rPr>
        <b/>
        <sz val="11"/>
        <rFont val="Times New Roman"/>
        <family val="1"/>
        <charset val="186"/>
      </rPr>
      <t xml:space="preserve">Adatkočiai "Mayo-Hegar" </t>
    </r>
    <r>
      <rPr>
        <sz val="11"/>
        <rFont val="Times New Roman"/>
        <family val="1"/>
        <charset val="186"/>
      </rPr>
      <t>160 mm ilgio</t>
    </r>
  </si>
  <si>
    <r>
      <rPr>
        <b/>
        <sz val="11"/>
        <rFont val="Times New Roman"/>
        <family val="1"/>
        <charset val="186"/>
      </rPr>
      <t>Langenbeko kabliai "Parker</t>
    </r>
    <r>
      <rPr>
        <sz val="11"/>
        <rFont val="Times New Roman"/>
        <family val="1"/>
        <charset val="186"/>
      </rPr>
      <t>" 210 mm ilgio</t>
    </r>
  </si>
  <si>
    <r>
      <rPr>
        <b/>
        <sz val="11"/>
        <rFont val="Times New Roman"/>
        <family val="1"/>
        <charset val="186"/>
      </rPr>
      <t>Audinių chirurginiai pincetai tiesū</t>
    </r>
    <r>
      <rPr>
        <sz val="11"/>
        <rFont val="Times New Roman"/>
        <family val="1"/>
        <charset val="186"/>
      </rPr>
      <t>s 160mm±5% (dvidančiai), „Standard“ tipo (reikalingi pavyzdžiai)</t>
    </r>
  </si>
  <si>
    <r>
      <rPr>
        <b/>
        <sz val="11"/>
        <rFont val="Times New Roman"/>
        <family val="1"/>
        <charset val="186"/>
      </rPr>
      <t>Pincetai „Adson“ tipo</t>
    </r>
    <r>
      <rPr>
        <sz val="11"/>
        <rFont val="Times New Roman"/>
        <family val="1"/>
        <charset val="186"/>
      </rPr>
      <t>, tiesūs, 120mm±5%   ilgio (reikalingi pavyzdžiai)</t>
    </r>
  </si>
  <si>
    <t xml:space="preserve">Silokoninis autoklavuojamas vožtuvas trokarui  5,5 mm diametro (5 vnt) </t>
  </si>
  <si>
    <t xml:space="preserve">Sterilus filtras TEKNO flow insufliatoriui tk 754-1511 (50 vnt) </t>
  </si>
  <si>
    <t>Kiaurymių skaičius: 6-10</t>
  </si>
  <si>
    <t>Kiaurymių skaičius: 6-14</t>
  </si>
  <si>
    <t>Kiaurymių skaičius: 5-10</t>
  </si>
  <si>
    <t>Kiaurymių skaičius: 7-18</t>
  </si>
  <si>
    <t>Kiaurymių skaičius: 7-16</t>
  </si>
  <si>
    <t>Kiaurymių skaičius: 5-8</t>
  </si>
  <si>
    <r>
      <rPr>
        <b/>
        <sz val="11"/>
        <rFont val="Times New Roman"/>
        <family val="1"/>
        <charset val="186"/>
      </rPr>
      <t>Mikro plokštelė L formos</t>
    </r>
    <r>
      <rPr>
        <sz val="11"/>
        <rFont val="Times New Roman"/>
        <family val="1"/>
        <charset val="186"/>
      </rPr>
      <t>, kairės ir dešinės pusės, delnakauliui, tinkančios 1,5 mm sraigtams, Kiaurymių skaičius 4-8</t>
    </r>
  </si>
  <si>
    <t>Kiaurymių skaičius: 5-12</t>
  </si>
  <si>
    <t>Kiaurymių skaičius: 6-12</t>
  </si>
  <si>
    <t>Kiaurymių skaičius: 9-14</t>
  </si>
  <si>
    <t>Kiaurymių skaičius: 5-22</t>
  </si>
  <si>
    <t xml:space="preserve">135° ploštelė, kaklelio ilgis 38 mm.  Kiaurymių skaičius 3-16. Plokštelės ilgis (mm) ±1,0mm </t>
  </si>
  <si>
    <t>Grąžtas Ø 1.0 mm, ilgis 100 mm</t>
  </si>
  <si>
    <t>Grąžtas Ø 1.1 mm, ilgis 100 mm</t>
  </si>
  <si>
    <t>Dvigubas kanuliuotas grąžtas Ø 2,5</t>
  </si>
  <si>
    <t>Dvigubas kanuliuotas grąžtas Ø 3,9</t>
  </si>
  <si>
    <t>Kaniuliuotas heksagonalinis atsuktuvas Ø 3.5 mm, kaniulės Ø 1.7 mm</t>
  </si>
  <si>
    <t>Kaniuliuotas heksagonalinis atsuktuvas Ø 5.0 mm, kaniulės Ø 2,2 mm</t>
  </si>
  <si>
    <t xml:space="preserve">Heksagonalinis atsuktuvas Ø 1.0 mm, </t>
  </si>
  <si>
    <t>Gylio matuoklis 1,5; 3,5; 4,5 mm diametro sraigtams</t>
  </si>
  <si>
    <r>
      <t>LUER</t>
    </r>
    <r>
      <rPr>
        <sz val="11"/>
        <rFont val="Times New Roman"/>
        <family val="1"/>
        <charset val="186"/>
      </rPr>
      <t xml:space="preserve"> tipo žnyplės, lenktos, 150 mm ± 5%  ilgio </t>
    </r>
  </si>
  <si>
    <r>
      <t>LUER</t>
    </r>
    <r>
      <rPr>
        <sz val="11"/>
        <rFont val="Times New Roman"/>
        <family val="1"/>
        <charset val="186"/>
      </rPr>
      <t xml:space="preserve"> tipo žnyplės, lenktos, 180 mm ± 5%  ilgio </t>
    </r>
  </si>
  <si>
    <r>
      <t xml:space="preserve">Kaltai </t>
    </r>
    <r>
      <rPr>
        <sz val="11"/>
        <rFont val="Times New Roman"/>
        <family val="1"/>
        <charset val="186"/>
      </rPr>
      <t xml:space="preserve">įvairaus pločio, „Sheehan“ tipo, 160mm±5%  ilgio, plačia rankena. Darbinės dalies pločiai: 8mm/10mm/12mm/15mm/18mm </t>
    </r>
    <r>
      <rPr>
        <b/>
        <sz val="11"/>
        <rFont val="Times New Roman"/>
        <family val="1"/>
        <charset val="186"/>
      </rPr>
      <t>(pavyzdžiai )</t>
    </r>
  </si>
  <si>
    <t>Ylos įvairaus storio ir ilgio</t>
  </si>
  <si>
    <t>Kiaurymių skaičius: 5-6</t>
  </si>
  <si>
    <t>Indas užsukamu dangčiu 500 ml</t>
  </si>
  <si>
    <t>2.2</t>
  </si>
  <si>
    <t>2.3</t>
  </si>
  <si>
    <t>2.4</t>
  </si>
  <si>
    <t>2.5</t>
  </si>
  <si>
    <t>2.6</t>
  </si>
  <si>
    <t>5.2</t>
  </si>
  <si>
    <t>5.3</t>
  </si>
  <si>
    <t>5.4</t>
  </si>
  <si>
    <t>8.2</t>
  </si>
  <si>
    <t>8.3</t>
  </si>
  <si>
    <t>8.4</t>
  </si>
  <si>
    <t>8.5</t>
  </si>
  <si>
    <t>8.6</t>
  </si>
  <si>
    <t>8.7</t>
  </si>
  <si>
    <t>8.8</t>
  </si>
  <si>
    <t>8.9</t>
  </si>
  <si>
    <t>8.10</t>
  </si>
  <si>
    <t>8.11</t>
  </si>
  <si>
    <t>Šlaunikaulio proksimalinio galo kaniuliuota intramedulinė vinis su kompresiniu sraigtu ir akle</t>
  </si>
  <si>
    <t xml:space="preserve">1. Vinies proksimalinio galo skersmuo 16±0,2 mm;  </t>
  </si>
  <si>
    <t>2. Būtini vinies palinkimo pasirinkimo kampai: 125°, 130°, 135°.</t>
  </si>
  <si>
    <t>3. Turi būti galimybė už tą pačią kainą įsigyti tiek trumpas, tiek ilgas šlaunikaulio proksimalinio galo intramedulines vinis.</t>
  </si>
  <si>
    <t>4. Trumpoji vinis universali, ilgoji vinis turi būti skirta arba kairei, arba dešinei pusei.</t>
  </si>
  <si>
    <t>5. Būtina galimybė trumposios vinies ilgį rinktis iš ≥8 skirtingų dydžių 200-280 mm intervale</t>
  </si>
  <si>
    <t>6. Būtina galimybė ilgosios vinies ilgį rinktis iš ≥15 skirtingų dydžių 300-440 mm intervale.</t>
  </si>
  <si>
    <t>7. Būtinas vinies distalinio galo skersmens pasirinkimas iš ≥5 skirtingų dydžių 9-15 mm intervale.</t>
  </si>
  <si>
    <t xml:space="preserve">8. Proksimaliniame vinies gale turi būti galimybė fiksacijai 1 vnt. Ø11,0±0,1 mm teleskopiniu sraigtu ir 2 vnt. Ø4,0±0,1 mm antirotacinėmis vinimis.                                                                                                                                  </t>
  </si>
  <si>
    <t>9. Trumposios vinies distaliniame gale ≥2 kiaurymės Ø4,5±0,1 mm užrakinamiems sraigtams</t>
  </si>
  <si>
    <t>10. Ilgosios vinies distaliniame gale ≥3 kiaurymės Ø4,5±0,1 mm užrakinamiems sraigtams (sraigtai turi būti fiksuojami bent 2 plokštumose, iš kurių vienas sukamas statmenai kitiems dviems).</t>
  </si>
  <si>
    <t xml:space="preserve">11. Į komplektą turi įeiti kompresinis sraigtas ir aklė, kurios dydis pasirenkamas iš ≥6 skirtingų dydžių intervale nuo 0 iki +30 mm. </t>
  </si>
  <si>
    <t>12. Implantai pagaminti iš medicininio plieno arba titano.</t>
  </si>
  <si>
    <t>57.1</t>
  </si>
  <si>
    <t>Teleskopinio sraigto rinkinys, skirta intramedulinės vinies proksimalinio galo fiksacijai</t>
  </si>
  <si>
    <t>1. Sraigto skersmuo 11,0±0,1 mm.</t>
  </si>
  <si>
    <t>2. Teleskopinio sraigto rinkinį turi sudaryti kaniuliuotas strypas, teleskopinis sraigtas, kompresinis sraigtas, aklė.</t>
  </si>
  <si>
    <t>3. Kaniuliuotas strypas turi būti su grioveliais išorinėje pusėje teleskonpinio sraigto stabilumo užtikrinimui vinies kompresinio sraigto pagalba.</t>
  </si>
  <si>
    <t xml:space="preserve">4. Turi būti galimybė tvirtai prifiksuoti kompresinį sraigtą ir aklę prie atsuktuvo, kad būtų išvengta implanto nukritimo </t>
  </si>
  <si>
    <t>5. Rinkinio ilgis 70 - 125 mm (kas 5 mm)</t>
  </si>
  <si>
    <t>Antirotacinė vinis, skirta intramedulinės vinies proksimalinio galo fiksacijai</t>
  </si>
  <si>
    <t>1. Vinies skersmuo 4,0±0,1 mm.</t>
  </si>
  <si>
    <t xml:space="preserve">2. Antirotacinės vinies proksimalinėje dalyje turi būti sriegis, leidžiantis tvirtą fiksaciją intramedulinėje vinyje. </t>
  </si>
  <si>
    <t xml:space="preserve">3. Turi būti galimybė tvirtai prifiksuoti antirotacinę vinį prie atsuktuvo, kad būtų išvengta implanto nukritimo </t>
  </si>
  <si>
    <t>4. Ilgis 65 - 125 mm (kas 5 mm)</t>
  </si>
  <si>
    <t>Intramedulinės vinies užrakinimo sraigtas</t>
  </si>
  <si>
    <t>1. Sraigto skersmuo 4,5±0,1 mm.</t>
  </si>
  <si>
    <t>2. Sraigtas turi būti pilno sriegio.</t>
  </si>
  <si>
    <t>3. Sraigtas turi būti savisriegis.</t>
  </si>
  <si>
    <t>4. Ilgis 26 - 100 mm (kas 2 mm)</t>
  </si>
  <si>
    <r>
      <t>Mikro plokštelės L formos,</t>
    </r>
    <r>
      <rPr>
        <sz val="11"/>
        <rFont val="Times New Roman"/>
        <family val="1"/>
        <charset val="186"/>
      </rPr>
      <t xml:space="preserve"> tiesios delnakauliui, padikauliui. tinkančios 2,0 mm sraigtams</t>
    </r>
  </si>
  <si>
    <t>15.11</t>
  </si>
  <si>
    <t>15.12</t>
  </si>
  <si>
    <t>15.13</t>
  </si>
  <si>
    <t>15.14</t>
  </si>
  <si>
    <t>15.15</t>
  </si>
  <si>
    <t>15.16</t>
  </si>
  <si>
    <t>15.23</t>
  </si>
  <si>
    <t>15.24</t>
  </si>
  <si>
    <t>15.25</t>
  </si>
  <si>
    <t>15.26</t>
  </si>
  <si>
    <t>15.39</t>
  </si>
  <si>
    <t>15.40</t>
  </si>
  <si>
    <t>15.41</t>
  </si>
  <si>
    <t>15.42</t>
  </si>
  <si>
    <t>15.43</t>
  </si>
  <si>
    <t>16.1</t>
  </si>
  <si>
    <t>18.6</t>
  </si>
  <si>
    <t>22.2</t>
  </si>
  <si>
    <t>22.3</t>
  </si>
  <si>
    <t>22.4</t>
  </si>
  <si>
    <t>22.5</t>
  </si>
  <si>
    <t>22.6</t>
  </si>
  <si>
    <t>22.7</t>
  </si>
  <si>
    <t>22.8</t>
  </si>
  <si>
    <t>22.9</t>
  </si>
  <si>
    <t>22.10</t>
  </si>
  <si>
    <t>22.12</t>
  </si>
  <si>
    <t>22.13</t>
  </si>
  <si>
    <t>22.14</t>
  </si>
  <si>
    <t>22.15</t>
  </si>
  <si>
    <t>22.16</t>
  </si>
  <si>
    <t>22.17</t>
  </si>
  <si>
    <t>22.18</t>
  </si>
  <si>
    <t>22.19</t>
  </si>
  <si>
    <t>22.20</t>
  </si>
  <si>
    <t>22.21</t>
  </si>
  <si>
    <t>22.22</t>
  </si>
  <si>
    <t>22.23</t>
  </si>
  <si>
    <t>22.24</t>
  </si>
  <si>
    <t>22.25</t>
  </si>
  <si>
    <t>22.26</t>
  </si>
  <si>
    <t>23.2</t>
  </si>
  <si>
    <t>29.4</t>
  </si>
  <si>
    <t>29.5</t>
  </si>
  <si>
    <t>29.6</t>
  </si>
  <si>
    <t>30.15</t>
  </si>
  <si>
    <t>30.16</t>
  </si>
  <si>
    <t>30.17</t>
  </si>
  <si>
    <t>30.18</t>
  </si>
  <si>
    <t>30.19</t>
  </si>
  <si>
    <t>30.20</t>
  </si>
  <si>
    <t>30.21</t>
  </si>
  <si>
    <t>30.22</t>
  </si>
  <si>
    <t>30.23</t>
  </si>
  <si>
    <t>30.24</t>
  </si>
  <si>
    <t>30.25</t>
  </si>
  <si>
    <t>30.26</t>
  </si>
  <si>
    <t>30.27</t>
  </si>
  <si>
    <t>30.28</t>
  </si>
  <si>
    <t>30.29</t>
  </si>
  <si>
    <t>30.30</t>
  </si>
  <si>
    <t>30.31</t>
  </si>
  <si>
    <t>32.3</t>
  </si>
  <si>
    <t>32.4</t>
  </si>
  <si>
    <t>32.5</t>
  </si>
  <si>
    <t>33.3</t>
  </si>
  <si>
    <t>33.4</t>
  </si>
  <si>
    <t>33.5</t>
  </si>
  <si>
    <t>33.6</t>
  </si>
  <si>
    <t>33.7</t>
  </si>
  <si>
    <t>33.8</t>
  </si>
  <si>
    <t>33.9</t>
  </si>
  <si>
    <t>36.1</t>
  </si>
  <si>
    <t>36.2</t>
  </si>
  <si>
    <t>37.3</t>
  </si>
  <si>
    <t>37.4</t>
  </si>
  <si>
    <t>37.5</t>
  </si>
  <si>
    <t>38.1</t>
  </si>
  <si>
    <t>38.2</t>
  </si>
  <si>
    <t>38.3</t>
  </si>
  <si>
    <t>38.4</t>
  </si>
  <si>
    <t>38.6</t>
  </si>
  <si>
    <t>38.7</t>
  </si>
  <si>
    <t>38.8</t>
  </si>
  <si>
    <t>38.9</t>
  </si>
  <si>
    <t>38.10</t>
  </si>
  <si>
    <t>39.19</t>
  </si>
  <si>
    <t>39.22</t>
  </si>
  <si>
    <t>39.23.</t>
  </si>
  <si>
    <t>39.26</t>
  </si>
  <si>
    <r>
      <rPr>
        <b/>
        <sz val="11"/>
        <rFont val="Times New Roman"/>
        <family val="1"/>
        <charset val="186"/>
      </rPr>
      <t>Mikro plokštelės L formos</t>
    </r>
    <r>
      <rPr>
        <sz val="11"/>
        <rFont val="Times New Roman"/>
        <family val="1"/>
        <charset val="186"/>
      </rPr>
      <t xml:space="preserve">, delnakauliui, padikauliui. Plokštelės storis 1 </t>
    </r>
    <r>
      <rPr>
        <sz val="11"/>
        <rFont val="Calibri"/>
        <family val="2"/>
        <charset val="186"/>
      </rPr>
      <t>±</t>
    </r>
    <r>
      <rPr>
        <sz val="11.65"/>
        <rFont val="Times New Roman"/>
        <family val="1"/>
        <charset val="186"/>
      </rPr>
      <t xml:space="preserve"> 0,1 mm, lenktos 90</t>
    </r>
    <r>
      <rPr>
        <sz val="11.65"/>
        <rFont val="Calibri"/>
        <family val="2"/>
        <charset val="186"/>
      </rPr>
      <t>°</t>
    </r>
    <r>
      <rPr>
        <sz val="12.35"/>
        <rFont val="Times New Roman"/>
        <family val="1"/>
        <charset val="186"/>
      </rPr>
      <t xml:space="preserve"> kampu, turi distalinėje dalyje 2 kiaurymes sraigtam fiksuoti. Fiksuojamos 2,0 mm sraigtais.</t>
    </r>
    <r>
      <rPr>
        <sz val="11"/>
        <rFont val="Times New Roman"/>
        <family val="1"/>
        <charset val="186"/>
      </rPr>
      <t xml:space="preserve"> 
Kiaurymių skaičius (kairės/dešinės pusių) 
2/1 - 2/10</t>
    </r>
  </si>
  <si>
    <t>39.50</t>
  </si>
  <si>
    <t>39.51</t>
  </si>
  <si>
    <t>39.52</t>
  </si>
  <si>
    <t>40.2</t>
  </si>
  <si>
    <t>40.3</t>
  </si>
  <si>
    <t>40.4</t>
  </si>
  <si>
    <t>40.5</t>
  </si>
  <si>
    <t>43.4</t>
  </si>
  <si>
    <t>43.5</t>
  </si>
  <si>
    <t>Kiaurymių skaičius: 3-12</t>
  </si>
  <si>
    <t>Kiaurymių skaičius: 3-9</t>
  </si>
  <si>
    <t>Dydžiai: 24-27</t>
  </si>
  <si>
    <t>Kiaurymių skaičius: 4-16</t>
  </si>
  <si>
    <t>Kiaurymių skaičius: 5-13</t>
  </si>
  <si>
    <t>Popieriaus plastiko juostų užlydymo siūlėtuvo rašalo kasetės. Kasetės turi tikti įstaigos turtimam užlydymo siūlėtuvui: HAWO HM 850 DC-V</t>
  </si>
  <si>
    <t>58.1</t>
  </si>
  <si>
    <t>Organinio chloro junginys – koncentratas su stabilizatoriumi, skirtas baseinų dezinfekcijai , 2-o tipo Visuomenės sveikatos priežiūros  02 potipio biocidas;
- sudėtyje Na dichlorizicianuratas. 
- naudojamas į dozatorius, laisvos liekamojo chloro koncentracijos palaikymui pagal HN109: 2005 ”Baseinai. Įrengimas, priežiūra ir kontrolė”;
- nesukelia alerginių reakcijų,  nedirgina odos;
- pasižymi baktericidiniu, virucidiniu, fungicidiniu veikimu bei kalkininių nuosėdų profilaktikai;
- pagamintas galioja ne &gt; 4 sav.
Talpos- statinės ne mažiau po 35 kg.</t>
  </si>
  <si>
    <t>PH minusas – reguliatorius koncentruota biologiškai aktyvi medžiaga,
- sudėtyje yra sieros rūgšties - 45%;
- skirta palaipsniui mažinti ph vertę
- specialiai skirta į dozavimo įrenginį automatinio matavimo ir įrenginio pagalba;
 ( vertė  0.1 -10 m³ ) reikia: 100 ml ph (-)
Talpos – statinės  po 35 kg.</t>
  </si>
  <si>
    <t>Skystas koaguliantas – aliuminio hidroksichlorido  tirpalas 
- reikalingas koloidinių dalelių sukibimui į stambesnius junginius, pagal HN109: 2005 ”Baseinai. Įrengimas, priežiūra ir kontrolė”
Talpos – statinės ne &lt; 35 kg. 
Pateikti nemokamai: laminuotas darbo instrukcijas, lipdukus lietuvių kalba ant kiekvienos pakuotės.</t>
  </si>
  <si>
    <t>Dozatoriaus Doztech 2D priežiūra ir kalibravimas (baseinas)
Dozatoriaus priežiūra ir kalibravimas.
Baseino filtravimo įrangos priežiūra.
(atliekama vieną kartą į ketvirtį)</t>
  </si>
  <si>
    <t>0,5 val. darbų įkainis (pagal poreikį ir iškvietimą)</t>
  </si>
  <si>
    <t>kartai</t>
  </si>
  <si>
    <t>59.1</t>
  </si>
  <si>
    <t>60.1</t>
  </si>
  <si>
    <t>Ultragarsinis sterilus gelis, vienkartinėje pakuotėje po 20 gr.</t>
  </si>
  <si>
    <r>
      <t xml:space="preserve"> </t>
    </r>
    <r>
      <rPr>
        <b/>
        <sz val="11"/>
        <rFont val="Times New Roman"/>
        <family val="1"/>
        <charset val="186"/>
      </rPr>
      <t>(būtinas pavyzdys)</t>
    </r>
  </si>
  <si>
    <t>8.13</t>
  </si>
  <si>
    <t>44.2</t>
  </si>
  <si>
    <t>Kabliukai maži, buki, smulkioms operacijoms atlikti. 
Ilgis 140 mm, plotis 10 mm.</t>
  </si>
  <si>
    <t>37.6</t>
  </si>
  <si>
    <t>51.2</t>
  </si>
  <si>
    <t>52. Diabetinė pėdos instrumentai</t>
  </si>
  <si>
    <t>52.1</t>
  </si>
  <si>
    <t>52.4</t>
  </si>
  <si>
    <t>52.5</t>
  </si>
  <si>
    <t>52.3</t>
  </si>
  <si>
    <t>52.6</t>
  </si>
  <si>
    <t>53. 1</t>
  </si>
  <si>
    <t>54. Fiksavimo diržai</t>
  </si>
  <si>
    <t>54.1</t>
  </si>
  <si>
    <t>54.2</t>
  </si>
  <si>
    <t>54.3</t>
  </si>
  <si>
    <t>55. Antgaliai alkotesteriui</t>
  </si>
  <si>
    <t>56.2</t>
  </si>
  <si>
    <t>56.3</t>
  </si>
  <si>
    <t>56.4</t>
  </si>
  <si>
    <t>57. Popieriaus plastiko užlydymo juostų aparato rašalo kasetės</t>
  </si>
  <si>
    <t xml:space="preserve">58. Baseino priežiūros medžiagos </t>
  </si>
  <si>
    <t>58.2</t>
  </si>
  <si>
    <t>58.3</t>
  </si>
  <si>
    <t>59. Baseino priežiūros darbai</t>
  </si>
  <si>
    <t>60. Ultragarsinis gelis</t>
  </si>
  <si>
    <t>69.2</t>
  </si>
  <si>
    <t xml:space="preserve">Priemonė dideliems paviršiams, įrangai  valyti ir dezinfekuoti (koncentratas) </t>
  </si>
  <si>
    <t xml:space="preserve">Pakuotėje ne mažiau 300 tabl. </t>
  </si>
  <si>
    <t>privalo atitikti  EN ISO- 11607 standarto reikalavimus. Pateikti atitikties deklaraciją.</t>
  </si>
  <si>
    <t xml:space="preserve">Neaustinio pluošto-plastiko, užlydomi maišeliai sunkiems paketams  </t>
  </si>
  <si>
    <t xml:space="preserve">530x720 mm; </t>
  </si>
  <si>
    <t>420x600mm</t>
  </si>
  <si>
    <t>21.7</t>
  </si>
  <si>
    <t>19.1 - 19.10 pozicijos turi tikti įstaigoje turimai
 Medgal sistemai</t>
  </si>
  <si>
    <t>61. Operacinio lauko apruošimo priemonės</t>
  </si>
  <si>
    <t>61.1</t>
  </si>
  <si>
    <t>61.2</t>
  </si>
  <si>
    <t>Operacinio lauko kirpimo mašinėlės vienkartinės galvutės (suderinamos su mašinėle). Galvutė gali būti pasukama 45 laipsnių kampu. Peiliukų galvutėje yra fiksatorius galvutės nuėmimui, kad nesusižeisti į ašmenis</t>
  </si>
  <si>
    <t>Pateikti indikatorines juosteles prie kiekvienos pakuotės ir įskaičiuoti į kainą.</t>
  </si>
  <si>
    <t>1l darbinio tirpalo  kainą</t>
  </si>
  <si>
    <t>62. Aukšto lygio dezinfekcinė priemonė skirta rankiniam medicinos prietaisų apruošimui</t>
  </si>
  <si>
    <t>62.1</t>
  </si>
  <si>
    <t>63. Nusiurbimo įrangos valymo ir dezinfekcijos priemonės</t>
  </si>
  <si>
    <t>63.1</t>
  </si>
  <si>
    <t>26. Priemonės instrumentų, slaugos priemonių dezinfekcijai atlikti automatiniu būdu</t>
  </si>
  <si>
    <t>skirtas kaip šarminių nuosėdų neutralizatorius</t>
  </si>
  <si>
    <t>arba medicinos prietaisų rūgštinis valiklis</t>
  </si>
  <si>
    <t>Poz. 26.1 - 26.3 priemonės turi būti vieno gamintojo, išbandytos Gettinge  plovimo/dezinfekavimo mašinose.</t>
  </si>
  <si>
    <t>rūgštinis skystis</t>
  </si>
  <si>
    <r>
      <t xml:space="preserve"> - sudėtyje neturi būti</t>
    </r>
    <r>
      <rPr>
        <b/>
        <u/>
        <sz val="11"/>
        <rFont val="Times New Roman"/>
        <family val="1"/>
        <charset val="186"/>
      </rPr>
      <t xml:space="preserve">  fenolių, triklosano.</t>
    </r>
  </si>
  <si>
    <r>
      <t xml:space="preserve">sudėtyje neturi būti jodo, fenolių, triklozano </t>
    </r>
    <r>
      <rPr>
        <u/>
        <sz val="11"/>
        <rFont val="Times New Roman"/>
        <family val="1"/>
        <charset val="186"/>
      </rPr>
      <t>junginių ir kvapiųjų priedų.</t>
    </r>
  </si>
  <si>
    <t>64. Biologinių skysčių nukenksminimo priemonės</t>
  </si>
  <si>
    <t>64.1</t>
  </si>
  <si>
    <t>10.3</t>
  </si>
  <si>
    <t>10.4</t>
  </si>
  <si>
    <t>10.5</t>
  </si>
  <si>
    <t xml:space="preserve">10. Paviršių, įrangos, slaugos priemonių valymo ir dezinfekcijos priemonės </t>
  </si>
  <si>
    <t>Vienkartinė dirbtinės ventiliacijos sistema</t>
  </si>
  <si>
    <t>44.3</t>
  </si>
  <si>
    <t>53. Pulsoksimetrai</t>
  </si>
  <si>
    <t>63 grupė iš viso (36 mėn. suma skaičiais ir žodžiais)</t>
  </si>
  <si>
    <t>x</t>
  </si>
  <si>
    <t>64 grupė iš viso (36 mėn. suma skaičiais ir žodžiais)</t>
  </si>
  <si>
    <t>65. Rektoskopų antgaliai</t>
  </si>
  <si>
    <t>65.1</t>
  </si>
  <si>
    <t>65 grupė iš viso (36 mėn. suma skaičiais ir žodžiais)</t>
  </si>
  <si>
    <t>62 grupė iš viso (36 mėn. suma skaičiais ir žodžiais)</t>
  </si>
  <si>
    <t>61 grupė iš viso (36 mėn. suma skaičiais ir žodžiais)</t>
  </si>
  <si>
    <t>60 grupė iš viso (36 mėn. suma skaičiais ir žodžiais)</t>
  </si>
  <si>
    <t>59 grupė iš viso (36 mėn. suma skaičiais ir žodžiais)</t>
  </si>
  <si>
    <t>58 grupė iš viso (36 mėn. suma skaičiais ir žodžiais)</t>
  </si>
  <si>
    <t xml:space="preserve">Intraveninis kateteris su papildoma šonine anga ir fiksavimo sparneliais ir 4-iomis rentgeno kontrastinėmis linijomis, kateterio tėkmės greitis 200 ml/min. su teflonine adata G 16 x 45 mm </t>
  </si>
  <si>
    <t xml:space="preserve">Intraveninis kateteris su papildoma šonine anga ir fiksavimo sparneliais  ir 4-iomis rentgeno kontrastinėmis linijomis, kateterio tėkmės greitis 90 ml/min. su teflonine adata G 18 x 45 mm 
</t>
  </si>
  <si>
    <t xml:space="preserve">Intraveninis kateteris su papildoma šonine anga ir fiksavimo sparneliais  ir 4-iomis rentgeno kontrastinėmis linijomis, kateterio tėkmės greitis 61 ml/min. su teflonine adata G 20 x 32 mm </t>
  </si>
  <si>
    <t xml:space="preserve">Intraveninis kateteris su papildoma šonine anga ir fiksavimo sparneliais  ir 4-iomis rentgeno kontrastinėmis linijomis, kateterio tėkmės greitis 36 ml/min. su teflonine adata G 22 x 25 mm </t>
  </si>
  <si>
    <t xml:space="preserve">Intraveninis kateteris su papildoma šonine anga ir fiksavimo sparneliais  ir 4-iomis rentgeno kontrastinėmis linijomis, kateterio tėkmės greitis 22 ml/min. su teflonine adata G 24 x 19 mm </t>
  </si>
  <si>
    <t xml:space="preserve">Centrinės venos 2 kanalų 7Fr, 8 Fr kateterio rinkinys antimikrobinis
15-20cm ilgio.
Rentgenokontrastinis, graduotas.
Dengtas antimikrobine danga - chlorheksidinu ir sidabro sulfadiazinu.
Minkštas, lanksčiu atraumatiniu galiuku
Metalinis pravedėjas 0,81mm x 60-62cm, “J” formos.
Punkcinė adata 18 Ga x 6.35±0.5cm
5ml švirkštas su kanalu pravedėjui ir atbulinės tėkmės vožtuvu stūmoklyje
Dilatorius
Kateterio spaustukas, fiksatorius
</t>
  </si>
  <si>
    <t>Adatos“Drugeliai” G21, G22, G23 (adatos ilgis 19-20 mm)</t>
  </si>
  <si>
    <r>
      <t xml:space="preserve">Adata spinalinė G 22, 23, 24, 25, 26, 27 (adatos ilgis 88 mm  - 130 mm su pravedėju) </t>
    </r>
    <r>
      <rPr>
        <b/>
        <sz val="11"/>
        <rFont val="Times New Roman"/>
        <family val="1"/>
        <charset val="186"/>
      </rPr>
      <t>Pateikti pavyzdžių</t>
    </r>
  </si>
  <si>
    <t>Vienkartiniai sterilūs LUER LOCK kamšteliai adatoms įvairių spalvų</t>
  </si>
  <si>
    <t>Vienkartinė skysčių perpylimo sistema su adata blisteriuose 1,6 m -2 m jungtis LUER-LOCK
Pateikti pavyzdžių</t>
  </si>
  <si>
    <t>Vienkartinė skysčių perpylimo sistema su adata blisteriuose 1,6 m -2 m jungtis LUER-SLIP
Pateikti pavyzdžių</t>
  </si>
  <si>
    <t>Prailginimo linija 200 cm. 1,3 mm x 2,7 mm</t>
  </si>
  <si>
    <t>Lašinių sistemų dozatorius - vienkartinis, sterilus lašų dozatorius, kuris leidžia infuzijos greitį keisti nuo 5 iki 250 ml per valandą</t>
  </si>
  <si>
    <t>Kateteris Foley 2-jų spindžių 40 cm.
Ch 14, 16, 18, 20, 22, 24, 26 
(silikoninis  30/50ml balionėlis lateksas )</t>
  </si>
  <si>
    <t>Nelatono kateteris vyr. 40 cm ilgio Ch 10, 12, 14, 16,18, (pagamintas iš PVC su dviem šoninėmis angomis )</t>
  </si>
  <si>
    <t>Nelatono kateteris mot. 18-20 cm ilgio
Ch 12,14</t>
  </si>
  <si>
    <t xml:space="preserve">Šlapimo surinkėjas daugkartinis 2 litrų talpos su išleidimo vamzdeliu </t>
  </si>
  <si>
    <t>66. Kūno prausimo priemonė</t>
  </si>
  <si>
    <t>66.1</t>
  </si>
  <si>
    <t>Švelni kūno prausimo priemonė:</t>
  </si>
  <si>
    <t>tinka visiems odos tipams, veidui ir plaukams,</t>
  </si>
  <si>
    <t>tinka naudoti duše ar vonioje, be dažiklių, pH neutralus.</t>
  </si>
  <si>
    <t>švelniam ir sugiam pacientų prausimui po padidėjusio prakaitavimo ar atsiradūs kūno kvapams dėl ligos pašalinti, arba prieš operacijas,</t>
  </si>
  <si>
    <r>
      <rPr>
        <b/>
        <sz val="11"/>
        <rFont val="Times New Roman"/>
        <family val="1"/>
        <charset val="186"/>
      </rPr>
      <t>Intubacinio vamzdelio pravedėjas vamzdeliams</t>
    </r>
    <r>
      <rPr>
        <sz val="11"/>
        <rFont val="Times New Roman"/>
        <family val="1"/>
        <charset val="186"/>
      </rPr>
      <t xml:space="preserve"> nuo I.D.5.0-10.00. Pagamintas iš aliuminio, kuris yra padengtas plastiku, minkštas distalinis galiukas sumažina galimybę pažeisti  trachėjos sienelę, pravedėjo paviršius yra padengtas danga, kuri lengvina stileto įvedimą bei išėmimą. Ilgis iki 45 cm.</t>
    </r>
  </si>
  <si>
    <t>Atsiurbimo rinkinys – sterilus (Yankauer BVLB iš pilvo organų) - 4 mm, 8 mm kaniulė; sujungimo vamzdelis Ch 30, 2 m ir 3 m.</t>
  </si>
  <si>
    <t>rulonėliuose, juostos ilgis  ne &lt; 50 m; plotis 1,2 cm - 1,9 cm;</t>
  </si>
  <si>
    <t>1-os klasės išorinis proceso poveikio indikatorius, sočiųjų vandens garų sterilizacijos procesams;</t>
  </si>
  <si>
    <t>Koncentraciją</t>
  </si>
  <si>
    <t>Ekspoziciją</t>
  </si>
  <si>
    <t>Pateikti bendrą kainą su indikatorinėmis juostelėmis</t>
  </si>
  <si>
    <t>kg</t>
  </si>
  <si>
    <t>turi atitikti MDD 93/42/EEC direktyvai.</t>
  </si>
  <si>
    <t xml:space="preserve">nedidelių, alkoholiui atsparių paviršių, įrangos, aplinkos daiktų, kušečių, stalelių greitai dezinfekcijai atlikti. </t>
  </si>
  <si>
    <t>Alkoholio  60 - 70%, priemonė pasižyminti plačiu dezinfekuojančiu poveikiu;</t>
  </si>
  <si>
    <t>Pakuotės ne daugiau 1 ltr. talpose  su purkštuku.</t>
  </si>
  <si>
    <t>litr.</t>
  </si>
  <si>
    <t>Koncentracija........</t>
  </si>
  <si>
    <t>Eksozicija 15 min.</t>
  </si>
  <si>
    <t xml:space="preserve">Sudėtyje benzylalkilamonio chloridai, diaminai, tenzidai, arba glikoprotamino inovatyvios veikliosios medžiagos arba kt. </t>
  </si>
  <si>
    <t>Adatos ilgis mm 37</t>
  </si>
  <si>
    <t>Siūlo storis USP 4/ 0</t>
  </si>
  <si>
    <t>Adatos ilgis mm 24</t>
  </si>
  <si>
    <t>Adatos ilgis mm 30-31</t>
  </si>
  <si>
    <t xml:space="preserve">Siūlo storis USP 1 </t>
  </si>
  <si>
    <t>Siūlo storis USP 2
Adatos lenktumas 1/2 
Adatos ilgis mm 40
Adatos forma-apvali, sustiprinta
Adatų skaičius 1
Siūlo ilgis cm 75</t>
  </si>
  <si>
    <t>Siūlo storis USP 5/0 
Adatos lenktumas 3/8 
Adatos ilgis mm 17 
Adatos forma-apvali 
Adatų skaičius 1
 Siūlo ilgis cm 75</t>
  </si>
  <si>
    <t>Siūlo storis USP 5/0 
Adatos lenktumas 1/2 
Adatos ilgis mm 15
Adatos forma-aštri
Adatų skaičius 1
 Siūlo ilgis cm 75</t>
  </si>
  <si>
    <t>Adatos ilgis mm 26-30</t>
  </si>
  <si>
    <t>Siūlo ilgis cm 150 kilpa</t>
  </si>
  <si>
    <t>Adatos ilgis mm 17</t>
  </si>
  <si>
    <t>Adatos ilgis mm 20-22</t>
  </si>
  <si>
    <t>Siūlo ilgis cm 5</t>
  </si>
  <si>
    <t>Adatos ilgis mm 19</t>
  </si>
  <si>
    <t>67. Krikotiroidotomijos rinkinys</t>
  </si>
  <si>
    <t>Krikotiroidotomijos rinkinys</t>
  </si>
  <si>
    <t>66 grupė iš viso (36 mėn. suma skaičiais ir žodžiais)</t>
  </si>
  <si>
    <t>67 grupė iš viso (36 mėn. suma skaičiais ir žodžiais)</t>
  </si>
  <si>
    <t>67.1</t>
  </si>
  <si>
    <t>Daugkartinės biopsinės žnyplės su adatėle kolonoskopijai: Ø 2,3 mm; ilgis 2300 mm; atidarymas 6,3 mm; kaušelių ilgis 3,0 mm. Turi tikti vaizdokolonoskopams PENTAX EC-3890 LK</t>
  </si>
  <si>
    <t>Daugkartinės polipeptominės kilpos kolonoskopijai: Ø 2,3 mm, ilgis 2300 mm. Turi tikti vaizdokolonoskopams PENTAX EC-3890 LK</t>
  </si>
  <si>
    <t>Zondas enterinei mitybai PUR su siletu, 110 cm Nr. 12</t>
  </si>
  <si>
    <t>Skrandžio zondas suaugusiems Ch 14-24 ilgis 80 cm., atraumatinis uždaras galiukas, graduotas kas 10 cm, pagamintas iš PVC. Be latekso, be ftalatų</t>
  </si>
  <si>
    <r>
      <t>Vienkartinės sterilios chirurginės pirštinės be pudros. Dydžiai 6,0-9,0. Atitinka ISO, CE, PPE III kategoriją ir EN 455 1,2 ir 3 keliamus reikalavimus. Natūralaus gumos ar sintetinio latekso pakaitalo, vidinis paviršius padengtas specialiu polimeru ir silikonu. Forma atitinka anatominę rankos konfigūraciją, neriboja piršto ir delno judesių, delno ir pirštų galų sritis išploninta.  Gumos storis pirštuose 0,19 mm (</t>
    </r>
    <r>
      <rPr>
        <sz val="11"/>
        <rFont val="Calibri"/>
        <family val="2"/>
        <charset val="186"/>
      </rPr>
      <t xml:space="preserve">± 0,01 mm). </t>
    </r>
    <r>
      <rPr>
        <sz val="11"/>
        <rFont val="Times New Roman"/>
        <family val="1"/>
        <charset val="186"/>
      </rPr>
      <t xml:space="preserve">Sudėtyje nėra tiuramų. Baltymų  kiekis pirštinėje &lt;50 mg/dm2 EN 455-3 metodu. AQL - 0,65. Atsparumas tempimo jėgai ne mažesnis nei 25 Mpa prieš sendinimą. Ilgis- ne mažesnis nei 280 mm. Pakuotė lengvai atidaroma, atidarant plyšta tik per siūles, nepažeidžiamas sterilumas. Europietiški dydžiai. Pateikti gamintojo techninių duomenų kopiją arba gamintojo kokybę patvirtinančius dokumentus. </t>
    </r>
    <r>
      <rPr>
        <b/>
        <sz val="11"/>
        <rFont val="Times New Roman"/>
        <family val="1"/>
        <charset val="186"/>
      </rPr>
      <t>Būtina pateikti pavyzdžius.</t>
    </r>
  </si>
  <si>
    <r>
      <t>Vienkartinės sterilios ortopedinės pirštinės be pudros. Dydžiai 6,0-9,0. Atitinka ISO, CE, PPE III kategoriją, ir EN 455 1,2 ir 3 keliamus reikalavimus. Natūralaus gumos ar sintetinio latekso pakaitalo, vidinis paviršius padengtas specialiu polimeru, silikonu bei cloruotas. Forma atitinka anatominę rankos konfigūraciją, neriboja piršto ir delno judesių. Gumos storis pirštuose 0,28 mm (</t>
    </r>
    <r>
      <rPr>
        <sz val="11"/>
        <rFont val="Calibri"/>
        <family val="2"/>
        <charset val="186"/>
      </rPr>
      <t>±</t>
    </r>
    <r>
      <rPr>
        <sz val="11.65"/>
        <rFont val="Times New Roman"/>
        <family val="1"/>
        <charset val="186"/>
      </rPr>
      <t xml:space="preserve"> 0,01 mm).</t>
    </r>
    <r>
      <rPr>
        <sz val="11"/>
        <rFont val="Times New Roman"/>
        <family val="1"/>
        <charset val="186"/>
      </rPr>
      <t xml:space="preserve"> Baltymų  kiekis pirštinėje  &lt;50 mg/dm2  EN 455-3 metodu. AQL - 0,65. Atsparumas tempimo jėgai ne mažesnis nei 28 Mpa prieš sendinimą. Pakuotė lengvai atidaroma, atidarant plyšta tik per siūles, nepažeidžiamas sterilumas. Europietiški dydžiai. Pateikti gamintojo techninių duomenų kopiją arba gamintojo kokybę patvirtinančius dokumentus. </t>
    </r>
    <r>
      <rPr>
        <b/>
        <sz val="11"/>
        <rFont val="Times New Roman"/>
        <family val="1"/>
        <charset val="186"/>
      </rPr>
      <t>Būtina pateikti pavyzdžius.</t>
    </r>
  </si>
  <si>
    <t>Gumos storis pirštuose 0,09mm</t>
  </si>
  <si>
    <t>Atsparumas plyšimui  ne mažiau 6N</t>
  </si>
  <si>
    <r>
      <t>Dvigubos ortopedinės pirštinės: AQL ne daugiau 1,5. Dvigubos indikatorinės pirštinės. Visos pirštinės turi būti vienoje pakuotėje (N4). Ilgis ne mažiau 270 mm. Vidinė ir išorinė pirštinės turi būti skirtingų spalvų. Susuktas kraštelis, pilna anatominė forma su šiek tiek į delną palenktais pirštais. Vidinis paviršius padengtas sintetine medžiaga palengvinančia rankos slydimą. Gumos storis pirštuose 0,19 mm (</t>
    </r>
    <r>
      <rPr>
        <sz val="11"/>
        <rFont val="Calibri"/>
        <family val="2"/>
        <charset val="186"/>
      </rPr>
      <t>±</t>
    </r>
    <r>
      <rPr>
        <sz val="11.65"/>
        <rFont val="Times New Roman"/>
        <family val="1"/>
        <charset val="186"/>
      </rPr>
      <t xml:space="preserve"> 0,01 mm).</t>
    </r>
    <r>
      <rPr>
        <sz val="11"/>
        <rFont val="Times New Roman"/>
        <family val="1"/>
        <charset val="186"/>
      </rPr>
      <t xml:space="preserve">Turi atitikti EN455 direktyvos reikalavimus. Pakuotė lengvai prapėšiama rankomis, nepažeidžiant pirštinių sterilumo. Pateikti dokumentaciją, įrodančią atitikimus reikalavimams. Nr: 6,0; 6,5; 7,0; 7,5; 8,0; 8,5; 9,0. </t>
    </r>
    <r>
      <rPr>
        <b/>
        <sz val="11"/>
        <rFont val="Times New Roman"/>
        <family val="1"/>
        <charset val="186"/>
      </rPr>
      <t>Būtina pateikti pavyzdžius.</t>
    </r>
  </si>
  <si>
    <t>1 grupė iš viso (36 mėn. suma skaičiais ir žodžiais)</t>
  </si>
  <si>
    <t>2 grupė iš viso (36 mėn. suma skaičiais ir žodžiais)</t>
  </si>
  <si>
    <t>4 grupė iš viso (36 mėn. suma skaičiais ir žodžiais)</t>
  </si>
  <si>
    <t>3 grupė iš viso (36 mėn. suma skaičiais ir žodžiais)</t>
  </si>
  <si>
    <t>5 grupė iš viso (36 mėn. suma skaičiais ir žodžiais)</t>
  </si>
  <si>
    <t>6 grupė iš viso (36 mėn. suma skaičiais ir žodžiais)</t>
  </si>
  <si>
    <t>7 grupė iš viso (36 mėn. suma skaičiais ir žodžiais)</t>
  </si>
  <si>
    <t>8 grupė iš viso (36 mėn. suma skaičiais ir žodžiais)</t>
  </si>
  <si>
    <t>9 grupė iš viso (36 mėn. suma skaičiais ir žodžiais)</t>
  </si>
  <si>
    <t>10 grupė iš viso (36 mėn. suma skaičiais ir žodžiais)</t>
  </si>
  <si>
    <t>11 grupė iš viso (36 mėn. suma skaičiais ir žodžiais)</t>
  </si>
  <si>
    <t>13 grupė iš viso (36 mėn. suma skaičiais ir žodžiais)</t>
  </si>
  <si>
    <t>12 grupė iš viso (36 mėn. suma skaičiais ir žodžiais)</t>
  </si>
  <si>
    <t>14 grupė iš viso (36 mėn. suma skaičiais ir žodžiais)</t>
  </si>
  <si>
    <t>15 grupė iš viso (36 mėn. suma skaičiais ir žodžiais)</t>
  </si>
  <si>
    <t>16 grupė iš viso (36 mėn. suma skaičiais ir žodžiais)</t>
  </si>
  <si>
    <t>17 grupė iš viso (36 mėn. suma skaičiais ir žodžiais)</t>
  </si>
  <si>
    <t>18 grupė iš viso (36 mėn. suma skaičiais ir žodžiais)</t>
  </si>
  <si>
    <t>19 grupė iš viso (36 mėn. suma skaičiais ir žodžiais)</t>
  </si>
  <si>
    <t>20 grupė iš viso (36 mėn. suma skaičiais ir žodžiais)</t>
  </si>
  <si>
    <t>21 grupė iš viso (36 mėn. suma skaičiais ir žodžiais)</t>
  </si>
  <si>
    <t>22 grupė iš viso (36 mėn. suma skaičiais ir žodžiais)</t>
  </si>
  <si>
    <t>23 grupė iš viso (36 mėn. suma skaičiais ir žodžiais)</t>
  </si>
  <si>
    <t>24 grupė iš viso (36 mėn. suma skaičiais ir žodžiais)</t>
  </si>
  <si>
    <t>25 grupė iš viso (36 mėn. suma skaičiais ir žodžiais)</t>
  </si>
  <si>
    <t>26 grupė iš viso (36 mėn. suma skaičiais ir žodžiais)</t>
  </si>
  <si>
    <t>27 grupė iš viso (36 mėn. suma skaičiais ir žodžiais)</t>
  </si>
  <si>
    <t>28 grupė iš viso (36 mėn. suma skaičiais ir žodžiais)</t>
  </si>
  <si>
    <t>29 grupė iš viso (36 mėn. suma skaičiais ir žodžiais)</t>
  </si>
  <si>
    <t>30 grupė iš viso (36 mėn. suma skaičiais ir žodžiais)</t>
  </si>
  <si>
    <t>38 grupė iš viso (36 mėn. suma skaičiais ir žodžiais)</t>
  </si>
  <si>
    <t>37 grupė iš viso (36 mėn. suma skaičiais ir žodžiais)</t>
  </si>
  <si>
    <t>36 grupė iš viso (36 mėn. suma skaičiais ir žodžiais)</t>
  </si>
  <si>
    <t>35 grupė iš viso (36 mėn. suma skaičiais ir žodžiais)</t>
  </si>
  <si>
    <t>34 grupė iš viso (36 mėn. suma skaičiais ir žodžiais)</t>
  </si>
  <si>
    <t>33 grupė iš viso (36 mėn. suma skaičiais ir žodžiais)</t>
  </si>
  <si>
    <t>32 grupė iš viso (36 mėn. suma skaičiais ir žodžiais)</t>
  </si>
  <si>
    <t>31 grupė iš viso (36 mėn. suma skaičiais ir žodžiais)</t>
  </si>
  <si>
    <t>39 grupė iš viso (36 mėn. suma skaičiais ir žodžiais)</t>
  </si>
  <si>
    <t>40 grupė iš viso (36 mėn. suma skaičiais ir žodžiais)</t>
  </si>
  <si>
    <t>41 grupė iš viso (36 mėn. suma skaičiais ir žodžiais)</t>
  </si>
  <si>
    <t>42 grupė iš viso (36 mėn. suma skaičiais ir žodžiais)</t>
  </si>
  <si>
    <t>43 grupė iš viso (36 mėn. suma skaičiais ir žodžiais)</t>
  </si>
  <si>
    <t>44 grupė iš viso (36 mėn. suma skaičiais ir žodžiais)</t>
  </si>
  <si>
    <t>45 grupė iš viso (36 mėn. suma skaičiais ir žodžiais)</t>
  </si>
  <si>
    <t>46 grupė iš viso (36 mėn. suma skaičiais ir žodžiais)</t>
  </si>
  <si>
    <t>47 grupė iš viso (36 mėn. suma skaičiais ir žodžiais)</t>
  </si>
  <si>
    <t>48 grupė iš viso (36 mėn. suma skaičiais ir žodžiais)</t>
  </si>
  <si>
    <t>49 grupė iš viso (36 mėn. suma skaičiais ir žodžiais)</t>
  </si>
  <si>
    <t>50 grupė iš viso (36 mėn. suma skaičiais ir žodžiais)</t>
  </si>
  <si>
    <t>51 grupė iš viso (36 mėn. suma skaičiais ir žodžiais)</t>
  </si>
  <si>
    <t>52 grupė iš viso (36 mėn. suma skaičiais ir žodžiais)</t>
  </si>
  <si>
    <t>53 grupė iš viso (36 mėn. suma skaičiais ir žodžiais)</t>
  </si>
  <si>
    <t>54 grupė iš viso (36 mėn. suma skaičiais ir žodžiais)</t>
  </si>
  <si>
    <t>55 grupė iš viso (36 mėn. suma skaičiais ir žodžiais)</t>
  </si>
  <si>
    <t>56 grupė iš viso (36 mėn. suma skaičiais ir žodžiais)</t>
  </si>
  <si>
    <t>57 grupė iš viso (36 mėn. suma skaičiais ir žodžiais)</t>
  </si>
  <si>
    <r>
      <t xml:space="preserve"> </t>
    </r>
    <r>
      <rPr>
        <b/>
        <sz val="11"/>
        <rFont val="Times New Roman"/>
        <family val="1"/>
        <charset val="186"/>
      </rPr>
      <t>Lipni brūkšninė indikatorinė paketo sutvirtinimo juosta su brūkšnine indikatorine žyme - išorinis proceso poveikio indikatorius sočiųjų vandens garųsterilizacijos procesams</t>
    </r>
    <r>
      <rPr>
        <sz val="11"/>
        <rFont val="Times New Roman"/>
        <family val="1"/>
        <charset val="186"/>
      </rPr>
      <t>:</t>
    </r>
  </si>
  <si>
    <t>Krepinis popierius  (žalias arba mėlynas) pastiprintas skirtas sočiųjų vandens garų sterilizacijai:</t>
  </si>
  <si>
    <t>skirti dėti į konteinerių dugną drėgmei nuo sterilizuojamų medicinos prietaisų sugerti. Pagamintas iš celiuliozės, popieriaus tankis ne mažiau 80 gsm, storis ne mažiau 220 mkr, plyšimo stiprumas ne mažiau 215 kPa.</t>
  </si>
  <si>
    <t>Juosta plokščia (su kloste / be klostės)  skirta med. priemonių pakavimui prieš sterilizaciją garais užlydoma specialiu siūlėtuvu:</t>
  </si>
  <si>
    <t>privalo atitikti standartus -  ISO 11607, EN 868-5, medicinos prietaiso saugos techninius reikalavimus; ženklinta CE (ant įpakavimo (pagal MDD  93/42 EEB).</t>
  </si>
  <si>
    <r>
      <t xml:space="preserve">PASTABA: </t>
    </r>
    <r>
      <rPr>
        <b/>
        <sz val="11"/>
        <rFont val="Times New Roman"/>
        <family val="1"/>
        <charset val="186"/>
      </rPr>
      <t xml:space="preserve">pateikti MDD 93/42 EEB deklaraciją; pateikti gamintojo rekomendacijas dėl užlydymo temperatūros, pateikti techninius duomenų lapus. Vieno gamintojo. </t>
    </r>
  </si>
  <si>
    <t>2 klasės indikatorius + prietaisas</t>
  </si>
  <si>
    <t>Bowie- Dick ar lygiavertis testas+ vamzdelinių instrumentų patikros testas viename (HN 47:2012 XVI sk. 96.2 p. pagrindas)</t>
  </si>
  <si>
    <t>testas privalomas kasdienei oro pašalinimo ir  garų  prasiskverbimo į sterilizuojamus gaminius, nesikondensuojančių dujų kontrolei, frakcionuoto vakuumo sterilizatoriuje);</t>
  </si>
  <si>
    <t>temperatūrinis rėžimas 134º ne mažiaus 3,5 min.;</t>
  </si>
  <si>
    <t xml:space="preserve"> + 3  prietaisas</t>
  </si>
  <si>
    <t>Indikatorius įkrovos arba krovinio kontrolei su patikros prietaisu (skirtas sterilizacijos kontrolei didžiuosiuose frakcionuoto vakuumo vandens garų (atitinkančių LST EN 285) gravitaciniuose sterilizatoriuose:</t>
  </si>
  <si>
    <t>2 klasės specialiųjų tyrimų cheminis indikatorius, skirtas krovinio kontrolei, turi atitikti – LST EN ISO 11140-1, 2LST EN 867-5 reikalavimus (HN 47-1:2012 96.2. punktas) pavidalas: lipni etiketė pritaikyta klijuoti į dokumentus nenaudojant klijų;</t>
  </si>
  <si>
    <t>+ prietaisas informacijai rašyti</t>
  </si>
  <si>
    <t>(proceso data, sterilios pakuotės galiojimo laikas, sterilizatoriaus numeris, operatoriaus kodas, ciklo numeris, krovinio numeris  ir kita reikalinga inf.( HN 47-1:2012  100 punktas).</t>
  </si>
  <si>
    <t xml:space="preserve"> Prie kiekvienos indikatorių pakuotės, pateikiamas nemokamas patikros prietaisas.  </t>
  </si>
  <si>
    <t xml:space="preserve">25.3. </t>
  </si>
  <si>
    <t>1 klasės proceso cheminio indikatoriaus  pavidalas dviguba lipni etiketė , siprios fiksacijos, tvirtai besilaikantis. 1 klasės proceso cheminis indikatorius pritaikytas klijuoti į dokumentaciją po sterilizacijos proceso nenaudojant klijų.                                            Ant cheminio indikatoriaus turi būti vieta reikiamai informacijai įrašyti (3 eilės), kuriose spausdintų ne tik skaičius, bet ir raides. Spausdinamų ženklų kiekis kiekvienoje eilutėje ne&lt;12.</t>
  </si>
  <si>
    <r>
      <t xml:space="preserve"> Lipduko matmenys: 30 x 25mm (</t>
    </r>
    <r>
      <rPr>
        <sz val="11"/>
        <rFont val="Calibri"/>
        <family val="2"/>
        <charset val="186"/>
      </rPr>
      <t>±5</t>
    </r>
    <r>
      <rPr>
        <sz val="11"/>
        <rFont val="Times New Roman"/>
        <family val="1"/>
        <charset val="186"/>
      </rPr>
      <t xml:space="preserve"> mm)</t>
    </r>
  </si>
  <si>
    <t>Ritinėlyje iki 1000 vnt.</t>
  </si>
  <si>
    <t>25.4.</t>
  </si>
  <si>
    <t>skilimo produktai pilnai suskyla iki nekenksmingų aplinkai junginių,</t>
  </si>
  <si>
    <t>neputoja, neagresyvus instrumentams.</t>
  </si>
  <si>
    <t>sudėtyje turi būti specialūs natūralūs  dažai;</t>
  </si>
  <si>
    <t>Laringiniai veidrodėliai su koteliu (tinkantys sterilizuoti sočiaisiais vandens garais -pateikti tai patvirtinančius dokumentus) :</t>
  </si>
  <si>
    <t>10.6.</t>
  </si>
  <si>
    <t>kontroliuoti chirurginių instrumentų ir kitų paviršių plovimo kokybę;</t>
  </si>
  <si>
    <t>Testai kraujo likučiams ant paviršių nustatyti plovimo kokybės kontrolei atlikti:</t>
  </si>
  <si>
    <t>tyrimo laikas ne ilgesnis nei 1 min.;</t>
  </si>
  <si>
    <t>testą sudaro aktyvatoriaus, reagento mėgintuvėliai ir mėginio paėmimo tamponas;</t>
  </si>
  <si>
    <t>kiekvienas testas supakuotas atskirai, dėžutėje (pakuotėje) ne daugiau 40-50 testų.</t>
  </si>
  <si>
    <t xml:space="preserve">turi atitikti standartus ISO15883. </t>
  </si>
  <si>
    <t>Automatinio plovimo- dezinfekavimo proceso įkrovos taršos indikacinis testas - įkrovos kontrolei:</t>
  </si>
  <si>
    <t xml:space="preserve">plastikinė plokštelė padengta spec. baltymą ir kraują imituojančiais dažais, kiekvieno automatinio plovimo-dezinfekavimo ciklo kontrolei atlikti. </t>
  </si>
  <si>
    <t xml:space="preserve"> testo sudėtyje neturi būti kraujo produktų, </t>
  </si>
  <si>
    <t xml:space="preserve"> nekenksminga  operatoriui. Naudojamas su pateiktu laikikliu. Atitinka ISO 15883-5 standartą.</t>
  </si>
  <si>
    <r>
      <t xml:space="preserve">2-o  ir 4-to tipo </t>
    </r>
    <r>
      <rPr>
        <b/>
        <sz val="11"/>
        <rFont val="Times New Roman"/>
        <family val="1"/>
        <charset val="186"/>
      </rPr>
      <t>visuomenės sveikatos priežiūros ir maisto  biocidas.</t>
    </r>
  </si>
  <si>
    <r>
      <t xml:space="preserve">- </t>
    </r>
    <r>
      <rPr>
        <b/>
        <sz val="11"/>
        <rFont val="Times New Roman"/>
        <family val="1"/>
        <charset val="186"/>
      </rPr>
      <t>trumpas ekspozicijos laikas - iki 15 min.</t>
    </r>
  </si>
  <si>
    <r>
      <t xml:space="preserve">Vertinama pagal preparato ekonomiškumą: </t>
    </r>
    <r>
      <rPr>
        <sz val="11"/>
        <rFont val="Times New Roman"/>
        <family val="1"/>
        <charset val="186"/>
      </rPr>
      <t>koncentraciją,  trumpiausią  ekspoziciją bei darbinio tirpalo kiekį.</t>
    </r>
  </si>
  <si>
    <r>
      <t>Pateikti nemokamai: pagalbinius priedus:</t>
    </r>
    <r>
      <rPr>
        <sz val="11"/>
        <rFont val="Times New Roman"/>
        <family val="1"/>
        <charset val="186"/>
      </rPr>
      <t xml:space="preserve"> nedrėkstančias darbo instrukcijos, lipdukus tarai, dozatorius – pagal poreikį.</t>
    </r>
  </si>
  <si>
    <r>
      <t xml:space="preserve"> - baktericidinis, virucidinis, fungicidinis  poveikis per </t>
    </r>
    <r>
      <rPr>
        <u/>
        <sz val="11"/>
        <rFont val="Times New Roman"/>
        <family val="1"/>
        <charset val="186"/>
      </rPr>
      <t>1 -3 min., (įskaitant Mycobacterium terrae - per 5 min.), pateikti įrodančius  tyrimų dokumentus;</t>
    </r>
  </si>
  <si>
    <r>
      <t xml:space="preserve">Dez. priemonė avalynės dezinfekcijai, </t>
    </r>
    <r>
      <rPr>
        <sz val="11"/>
        <rFont val="Times New Roman"/>
        <family val="1"/>
        <charset val="186"/>
      </rPr>
      <t xml:space="preserve">alkoholio pagrindu, 1-o tipo Visuomenės sveikatos priežiūros biocidas g.b. ketvirtiniai amonio junginiai ar kt. veiklumą aktyvinančios medžiagos; skirta avalynės dezinfekcijai (grybelį naikinti) su purkštuku ne mažiau 350 ml. </t>
    </r>
    <r>
      <rPr>
        <b/>
        <sz val="11"/>
        <rFont val="Times New Roman"/>
        <family val="1"/>
        <charset val="186"/>
      </rPr>
      <t>Vertinama pagal pakuotės dydį ir kainą.</t>
    </r>
  </si>
  <si>
    <r>
      <t xml:space="preserve">Dezinfekuojanti valymo priemonė- putos. </t>
    </r>
    <r>
      <rPr>
        <sz val="11"/>
        <rFont val="Times New Roman"/>
        <family val="1"/>
        <charset val="186"/>
      </rPr>
      <t>2-o tipo visuomenės sveikatos priežiūros biocidas, pasižyminti plataus veikimo spektru:   baktericidiniu, fungicidiniu, virucidiniu veikimu;</t>
    </r>
  </si>
  <si>
    <r>
      <t xml:space="preserve"> ketvirtiniai amonio junginiai su alkoholiu  arba gliukoprotamino junginiai, tinkanti akriliniams ir kt. jautriems įrangos ir aplinkos paviršiams valyti. Ne mažiau kaip  0,5 iki 1 litr. fl. </t>
    </r>
    <r>
      <rPr>
        <b/>
        <sz val="11"/>
        <rFont val="Times New Roman"/>
        <family val="1"/>
        <charset val="186"/>
      </rPr>
      <t>Vertinama pagal pakuotės dydį ir kainą.</t>
    </r>
  </si>
  <si>
    <r>
      <t xml:space="preserve"> - veikliosios medžiagos: alkilaminai, ketvirtiniai amonio junginiai, </t>
    </r>
    <r>
      <rPr>
        <b/>
        <u/>
        <sz val="11"/>
        <rFont val="Times New Roman"/>
        <family val="1"/>
        <charset val="186"/>
      </rPr>
      <t>be alkoholio</t>
    </r>
    <r>
      <rPr>
        <b/>
        <sz val="11"/>
        <rFont val="Times New Roman"/>
        <family val="1"/>
        <charset val="186"/>
      </rPr>
      <t>;</t>
    </r>
  </si>
  <si>
    <r>
      <t xml:space="preserve"> </t>
    </r>
    <r>
      <rPr>
        <b/>
        <sz val="11"/>
        <rFont val="Times New Roman"/>
        <family val="1"/>
        <charset val="186"/>
      </rPr>
      <t>- netoksiškas pacientui ir personalui;</t>
    </r>
  </si>
  <si>
    <r>
      <t xml:space="preserve">- </t>
    </r>
    <r>
      <rPr>
        <b/>
        <sz val="11"/>
        <rFont val="Times New Roman"/>
        <family val="1"/>
        <charset val="186"/>
      </rPr>
      <t>ekspozicijos laikas - nuo 1-5 min.;</t>
    </r>
  </si>
  <si>
    <r>
      <t xml:space="preserve"> - servetėlės dydis  ne mažiau </t>
    </r>
    <r>
      <rPr>
        <b/>
        <sz val="11"/>
        <rFont val="Times New Roman"/>
        <family val="1"/>
        <charset val="186"/>
      </rPr>
      <t>16x 22 (±2 cm)</t>
    </r>
  </si>
  <si>
    <r>
      <t xml:space="preserve">- servetėlės supakuotos </t>
    </r>
    <r>
      <rPr>
        <b/>
        <sz val="11"/>
        <rFont val="Times New Roman"/>
        <family val="1"/>
        <charset val="186"/>
      </rPr>
      <t>dėžutėse-dozatoriuose</t>
    </r>
    <r>
      <rPr>
        <sz val="11"/>
        <rFont val="Times New Roman"/>
        <family val="1"/>
        <charset val="186"/>
      </rPr>
      <t>;</t>
    </r>
  </si>
  <si>
    <r>
      <rPr>
        <b/>
        <sz val="11"/>
        <rFont val="Times New Roman"/>
        <family val="1"/>
        <charset val="186"/>
      </rPr>
      <t>Dezinfekuojančios servetėlės 70% izopropilo ir 2% chlorheksidino tirpalu sudrėkintos servetėlės supakuotos po 1 atskirai</t>
    </r>
    <r>
      <rPr>
        <sz val="11"/>
        <rFont val="Times New Roman"/>
        <family val="1"/>
        <charset val="186"/>
      </rPr>
      <t xml:space="preserve">. Turi atitikti MDD 93/42/EEC direktyvai; skirti neinvaziniams medicinos prietaisams: jungčių, kateteriųkaniulių valymui, dezinfekcijai; Turi veikti baktericidiškai, virucidiškai, ekspozicijos laikas ne ilgiau nei 30 sek. 9tame tarpe MRSA, pseudomonas). Priemonė paruošta naudoti, tinka RITS  skyriuose; Servetėlės ne mažiau 19 cm x 10 cm dydžio </t>
    </r>
    <r>
      <rPr>
        <sz val="11"/>
        <rFont val="Calibri"/>
        <family val="2"/>
        <charset val="186"/>
      </rPr>
      <t>±</t>
    </r>
    <r>
      <rPr>
        <sz val="11.65"/>
        <rFont val="Times New Roman"/>
        <family val="1"/>
        <charset val="186"/>
      </rPr>
      <t xml:space="preserve"> 2 cm; Pakuotėje ne daugiau 240 vnt.</t>
    </r>
  </si>
  <si>
    <r>
      <t>plati - ypač stiprios fiksacijos</t>
    </r>
    <r>
      <rPr>
        <b/>
        <sz val="11"/>
        <rFont val="Times New Roman"/>
        <family val="1"/>
        <charset val="186"/>
      </rPr>
      <t>;</t>
    </r>
  </si>
  <si>
    <r>
      <t>Servetėlės dydis ne mažesnis kaip 22x28 cm(</t>
    </r>
    <r>
      <rPr>
        <b/>
        <sz val="11"/>
        <rFont val="Calibri"/>
        <family val="2"/>
        <charset val="186"/>
      </rPr>
      <t>±</t>
    </r>
    <r>
      <rPr>
        <b/>
        <sz val="11"/>
        <rFont val="Times New Roman"/>
        <family val="1"/>
        <charset val="186"/>
      </rPr>
      <t>2 cm)</t>
    </r>
  </si>
  <si>
    <r>
      <t xml:space="preserve">vienkartinė pakuotė kartu su vienkartine dozavimo sistema; dozavimo sistemos dangtelis pagamintas iš tvirto plastiko; pakuotėje ne daugiau kaip 200 servetėlių. </t>
    </r>
    <r>
      <rPr>
        <b/>
        <u/>
        <sz val="11"/>
        <rFont val="Times New Roman"/>
        <family val="1"/>
        <charset val="186"/>
      </rPr>
      <t>Vertinamapagal servetėlės dydį ir apruošiamą plotą (ekonomiškumą)</t>
    </r>
  </si>
  <si>
    <r>
      <t xml:space="preserve">Hemoglobino seturacija SpO2 - 0-99 </t>
    </r>
    <r>
      <rPr>
        <sz val="11"/>
        <rFont val="Calibri"/>
        <family val="2"/>
        <charset val="186"/>
      </rPr>
      <t>%</t>
    </r>
  </si>
  <si>
    <r>
      <t xml:space="preserve">Matavimo tikslumas: SPO2 - </t>
    </r>
    <r>
      <rPr>
        <sz val="11"/>
        <rFont val="Calibri"/>
        <family val="2"/>
        <charset val="186"/>
      </rPr>
      <t>±</t>
    </r>
    <r>
      <rPr>
        <sz val="11.65"/>
        <rFont val="Times New Roman"/>
        <family val="2"/>
        <charset val="186"/>
      </rPr>
      <t xml:space="preserve">2 </t>
    </r>
    <r>
      <rPr>
        <sz val="11.65"/>
        <rFont val="Calibri"/>
        <family val="2"/>
        <charset val="186"/>
      </rPr>
      <t xml:space="preserve">% </t>
    </r>
    <r>
      <rPr>
        <sz val="12.35"/>
        <rFont val="Times New Roman"/>
        <family val="2"/>
        <charset val="186"/>
      </rPr>
      <t>tarp 80-90 %</t>
    </r>
  </si>
  <si>
    <r>
      <rPr>
        <b/>
        <sz val="11"/>
        <rFont val="Times New Roman"/>
        <family val="1"/>
        <charset val="186"/>
      </rPr>
      <t>Juosmens fiksavimo diržas</t>
    </r>
    <r>
      <rPr>
        <sz val="11"/>
        <rFont val="Times New Roman"/>
        <family val="2"/>
        <charset val="186"/>
      </rPr>
      <t xml:space="preserve"> prie lovos su magnetiniu užraktu. Skirtas fiksuoti pacientą prie lovos su galimybe keisti kūno padėtį. Magnetinis užraktas leidžia greitai ir saugiai uždėti fiksavimo diržą. Diržuose yra metalinės kilpelės, per kurias kišamas segtukas ir užtvirtinamas specialiu dangteliu. Sąsagą galima atidaryti specialiu magnetiniu raktu.</t>
    </r>
  </si>
  <si>
    <r>
      <rPr>
        <b/>
        <sz val="11"/>
        <rFont val="Times New Roman"/>
        <family val="1"/>
        <charset val="186"/>
      </rPr>
      <t>Riešų fiksavimo diržai</t>
    </r>
    <r>
      <rPr>
        <sz val="11"/>
        <rFont val="Times New Roman"/>
        <family val="2"/>
        <charset val="186"/>
      </rPr>
      <t xml:space="preserve">  prie lovos su magnetiniu užraktu. Skirti fiksuoti pacientą prie lovos su galimybe keisti kūno padėtį. Magnetinis užraktas leidžia greitai ir saugiai uždėti fiksavimo diržą. Diržuose yra metalinės kilpelės, per kurias kišamas segtukas ir užtvirtinamas specialiu dangteliu. Sąsagą galima atidaryti specialiu magnetiniu raktu. Su papildoma fiksacija lipniomis velcro juostelėmis. Vienas universalus dydis. Komplekte: 2 fiksavimo diržai, 2 magnetinės sąsagos ir 1 magnetinis raktas</t>
    </r>
  </si>
  <si>
    <r>
      <rPr>
        <b/>
        <sz val="11"/>
        <rFont val="Times New Roman"/>
        <family val="1"/>
        <charset val="186"/>
      </rPr>
      <t>Čiurnų fiksavimo diržai</t>
    </r>
    <r>
      <rPr>
        <sz val="11"/>
        <rFont val="Times New Roman"/>
        <family val="2"/>
        <charset val="186"/>
      </rPr>
      <t xml:space="preserve"> prie lovos su magnetiniu užraktu. Skirti fiksuoti pacientą prie lovos su galimybe keisti kūno padėtį. Magnetinis užraktas leidžia greitai ir saugiai uždėti fiksavimo diržą. Diržuose yra metalinės kilpelės, per kurias kišamas segtukas ir užtvirtinamas specialiu dangteliu. Sąsagą galima atidaryti specialiu magnetiniu raktu. Paminkštinti. Vienas universalus dydis. Komplekte: 2 fiksavimo diržai , 4 magnetinės sąsagos ir 1 magnetinis raktas</t>
    </r>
  </si>
  <si>
    <r>
      <t>Vienkartiniai antgaliai Dr</t>
    </r>
    <r>
      <rPr>
        <sz val="11"/>
        <rFont val="Times New Roman"/>
        <family val="1"/>
        <charset val="186"/>
      </rPr>
      <t>ä</t>
    </r>
    <r>
      <rPr>
        <sz val="11"/>
        <rFont val="Times New Roman"/>
        <family val="2"/>
        <charset val="186"/>
      </rPr>
      <t>ger alkotesteriui 7510/6810/6820/5510/6510/3000</t>
    </r>
  </si>
  <si>
    <r>
      <t xml:space="preserve">Operacinio lauko kirpimo mašinėlė. Baterinė, belaidė. Pakraunama su atskiru pakrovėju.  Darbo laikas iki  sekančio pakrovimo  apie 60 min. Mašinėlę galima nuplauti ir dezinfekuoti. Mašinėlės galvutę galima pasisukti 45 laipsnių kampu. Turi atitikti Medicinos prietaisų direktyvą, ženklintą CE ženklu. </t>
    </r>
    <r>
      <rPr>
        <b/>
        <sz val="11"/>
        <rFont val="Times New Roman"/>
        <family val="1"/>
        <charset val="186"/>
      </rPr>
      <t>Būtinas pavyzdys</t>
    </r>
  </si>
  <si>
    <r>
      <t>Aukšto lygio dezinfekcinė priemonė   su aktyvatoriumi miltelių pavidalu sporocidinė vieno cheminio komponento (veikliosios medžiagos)</t>
    </r>
    <r>
      <rPr>
        <sz val="11"/>
        <rFont val="Times New Roman"/>
        <family val="1"/>
      </rPr>
      <t xml:space="preserve"> lanksčių</t>
    </r>
    <r>
      <rPr>
        <b/>
        <sz val="11"/>
        <rFont val="Times New Roman"/>
        <family val="1"/>
      </rPr>
      <t xml:space="preserve"> </t>
    </r>
    <r>
      <rPr>
        <sz val="11"/>
        <rFont val="Times New Roman"/>
        <family val="1"/>
      </rPr>
      <t>endoskopų, optinių dalių ir kitų medicinos prietaisų dezinfekcijai atlikti; skirta  chirurginių instrumentų, visų tipų endoskopams ar anesteziologinei įrangai dezinfekuoti. Aktyvaus deguonies pagrindu, be aldehidų, plataus veikimo spektro. Veikia fungicidiškai, sporacidiškai, bakteriocidiškai (įskaitant TBC) ir virucidiškai (įskaitant Polio). Ženklintas CE,atitiktų MDD 93/42 EEC direktyvai; Aukšto lygio dezinfekcinė priemonė granulių pavidalu pavidalu.</t>
    </r>
  </si>
  <si>
    <t xml:space="preserve">atitinka ISO 11607-1, MDD 93/42 EEC, EN 868-2 reikalavimus; </t>
  </si>
  <si>
    <t xml:space="preserve">Orientacinis kiekis 36 mėn. </t>
  </si>
  <si>
    <t>Orientacinė 36 mėnesių suma, € su PVM</t>
  </si>
  <si>
    <t>Orientacinė 36 mėnesių suma, € be PVM</t>
  </si>
  <si>
    <t>Pastabos</t>
  </si>
  <si>
    <t>Vienkartiniai rektoskopų antgaliai 1,7 x 25 cm</t>
  </si>
  <si>
    <r>
      <t xml:space="preserve">Nei prekių grupės, nei prekių gupėse eilučių negalima panaikininti, sukeisti vientomis, papildyti.                                               </t>
    </r>
    <r>
      <rPr>
        <b/>
        <sz val="16"/>
        <rFont val="Times New Roman"/>
        <family val="1"/>
        <charset val="186"/>
      </rPr>
      <t xml:space="preserve">Vertinama tik pilnai pasiūlyta prekių grupė  </t>
    </r>
    <r>
      <rPr>
        <b/>
        <sz val="14"/>
        <rFont val="Times New Roman"/>
        <family val="1"/>
        <charset val="186"/>
      </rPr>
      <t xml:space="preserve">                                                                                                                                       (neturint galimybės pasiūlyti prekių, palikti tuščius, neužpildytus langelius)</t>
    </r>
  </si>
  <si>
    <r>
      <t xml:space="preserve"> baigiamajai/sustiprintai dezinfekcijai atlikti infekcinių ligų židiniuose  1.000-10.000 ppm; </t>
    </r>
    <r>
      <rPr>
        <u/>
        <sz val="11"/>
        <rFont val="Times New Roman"/>
        <family val="2"/>
        <charset val="186"/>
      </rPr>
      <t>Pateikti įrodančius  veikimą tyrimų dokumentus.</t>
    </r>
  </si>
  <si>
    <r>
      <t xml:space="preserve">Pateikti nemokamai: </t>
    </r>
    <r>
      <rPr>
        <sz val="11"/>
        <rFont val="Times New Roman"/>
        <family val="2"/>
        <charset val="186"/>
      </rPr>
      <t xml:space="preserve">nedrėkstantčius lipdukus tarai ženklinti, darbo instrukcijas- </t>
    </r>
    <r>
      <rPr>
        <u/>
        <sz val="11"/>
        <rFont val="Times New Roman"/>
        <family val="2"/>
        <charset val="186"/>
      </rPr>
      <t>pagal poreikį.</t>
    </r>
  </si>
  <si>
    <t>po sterilizacijos nepraranda savo pirminių fizinių savybių, nepakeičia struktūros;</t>
  </si>
  <si>
    <t>Pagamintos iš tonuotos  karščiu laminuotos daugiasluoksnės  PET/PP juostos, užlydytos iš 3 pusių juostuota užlydymo siūle, sulaminuotos su grublėto paviršiaus mėlynos spalvos sintetiškai pastirpintos krepuotos celiuliozinės medžiagos, užtikrinančios papildomą stiprumą.</t>
  </si>
  <si>
    <t>Pastiprintas, pagamintas iš celiuliozės 70%(+/- 5%) ir sintetikos pluoštų 30 % ( ±5%).</t>
  </si>
  <si>
    <t>Neaustinio pluošto maišeliai tinka sunkaus svorio paketams (daugiau 10 kg iki 12 kg) pakuoti.</t>
  </si>
  <si>
    <t>Prietaisas (su rašalo kasečių papildymais) informacijai ant proceso cheminių indikatorių (25.3 pozicija) rašyti duodamas panaudos būdu.</t>
  </si>
  <si>
    <t>skirtas chirurgijos instrumentams anestezijos reikmenims ir kt. medicinos prietaisams plauti ir dezinfekuoti, silpnai šarminis, fermentinis ploviklis, ekonomiškas;</t>
  </si>
  <si>
    <t>skystas koncentratas, silpnai šarminis su antikoroziniais priedais;</t>
  </si>
  <si>
    <t xml:space="preserve">ekonomiškas </t>
  </si>
  <si>
    <t>tinkantis naudoti ne &gt; 50°temperatūroje, be chloro ir paviršių veikiančių medžiagų;</t>
  </si>
  <si>
    <t>neputoja, neagresyvus instrumentams;</t>
  </si>
  <si>
    <t>tinka  naudoti su ligoninėje naudojamu plovikliu/ dezinfektantu - Gettinge instrumentų plovimo/  dezinfekcijos mašinose.</t>
  </si>
  <si>
    <t>Priemonės instrumentų,  slaugos priemonių dezinfekcijai atlikti rankiniu ir automatiniu būdu</t>
  </si>
  <si>
    <t xml:space="preserve">9.2. </t>
  </si>
  <si>
    <t>Daugkartinės injekcinės adatos kolonoskopijai: Ø 2,3 mm; ilgis 2300 mm. Turi tikti vaizdokolonoskopams PENTAX EC-3890 LK</t>
  </si>
  <si>
    <t xml:space="preserve">12.3. </t>
  </si>
  <si>
    <t>12. Priemonės vaizdokolonoskopams PENTAX EC-3890 LK</t>
  </si>
  <si>
    <t>13.Oksiliuojantys peiliukai jėgos instruimentams</t>
  </si>
  <si>
    <r>
      <t xml:space="preserve">atlaikantis ne mažiau 7 kg sterilizuojamos pakuotės svorio; bazinis svoris 70g/kv.m. </t>
    </r>
    <r>
      <rPr>
        <sz val="11"/>
        <rFont val="Calibri"/>
        <family val="2"/>
        <charset val="186"/>
      </rPr>
      <t>±</t>
    </r>
    <r>
      <rPr>
        <sz val="11.65"/>
        <rFont val="Times New Roman"/>
        <family val="1"/>
        <charset val="186"/>
      </rPr>
      <t xml:space="preserve"> 10 pagamintas (pagrindas) iš celiuliozės, taikant naują krepavimo technologiją; pasižymi atsparumu vandeniui, stiprumu; </t>
    </r>
  </si>
  <si>
    <r>
      <t xml:space="preserve">turi CE ženklą </t>
    </r>
    <r>
      <rPr>
        <b/>
        <sz val="11"/>
        <rFont val="Times New Roman"/>
        <family val="1"/>
        <charset val="186"/>
      </rPr>
      <t>(pateikti CE deklaraciją)</t>
    </r>
  </si>
  <si>
    <r>
      <t xml:space="preserve">PASTABA: </t>
    </r>
    <r>
      <rPr>
        <b/>
        <sz val="11"/>
        <rFont val="Times New Roman"/>
        <family val="1"/>
        <charset val="186"/>
      </rPr>
      <t xml:space="preserve">pateikti  techninių duomenų aprašymus bei  leidžiamo maksimalaus paketo svorio deklaraciją. </t>
    </r>
  </si>
  <si>
    <r>
      <t>PASTABA:</t>
    </r>
    <r>
      <rPr>
        <sz val="11"/>
        <rFont val="Times New Roman"/>
        <family val="1"/>
        <charset val="186"/>
      </rPr>
      <t xml:space="preserve"> pateikti techninių duomenų aprašymus  bei leidžiamo maksimalaus paketo svorio deklaraciją.</t>
    </r>
  </si>
  <si>
    <r>
      <t>Viena pusė iš skaidraus plastiko (matomas paketo turinys), o kita pusė iš aukštos kokybės krepinio  popieriaus (stiprumas ne mažiau 70 g/m</t>
    </r>
    <r>
      <rPr>
        <vertAlign val="superscript"/>
        <sz val="11"/>
        <rFont val="Times New Roman"/>
        <family val="1"/>
        <charset val="186"/>
      </rPr>
      <t xml:space="preserve">2, </t>
    </r>
    <r>
      <rPr>
        <sz val="11"/>
        <rFont val="Times New Roman"/>
        <family val="1"/>
        <charset val="186"/>
      </rPr>
      <t>; plyšimo stiprumas ne mažiau 400 kPa - pateikti techninių duomenų lapus). Juostos šonuose yra 3 užlydymo linijos, kurių plotis ne mažiau 11 mm. visa informacija turi būti atspauzdinta ant juostos krašto laminuotos dalies).</t>
    </r>
  </si>
  <si>
    <t>Su spalviniais indikatoriniais ženklais skirta sterilizavimui vandens garais, (1 klasės garų proceso poveikio indikatoriai);</t>
  </si>
  <si>
    <t>indikatoriaus testas turi atitikti LST EN 285 (didžiųjų frakcionuoto vakuumo sterilizatorių), EN ISO 11140-1,3  standarto ar lygiaverčio standarto reikalavimus (pateikti atitikties sertifikatą – deklaraciją).</t>
  </si>
  <si>
    <t>Pateikti  5 vnt. indikatorių pvz. su prietaisu (Sistema ir prietaisas turi būti vieno gamintojo, prietaisas keičiamas taip kaip nurodo gamintojas).</t>
  </si>
  <si>
    <r>
      <t xml:space="preserve"> 2 klasės specialiųjų tyrimų cheminis indikatorius  krovinio kontrolės metu dedamas į specialų prietaisą.</t>
    </r>
    <r>
      <rPr>
        <b/>
        <sz val="11"/>
        <rFont val="Times New Roman"/>
        <family val="1"/>
        <charset val="186"/>
      </rPr>
      <t xml:space="preserve"> Prietaisas ir 2 klasės specialiųjų tyrimų cheminis indikatorius sudaro  vieningą sistemą;</t>
    </r>
  </si>
  <si>
    <r>
      <t>po 250 (</t>
    </r>
    <r>
      <rPr>
        <sz val="11.65"/>
        <rFont val="Calibri"/>
        <family val="2"/>
        <charset val="186"/>
      </rPr>
      <t>±</t>
    </r>
    <r>
      <rPr>
        <sz val="11"/>
        <rFont val="Times New Roman"/>
        <family val="1"/>
        <charset val="186"/>
      </rPr>
      <t xml:space="preserve"> 50) ml su purktuku </t>
    </r>
  </si>
  <si>
    <t>Prekės  2020.05 - 2023.05</t>
  </si>
  <si>
    <t>19. Implantai ilgųjų kaulų osteosintezei  (Perkančioji organizacija, sutarties vykdymo metu,  pasilieka teisę vienus dydžius keisti į kitus dydžius mainų keliu)</t>
  </si>
  <si>
    <t>32. PKR ir Peties sausgyslių fiksavimo priemonės (Perkančioji organizacija, sutarties vykdymo metu,  pasilieka teisę vienus dydžius keisti į kitus dydžius mainų keliu)</t>
  </si>
  <si>
    <t>39. Traumatologiniai implantai osteosintezei  (Perkančioji organizacija, sutarties vykdymo metu,  pasilieka teisę vienus dydžius keisti į kitus dydžius mainų keliu)</t>
  </si>
  <si>
    <t>47. Užrakinamos plokštelės ir joms tinkantys  sraigtai  (Perkančioji organizacija, sutarties vykdymo metu,  pasilieka teisę vienus dydžius keisti į kitus dydžius mainų keliu)</t>
  </si>
  <si>
    <t>56. Šlaunikaulio proksimalinio galo kaniuliuotos intramedulinės vinys su sraigtais  (Perkančioji organizacija, sutarties vykdymo metu,  pasilieka teisę vienus dydžius keisti į kitus dydžius mainų keliu)</t>
  </si>
  <si>
    <r>
      <rPr>
        <b/>
        <sz val="16"/>
        <rFont val="Times New Roman"/>
        <family val="1"/>
        <charset val="186"/>
      </rP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sertifikatą.
c) su etiketėmis ir instrukcija lietuvių kalba
</t>
    </r>
  </si>
  <si>
    <t>1. Vienkartiniai naudojimo adatos</t>
  </si>
  <si>
    <t>44.  Plėtėjai</t>
  </si>
  <si>
    <t xml:space="preserve">   Analiniai plėtėjai</t>
  </si>
  <si>
    <t>44.4</t>
  </si>
  <si>
    <t>44.5</t>
  </si>
  <si>
    <t xml:space="preserve">   Hegaro plėtikiai nuo 3,5 iki 12,5 dydžio</t>
  </si>
  <si>
    <t xml:space="preserve">   Gimdos zondas</t>
  </si>
  <si>
    <t>Pastaba: Testų laikiklius (2 vnt.) pateikti pagal panaudą. Pateikti po 1 pavyzdį.</t>
  </si>
  <si>
    <r>
      <rPr>
        <b/>
        <sz val="11"/>
        <rFont val="Times New Roman"/>
        <family val="1"/>
        <charset val="186"/>
      </rPr>
      <t>Instrumentai, skirti darbui su implantais</t>
    </r>
    <r>
      <rPr>
        <sz val="11"/>
        <rFont val="Times New Roman"/>
        <family val="1"/>
        <charset val="186"/>
      </rPr>
      <t>, turi būti suteikti naudotis panaudos pagrindais. 
Visi šios pirkimo dalies implantai ir instrumentai turi būti to paties gamintojo, sudarantys vieningą tarpusavyję suderintų kartu naudojamų implantų bei instrumentų sistemą.</t>
    </r>
  </si>
  <si>
    <t>viename gale yra elastinga 0,5 cm skersmens skylutė gerai apspaudžianti operacinę įrangą</t>
  </si>
  <si>
    <t>darbo metu apsaugo įrangą nuo rasojimo</t>
  </si>
  <si>
    <t>sterilus,</t>
  </si>
  <si>
    <t>skaidrus plastikinis,</t>
  </si>
  <si>
    <t>originaliai, teleskopiškai sulankstytas leidžiantis patogiai uždėti ant vamzdelių,</t>
  </si>
  <si>
    <t>yra papildoma lipni juostelė fiksavimui.</t>
  </si>
  <si>
    <t>dydis 15cm (±2cm) x 250 cm (±10cm),</t>
  </si>
  <si>
    <t>Pagamintas iš ne mažiau kaip 2 sluoksnių medžiagos, iš kurių viršutinė medžiaga sugerianti skysčius;</t>
  </si>
  <si>
    <t>Rinkinio sudėtis:</t>
  </si>
  <si>
    <t>Rankšluosčiai – 4 vnt.;</t>
  </si>
  <si>
    <t xml:space="preserve"> Lipni juosta:  10 (±1 cm) x 50 cm (±1 cm) – 2 vnt;</t>
  </si>
  <si>
    <t>Elastinga chirurginė kojinė: 22 (±1 cm) x 75 cm(±1 cm) – 1 vnt;</t>
  </si>
  <si>
    <t>Geležtės osciliuojančiam pjūklui Acculan 3Ti, GA673: 
steriliai įpakuotos po 1 vnt.,
ne mažiau 10 apvalios formos skylių darbiniame paviršiuje,
danteliai dvejose plokštumose,
dantelių aukštis dviejų dydžių, kurie išdėstyti pakaitomis:
1. darbinis ilgis 90 ± 2 mm, plotis 23 ± 1 mm, storis 1,27 mm. 
2. darbinis ilgis 90 ± 2 mm, plotis 13 ± 1 mm, storis 1,27 mm.</t>
  </si>
  <si>
    <t xml:space="preserve">   Tiesiaeigio pjūklo geležtė osciliuojančiam pjūklui   Acculan 3Ti, GA674: 
steriliai įpakuotos po 1 vnt.,
darbinis ilgis 60 ± 2mm,   
plotis proksimalinėje dalyje 9 ± 1mm, 
storis 0,7 mm, 
galiukas užapvalintos formos. </t>
  </si>
  <si>
    <t xml:space="preserve">po 250 (± 50)  ml su purkštuku </t>
  </si>
  <si>
    <t xml:space="preserve">Vakuuminė kraujo paėmimo sistema 3,5 - 4,0 ml krešumui nustatyti (su 3,8 %  natrio citratu, mėlynos  spalvos kamštelis). </t>
  </si>
  <si>
    <t>Vakuuminė kraujo paėmimo sistema 5-6 ml (su natrio floridu+ kalio oksalatu) alkoholio nustatymui pilkos spalvos kamšteliu</t>
  </si>
  <si>
    <t xml:space="preserve"> Apklotas galūnei su elastinga anga: 230 (±10cm) x 300 (+20 cm), angos diametras 7 (±0,5 cm) su vamzdelio laikikliu  – 1 vnt;</t>
  </si>
  <si>
    <r>
      <t xml:space="preserve">Sterilus apvalkalas echoskopo davikliui.
Sterilus, skaidrus plastikinis, originakliai teleskopiškai sulankstytas, leidžiantis patogiai uždėti ant echoskopo daviklio. Darbo metu - apsauga nuo rasojimo.
 Dydis 10 (+5cm) x 125(±5cm). 
Yra papildoma lipni juostelė fiksavimui.
</t>
    </r>
    <r>
      <rPr>
        <b/>
        <sz val="11"/>
        <rFont val="Times New Roman"/>
        <family val="1"/>
        <charset val="186"/>
      </rPr>
      <t>Reikalingas pavyzdys.</t>
    </r>
  </si>
  <si>
    <r>
      <t>Kapiliarinė kraujo paėmimo sistema hematologijai 150-200 mikro litrai (su reagentu), su kapiliaru. Turi tikti įstaigoje turimam hematologiniam analizatoriui ABX Pentra XL 80 (</t>
    </r>
    <r>
      <rPr>
        <b/>
        <sz val="11"/>
        <rFont val="Times New Roman"/>
        <family val="1"/>
        <charset val="186"/>
      </rPr>
      <t>būtina pateikti pavyzdžius</t>
    </r>
    <r>
      <rPr>
        <sz val="11"/>
        <rFont val="Times New Roman"/>
        <family val="1"/>
        <charset val="186"/>
      </rPr>
      <t>)</t>
    </r>
  </si>
  <si>
    <t>8.5.1</t>
  </si>
  <si>
    <t xml:space="preserve">30x40 cm (±5cm); </t>
  </si>
  <si>
    <t>8.5.2</t>
  </si>
  <si>
    <r>
      <t>Sterilus apsiklojimas priklijuojamas</t>
    </r>
    <r>
      <rPr>
        <sz val="11"/>
        <rFont val="Times New Roman"/>
        <family val="1"/>
        <charset val="186"/>
      </rPr>
      <t xml:space="preserve">  operacinio ploto per kurį daromas pjūvis:  </t>
    </r>
  </si>
  <si>
    <t>22.27</t>
  </si>
  <si>
    <t>Elastinis tvarstis 10 x 200 cm</t>
  </si>
  <si>
    <t>58.4</t>
  </si>
  <si>
    <r>
      <t xml:space="preserve"> Išgaubtas tiklelis kirkšnies videolaparoskopinei hernioplastikai </t>
    </r>
    <r>
      <rPr>
        <b/>
        <u/>
        <sz val="11"/>
        <rFont val="Times New Roman"/>
        <family val="1"/>
        <charset val="186"/>
      </rPr>
      <t>su rėmeliu</t>
    </r>
    <r>
      <rPr>
        <sz val="11"/>
        <rFont val="Times New Roman"/>
        <family val="1"/>
        <charset val="186"/>
      </rPr>
      <t xml:space="preserve"> vidutinio dydžio</t>
    </r>
  </si>
  <si>
    <t>veikimo parametrai: sterilizacija sočiaisiais vandens garais 134ºC  ir  121ºC  temperatūriniu režimu; Rezultatai vertinami, iš karto pasibaigus sterilizacijos ciklui, aiškus spalvos pasikeitimas be toninių atspalvių;</t>
  </si>
  <si>
    <r>
      <rPr>
        <b/>
        <sz val="11"/>
        <rFont val="Times New Roman"/>
        <family val="1"/>
        <charset val="186"/>
      </rPr>
      <t xml:space="preserve">Peties sąnario raumenų prisiuvimo inkariniai siūlai PASTA pažeidimams:
 </t>
    </r>
    <r>
      <rPr>
        <sz val="11"/>
        <rFont val="Times New Roman"/>
        <family val="1"/>
        <charset val="186"/>
      </rPr>
      <t>Vienoje sterilioje pakuotėje su dviem 2 #, dviejų spalvų, su įpintu polietilenu arba polietileno pagrindu, siūlais;
Implanto (inkaruojančios dalies) medžiaga: medicininis titano lydinys, tinkamas implantacijai
Įsriegiamas;
Vienkartinio naudojimo inserteris;
Išmatavimai: ilgis 10-17 mm, išorinis diametras imtinai nuo 5 mm iki 6,5 mm, pasirinkimas nemažiau nei iš 2 dydžių. Dvigubas arba pastovus sriegis.</t>
    </r>
  </si>
  <si>
    <r>
      <rPr>
        <b/>
        <sz val="11"/>
        <rFont val="Times New Roman"/>
        <family val="1"/>
        <charset val="186"/>
      </rPr>
      <t>Menisko siuvimo inkarinė sistema:</t>
    </r>
    <r>
      <rPr>
        <sz val="11"/>
        <rFont val="Times New Roman"/>
        <family val="1"/>
        <charset val="186"/>
      </rPr>
      <t xml:space="preserve">
Sterilioje pakuotėje, susideda iš dviejų "T" inkarų su #2 storio siūlu (PDS pagrindu su polietileno ir išoriniu PDS dangalais arba pinto polietileno pluošto pagrindu) ir vienkartinio pravediklio;
Implantų (inkaruojančių dalių) medžiaga: polimeras "PEEK" arba poliesteris;
Dviguba "U" formos fiksacija;
Bemazgė arba turinti iš anksto paruoštą slystantį mazgą sistema;
Nepalieka inplanto sąnarinėje dalyje.</t>
    </r>
  </si>
  <si>
    <r>
      <t>3. Cheminė sudėtis - 82% (PLLA) ir 18% (PGA)</t>
    </r>
    <r>
      <rPr>
        <sz val="11"/>
        <rFont val="Times New Roman"/>
        <family val="1"/>
        <charset val="186"/>
      </rPr>
      <t>, arba Trikalcio fosfato (TCP) mišinys</t>
    </r>
  </si>
  <si>
    <t>Chloro testavimo tabletės</t>
  </si>
  <si>
    <t>58.5</t>
  </si>
  <si>
    <t>Ph  testavimo tabletės</t>
  </si>
  <si>
    <r>
      <rPr>
        <b/>
        <sz val="11"/>
        <rFont val="Times New Roman"/>
        <family val="1"/>
        <charset val="186"/>
      </rPr>
      <t>Universalus apklotų rinkinys:</t>
    </r>
    <r>
      <rPr>
        <sz val="11"/>
        <rFont val="Times New Roman"/>
        <family val="1"/>
        <charset val="186"/>
      </rPr>
      <t xml:space="preserve">
- sterilus, neaustinio pluošto apklotų rinkinys
- atitinka EN 13795-1:2002
- apklotai iš ne mažiau dviejų sluoksnių; viršutinis absorbuojantis, apatinis
polietilenas
- 100% barjeras skysčiams
- hipoalergiški klijai, puikiai limpa, priklijavus įmanoma perklijuoti
- nelimpa prie chirurginių pirštinių
- sudėtyje nėra latekso
- tvirti, neplyšta, mažai dulka
Rinkinio turinys:
popieriniai rankšluostėliai 4 vnt, apklotas (150 x 230 x 250 cm) limpančiu kraštu; apklotas (150 x 183 x 183 cm) limpančiu kraštu; apklotas staliukui (150 x 200 cm); apklotai (100 x 75 cm) limpančiu kraštu 2 vnt; Mayo stalelio apklotas (85 x 140 cm);lipni juosta (10 cm x 55) cm;  operacinio lauko plėvelė (lipnus plotas 34 x 35 cm);
± 10 cm apklotų rinkinio sudedamųjų dalių matmenų paklaida
Būtinas gamintojo patvirtinimas
Pateikti pavyzdžių
</t>
    </r>
  </si>
  <si>
    <t>60x35 cm (±10 cm);</t>
  </si>
  <si>
    <t xml:space="preserve"> Apklotas instrumentiniam staliukui: 100 - 150  x 190 ÷200cm – 1 vnt;</t>
  </si>
  <si>
    <r>
      <t>Sterilūs, skaidrūs rentgeno aparato maišai:
 Ø</t>
    </r>
    <r>
      <rPr>
        <sz val="11.65"/>
        <rFont val="Times New Roman"/>
        <family val="1"/>
        <charset val="186"/>
      </rPr>
      <t xml:space="preserve"> 90 cm (±10cm) </t>
    </r>
    <r>
      <rPr>
        <sz val="11"/>
        <rFont val="Times New Roman"/>
        <family val="1"/>
        <charset val="186"/>
      </rPr>
      <t xml:space="preserve">
 Ø 150 cm (±10cm) </t>
    </r>
  </si>
  <si>
    <t xml:space="preserve">15. Chirurginės siuvimo medžiagos adatos naudojamos žaizdoms siūti. </t>
  </si>
  <si>
    <t>Fiksuojama paciento jungtelė su jungtimi 70 mm spausta, 150 mm ištempta</t>
  </si>
  <si>
    <t>Viena audinio pusė laminuota minkšto poliuretano plėvele; antra audinio pusė pagaminta iš poliesterio; skysčiams nepralaidus, pralaidus orui (oro pralaidumas +/- 110 g/m2/24 val.); antibakterinis paviršius, neleidžiantis atsirasti bakterijoms, grybeliams ir erkėms; skalbiamas 95°C, atlaiko iki 100 skalbimų; atsparus dezinfekcijai, gali būti sterilizuojamas 120 °C; gali būti džiovinamas džiovyklėje 70°C; išmatavimai: 200/90/15 cm (+/-1 cm). Audinio svoris turi būti 170g/m2 gramatūros. Audinys turi turėti Crib5 sertifikatą</t>
  </si>
  <si>
    <t>viena audinio pusė laminuota minkšto poliuretano plėvele, antra audinio pusė pagaminta iš poliesterio; skysčiams nepralaidus, pralaidus orui (oro pralaidumas 110 g/m2/24 val.); antibakterinis paviršius, neleidžiantis atsirasti bakterijoms, grybeliams ir erkėms; skalbiamas 95°C, atlaiko iki 100 skalbimų; atsparus dezinfekcijai, gali būti sterilizuojamas 120 °C; gali būti džiovinamas džiovyklėje 70°C; išmatavimai: 60x60 cm +-10 cm. Audinio svoris turi būti 170g/m2 gramatūros. Audinys turi turėti Crib5 sertifikatą.</t>
  </si>
  <si>
    <r>
      <rPr>
        <b/>
        <sz val="11"/>
        <color theme="8"/>
        <rFont val="Times New Roman"/>
        <family val="1"/>
        <charset val="186"/>
      </rPr>
      <t>Apsauginis higieninis  čiužinio apdangalas</t>
    </r>
    <r>
      <rPr>
        <sz val="11"/>
        <color theme="8"/>
        <rFont val="Times New Roman"/>
        <family val="1"/>
        <charset val="186"/>
      </rPr>
      <t xml:space="preserve"> , skirtas apsaugoti čiūžinį nuo skysčių, daugkartinis su užtrauktuku. Techniniai reikalavimai: neleidžia susidaryti praguloms, nesudarantis raukšlių ir klosčių.</t>
    </r>
  </si>
  <si>
    <r>
      <rPr>
        <b/>
        <sz val="11"/>
        <color theme="8"/>
        <rFont val="Times New Roman"/>
        <family val="1"/>
        <charset val="186"/>
      </rPr>
      <t>Apsauginis pagalvės užvalkalas su užtrauktuku</t>
    </r>
    <r>
      <rPr>
        <sz val="11"/>
        <color theme="8"/>
        <rFont val="Times New Roman"/>
        <family val="1"/>
        <charset val="186"/>
      </rPr>
      <t xml:space="preserve">,daugkartinis  skirtas apsaugoti pagalvę nuo skysčių, su užtrauktuku. </t>
    </r>
  </si>
  <si>
    <r>
      <t xml:space="preserve">Pateikiami sertifikatai. Chirurginių adatų ir siūlų storis atitinka EUP ir/ arba USP standartus. Pateikti chirurginių siūlų vartotojų instrukciją su vertimu į lietuvių kalbą. Grupė neskaidoma dalimis. Chirurginiai siūlai (besirezorbuojantys, sintetiniai, pinti. Stiprumo išlaikymas 65-70% po 14 dienų, 50-55% po 21 dienos. Pilna rezorbcija 60--90 dienų).Gali būti prašoma pateikti bet kurios pozicijos prekių pavyzdžius. Siūlo ilgio paklaida </t>
    </r>
    <r>
      <rPr>
        <b/>
        <i/>
        <sz val="11"/>
        <color theme="8"/>
        <rFont val="Calibri"/>
        <family val="2"/>
        <charset val="186"/>
      </rPr>
      <t>±</t>
    </r>
    <r>
      <rPr>
        <b/>
        <i/>
        <sz val="11.65"/>
        <color theme="8"/>
        <rFont val="Times New Roman"/>
        <family val="1"/>
        <charset val="186"/>
      </rPr>
      <t xml:space="preserve"> 5 cm, adatos paklaida ± 1 mm</t>
    </r>
  </si>
  <si>
    <r>
      <t xml:space="preserve">Chirurginiai siūlai  (besirezorbuojantys, sintetiniai monofilamentiniai. Išlaiko stiprumą: 70-75% po 28 dienų, 50-55%  po 42 dienų, pilna rezorbcija 180-200 </t>
    </r>
    <r>
      <rPr>
        <b/>
        <i/>
        <sz val="11"/>
        <color theme="8"/>
        <rFont val="Calibri"/>
        <family val="2"/>
        <charset val="186"/>
      </rPr>
      <t>±</t>
    </r>
    <r>
      <rPr>
        <b/>
        <i/>
        <sz val="11.65"/>
        <color theme="8"/>
        <rFont val="Times New Roman"/>
        <family val="1"/>
        <charset val="186"/>
      </rPr>
      <t xml:space="preserve">10 </t>
    </r>
    <r>
      <rPr>
        <b/>
        <i/>
        <sz val="11"/>
        <color theme="8"/>
        <rFont val="Times New Roman"/>
        <family val="1"/>
        <charset val="186"/>
      </rPr>
      <t>dienų. Adatos paklaida</t>
    </r>
    <r>
      <rPr>
        <b/>
        <sz val="11"/>
        <color theme="8"/>
        <rFont val="Calibri"/>
        <family val="2"/>
        <charset val="186"/>
      </rPr>
      <t>±</t>
    </r>
    <r>
      <rPr>
        <b/>
        <i/>
        <sz val="11"/>
        <color theme="8"/>
        <rFont val="Times New Roman"/>
        <family val="1"/>
        <charset val="186"/>
      </rPr>
      <t>1 mm.</t>
    </r>
  </si>
  <si>
    <t>Zarys</t>
  </si>
  <si>
    <t>Vienk. adata  0,7 x 30 mm 22Gx1+1/4" N100 /Zarys</t>
  </si>
  <si>
    <t>Vienk. adata  0,8 x 40 mm 21Gx1+1/2" N100   /Zarys</t>
  </si>
  <si>
    <t>Vienk. adata  1,1 x 40 mm 19Gx1+1/2" N100 /Zarys</t>
  </si>
  <si>
    <t>Vienk. adata  1,6 x 40 mm 16Gx1+1/2" N100/Zarys</t>
  </si>
  <si>
    <t xml:space="preserve">Marlė,  medicininė,   40' s / 28 x 24 / "Ningbo Haishu Haorun Medical Dressing Co.Ltd" </t>
  </si>
  <si>
    <t>Aligninas, medicininis, 5kg ,,Matocell'' 40 x 60 cm/TZMO S.A.</t>
  </si>
  <si>
    <t>Tinklelis tubuliarinis  Nr. 6   25 m x 4,2 (60) cm/Medinet s.r.l.</t>
  </si>
  <si>
    <t>Tinklelis tubuliarinis  Nr. 8   25 m x 5,5 (78) cm/Medinet s.r.l.</t>
  </si>
  <si>
    <t>Tinklinis tvarstis Care Fix galvai   /Tytex</t>
  </si>
  <si>
    <t>Iberhospitex</t>
  </si>
  <si>
    <t>Žaizdų užd. juostelė Oper strip  6 x100 mm N10    /Iberhospitex</t>
  </si>
  <si>
    <t xml:space="preserve">/Kempinė hemostatinė 80x50x10mm      </t>
  </si>
  <si>
    <t>Eucare Pharmaceuticals Private Limited</t>
  </si>
  <si>
    <t>Šildyklė, komb. 2l medic., guminė/ Olko</t>
  </si>
  <si>
    <t xml:space="preserve">Užvalkalas čiužinio (poliet.) 210x90x20cm /Van Oostveen Medical B.V. Romed, Olandija   </t>
  </si>
  <si>
    <t xml:space="preserve">/Jiangsu Yada/Apyrankė suaugusiems, balta,mėlyna, rausva N100 </t>
  </si>
  <si>
    <t>Deltalab</t>
  </si>
  <si>
    <t>Dispo0,5L/Keter</t>
  </si>
  <si>
    <t>Dispo1,5L/Keter</t>
  </si>
  <si>
    <t>Dispo5L/Keter</t>
  </si>
  <si>
    <t>Dispo7L/Keter</t>
  </si>
  <si>
    <t>Dispo12L/Keter</t>
  </si>
  <si>
    <t>Kaigertr</t>
  </si>
  <si>
    <t>Hammarplast</t>
  </si>
  <si>
    <t>MT401/Seyoj</t>
  </si>
  <si>
    <t>/TZMO S.A</t>
  </si>
  <si>
    <t>/Zarys</t>
  </si>
  <si>
    <t>Medinet/ 18 01 072 001</t>
  </si>
  <si>
    <t>Medinet/ 18 01 071 001</t>
  </si>
  <si>
    <t>M</t>
  </si>
  <si>
    <t>L</t>
  </si>
  <si>
    <t>Paklotai 60 x 60 cm Seni Soft Super N30/TZMO S.A.</t>
  </si>
  <si>
    <t>Sauskelnės Seni Classic N30 (M;L) /TZMO S.A</t>
  </si>
  <si>
    <t>AZAS, marlė, medic. (17s. / kv.cm)  10 m x 90 cm / "Shaoxing Gangfeng Hospital Products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</si>
</sst>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_L_t_-;\-* #,##0.00\ _L_t_-;_-* \-??\ _L_t_-;_-@_-"/>
  </numFmts>
  <fonts count="43" x14ac:knownFonts="1">
    <font>
      <sz val="11"/>
      <color theme="1"/>
      <name val="Times New Roman"/>
      <family val="2"/>
      <charset val="186"/>
    </font>
    <font>
      <sz val="11"/>
      <name val="Times New Roman"/>
      <family val="1"/>
      <charset val="186"/>
    </font>
    <font>
      <sz val="11"/>
      <color rgb="FFFF0000"/>
      <name val="Times New Roman"/>
      <family val="1"/>
      <charset val="186"/>
    </font>
    <font>
      <b/>
      <sz val="11"/>
      <name val="Times New Roman"/>
      <family val="1"/>
      <charset val="186"/>
    </font>
    <font>
      <b/>
      <i/>
      <sz val="11"/>
      <name val="Times New Roman"/>
      <family val="1"/>
      <charset val="186"/>
    </font>
    <font>
      <sz val="11"/>
      <name val="Times New Roman"/>
      <family val="2"/>
      <charset val="186"/>
    </font>
    <font>
      <sz val="11"/>
      <name val="Calibri"/>
      <family val="2"/>
      <charset val="186"/>
    </font>
    <font>
      <b/>
      <u/>
      <sz val="11"/>
      <name val="Times New Roman"/>
      <family val="1"/>
      <charset val="186"/>
    </font>
    <font>
      <u/>
      <sz val="11"/>
      <name val="Times New Roman"/>
      <family val="1"/>
      <charset val="186"/>
    </font>
    <font>
      <vertAlign val="superscript"/>
      <sz val="11"/>
      <name val="Times New Roman"/>
      <family val="1"/>
      <charset val="186"/>
    </font>
    <font>
      <b/>
      <vertAlign val="superscript"/>
      <sz val="11"/>
      <name val="Times New Roman"/>
      <family val="1"/>
      <charset val="186"/>
    </font>
    <font>
      <sz val="11"/>
      <color rgb="FF00B0F0"/>
      <name val="Times New Roman"/>
      <family val="1"/>
      <charset val="186"/>
    </font>
    <font>
      <b/>
      <sz val="11"/>
      <color theme="1"/>
      <name val="Times New Roman"/>
      <family val="1"/>
      <charset val="186"/>
    </font>
    <font>
      <sz val="11"/>
      <color theme="1"/>
      <name val="Times New Roman"/>
      <family val="1"/>
      <charset val="186"/>
    </font>
    <font>
      <b/>
      <sz val="9"/>
      <name val="Times New Roman"/>
      <family val="1"/>
      <charset val="186"/>
    </font>
    <font>
      <sz val="11"/>
      <name val="Cambria"/>
      <family val="1"/>
      <charset val="186"/>
    </font>
    <font>
      <sz val="11.65"/>
      <name val="Times New Roman"/>
      <family val="1"/>
      <charset val="186"/>
    </font>
    <font>
      <sz val="10"/>
      <name val="Arial"/>
      <family val="2"/>
      <charset val="186"/>
    </font>
    <font>
      <sz val="10"/>
      <name val="Times New Roman"/>
      <family val="1"/>
      <charset val="186"/>
    </font>
    <font>
      <sz val="11.65"/>
      <name val="Calibri"/>
      <family val="2"/>
      <charset val="186"/>
    </font>
    <font>
      <sz val="12.35"/>
      <name val="Times New Roman"/>
      <family val="1"/>
      <charset val="186"/>
    </font>
    <font>
      <b/>
      <i/>
      <u/>
      <sz val="11"/>
      <name val="Times New Roman"/>
      <family val="1"/>
      <charset val="186"/>
    </font>
    <font>
      <b/>
      <sz val="11"/>
      <color rgb="FF00B0F0"/>
      <name val="Times New Roman"/>
      <family val="1"/>
    </font>
    <font>
      <b/>
      <sz val="11"/>
      <name val="Calibri"/>
      <family val="2"/>
      <charset val="186"/>
    </font>
    <font>
      <sz val="11.65"/>
      <name val="Times New Roman"/>
      <family val="2"/>
      <charset val="186"/>
    </font>
    <font>
      <sz val="12.35"/>
      <name val="Times New Roman"/>
      <family val="2"/>
      <charset val="186"/>
    </font>
    <font>
      <b/>
      <sz val="11"/>
      <name val="Times New Roman"/>
      <family val="1"/>
    </font>
    <font>
      <sz val="11"/>
      <name val="Times New Roman"/>
      <family val="1"/>
    </font>
    <font>
      <b/>
      <sz val="14"/>
      <name val="Times New Roman"/>
      <family val="1"/>
      <charset val="186"/>
    </font>
    <font>
      <b/>
      <sz val="16"/>
      <name val="Times New Roman"/>
      <family val="1"/>
      <charset val="186"/>
    </font>
    <font>
      <b/>
      <i/>
      <u/>
      <sz val="11"/>
      <name val="Times New Roman"/>
      <family val="2"/>
      <charset val="186"/>
    </font>
    <font>
      <b/>
      <sz val="11"/>
      <name val="Times New Roman"/>
      <family val="2"/>
      <charset val="186"/>
    </font>
    <font>
      <b/>
      <u/>
      <sz val="11"/>
      <name val="Times New Roman"/>
      <family val="2"/>
      <charset val="186"/>
    </font>
    <font>
      <u/>
      <sz val="11"/>
      <name val="Times New Roman"/>
      <family val="2"/>
      <charset val="186"/>
    </font>
    <font>
      <sz val="11"/>
      <color rgb="FF000000"/>
      <name val="Times New Roman"/>
      <family val="1"/>
      <charset val="186"/>
    </font>
    <font>
      <sz val="11"/>
      <color theme="8"/>
      <name val="Times New Roman"/>
      <family val="1"/>
      <charset val="186"/>
    </font>
    <font>
      <b/>
      <sz val="11"/>
      <color theme="8"/>
      <name val="Times New Roman"/>
      <family val="1"/>
      <charset val="186"/>
    </font>
    <font>
      <b/>
      <i/>
      <sz val="11"/>
      <color theme="8"/>
      <name val="Times New Roman"/>
      <family val="1"/>
      <charset val="186"/>
    </font>
    <font>
      <b/>
      <i/>
      <sz val="11"/>
      <color theme="8"/>
      <name val="Calibri"/>
      <family val="2"/>
      <charset val="186"/>
    </font>
    <font>
      <b/>
      <i/>
      <sz val="11.65"/>
      <color theme="8"/>
      <name val="Times New Roman"/>
      <family val="1"/>
      <charset val="186"/>
    </font>
    <font>
      <b/>
      <sz val="11"/>
      <color theme="8"/>
      <name val="Calibri"/>
      <family val="2"/>
      <charset val="186"/>
    </font>
    <font>
      <sz val="10"/>
      <name val="Times New Roman"/>
      <family val="2"/>
      <charset val="186"/>
    </font>
    <font>
      <sz val="10"/>
      <color theme="1"/>
      <name val="Times New Roman"/>
      <family val="1"/>
      <charset val="186"/>
    </font>
  </fonts>
  <fills count="7">
    <fill>
      <patternFill patternType="none"/>
    </fill>
    <fill>
      <patternFill patternType="gray125"/>
    </fill>
    <fill>
      <patternFill patternType="solid">
        <fgColor theme="0"/>
        <bgColor indexed="64"/>
      </patternFill>
    </fill>
    <fill>
      <patternFill patternType="solid">
        <fgColor theme="0"/>
        <bgColor rgb="FFFFF2CC"/>
      </patternFill>
    </fill>
    <fill>
      <patternFill patternType="solid">
        <fgColor rgb="FF92D050"/>
        <bgColor indexed="64"/>
      </patternFill>
    </fill>
    <fill>
      <patternFill patternType="solid">
        <fgColor rgb="FFFFFFFF"/>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8"/>
      </top>
      <bottom/>
      <diagonal/>
    </border>
    <border>
      <left/>
      <right style="medium">
        <color indexed="64"/>
      </right>
      <top/>
      <bottom/>
      <diagonal/>
    </border>
    <border>
      <left/>
      <right style="medium">
        <color indexed="64"/>
      </right>
      <top style="medium">
        <color indexed="64"/>
      </top>
      <bottom/>
      <diagonal/>
    </border>
  </borders>
  <cellStyleXfs count="4">
    <xf numFmtId="0" fontId="0" fillId="0" borderId="0"/>
    <xf numFmtId="0" fontId="17" fillId="0" borderId="0"/>
    <xf numFmtId="164" fontId="17" fillId="0" borderId="0" applyFill="0" applyBorder="0" applyAlignment="0" applyProtection="0"/>
    <xf numFmtId="0" fontId="17" fillId="0" borderId="0"/>
  </cellStyleXfs>
  <cellXfs count="294">
    <xf numFmtId="0" fontId="0" fillId="0" borderId="0" xfId="0"/>
    <xf numFmtId="0" fontId="1" fillId="2" borderId="1" xfId="0" applyFont="1" applyFill="1" applyBorder="1" applyAlignment="1">
      <alignment horizontal="left" vertical="center" wrapText="1" indent="1"/>
    </xf>
    <xf numFmtId="0" fontId="1" fillId="2" borderId="6" xfId="0" applyFont="1" applyFill="1" applyBorder="1" applyAlignment="1">
      <alignment horizontal="left" vertical="center" wrapText="1" indent="1"/>
    </xf>
    <xf numFmtId="0" fontId="3" fillId="2" borderId="5" xfId="0" applyFont="1" applyFill="1" applyBorder="1" applyAlignment="1">
      <alignment horizontal="left" vertical="center" wrapText="1" indent="1"/>
    </xf>
    <xf numFmtId="0" fontId="1" fillId="2" borderId="7" xfId="0" applyFont="1" applyFill="1" applyBorder="1" applyAlignment="1">
      <alignment horizontal="left" vertical="center" wrapText="1" indent="1"/>
    </xf>
    <xf numFmtId="0" fontId="3" fillId="2" borderId="6" xfId="0" applyFont="1" applyFill="1" applyBorder="1" applyAlignment="1">
      <alignment horizontal="left" vertical="center" wrapText="1" indent="1"/>
    </xf>
    <xf numFmtId="0" fontId="1" fillId="2" borderId="5" xfId="0" applyFont="1" applyFill="1" applyBorder="1" applyAlignment="1">
      <alignment horizontal="left" vertical="center" wrapText="1" indent="1"/>
    </xf>
    <xf numFmtId="0" fontId="3" fillId="2" borderId="7" xfId="0" applyFont="1" applyFill="1" applyBorder="1" applyAlignment="1">
      <alignment horizontal="left" vertical="center" wrapText="1" indent="1"/>
    </xf>
    <xf numFmtId="0" fontId="7" fillId="2" borderId="5" xfId="0" applyFont="1" applyFill="1" applyBorder="1" applyAlignment="1">
      <alignment horizontal="left" vertical="center" wrapText="1" indent="1"/>
    </xf>
    <xf numFmtId="0" fontId="3" fillId="2" borderId="1" xfId="0" applyFont="1" applyFill="1" applyBorder="1" applyAlignment="1">
      <alignment horizontal="left" vertical="top" wrapText="1"/>
    </xf>
    <xf numFmtId="16"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3" fillId="2" borderId="1" xfId="0" applyFont="1" applyFill="1" applyBorder="1" applyAlignment="1">
      <alignment horizont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16" fontId="1" fillId="2" borderId="5" xfId="0" applyNumberFormat="1" applyFont="1" applyFill="1" applyBorder="1" applyAlignment="1">
      <alignment horizontal="center" vertical="center"/>
    </xf>
    <xf numFmtId="16" fontId="1" fillId="2" borderId="7"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wrapText="1" indent="1"/>
    </xf>
    <xf numFmtId="0" fontId="14" fillId="2" borderId="1" xfId="0" applyFont="1" applyFill="1" applyBorder="1" applyAlignment="1">
      <alignment horizontal="center" vertical="center" wrapText="1"/>
    </xf>
    <xf numFmtId="0" fontId="0" fillId="2" borderId="0" xfId="0" applyFill="1" applyBorder="1" applyAlignment="1">
      <alignment horizontal="center" vertical="center" wrapText="1"/>
    </xf>
    <xf numFmtId="0" fontId="5" fillId="2" borderId="1" xfId="0" applyFont="1" applyFill="1" applyBorder="1"/>
    <xf numFmtId="0" fontId="5" fillId="2" borderId="1" xfId="0" applyFont="1" applyFill="1" applyBorder="1" applyAlignment="1">
      <alignment horizontal="left"/>
    </xf>
    <xf numFmtId="0" fontId="5" fillId="2" borderId="1" xfId="0" applyFont="1" applyFill="1" applyBorder="1" applyAlignment="1">
      <alignment horizontal="center" vertical="center"/>
    </xf>
    <xf numFmtId="0" fontId="0" fillId="2" borderId="0" xfId="0" applyFill="1" applyBorder="1"/>
    <xf numFmtId="0" fontId="21" fillId="2" borderId="1" xfId="0" applyFont="1" applyFill="1" applyBorder="1" applyAlignment="1">
      <alignment horizontal="left" vertical="center" wrapText="1" indent="1"/>
    </xf>
    <xf numFmtId="0" fontId="0" fillId="2" borderId="1" xfId="0" applyFill="1" applyBorder="1" applyAlignment="1">
      <alignment vertical="center" wrapText="1"/>
    </xf>
    <xf numFmtId="0" fontId="1" fillId="2" borderId="1" xfId="0" applyFont="1" applyFill="1" applyBorder="1" applyAlignment="1">
      <alignment horizontal="left" vertical="top" wrapText="1"/>
    </xf>
    <xf numFmtId="0" fontId="1" fillId="2" borderId="1" xfId="0" applyFont="1" applyFill="1" applyBorder="1" applyAlignment="1">
      <alignment vertical="center"/>
    </xf>
    <xf numFmtId="0" fontId="1" fillId="2" borderId="1" xfId="0" applyFont="1" applyFill="1" applyBorder="1"/>
    <xf numFmtId="0" fontId="1" fillId="2" borderId="1" xfId="0" applyFont="1" applyFill="1" applyBorder="1" applyAlignment="1">
      <alignment horizontal="left"/>
    </xf>
    <xf numFmtId="0" fontId="2" fillId="2" borderId="0" xfId="0" applyFont="1" applyFill="1" applyBorder="1"/>
    <xf numFmtId="0" fontId="3" fillId="2" borderId="0" xfId="0" applyFont="1" applyFill="1" applyBorder="1" applyAlignment="1">
      <alignment horizontal="left" vertical="center" wrapText="1" indent="1"/>
    </xf>
    <xf numFmtId="0" fontId="1" fillId="2" borderId="0" xfId="0" applyFont="1" applyFill="1" applyBorder="1" applyAlignment="1">
      <alignment horizontal="left" vertical="center" wrapText="1" indent="1"/>
    </xf>
    <xf numFmtId="0" fontId="5" fillId="2" borderId="6" xfId="0" applyFont="1" applyFill="1" applyBorder="1" applyAlignment="1">
      <alignment horizontal="center"/>
    </xf>
    <xf numFmtId="0" fontId="11" fillId="2" borderId="0" xfId="0" applyFont="1" applyFill="1" applyBorder="1"/>
    <xf numFmtId="0" fontId="5" fillId="2" borderId="6" xfId="0" applyFont="1" applyFill="1" applyBorder="1"/>
    <xf numFmtId="0" fontId="5" fillId="2" borderId="6" xfId="0" applyFont="1" applyFill="1" applyBorder="1" applyAlignment="1">
      <alignment horizontal="left"/>
    </xf>
    <xf numFmtId="0" fontId="7" fillId="2" borderId="0" xfId="0" applyFont="1" applyFill="1" applyBorder="1" applyAlignment="1">
      <alignment horizontal="left" vertical="center" wrapText="1" indent="1"/>
    </xf>
    <xf numFmtId="49" fontId="1" fillId="2" borderId="0" xfId="0" applyNumberFormat="1" applyFont="1" applyFill="1" applyBorder="1" applyAlignment="1">
      <alignment horizontal="left" vertical="center" wrapText="1" indent="1"/>
    </xf>
    <xf numFmtId="0" fontId="8" fillId="2" borderId="0" xfId="0" applyFont="1" applyFill="1" applyBorder="1" applyAlignment="1">
      <alignment horizontal="left" vertical="center" wrapText="1" indent="1"/>
    </xf>
    <xf numFmtId="0" fontId="3" fillId="2" borderId="14" xfId="0" applyFont="1" applyFill="1" applyBorder="1" applyAlignment="1">
      <alignment horizontal="left" vertical="center" wrapText="1" indent="1"/>
    </xf>
    <xf numFmtId="0" fontId="5" fillId="2" borderId="10" xfId="0" applyFont="1" applyFill="1" applyBorder="1" applyAlignment="1">
      <alignment horizontal="center"/>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7" fillId="2" borderId="7" xfId="0" applyFont="1" applyFill="1" applyBorder="1" applyAlignment="1">
      <alignment horizontal="left" vertical="center" wrapText="1" indent="1"/>
    </xf>
    <xf numFmtId="0" fontId="5" fillId="2" borderId="5" xfId="0" applyFont="1" applyFill="1" applyBorder="1"/>
    <xf numFmtId="0" fontId="5" fillId="2" borderId="5" xfId="0" applyFont="1" applyFill="1" applyBorder="1" applyAlignment="1">
      <alignment horizontal="left"/>
    </xf>
    <xf numFmtId="0" fontId="5" fillId="2" borderId="9" xfId="0" applyFont="1" applyFill="1" applyBorder="1" applyAlignment="1">
      <alignment horizontal="center"/>
    </xf>
    <xf numFmtId="0" fontId="5" fillId="2" borderId="1" xfId="0" applyFont="1" applyFill="1" applyBorder="1" applyAlignment="1">
      <alignment horizontal="center"/>
    </xf>
    <xf numFmtId="0" fontId="5" fillId="2" borderId="5" xfId="0" applyFont="1" applyFill="1" applyBorder="1" applyAlignment="1">
      <alignment horizontal="center"/>
    </xf>
    <xf numFmtId="0" fontId="5" fillId="2" borderId="7" xfId="0" applyFont="1" applyFill="1" applyBorder="1" applyAlignment="1">
      <alignment horizontal="center"/>
    </xf>
    <xf numFmtId="0" fontId="5" fillId="2" borderId="1" xfId="0" applyFont="1" applyFill="1" applyBorder="1" applyAlignment="1"/>
    <xf numFmtId="0" fontId="1" fillId="2" borderId="5" xfId="0" applyFont="1" applyFill="1" applyBorder="1" applyAlignment="1">
      <alignment horizontal="left" wrapText="1" indent="1"/>
    </xf>
    <xf numFmtId="0" fontId="1" fillId="2" borderId="7" xfId="0" applyFont="1" applyFill="1" applyBorder="1" applyAlignment="1">
      <alignment horizontal="left" wrapText="1" indent="1"/>
    </xf>
    <xf numFmtId="0" fontId="1" fillId="2" borderId="6" xfId="0" applyFont="1" applyFill="1" applyBorder="1" applyAlignment="1">
      <alignment horizontal="left" wrapText="1" indent="1"/>
    </xf>
    <xf numFmtId="0" fontId="5" fillId="2" borderId="2" xfId="0" applyFont="1" applyFill="1" applyBorder="1" applyAlignment="1">
      <alignment horizontal="left"/>
    </xf>
    <xf numFmtId="0" fontId="5" fillId="2" borderId="1" xfId="0" applyFont="1" applyFill="1" applyBorder="1" applyAlignment="1">
      <alignment vertical="center"/>
    </xf>
    <xf numFmtId="0" fontId="1" fillId="2" borderId="7" xfId="0" applyFont="1" applyFill="1" applyBorder="1" applyAlignment="1">
      <alignment horizontal="left" vertical="center" wrapText="1"/>
    </xf>
    <xf numFmtId="0" fontId="0" fillId="2" borderId="0" xfId="0" applyFill="1" applyBorder="1" applyAlignment="1">
      <alignment horizontal="center" vertical="center"/>
    </xf>
    <xf numFmtId="0" fontId="3" fillId="2" borderId="5" xfId="0" applyFont="1" applyFill="1" applyBorder="1" applyAlignment="1">
      <alignment vertical="center" wrapText="1"/>
    </xf>
    <xf numFmtId="0" fontId="1" fillId="2" borderId="7" xfId="0" applyFont="1" applyFill="1" applyBorder="1" applyAlignment="1">
      <alignment vertical="center" wrapText="1"/>
    </xf>
    <xf numFmtId="0" fontId="1" fillId="2" borderId="7" xfId="0" applyFont="1" applyFill="1" applyBorder="1" applyAlignment="1">
      <alignment vertical="center"/>
    </xf>
    <xf numFmtId="0" fontId="1" fillId="2" borderId="6" xfId="0" applyFont="1" applyFill="1" applyBorder="1" applyAlignment="1">
      <alignment horizontal="left" vertical="center" wrapText="1"/>
    </xf>
    <xf numFmtId="0" fontId="1" fillId="2" borderId="7" xfId="0" applyFont="1" applyFill="1" applyBorder="1" applyAlignment="1">
      <alignment horizontal="left" vertical="center"/>
    </xf>
    <xf numFmtId="0" fontId="8" fillId="2" borderId="7" xfId="0" applyFont="1" applyFill="1" applyBorder="1" applyAlignment="1">
      <alignment horizontal="left" vertical="center" wrapText="1" indent="1"/>
    </xf>
    <xf numFmtId="0" fontId="1" fillId="2" borderId="5" xfId="0" applyFont="1" applyFill="1" applyBorder="1" applyAlignment="1">
      <alignment vertical="center"/>
    </xf>
    <xf numFmtId="0" fontId="5" fillId="2" borderId="6" xfId="0" applyFont="1" applyFill="1" applyBorder="1" applyAlignment="1">
      <alignment horizontal="center" vertical="center"/>
    </xf>
    <xf numFmtId="0" fontId="7" fillId="2" borderId="7" xfId="0" applyFont="1" applyFill="1" applyBorder="1" applyAlignment="1">
      <alignment horizontal="left" wrapText="1" indent="1"/>
    </xf>
    <xf numFmtId="0" fontId="7" fillId="2" borderId="6" xfId="0" applyFont="1" applyFill="1" applyBorder="1" applyAlignment="1">
      <alignment horizontal="left" vertical="center" wrapText="1" indent="1"/>
    </xf>
    <xf numFmtId="0" fontId="1" fillId="2" borderId="4" xfId="0" applyFont="1" applyFill="1" applyBorder="1" applyAlignment="1">
      <alignment horizontal="center" vertical="center"/>
    </xf>
    <xf numFmtId="0" fontId="1" fillId="2" borderId="1" xfId="0" applyFont="1" applyFill="1" applyBorder="1" applyAlignment="1">
      <alignment horizontal="left" vertical="center"/>
    </xf>
    <xf numFmtId="0" fontId="1" fillId="2" borderId="1" xfId="0" applyFont="1" applyFill="1" applyBorder="1" applyAlignment="1">
      <alignment horizontal="center" vertical="top"/>
    </xf>
    <xf numFmtId="0" fontId="1" fillId="2" borderId="1" xfId="0" applyFont="1" applyFill="1" applyBorder="1" applyAlignment="1">
      <alignment horizontal="left" wrapText="1" indent="1"/>
    </xf>
    <xf numFmtId="0" fontId="1" fillId="2" borderId="2" xfId="0" applyFont="1" applyFill="1" applyBorder="1" applyAlignment="1">
      <alignment horizontal="left"/>
    </xf>
    <xf numFmtId="0" fontId="5" fillId="2" borderId="1" xfId="0" applyFont="1" applyFill="1" applyBorder="1" applyAlignment="1">
      <alignment vertical="top" wrapText="1"/>
    </xf>
    <xf numFmtId="0" fontId="1" fillId="2" borderId="0" xfId="0" applyFont="1" applyFill="1" applyBorder="1"/>
    <xf numFmtId="0" fontId="3" fillId="2" borderId="1" xfId="0" applyFont="1" applyFill="1" applyBorder="1" applyAlignment="1">
      <alignment horizontal="center" vertical="top"/>
    </xf>
    <xf numFmtId="0" fontId="1" fillId="2" borderId="9" xfId="0" applyFont="1" applyFill="1" applyBorder="1" applyAlignment="1">
      <alignment horizontal="center" vertical="top"/>
    </xf>
    <xf numFmtId="0" fontId="3" fillId="2" borderId="1" xfId="0" applyFont="1" applyFill="1" applyBorder="1" applyAlignment="1">
      <alignment horizontal="left" vertical="center"/>
    </xf>
    <xf numFmtId="0" fontId="3" fillId="2" borderId="1" xfId="0" applyFont="1" applyFill="1" applyBorder="1" applyAlignment="1">
      <alignment horizontal="left" vertical="top"/>
    </xf>
    <xf numFmtId="0" fontId="3" fillId="2" borderId="5" xfId="0" applyFont="1" applyFill="1" applyBorder="1" applyAlignment="1">
      <alignment horizontal="left" vertical="center"/>
    </xf>
    <xf numFmtId="0" fontId="1" fillId="2" borderId="6" xfId="0" applyFont="1" applyFill="1" applyBorder="1" applyAlignment="1">
      <alignment horizontal="left" vertical="center"/>
    </xf>
    <xf numFmtId="0" fontId="1" fillId="3" borderId="1" xfId="0" applyFont="1" applyFill="1" applyBorder="1" applyAlignment="1">
      <alignment vertical="center"/>
    </xf>
    <xf numFmtId="0" fontId="1" fillId="2" borderId="1" xfId="0" applyFont="1" applyFill="1" applyBorder="1" applyAlignment="1"/>
    <xf numFmtId="0" fontId="3" fillId="2" borderId="5"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vertical="center" wrapText="1"/>
    </xf>
    <xf numFmtId="0" fontId="1" fillId="2" borderId="8" xfId="0" applyFont="1" applyFill="1" applyBorder="1" applyAlignment="1">
      <alignment horizontal="left" wrapText="1" indent="1"/>
    </xf>
    <xf numFmtId="0" fontId="5" fillId="2" borderId="10" xfId="0" applyFont="1" applyFill="1" applyBorder="1" applyAlignment="1">
      <alignment horizontal="left" wrapText="1" indent="1"/>
    </xf>
    <xf numFmtId="0" fontId="1" fillId="2" borderId="6" xfId="0" applyFont="1" applyFill="1" applyBorder="1" applyAlignment="1">
      <alignment horizontal="left" vertical="top" wrapText="1" indent="1"/>
    </xf>
    <xf numFmtId="0" fontId="1" fillId="2" borderId="1" xfId="0" applyFont="1" applyFill="1" applyBorder="1" applyAlignment="1">
      <alignment horizontal="left" vertical="top" wrapText="1" indent="1"/>
    </xf>
    <xf numFmtId="0" fontId="5" fillId="2" borderId="1" xfId="0" applyFont="1" applyFill="1" applyBorder="1" applyAlignment="1">
      <alignment horizontal="left" wrapText="1" indent="1"/>
    </xf>
    <xf numFmtId="0" fontId="1" fillId="2" borderId="16" xfId="1" applyFont="1" applyFill="1" applyBorder="1" applyAlignment="1">
      <alignment vertical="top" wrapText="1"/>
    </xf>
    <xf numFmtId="0" fontId="3" fillId="2" borderId="5" xfId="0" applyFont="1" applyFill="1" applyBorder="1" applyAlignment="1">
      <alignment horizontal="left" wrapText="1" indent="1"/>
    </xf>
    <xf numFmtId="0" fontId="18" fillId="2" borderId="7" xfId="0" applyFont="1" applyFill="1" applyBorder="1" applyAlignment="1">
      <alignment vertical="top" wrapText="1"/>
    </xf>
    <xf numFmtId="0" fontId="18" fillId="2" borderId="6" xfId="0" applyFont="1" applyFill="1" applyBorder="1" applyAlignment="1">
      <alignment vertical="top" wrapText="1"/>
    </xf>
    <xf numFmtId="0" fontId="18" fillId="2" borderId="7" xfId="0" applyFont="1" applyFill="1" applyBorder="1" applyAlignment="1">
      <alignment horizontal="left" vertical="top" wrapText="1"/>
    </xf>
    <xf numFmtId="0" fontId="18" fillId="2" borderId="6" xfId="0" applyFont="1" applyFill="1" applyBorder="1" applyAlignment="1">
      <alignment horizontal="left" vertical="top" wrapText="1"/>
    </xf>
    <xf numFmtId="0" fontId="5" fillId="2" borderId="1" xfId="0" applyFont="1" applyFill="1" applyBorder="1" applyAlignment="1">
      <alignment horizontal="left" vertical="top" wrapText="1" indent="1"/>
    </xf>
    <xf numFmtId="0" fontId="18" fillId="2" borderId="1" xfId="0" applyFont="1" applyFill="1" applyBorder="1" applyAlignment="1">
      <alignment vertical="center" wrapText="1"/>
    </xf>
    <xf numFmtId="0" fontId="0" fillId="2" borderId="6" xfId="0" applyFill="1" applyBorder="1"/>
    <xf numFmtId="0" fontId="0" fillId="2" borderId="6" xfId="0" applyFill="1" applyBorder="1" applyAlignment="1"/>
    <xf numFmtId="0" fontId="0" fillId="2" borderId="7" xfId="0" applyFill="1" applyBorder="1" applyAlignment="1">
      <alignment horizontal="center" vertical="center"/>
    </xf>
    <xf numFmtId="0" fontId="22" fillId="2" borderId="7" xfId="0" applyFont="1" applyFill="1" applyBorder="1" applyAlignment="1">
      <alignment horizontal="left" vertical="center" wrapText="1" indent="1"/>
    </xf>
    <xf numFmtId="0" fontId="0" fillId="2" borderId="7" xfId="0" applyFont="1" applyFill="1" applyBorder="1" applyAlignment="1">
      <alignment horizontal="center" vertical="center"/>
    </xf>
    <xf numFmtId="0" fontId="13" fillId="2" borderId="7" xfId="0" applyFont="1" applyFill="1" applyBorder="1" applyAlignment="1">
      <alignment horizontal="center" vertical="center"/>
    </xf>
    <xf numFmtId="0" fontId="2" fillId="2" borderId="7" xfId="0" applyFont="1" applyFill="1" applyBorder="1" applyAlignment="1">
      <alignment horizontal="center" vertical="center"/>
    </xf>
    <xf numFmtId="0" fontId="0" fillId="2" borderId="1" xfId="0" applyFill="1" applyBorder="1"/>
    <xf numFmtId="0" fontId="0" fillId="2" borderId="1" xfId="0" applyFill="1" applyBorder="1" applyAlignment="1"/>
    <xf numFmtId="0" fontId="0" fillId="2" borderId="1" xfId="0" applyFill="1" applyBorder="1" applyAlignment="1">
      <alignment horizontal="center" vertical="center"/>
    </xf>
    <xf numFmtId="0" fontId="13"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2" borderId="5" xfId="0" applyFill="1" applyBorder="1" applyAlignment="1">
      <alignment horizontal="left" wrapText="1" indent="1"/>
    </xf>
    <xf numFmtId="0" fontId="0" fillId="2" borderId="7" xfId="0" applyFill="1" applyBorder="1" applyAlignment="1">
      <alignment horizontal="left" wrapText="1" indent="1"/>
    </xf>
    <xf numFmtId="0" fontId="0" fillId="2" borderId="6" xfId="0" applyFill="1" applyBorder="1" applyAlignment="1">
      <alignment horizontal="left" wrapText="1" indent="1"/>
    </xf>
    <xf numFmtId="0" fontId="0" fillId="2" borderId="8" xfId="0" applyFill="1" applyBorder="1" applyAlignment="1">
      <alignment horizontal="center" vertical="center"/>
    </xf>
    <xf numFmtId="0" fontId="0" fillId="2" borderId="5" xfId="0" applyFont="1" applyFill="1" applyBorder="1" applyAlignment="1">
      <alignment horizontal="center" vertical="center"/>
    </xf>
    <xf numFmtId="0" fontId="13" fillId="2" borderId="5" xfId="0" applyFont="1" applyFill="1" applyBorder="1" applyAlignment="1">
      <alignment horizontal="center" vertical="center"/>
    </xf>
    <xf numFmtId="0" fontId="2" fillId="2" borderId="5" xfId="0" applyFont="1" applyFill="1" applyBorder="1" applyAlignment="1">
      <alignment horizontal="center" vertical="center"/>
    </xf>
    <xf numFmtId="0" fontId="0" fillId="2" borderId="0" xfId="0" applyFill="1" applyBorder="1" applyAlignment="1"/>
    <xf numFmtId="0" fontId="0" fillId="2" borderId="0" xfId="0" applyFill="1" applyBorder="1" applyAlignment="1">
      <alignment horizontal="left" wrapText="1" indent="1"/>
    </xf>
    <xf numFmtId="0" fontId="0" fillId="2" borderId="0" xfId="0" applyFont="1" applyFill="1" applyBorder="1" applyAlignment="1">
      <alignment horizontal="center" vertical="center"/>
    </xf>
    <xf numFmtId="0" fontId="13" fillId="2" borderId="0" xfId="0" applyFont="1" applyFill="1" applyBorder="1" applyAlignment="1">
      <alignment horizontal="center" vertical="center"/>
    </xf>
    <xf numFmtId="0" fontId="2" fillId="2" borderId="0" xfId="0" applyFont="1" applyFill="1" applyBorder="1" applyAlignment="1">
      <alignment horizontal="center" vertical="center"/>
    </xf>
    <xf numFmtId="0" fontId="30" fillId="2" borderId="1" xfId="0" applyFont="1" applyFill="1" applyBorder="1" applyAlignment="1">
      <alignment horizontal="left" vertical="center" wrapText="1" indent="1"/>
    </xf>
    <xf numFmtId="0" fontId="5" fillId="2" borderId="0" xfId="0" applyFont="1" applyFill="1" applyBorder="1"/>
    <xf numFmtId="0" fontId="32" fillId="2" borderId="5" xfId="0" applyFont="1" applyFill="1" applyBorder="1" applyAlignment="1">
      <alignment horizontal="left" vertical="center" wrapText="1" indent="1"/>
    </xf>
    <xf numFmtId="0" fontId="31" fillId="2" borderId="7" xfId="0" applyFont="1" applyFill="1" applyBorder="1" applyAlignment="1">
      <alignment horizontal="left" vertical="center" wrapText="1" indent="1"/>
    </xf>
    <xf numFmtId="0" fontId="5" fillId="2" borderId="7" xfId="0" applyFont="1" applyFill="1" applyBorder="1" applyAlignment="1">
      <alignment horizontal="left" vertical="center" wrapText="1" indent="1"/>
    </xf>
    <xf numFmtId="0" fontId="32" fillId="2" borderId="7" xfId="0" applyFont="1" applyFill="1" applyBorder="1" applyAlignment="1">
      <alignment horizontal="left" vertical="center" wrapText="1" indent="1"/>
    </xf>
    <xf numFmtId="0" fontId="31" fillId="2" borderId="0" xfId="0" applyFont="1" applyFill="1" applyBorder="1" applyAlignment="1">
      <alignment horizontal="left" vertical="center" wrapText="1" indent="1"/>
    </xf>
    <xf numFmtId="0" fontId="32" fillId="2" borderId="0" xfId="0" applyFont="1" applyFill="1" applyBorder="1" applyAlignment="1">
      <alignment horizontal="left" vertical="center" wrapText="1" indent="1"/>
    </xf>
    <xf numFmtId="0" fontId="5" fillId="2" borderId="0" xfId="0" applyFont="1" applyFill="1" applyBorder="1" applyAlignment="1">
      <alignment horizontal="left" vertical="center" wrapText="1" indent="1"/>
    </xf>
    <xf numFmtId="0" fontId="33" fillId="2" borderId="0" xfId="0" applyFont="1" applyFill="1" applyBorder="1" applyAlignment="1">
      <alignment horizontal="left" vertical="center" wrapText="1" indent="1"/>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6"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5" fillId="2" borderId="5" xfId="0" applyFont="1" applyFill="1" applyBorder="1" applyAlignment="1">
      <alignment horizontal="center"/>
    </xf>
    <xf numFmtId="0" fontId="5" fillId="2" borderId="7" xfId="0" applyFont="1" applyFill="1" applyBorder="1" applyAlignment="1">
      <alignment horizontal="center"/>
    </xf>
    <xf numFmtId="0" fontId="3" fillId="2" borderId="5" xfId="0" applyFont="1" applyFill="1" applyBorder="1" applyAlignment="1">
      <alignment horizontal="left" vertical="center" indent="1"/>
    </xf>
    <xf numFmtId="0" fontId="1" fillId="2" borderId="6" xfId="0" applyFont="1" applyFill="1" applyBorder="1" applyAlignment="1">
      <alignment vertical="center" wrapText="1"/>
    </xf>
    <xf numFmtId="0" fontId="5" fillId="2" borderId="1" xfId="0" applyFont="1" applyFill="1" applyBorder="1" applyAlignment="1">
      <alignment vertical="center" wrapText="1"/>
    </xf>
    <xf numFmtId="0" fontId="5" fillId="2" borderId="1" xfId="0" applyFont="1" applyFill="1" applyBorder="1" applyAlignment="1">
      <alignment wrapText="1"/>
    </xf>
    <xf numFmtId="0" fontId="1" fillId="2" borderId="1" xfId="0" applyFont="1" applyFill="1" applyBorder="1" applyAlignment="1">
      <alignment vertical="center" wrapText="1"/>
    </xf>
    <xf numFmtId="0" fontId="2" fillId="2" borderId="1" xfId="0" applyFont="1" applyFill="1" applyBorder="1"/>
    <xf numFmtId="0" fontId="2" fillId="2" borderId="1" xfId="0" applyFont="1" applyFill="1" applyBorder="1" applyAlignment="1">
      <alignment horizontal="left"/>
    </xf>
    <xf numFmtId="0" fontId="2" fillId="2" borderId="6" xfId="0" applyFont="1" applyFill="1" applyBorder="1" applyAlignment="1">
      <alignment horizontal="center"/>
    </xf>
    <xf numFmtId="0" fontId="2" fillId="2" borderId="6"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3" fillId="2" borderId="2" xfId="0" applyFont="1" applyFill="1" applyBorder="1" applyAlignment="1">
      <alignment horizontal="center"/>
    </xf>
    <xf numFmtId="0" fontId="1" fillId="2" borderId="9"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1" fillId="2" borderId="12" xfId="0" applyFont="1" applyFill="1" applyBorder="1" applyAlignment="1">
      <alignment horizontal="center" vertical="center"/>
    </xf>
    <xf numFmtId="0" fontId="5" fillId="2" borderId="6" xfId="0" applyFont="1" applyFill="1" applyBorder="1" applyAlignment="1">
      <alignment horizontal="center"/>
    </xf>
    <xf numFmtId="0" fontId="1"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 xfId="0" applyFont="1" applyFill="1" applyBorder="1" applyAlignment="1">
      <alignment horizontal="left"/>
    </xf>
    <xf numFmtId="0" fontId="1" fillId="2" borderId="1" xfId="0" applyFont="1" applyFill="1" applyBorder="1" applyAlignment="1">
      <alignment wrapText="1"/>
    </xf>
    <xf numFmtId="0" fontId="1" fillId="5" borderId="1" xfId="0" applyFont="1" applyFill="1" applyBorder="1" applyAlignment="1">
      <alignment horizontal="center" vertical="center"/>
    </xf>
    <xf numFmtId="0" fontId="3" fillId="5" borderId="1" xfId="0" applyFont="1" applyFill="1" applyBorder="1" applyAlignment="1">
      <alignment horizontal="left" vertical="center" wrapText="1" indent="1"/>
    </xf>
    <xf numFmtId="0" fontId="1" fillId="2" borderId="8" xfId="0" applyFont="1" applyFill="1" applyBorder="1" applyAlignment="1">
      <alignment horizontal="left"/>
    </xf>
    <xf numFmtId="0" fontId="1" fillId="5" borderId="1" xfId="0" applyFont="1" applyFill="1" applyBorder="1" applyAlignment="1">
      <alignment horizontal="left" vertical="center" wrapText="1" indent="1"/>
    </xf>
    <xf numFmtId="0" fontId="12" fillId="2" borderId="18" xfId="0" applyFont="1" applyFill="1" applyBorder="1" applyAlignment="1">
      <alignment horizontal="left" vertical="center" wrapText="1" indent="1"/>
    </xf>
    <xf numFmtId="0" fontId="34" fillId="2" borderId="17" xfId="0" applyFont="1" applyFill="1" applyBorder="1" applyAlignment="1">
      <alignment horizontal="left" vertical="center" wrapText="1" indent="1"/>
    </xf>
    <xf numFmtId="0" fontId="1" fillId="2" borderId="6" xfId="0" applyFont="1" applyFill="1" applyBorder="1" applyAlignment="1">
      <alignment horizontal="center" vertical="center"/>
    </xf>
    <xf numFmtId="0" fontId="5" fillId="2" borderId="6" xfId="0" applyFont="1" applyFill="1" applyBorder="1" applyAlignment="1">
      <alignment horizontal="center" vertical="center"/>
    </xf>
    <xf numFmtId="0" fontId="3" fillId="2" borderId="7" xfId="0" applyFont="1" applyFill="1" applyBorder="1" applyAlignment="1">
      <alignment horizontal="left" vertical="top" wrapText="1" indent="1"/>
    </xf>
    <xf numFmtId="0" fontId="3" fillId="2" borderId="8" xfId="0" applyFont="1" applyFill="1" applyBorder="1" applyAlignment="1">
      <alignment horizontal="center"/>
    </xf>
    <xf numFmtId="0" fontId="35" fillId="2" borderId="5" xfId="0" applyFont="1" applyFill="1" applyBorder="1" applyAlignment="1">
      <alignment horizontal="left" wrapText="1" indent="1"/>
    </xf>
    <xf numFmtId="0" fontId="35" fillId="2" borderId="7" xfId="0" applyFont="1" applyFill="1" applyBorder="1" applyAlignment="1">
      <alignment horizontal="left" wrapText="1" indent="1"/>
    </xf>
    <xf numFmtId="0" fontId="11" fillId="2" borderId="6" xfId="0" applyFont="1" applyFill="1" applyBorder="1" applyAlignment="1">
      <alignment horizontal="left" wrapText="1" indent="1"/>
    </xf>
    <xf numFmtId="0" fontId="3" fillId="6"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2" fontId="5" fillId="2" borderId="1" xfId="0" applyNumberFormat="1" applyFont="1" applyFill="1" applyBorder="1" applyAlignment="1">
      <alignment horizontal="center" vertical="center"/>
    </xf>
    <xf numFmtId="2" fontId="1" fillId="2" borderId="1" xfId="0" applyNumberFormat="1" applyFont="1" applyFill="1" applyBorder="1" applyAlignment="1">
      <alignment horizontal="center" vertical="center"/>
    </xf>
    <xf numFmtId="0" fontId="41" fillId="2" borderId="1" xfId="0" applyFont="1" applyFill="1" applyBorder="1" applyAlignment="1">
      <alignment horizontal="center" vertical="center"/>
    </xf>
    <xf numFmtId="0" fontId="41" fillId="2" borderId="1" xfId="0" applyFont="1" applyFill="1" applyBorder="1" applyAlignment="1">
      <alignment horizontal="center" vertical="center" wrapText="1"/>
    </xf>
    <xf numFmtId="0" fontId="42" fillId="0" borderId="2" xfId="0" applyFont="1" applyBorder="1" applyAlignment="1">
      <alignment vertical="top" wrapText="1"/>
    </xf>
    <xf numFmtId="0" fontId="18"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6" xfId="0" applyFont="1" applyFill="1" applyBorder="1" applyAlignment="1">
      <alignment horizontal="center" vertical="center"/>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xf>
    <xf numFmtId="16" fontId="1" fillId="2" borderId="5" xfId="0" applyNumberFormat="1" applyFont="1" applyFill="1" applyBorder="1" applyAlignment="1">
      <alignment horizontal="center" vertical="center"/>
    </xf>
    <xf numFmtId="16" fontId="1" fillId="2" borderId="7" xfId="0" applyNumberFormat="1" applyFont="1" applyFill="1" applyBorder="1" applyAlignment="1">
      <alignment horizontal="center" vertical="center"/>
    </xf>
    <xf numFmtId="16" fontId="1" fillId="2" borderId="8" xfId="0" applyNumberFormat="1" applyFont="1" applyFill="1" applyBorder="1" applyAlignment="1">
      <alignment horizontal="center" vertical="center"/>
    </xf>
    <xf numFmtId="16" fontId="1" fillId="2" borderId="9" xfId="0" applyNumberFormat="1" applyFont="1" applyFill="1" applyBorder="1" applyAlignment="1">
      <alignment horizontal="center" vertical="center"/>
    </xf>
    <xf numFmtId="16" fontId="1" fillId="2" borderId="10" xfId="0" applyNumberFormat="1" applyFont="1" applyFill="1" applyBorder="1" applyAlignment="1">
      <alignment horizontal="center" vertical="center"/>
    </xf>
    <xf numFmtId="0" fontId="1" fillId="2" borderId="12"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xf>
    <xf numFmtId="0" fontId="12" fillId="2" borderId="2" xfId="0" applyFont="1" applyFill="1" applyBorder="1" applyAlignment="1">
      <alignment horizontal="center"/>
    </xf>
    <xf numFmtId="0" fontId="12" fillId="2" borderId="3" xfId="0" applyFont="1" applyFill="1" applyBorder="1" applyAlignment="1">
      <alignment horizontal="center"/>
    </xf>
    <xf numFmtId="0" fontId="12" fillId="2" borderId="4" xfId="0" applyFont="1" applyFill="1" applyBorder="1" applyAlignment="1">
      <alignment horizont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31" fillId="2" borderId="2" xfId="0" applyFont="1" applyFill="1" applyBorder="1" applyAlignment="1">
      <alignment horizontal="center"/>
    </xf>
    <xf numFmtId="0" fontId="31" fillId="2" borderId="3" xfId="0" applyFont="1" applyFill="1" applyBorder="1" applyAlignment="1">
      <alignment horizontal="center"/>
    </xf>
    <xf numFmtId="0" fontId="31" fillId="2" borderId="4"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2" xfId="0" applyFont="1" applyFill="1" applyBorder="1" applyAlignment="1">
      <alignment horizont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6"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3" xfId="0" applyFont="1" applyFill="1" applyBorder="1" applyAlignment="1">
      <alignment horizontal="center" vertical="center"/>
    </xf>
    <xf numFmtId="0" fontId="3" fillId="6" borderId="2" xfId="0" applyFont="1" applyFill="1" applyBorder="1" applyAlignment="1">
      <alignment horizontal="center"/>
    </xf>
    <xf numFmtId="0" fontId="3" fillId="6" borderId="3" xfId="0" applyFont="1" applyFill="1" applyBorder="1" applyAlignment="1">
      <alignment horizontal="center"/>
    </xf>
    <xf numFmtId="0" fontId="3" fillId="6" borderId="4" xfId="0" applyFont="1" applyFill="1" applyBorder="1" applyAlignment="1">
      <alignment horizontal="center"/>
    </xf>
    <xf numFmtId="16" fontId="1" fillId="2" borderId="6" xfId="0" applyNumberFormat="1" applyFont="1" applyFill="1" applyBorder="1" applyAlignment="1">
      <alignment horizontal="center" vertical="center"/>
    </xf>
    <xf numFmtId="0" fontId="15" fillId="2" borderId="5"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6" xfId="0" applyFont="1" applyFill="1" applyBorder="1" applyAlignment="1">
      <alignment horizontal="center" vertical="center"/>
    </xf>
    <xf numFmtId="0" fontId="5" fillId="2" borderId="5" xfId="0" applyFont="1" applyFill="1" applyBorder="1" applyAlignment="1">
      <alignment horizontal="center" wrapText="1"/>
    </xf>
    <xf numFmtId="0" fontId="5" fillId="2" borderId="7" xfId="0" applyFont="1" applyFill="1" applyBorder="1" applyAlignment="1">
      <alignment horizontal="center" wrapText="1"/>
    </xf>
    <xf numFmtId="0" fontId="5" fillId="2" borderId="6" xfId="0" applyFont="1" applyFill="1" applyBorder="1" applyAlignment="1">
      <alignment horizontal="center" wrapText="1"/>
    </xf>
    <xf numFmtId="0" fontId="5" fillId="2" borderId="5" xfId="0" applyFont="1" applyFill="1" applyBorder="1" applyAlignment="1">
      <alignment horizontal="center"/>
    </xf>
    <xf numFmtId="0" fontId="5" fillId="2" borderId="6" xfId="0" applyFont="1" applyFill="1" applyBorder="1" applyAlignment="1">
      <alignment horizontal="center"/>
    </xf>
    <xf numFmtId="0" fontId="5" fillId="2" borderId="7" xfId="0" applyFont="1" applyFill="1" applyBorder="1" applyAlignment="1">
      <alignment horizontal="center"/>
    </xf>
    <xf numFmtId="0" fontId="1" fillId="2" borderId="5" xfId="0" applyFont="1" applyFill="1" applyBorder="1" applyAlignment="1">
      <alignment horizontal="center" vertical="top"/>
    </xf>
    <xf numFmtId="0" fontId="1" fillId="2" borderId="6" xfId="0" applyFont="1" applyFill="1" applyBorder="1" applyAlignment="1">
      <alignment horizontal="center" vertical="top"/>
    </xf>
    <xf numFmtId="0" fontId="18" fillId="2" borderId="5"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37" fillId="2" borderId="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 fillId="2" borderId="14" xfId="0" applyFont="1" applyFill="1" applyBorder="1" applyAlignment="1">
      <alignment horizontal="center"/>
    </xf>
    <xf numFmtId="0" fontId="37" fillId="2" borderId="2" xfId="0" applyFont="1" applyFill="1" applyBorder="1" applyAlignment="1">
      <alignment horizontal="center" wrapText="1"/>
    </xf>
    <xf numFmtId="0" fontId="36" fillId="2" borderId="3" xfId="0" applyFont="1" applyFill="1" applyBorder="1" applyAlignment="1">
      <alignment horizontal="center" wrapText="1"/>
    </xf>
    <xf numFmtId="0" fontId="36" fillId="2" borderId="4" xfId="0" applyFont="1" applyFill="1" applyBorder="1" applyAlignment="1">
      <alignment horizont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 fillId="2" borderId="8" xfId="0" applyFont="1" applyFill="1" applyBorder="1" applyAlignment="1">
      <alignment horizontal="center" wrapText="1"/>
    </xf>
    <xf numFmtId="0" fontId="3" fillId="2" borderId="14" xfId="0" applyFont="1" applyFill="1" applyBorder="1" applyAlignment="1">
      <alignment horizontal="center" wrapText="1"/>
    </xf>
    <xf numFmtId="0" fontId="3" fillId="2" borderId="12" xfId="0" applyFont="1" applyFill="1" applyBorder="1" applyAlignment="1">
      <alignment horizontal="center" wrapText="1"/>
    </xf>
    <xf numFmtId="0" fontId="28" fillId="2" borderId="10"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41" fillId="2" borderId="5" xfId="0" applyFont="1" applyFill="1" applyBorder="1" applyAlignment="1">
      <alignment horizontal="center" vertical="center" wrapText="1"/>
    </xf>
    <xf numFmtId="0" fontId="41" fillId="2" borderId="6" xfId="0" applyFont="1" applyFill="1" applyBorder="1" applyAlignment="1">
      <alignment horizontal="center" vertical="center" wrapText="1"/>
    </xf>
  </cellXfs>
  <cellStyles count="4">
    <cellStyle name="Įprastas" xfId="0" builtinId="0"/>
    <cellStyle name="Įprastas 2" xfId="3"/>
    <cellStyle name="Įprastas 3" xfId="1"/>
    <cellStyle name="Kablelis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340"/>
  <sheetViews>
    <sheetView tabSelected="1" topLeftCell="D1" zoomScaleNormal="100" workbookViewId="0">
      <pane ySplit="1" topLeftCell="A1378" activePane="bottomLeft" state="frozen"/>
      <selection activeCell="D1" sqref="D1"/>
      <selection pane="bottomLeft" activeCell="L216" sqref="L216"/>
    </sheetView>
  </sheetViews>
  <sheetFormatPr defaultRowHeight="15" x14ac:dyDescent="0.25"/>
  <cols>
    <col min="1" max="1" width="3.28515625" style="28" hidden="1" customWidth="1"/>
    <col min="2" max="2" width="3.7109375" style="28" hidden="1" customWidth="1"/>
    <col min="3" max="3" width="30.42578125" style="124" hidden="1" customWidth="1"/>
    <col min="4" max="4" width="5.42578125" style="28" customWidth="1"/>
    <col min="5" max="5" width="42.7109375" style="125" customWidth="1"/>
    <col min="6" max="6" width="7" style="126" customWidth="1"/>
    <col min="7" max="7" width="11.28515625" style="63" customWidth="1"/>
    <col min="8" max="10" width="9.140625" style="63" customWidth="1"/>
    <col min="11" max="11" width="12.28515625" style="63" customWidth="1"/>
    <col min="12" max="12" width="12.85546875" style="63" customWidth="1"/>
    <col min="13" max="13" width="12.7109375" style="63" customWidth="1"/>
    <col min="14" max="26" width="9.140625" style="63" hidden="1" customWidth="1"/>
    <col min="27" max="29" width="9.140625" style="127" hidden="1" customWidth="1"/>
    <col min="30" max="30" width="13.42578125" style="128" hidden="1" customWidth="1"/>
    <col min="31" max="31" width="11.28515625" style="63" hidden="1" customWidth="1"/>
    <col min="32" max="32" width="8.140625" style="63" hidden="1" customWidth="1"/>
    <col min="33" max="33" width="12.7109375" style="63" customWidth="1"/>
    <col min="34" max="16384" width="9.140625" style="28"/>
  </cols>
  <sheetData>
    <row r="1" spans="1:33" s="24" customFormat="1" ht="57" x14ac:dyDescent="0.25">
      <c r="A1" s="20" t="s">
        <v>0</v>
      </c>
      <c r="B1" s="20" t="s">
        <v>1</v>
      </c>
      <c r="C1" s="21" t="s">
        <v>2</v>
      </c>
      <c r="D1" s="20" t="s">
        <v>3</v>
      </c>
      <c r="E1" s="22" t="s">
        <v>4</v>
      </c>
      <c r="F1" s="20" t="s">
        <v>5</v>
      </c>
      <c r="G1" s="23" t="s">
        <v>1540</v>
      </c>
      <c r="H1" s="20" t="s">
        <v>6</v>
      </c>
      <c r="I1" s="20" t="s">
        <v>7</v>
      </c>
      <c r="J1" s="20" t="s">
        <v>8</v>
      </c>
      <c r="K1" s="20" t="s">
        <v>1542</v>
      </c>
      <c r="L1" s="20" t="s">
        <v>1541</v>
      </c>
      <c r="M1" s="20" t="s">
        <v>883</v>
      </c>
      <c r="N1" s="23" t="s">
        <v>1005</v>
      </c>
      <c r="O1" s="23" t="s">
        <v>1003</v>
      </c>
      <c r="P1" s="23" t="s">
        <v>1004</v>
      </c>
      <c r="Q1" s="23" t="s">
        <v>1006</v>
      </c>
      <c r="R1" s="23" t="s">
        <v>1007</v>
      </c>
      <c r="S1" s="23" t="s">
        <v>1008</v>
      </c>
      <c r="T1" s="23" t="s">
        <v>1009</v>
      </c>
      <c r="U1" s="23" t="s">
        <v>1010</v>
      </c>
      <c r="V1" s="23" t="s">
        <v>1011</v>
      </c>
      <c r="W1" s="23" t="s">
        <v>1012</v>
      </c>
      <c r="X1" s="23" t="s">
        <v>1013</v>
      </c>
      <c r="Y1" s="23" t="s">
        <v>1014</v>
      </c>
      <c r="Z1" s="23" t="s">
        <v>1015</v>
      </c>
      <c r="AA1" s="23" t="s">
        <v>1016</v>
      </c>
      <c r="AB1" s="23" t="s">
        <v>1028</v>
      </c>
      <c r="AC1" s="23" t="s">
        <v>1029</v>
      </c>
      <c r="AD1" s="23" t="s">
        <v>1030</v>
      </c>
      <c r="AE1" s="23" t="s">
        <v>1031</v>
      </c>
      <c r="AF1" s="23" t="s">
        <v>1031</v>
      </c>
      <c r="AG1" s="20" t="s">
        <v>1543</v>
      </c>
    </row>
    <row r="2" spans="1:33" s="24" customFormat="1" ht="146.25" customHeight="1" x14ac:dyDescent="0.25">
      <c r="A2" s="20"/>
      <c r="B2" s="20"/>
      <c r="C2" s="21"/>
      <c r="D2" s="289" t="s">
        <v>1581</v>
      </c>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1"/>
    </row>
    <row r="3" spans="1:33" s="24" customFormat="1" ht="15" customHeight="1" x14ac:dyDescent="0.25">
      <c r="A3" s="20"/>
      <c r="B3" s="20"/>
      <c r="C3" s="21"/>
      <c r="D3" s="286" t="s">
        <v>1575</v>
      </c>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8"/>
    </row>
    <row r="4" spans="1:33" s="24" customFormat="1" ht="60.75" customHeight="1" x14ac:dyDescent="0.25">
      <c r="A4" s="20"/>
      <c r="B4" s="20"/>
      <c r="C4" s="21"/>
      <c r="D4" s="283" t="s">
        <v>1545</v>
      </c>
      <c r="E4" s="284"/>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5"/>
    </row>
    <row r="5" spans="1:33" s="24" customFormat="1" ht="33.75" customHeight="1" x14ac:dyDescent="0.25">
      <c r="A5" s="20"/>
      <c r="B5" s="20"/>
      <c r="C5" s="21"/>
      <c r="D5" s="197"/>
      <c r="E5" s="289" t="s">
        <v>1582</v>
      </c>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1"/>
    </row>
    <row r="6" spans="1:33" ht="51" x14ac:dyDescent="0.25">
      <c r="A6" s="25">
        <v>11</v>
      </c>
      <c r="B6" s="26" t="s">
        <v>9</v>
      </c>
      <c r="C6" s="26"/>
      <c r="D6" s="11" t="s">
        <v>10</v>
      </c>
      <c r="E6" s="1" t="s">
        <v>15</v>
      </c>
      <c r="F6" s="11" t="s">
        <v>11</v>
      </c>
      <c r="G6" s="27">
        <v>900</v>
      </c>
      <c r="H6" s="11">
        <v>8.9999999999999993E-3</v>
      </c>
      <c r="I6" s="11">
        <f>H6*0.05</f>
        <v>4.4999999999999999E-4</v>
      </c>
      <c r="J6" s="11">
        <f>H6*1.05</f>
        <v>9.4500000000000001E-3</v>
      </c>
      <c r="K6" s="11">
        <f>G6*H6</f>
        <v>8.1</v>
      </c>
      <c r="L6" s="11">
        <f>G6*J6</f>
        <v>8.5050000000000008</v>
      </c>
      <c r="M6" s="198" t="s">
        <v>1639</v>
      </c>
      <c r="N6" s="11"/>
      <c r="O6" s="11"/>
      <c r="P6" s="11"/>
      <c r="Q6" s="11"/>
      <c r="R6" s="11"/>
      <c r="S6" s="11">
        <v>200</v>
      </c>
      <c r="T6" s="11"/>
      <c r="U6" s="11"/>
      <c r="V6" s="11"/>
      <c r="W6" s="11"/>
      <c r="X6" s="11"/>
      <c r="Y6" s="11">
        <v>100</v>
      </c>
      <c r="Z6" s="11"/>
      <c r="AA6" s="11"/>
      <c r="AB6" s="11"/>
      <c r="AC6" s="11"/>
      <c r="AD6" s="11">
        <f t="shared" ref="AD6:AD8" si="0">+SUM(N6:AC6)</f>
        <v>300</v>
      </c>
      <c r="AE6" s="27">
        <f t="shared" ref="AE6:AE62" si="1">+AD6*3</f>
        <v>900</v>
      </c>
      <c r="AF6" s="27">
        <v>900</v>
      </c>
      <c r="AG6" s="11"/>
    </row>
    <row r="7" spans="1:33" ht="51" x14ac:dyDescent="0.25">
      <c r="A7" s="25">
        <v>12</v>
      </c>
      <c r="B7" s="26" t="s">
        <v>9</v>
      </c>
      <c r="C7" s="26"/>
      <c r="D7" s="11" t="s">
        <v>12</v>
      </c>
      <c r="E7" s="1" t="s">
        <v>16</v>
      </c>
      <c r="F7" s="11" t="s">
        <v>11</v>
      </c>
      <c r="G7" s="27">
        <v>3600</v>
      </c>
      <c r="H7" s="11">
        <v>8.9999999999999993E-3</v>
      </c>
      <c r="I7" s="11">
        <f t="shared" ref="I7:I9" si="2">H7*0.05</f>
        <v>4.4999999999999999E-4</v>
      </c>
      <c r="J7" s="11">
        <f t="shared" ref="J7:J9" si="3">H7*1.05</f>
        <v>9.4500000000000001E-3</v>
      </c>
      <c r="K7" s="11">
        <f t="shared" ref="K7:K9" si="4">G7*H7</f>
        <v>32.4</v>
      </c>
      <c r="L7" s="11">
        <f t="shared" ref="L7:L9" si="5">G7*J7</f>
        <v>34.020000000000003</v>
      </c>
      <c r="M7" s="198" t="s">
        <v>1640</v>
      </c>
      <c r="N7" s="11"/>
      <c r="O7" s="11"/>
      <c r="P7" s="11">
        <v>300</v>
      </c>
      <c r="Q7" s="11"/>
      <c r="R7" s="11"/>
      <c r="S7" s="11">
        <v>200</v>
      </c>
      <c r="T7" s="11"/>
      <c r="U7" s="11"/>
      <c r="V7" s="11"/>
      <c r="W7" s="11"/>
      <c r="X7" s="11"/>
      <c r="Y7" s="11">
        <v>100</v>
      </c>
      <c r="Z7" s="11">
        <v>600</v>
      </c>
      <c r="AA7" s="11"/>
      <c r="AB7" s="11"/>
      <c r="AC7" s="11"/>
      <c r="AD7" s="11">
        <f t="shared" si="0"/>
        <v>1200</v>
      </c>
      <c r="AE7" s="27">
        <f t="shared" si="1"/>
        <v>3600</v>
      </c>
      <c r="AF7" s="27">
        <v>3600</v>
      </c>
      <c r="AG7" s="11"/>
    </row>
    <row r="8" spans="1:33" ht="51" x14ac:dyDescent="0.25">
      <c r="A8" s="25">
        <v>13</v>
      </c>
      <c r="B8" s="26" t="s">
        <v>9</v>
      </c>
      <c r="C8" s="26"/>
      <c r="D8" s="11" t="s">
        <v>13</v>
      </c>
      <c r="E8" s="1" t="s">
        <v>17</v>
      </c>
      <c r="F8" s="11" t="s">
        <v>11</v>
      </c>
      <c r="G8" s="27">
        <v>900</v>
      </c>
      <c r="H8" s="11">
        <v>8.9999999999999993E-3</v>
      </c>
      <c r="I8" s="11">
        <f t="shared" si="2"/>
        <v>4.4999999999999999E-4</v>
      </c>
      <c r="J8" s="11">
        <f t="shared" si="3"/>
        <v>9.4500000000000001E-3</v>
      </c>
      <c r="K8" s="11">
        <f t="shared" si="4"/>
        <v>8.1</v>
      </c>
      <c r="L8" s="11">
        <f t="shared" si="5"/>
        <v>8.5050000000000008</v>
      </c>
      <c r="M8" s="198" t="s">
        <v>1641</v>
      </c>
      <c r="N8" s="11"/>
      <c r="O8" s="11"/>
      <c r="P8" s="11"/>
      <c r="Q8" s="11"/>
      <c r="R8" s="11"/>
      <c r="S8" s="11">
        <v>200</v>
      </c>
      <c r="T8" s="11"/>
      <c r="U8" s="11"/>
      <c r="V8" s="11"/>
      <c r="W8" s="11"/>
      <c r="X8" s="11"/>
      <c r="Y8" s="11">
        <v>100</v>
      </c>
      <c r="Z8" s="11"/>
      <c r="AA8" s="11"/>
      <c r="AB8" s="11"/>
      <c r="AC8" s="11"/>
      <c r="AD8" s="11">
        <f t="shared" si="0"/>
        <v>300</v>
      </c>
      <c r="AE8" s="27">
        <f t="shared" si="1"/>
        <v>900</v>
      </c>
      <c r="AF8" s="27">
        <v>900</v>
      </c>
      <c r="AG8" s="11"/>
    </row>
    <row r="9" spans="1:33" ht="51" x14ac:dyDescent="0.25">
      <c r="A9" s="25"/>
      <c r="B9" s="26"/>
      <c r="C9" s="26"/>
      <c r="D9" s="11" t="s">
        <v>14</v>
      </c>
      <c r="E9" s="1" t="s">
        <v>18</v>
      </c>
      <c r="F9" s="11" t="s">
        <v>11</v>
      </c>
      <c r="G9" s="27">
        <v>15000</v>
      </c>
      <c r="H9" s="11">
        <v>8.9999999999999993E-3</v>
      </c>
      <c r="I9" s="11">
        <f t="shared" si="2"/>
        <v>4.4999999999999999E-4</v>
      </c>
      <c r="J9" s="11">
        <f t="shared" si="3"/>
        <v>9.4500000000000001E-3</v>
      </c>
      <c r="K9" s="11">
        <f t="shared" si="4"/>
        <v>135</v>
      </c>
      <c r="L9" s="11">
        <f t="shared" si="5"/>
        <v>141.75</v>
      </c>
      <c r="M9" s="198" t="s">
        <v>1642</v>
      </c>
      <c r="N9" s="11"/>
      <c r="O9" s="11"/>
      <c r="P9" s="11">
        <v>400</v>
      </c>
      <c r="Q9" s="11"/>
      <c r="R9" s="11"/>
      <c r="S9" s="11">
        <v>200</v>
      </c>
      <c r="T9" s="11">
        <v>600</v>
      </c>
      <c r="U9" s="11">
        <v>1000</v>
      </c>
      <c r="V9" s="11">
        <v>500</v>
      </c>
      <c r="W9" s="11">
        <v>800</v>
      </c>
      <c r="X9" s="11">
        <v>600</v>
      </c>
      <c r="Y9" s="11">
        <v>300</v>
      </c>
      <c r="Z9" s="11">
        <v>600</v>
      </c>
      <c r="AA9" s="11"/>
      <c r="AB9" s="11"/>
      <c r="AC9" s="11"/>
      <c r="AD9" s="11">
        <f>+SUM(N9:AC9)</f>
        <v>5000</v>
      </c>
      <c r="AE9" s="27">
        <f>+AD9*3</f>
        <v>15000</v>
      </c>
      <c r="AF9" s="27">
        <v>15000</v>
      </c>
      <c r="AG9" s="11"/>
    </row>
    <row r="10" spans="1:33" ht="30" x14ac:dyDescent="0.25">
      <c r="A10" s="25">
        <v>14</v>
      </c>
      <c r="B10" s="26" t="s">
        <v>9</v>
      </c>
      <c r="C10" s="26"/>
      <c r="D10" s="25"/>
      <c r="E10" s="29" t="s">
        <v>1421</v>
      </c>
      <c r="F10" s="11" t="s">
        <v>1344</v>
      </c>
      <c r="G10" s="27" t="s">
        <v>1344</v>
      </c>
      <c r="H10" s="27" t="s">
        <v>1344</v>
      </c>
      <c r="I10" s="27" t="s">
        <v>1344</v>
      </c>
      <c r="J10" s="27" t="s">
        <v>1344</v>
      </c>
      <c r="K10" s="199">
        <f>SUM(K6:K9)</f>
        <v>183.6</v>
      </c>
      <c r="L10" s="199">
        <f>SUM(L6:L9)</f>
        <v>192.78</v>
      </c>
      <c r="M10" s="27" t="s">
        <v>1344</v>
      </c>
      <c r="N10" s="27"/>
      <c r="O10" s="27"/>
      <c r="P10" s="27"/>
      <c r="Q10" s="27"/>
      <c r="R10" s="27"/>
      <c r="S10" s="27"/>
      <c r="T10" s="27"/>
      <c r="U10" s="27"/>
      <c r="V10" s="27"/>
      <c r="W10" s="27"/>
      <c r="X10" s="27"/>
      <c r="Y10" s="27"/>
      <c r="Z10" s="27"/>
      <c r="AA10" s="11"/>
      <c r="AB10" s="11"/>
      <c r="AC10" s="11"/>
      <c r="AD10" s="11"/>
      <c r="AE10" s="27"/>
      <c r="AF10" s="27"/>
      <c r="AG10" s="27" t="s">
        <v>1344</v>
      </c>
    </row>
    <row r="11" spans="1:33" ht="30" customHeight="1" x14ac:dyDescent="0.25">
      <c r="A11" s="25"/>
      <c r="B11" s="26"/>
      <c r="C11" s="233" t="s">
        <v>876</v>
      </c>
      <c r="D11" s="234"/>
      <c r="E11" s="234"/>
      <c r="F11" s="234"/>
      <c r="G11" s="234"/>
      <c r="H11" s="234"/>
      <c r="I11" s="234"/>
      <c r="J11" s="234"/>
      <c r="K11" s="234"/>
      <c r="L11" s="234"/>
      <c r="M11" s="234"/>
      <c r="N11" s="234"/>
      <c r="O11" s="234"/>
      <c r="P11" s="234"/>
      <c r="Q11" s="234"/>
      <c r="R11" s="234"/>
      <c r="S11" s="234"/>
      <c r="T11" s="234"/>
      <c r="U11" s="234"/>
      <c r="V11" s="234"/>
      <c r="W11" s="234"/>
      <c r="X11" s="234"/>
      <c r="Y11" s="234"/>
      <c r="Z11" s="234"/>
      <c r="AA11" s="234"/>
      <c r="AB11" s="234"/>
      <c r="AC11" s="234"/>
      <c r="AD11" s="234"/>
      <c r="AE11" s="235"/>
      <c r="AF11" s="25"/>
      <c r="AG11" s="30"/>
    </row>
    <row r="12" spans="1:33" ht="45" x14ac:dyDescent="0.25">
      <c r="A12" s="25">
        <v>15</v>
      </c>
      <c r="B12" s="26" t="s">
        <v>19</v>
      </c>
      <c r="C12" s="26"/>
      <c r="D12" s="11" t="s">
        <v>20</v>
      </c>
      <c r="E12" s="1" t="s">
        <v>28</v>
      </c>
      <c r="F12" s="11" t="s">
        <v>21</v>
      </c>
      <c r="G12" s="27">
        <v>45</v>
      </c>
      <c r="H12" s="11"/>
      <c r="I12" s="11"/>
      <c r="J12" s="11"/>
      <c r="K12" s="11"/>
      <c r="L12" s="11"/>
      <c r="M12" s="11"/>
      <c r="N12" s="11"/>
      <c r="O12" s="11"/>
      <c r="P12" s="11"/>
      <c r="Q12" s="11"/>
      <c r="R12" s="11"/>
      <c r="S12" s="11">
        <v>15</v>
      </c>
      <c r="T12" s="11"/>
      <c r="U12" s="11"/>
      <c r="V12" s="11"/>
      <c r="W12" s="11"/>
      <c r="X12" s="11"/>
      <c r="Y12" s="11"/>
      <c r="Z12" s="11"/>
      <c r="AA12" s="11"/>
      <c r="AB12" s="11"/>
      <c r="AC12" s="11"/>
      <c r="AD12" s="11">
        <f t="shared" ref="AD12:AD16" si="6">+SUM(N12:AC12)</f>
        <v>15</v>
      </c>
      <c r="AE12" s="27">
        <f t="shared" si="1"/>
        <v>45</v>
      </c>
      <c r="AF12" s="27">
        <v>45</v>
      </c>
      <c r="AG12" s="11"/>
    </row>
    <row r="13" spans="1:33" x14ac:dyDescent="0.25">
      <c r="A13" s="25">
        <v>18</v>
      </c>
      <c r="B13" s="26" t="s">
        <v>19</v>
      </c>
      <c r="C13" s="26"/>
      <c r="D13" s="11" t="s">
        <v>1116</v>
      </c>
      <c r="E13" s="1" t="s">
        <v>22</v>
      </c>
      <c r="F13" s="11" t="s">
        <v>11</v>
      </c>
      <c r="G13" s="27">
        <v>3600</v>
      </c>
      <c r="H13" s="11"/>
      <c r="I13" s="11"/>
      <c r="J13" s="11"/>
      <c r="K13" s="11"/>
      <c r="L13" s="11"/>
      <c r="M13" s="11"/>
      <c r="N13" s="11"/>
      <c r="O13" s="11"/>
      <c r="P13" s="11"/>
      <c r="Q13" s="11"/>
      <c r="R13" s="11"/>
      <c r="S13" s="11">
        <v>1200</v>
      </c>
      <c r="T13" s="11"/>
      <c r="U13" s="11"/>
      <c r="V13" s="11"/>
      <c r="W13" s="11"/>
      <c r="X13" s="11"/>
      <c r="Y13" s="11"/>
      <c r="Z13" s="11"/>
      <c r="AA13" s="11"/>
      <c r="AB13" s="11"/>
      <c r="AC13" s="11"/>
      <c r="AD13" s="11">
        <f t="shared" si="6"/>
        <v>1200</v>
      </c>
      <c r="AE13" s="27">
        <f t="shared" si="1"/>
        <v>3600</v>
      </c>
      <c r="AF13" s="27">
        <v>3600</v>
      </c>
      <c r="AG13" s="11"/>
    </row>
    <row r="14" spans="1:33" x14ac:dyDescent="0.25">
      <c r="A14" s="25">
        <v>19</v>
      </c>
      <c r="B14" s="26" t="s">
        <v>19</v>
      </c>
      <c r="C14" s="26"/>
      <c r="D14" s="11" t="s">
        <v>1117</v>
      </c>
      <c r="E14" s="1" t="s">
        <v>23</v>
      </c>
      <c r="F14" s="11" t="s">
        <v>11</v>
      </c>
      <c r="G14" s="27">
        <v>1500</v>
      </c>
      <c r="H14" s="11"/>
      <c r="I14" s="11"/>
      <c r="J14" s="11"/>
      <c r="K14" s="11"/>
      <c r="L14" s="11"/>
      <c r="M14" s="11"/>
      <c r="N14" s="11"/>
      <c r="O14" s="11"/>
      <c r="P14" s="11"/>
      <c r="Q14" s="11"/>
      <c r="R14" s="11"/>
      <c r="S14" s="11">
        <v>500</v>
      </c>
      <c r="T14" s="11"/>
      <c r="U14" s="11"/>
      <c r="V14" s="11"/>
      <c r="W14" s="11"/>
      <c r="X14" s="11"/>
      <c r="Y14" s="11"/>
      <c r="Z14" s="11"/>
      <c r="AA14" s="11"/>
      <c r="AB14" s="11"/>
      <c r="AC14" s="11"/>
      <c r="AD14" s="11">
        <f t="shared" si="6"/>
        <v>500</v>
      </c>
      <c r="AE14" s="27">
        <f t="shared" si="1"/>
        <v>1500</v>
      </c>
      <c r="AF14" s="27">
        <v>1500</v>
      </c>
      <c r="AG14" s="11"/>
    </row>
    <row r="15" spans="1:33" ht="45" x14ac:dyDescent="0.25">
      <c r="A15" s="25">
        <v>20</v>
      </c>
      <c r="B15" s="26" t="s">
        <v>19</v>
      </c>
      <c r="C15" s="26"/>
      <c r="D15" s="11" t="s">
        <v>1118</v>
      </c>
      <c r="E15" s="1" t="s">
        <v>24</v>
      </c>
      <c r="F15" s="11" t="s">
        <v>25</v>
      </c>
      <c r="G15" s="27">
        <v>210</v>
      </c>
      <c r="H15" s="11"/>
      <c r="I15" s="11"/>
      <c r="J15" s="11"/>
      <c r="K15" s="11"/>
      <c r="L15" s="11"/>
      <c r="M15" s="11"/>
      <c r="N15" s="11"/>
      <c r="O15" s="11"/>
      <c r="P15" s="11"/>
      <c r="Q15" s="11"/>
      <c r="R15" s="11"/>
      <c r="S15" s="11">
        <v>60</v>
      </c>
      <c r="T15" s="11">
        <v>10</v>
      </c>
      <c r="U15" s="11"/>
      <c r="V15" s="11"/>
      <c r="W15" s="11"/>
      <c r="X15" s="11"/>
      <c r="Y15" s="11"/>
      <c r="Z15" s="11"/>
      <c r="AA15" s="11"/>
      <c r="AB15" s="11"/>
      <c r="AC15" s="11"/>
      <c r="AD15" s="11">
        <f t="shared" si="6"/>
        <v>70</v>
      </c>
      <c r="AE15" s="27">
        <f t="shared" si="1"/>
        <v>210</v>
      </c>
      <c r="AF15" s="27">
        <v>210</v>
      </c>
      <c r="AG15" s="11"/>
    </row>
    <row r="16" spans="1:33" ht="60" x14ac:dyDescent="0.25">
      <c r="A16" s="25">
        <v>21</v>
      </c>
      <c r="B16" s="26" t="s">
        <v>19</v>
      </c>
      <c r="C16" s="26"/>
      <c r="D16" s="11" t="s">
        <v>1119</v>
      </c>
      <c r="E16" s="1" t="s">
        <v>26</v>
      </c>
      <c r="F16" s="11" t="s">
        <v>11</v>
      </c>
      <c r="G16" s="27">
        <v>1320</v>
      </c>
      <c r="H16" s="11"/>
      <c r="I16" s="11"/>
      <c r="J16" s="11"/>
      <c r="K16" s="11"/>
      <c r="L16" s="11"/>
      <c r="M16" s="11"/>
      <c r="N16" s="11"/>
      <c r="O16" s="11"/>
      <c r="P16" s="11"/>
      <c r="Q16" s="11"/>
      <c r="R16" s="11"/>
      <c r="S16" s="11">
        <v>400</v>
      </c>
      <c r="T16" s="11">
        <v>20</v>
      </c>
      <c r="U16" s="11"/>
      <c r="V16" s="11"/>
      <c r="W16" s="11"/>
      <c r="X16" s="11">
        <v>20</v>
      </c>
      <c r="Y16" s="11"/>
      <c r="Z16" s="11"/>
      <c r="AA16" s="11"/>
      <c r="AB16" s="11"/>
      <c r="AC16" s="11"/>
      <c r="AD16" s="11">
        <f t="shared" si="6"/>
        <v>440</v>
      </c>
      <c r="AE16" s="27">
        <f t="shared" si="1"/>
        <v>1320</v>
      </c>
      <c r="AF16" s="27">
        <v>1320</v>
      </c>
      <c r="AG16" s="11"/>
    </row>
    <row r="17" spans="1:33" x14ac:dyDescent="0.25">
      <c r="A17" s="25"/>
      <c r="B17" s="26"/>
      <c r="C17" s="26"/>
      <c r="D17" s="11" t="s">
        <v>1120</v>
      </c>
      <c r="E17" s="1" t="s">
        <v>27</v>
      </c>
      <c r="F17" s="11" t="s">
        <v>25</v>
      </c>
      <c r="G17" s="27">
        <v>3000</v>
      </c>
      <c r="H17" s="11"/>
      <c r="I17" s="11"/>
      <c r="J17" s="11"/>
      <c r="K17" s="11"/>
      <c r="L17" s="11"/>
      <c r="M17" s="11"/>
      <c r="N17" s="11"/>
      <c r="O17" s="11"/>
      <c r="P17" s="11"/>
      <c r="Q17" s="11"/>
      <c r="R17" s="11"/>
      <c r="S17" s="11">
        <v>1000</v>
      </c>
      <c r="T17" s="11"/>
      <c r="U17" s="11"/>
      <c r="V17" s="11"/>
      <c r="W17" s="11"/>
      <c r="X17" s="11"/>
      <c r="Y17" s="11"/>
      <c r="Z17" s="11"/>
      <c r="AA17" s="11"/>
      <c r="AB17" s="11"/>
      <c r="AC17" s="11"/>
      <c r="AD17" s="11">
        <f>+SUM(N17:AC17)</f>
        <v>1000</v>
      </c>
      <c r="AE17" s="27">
        <f>+AD17*3</f>
        <v>3000</v>
      </c>
      <c r="AF17" s="27">
        <v>3000</v>
      </c>
      <c r="AG17" s="11"/>
    </row>
    <row r="18" spans="1:33" ht="30" x14ac:dyDescent="0.25">
      <c r="A18" s="25">
        <v>22</v>
      </c>
      <c r="B18" s="26" t="s">
        <v>19</v>
      </c>
      <c r="C18" s="26"/>
      <c r="D18" s="25"/>
      <c r="E18" s="29" t="s">
        <v>1422</v>
      </c>
      <c r="F18" s="11" t="s">
        <v>1344</v>
      </c>
      <c r="G18" s="27" t="s">
        <v>1344</v>
      </c>
      <c r="H18" s="27" t="s">
        <v>1344</v>
      </c>
      <c r="I18" s="27" t="s">
        <v>1344</v>
      </c>
      <c r="J18" s="27" t="s">
        <v>1344</v>
      </c>
      <c r="K18" s="27"/>
      <c r="L18" s="27"/>
      <c r="M18" s="27" t="s">
        <v>1344</v>
      </c>
      <c r="N18" s="27"/>
      <c r="O18" s="27"/>
      <c r="P18" s="27"/>
      <c r="Q18" s="27"/>
      <c r="R18" s="27"/>
      <c r="S18" s="27"/>
      <c r="T18" s="27"/>
      <c r="U18" s="27"/>
      <c r="V18" s="27"/>
      <c r="W18" s="27"/>
      <c r="X18" s="27"/>
      <c r="Y18" s="27"/>
      <c r="Z18" s="27"/>
      <c r="AA18" s="11"/>
      <c r="AB18" s="11"/>
      <c r="AC18" s="11"/>
      <c r="AD18" s="11"/>
      <c r="AE18" s="27"/>
      <c r="AF18" s="27"/>
      <c r="AG18" s="27" t="s">
        <v>1344</v>
      </c>
    </row>
    <row r="19" spans="1:33" ht="32.25" customHeight="1" x14ac:dyDescent="0.25">
      <c r="A19" s="25"/>
      <c r="B19" s="26"/>
      <c r="C19" s="233" t="s">
        <v>877</v>
      </c>
      <c r="D19" s="234"/>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5"/>
      <c r="AF19" s="25"/>
      <c r="AG19" s="30"/>
    </row>
    <row r="20" spans="1:33" ht="60" x14ac:dyDescent="0.25">
      <c r="A20" s="25">
        <v>24</v>
      </c>
      <c r="B20" s="26" t="s">
        <v>29</v>
      </c>
      <c r="C20" s="26"/>
      <c r="D20" s="11" t="s">
        <v>30</v>
      </c>
      <c r="E20" s="31" t="s">
        <v>1354</v>
      </c>
      <c r="F20" s="11" t="s">
        <v>11</v>
      </c>
      <c r="G20" s="27">
        <v>6600</v>
      </c>
      <c r="H20" s="11"/>
      <c r="I20" s="11"/>
      <c r="J20" s="11"/>
      <c r="K20" s="11"/>
      <c r="L20" s="11"/>
      <c r="M20" s="11"/>
      <c r="N20" s="11"/>
      <c r="O20" s="11"/>
      <c r="P20" s="11"/>
      <c r="Q20" s="11"/>
      <c r="R20" s="11"/>
      <c r="S20" s="11"/>
      <c r="T20" s="11">
        <v>1200</v>
      </c>
      <c r="U20" s="11">
        <v>1000</v>
      </c>
      <c r="V20" s="11"/>
      <c r="W20" s="11"/>
      <c r="X20" s="11"/>
      <c r="Y20" s="11"/>
      <c r="Z20" s="11"/>
      <c r="AA20" s="11"/>
      <c r="AB20" s="11"/>
      <c r="AC20" s="11"/>
      <c r="AD20" s="11">
        <f t="shared" ref="AD20:AD26" si="7">+SUM(N20:AC20)</f>
        <v>2200</v>
      </c>
      <c r="AE20" s="27">
        <f t="shared" si="1"/>
        <v>6600</v>
      </c>
      <c r="AF20" s="27">
        <v>6600</v>
      </c>
      <c r="AG20" s="11"/>
    </row>
    <row r="21" spans="1:33" ht="67.5" customHeight="1" x14ac:dyDescent="0.25">
      <c r="A21" s="25">
        <v>25</v>
      </c>
      <c r="B21" s="26" t="s">
        <v>29</v>
      </c>
      <c r="C21" s="26"/>
      <c r="D21" s="11" t="s">
        <v>31</v>
      </c>
      <c r="E21" s="31" t="s">
        <v>1355</v>
      </c>
      <c r="F21" s="11" t="s">
        <v>11</v>
      </c>
      <c r="G21" s="27">
        <v>8730</v>
      </c>
      <c r="H21" s="11"/>
      <c r="I21" s="11"/>
      <c r="J21" s="11"/>
      <c r="K21" s="11"/>
      <c r="L21" s="11"/>
      <c r="M21" s="11"/>
      <c r="N21" s="11"/>
      <c r="O21" s="11"/>
      <c r="P21" s="11"/>
      <c r="Q21" s="11"/>
      <c r="R21" s="11"/>
      <c r="S21" s="11"/>
      <c r="T21" s="11">
        <v>1200</v>
      </c>
      <c r="U21" s="11">
        <v>1000</v>
      </c>
      <c r="V21" s="11"/>
      <c r="W21" s="11">
        <v>700</v>
      </c>
      <c r="X21" s="11"/>
      <c r="Y21" s="11"/>
      <c r="Z21" s="11">
        <v>10</v>
      </c>
      <c r="AA21" s="11"/>
      <c r="AB21" s="11"/>
      <c r="AC21" s="11"/>
      <c r="AD21" s="11">
        <f t="shared" si="7"/>
        <v>2910</v>
      </c>
      <c r="AE21" s="27">
        <f t="shared" si="1"/>
        <v>8730</v>
      </c>
      <c r="AF21" s="27">
        <v>8730</v>
      </c>
      <c r="AG21" s="11"/>
    </row>
    <row r="22" spans="1:33" ht="75" x14ac:dyDescent="0.25">
      <c r="A22" s="25">
        <v>26</v>
      </c>
      <c r="B22" s="26" t="s">
        <v>29</v>
      </c>
      <c r="C22" s="26"/>
      <c r="D22" s="11" t="s">
        <v>32</v>
      </c>
      <c r="E22" s="1" t="s">
        <v>1356</v>
      </c>
      <c r="F22" s="11" t="s">
        <v>11</v>
      </c>
      <c r="G22" s="27">
        <v>24900</v>
      </c>
      <c r="H22" s="11"/>
      <c r="I22" s="11"/>
      <c r="J22" s="11"/>
      <c r="K22" s="11"/>
      <c r="L22" s="11"/>
      <c r="M22" s="11"/>
      <c r="N22" s="11"/>
      <c r="O22" s="11"/>
      <c r="P22" s="11">
        <v>2700</v>
      </c>
      <c r="Q22" s="11"/>
      <c r="R22" s="11"/>
      <c r="S22" s="11"/>
      <c r="T22" s="11">
        <v>1200</v>
      </c>
      <c r="U22" s="11">
        <v>1000</v>
      </c>
      <c r="V22" s="11">
        <v>1500</v>
      </c>
      <c r="W22" s="11">
        <v>400</v>
      </c>
      <c r="X22" s="11">
        <v>1500</v>
      </c>
      <c r="Y22" s="11"/>
      <c r="Z22" s="11"/>
      <c r="AA22" s="11"/>
      <c r="AB22" s="11"/>
      <c r="AC22" s="11"/>
      <c r="AD22" s="11">
        <f t="shared" si="7"/>
        <v>8300</v>
      </c>
      <c r="AE22" s="27">
        <f t="shared" si="1"/>
        <v>24900</v>
      </c>
      <c r="AF22" s="27">
        <v>24900</v>
      </c>
      <c r="AG22" s="11"/>
    </row>
    <row r="23" spans="1:33" ht="75" x14ac:dyDescent="0.25">
      <c r="A23" s="25">
        <v>27</v>
      </c>
      <c r="B23" s="26" t="s">
        <v>29</v>
      </c>
      <c r="C23" s="26"/>
      <c r="D23" s="11" t="s">
        <v>33</v>
      </c>
      <c r="E23" s="1" t="s">
        <v>1357</v>
      </c>
      <c r="F23" s="11" t="s">
        <v>11</v>
      </c>
      <c r="G23" s="27">
        <v>24600</v>
      </c>
      <c r="H23" s="11"/>
      <c r="I23" s="11"/>
      <c r="J23" s="11"/>
      <c r="K23" s="11"/>
      <c r="L23" s="11"/>
      <c r="M23" s="11"/>
      <c r="N23" s="11"/>
      <c r="O23" s="11"/>
      <c r="P23" s="11">
        <v>1300</v>
      </c>
      <c r="Q23" s="11"/>
      <c r="R23" s="11"/>
      <c r="S23" s="11"/>
      <c r="T23" s="11">
        <v>1200</v>
      </c>
      <c r="U23" s="11">
        <v>1000</v>
      </c>
      <c r="V23" s="11">
        <v>700</v>
      </c>
      <c r="W23" s="11">
        <v>100</v>
      </c>
      <c r="X23" s="11">
        <v>900</v>
      </c>
      <c r="Y23" s="11">
        <v>3000</v>
      </c>
      <c r="Z23" s="11"/>
      <c r="AA23" s="11"/>
      <c r="AB23" s="11"/>
      <c r="AC23" s="11"/>
      <c r="AD23" s="11">
        <f t="shared" si="7"/>
        <v>8200</v>
      </c>
      <c r="AE23" s="27">
        <f t="shared" si="1"/>
        <v>24600</v>
      </c>
      <c r="AF23" s="27">
        <v>24600</v>
      </c>
      <c r="AG23" s="11"/>
    </row>
    <row r="24" spans="1:33" ht="75" x14ac:dyDescent="0.25">
      <c r="A24" s="25">
        <v>28</v>
      </c>
      <c r="B24" s="26" t="s">
        <v>29</v>
      </c>
      <c r="C24" s="26"/>
      <c r="D24" s="11" t="s">
        <v>34</v>
      </c>
      <c r="E24" s="1" t="s">
        <v>1358</v>
      </c>
      <c r="F24" s="11" t="s">
        <v>11</v>
      </c>
      <c r="G24" s="27">
        <v>2700</v>
      </c>
      <c r="H24" s="11"/>
      <c r="I24" s="11"/>
      <c r="J24" s="11"/>
      <c r="K24" s="11"/>
      <c r="L24" s="11"/>
      <c r="M24" s="11"/>
      <c r="N24" s="11"/>
      <c r="O24" s="11"/>
      <c r="P24" s="11">
        <v>300</v>
      </c>
      <c r="Q24" s="11"/>
      <c r="R24" s="11"/>
      <c r="S24" s="11"/>
      <c r="T24" s="11">
        <v>600</v>
      </c>
      <c r="U24" s="11"/>
      <c r="V24" s="11"/>
      <c r="W24" s="11"/>
      <c r="X24" s="11"/>
      <c r="Y24" s="11"/>
      <c r="Z24" s="11"/>
      <c r="AA24" s="11"/>
      <c r="AB24" s="11"/>
      <c r="AC24" s="11"/>
      <c r="AD24" s="11">
        <f t="shared" si="7"/>
        <v>900</v>
      </c>
      <c r="AE24" s="27">
        <f t="shared" si="1"/>
        <v>2700</v>
      </c>
      <c r="AF24" s="27">
        <v>2700</v>
      </c>
      <c r="AG24" s="11"/>
    </row>
    <row r="25" spans="1:33" ht="225" x14ac:dyDescent="0.25">
      <c r="A25" s="25">
        <v>29</v>
      </c>
      <c r="B25" s="26" t="s">
        <v>29</v>
      </c>
      <c r="C25" s="26"/>
      <c r="D25" s="11" t="s">
        <v>35</v>
      </c>
      <c r="E25" s="1" t="s">
        <v>1359</v>
      </c>
      <c r="F25" s="11" t="s">
        <v>11</v>
      </c>
      <c r="G25" s="27">
        <v>300</v>
      </c>
      <c r="H25" s="11"/>
      <c r="I25" s="11"/>
      <c r="J25" s="11"/>
      <c r="K25" s="11"/>
      <c r="L25" s="11"/>
      <c r="M25" s="11"/>
      <c r="N25" s="11"/>
      <c r="O25" s="11"/>
      <c r="P25" s="11"/>
      <c r="Q25" s="11"/>
      <c r="R25" s="11"/>
      <c r="S25" s="11"/>
      <c r="T25" s="11">
        <v>100</v>
      </c>
      <c r="U25" s="11"/>
      <c r="V25" s="11"/>
      <c r="W25" s="11"/>
      <c r="X25" s="11"/>
      <c r="Y25" s="11"/>
      <c r="Z25" s="11"/>
      <c r="AA25" s="11"/>
      <c r="AB25" s="11"/>
      <c r="AC25" s="11"/>
      <c r="AD25" s="11">
        <f t="shared" si="7"/>
        <v>100</v>
      </c>
      <c r="AE25" s="27">
        <f t="shared" si="1"/>
        <v>300</v>
      </c>
      <c r="AF25" s="27">
        <v>300</v>
      </c>
      <c r="AG25" s="11"/>
    </row>
    <row r="26" spans="1:33" ht="33.75" customHeight="1" x14ac:dyDescent="0.25">
      <c r="A26" s="25">
        <v>30</v>
      </c>
      <c r="B26" s="26" t="s">
        <v>29</v>
      </c>
      <c r="C26" s="26"/>
      <c r="D26" s="32" t="s">
        <v>36</v>
      </c>
      <c r="E26" s="1" t="s">
        <v>37</v>
      </c>
      <c r="F26" s="11" t="s">
        <v>11</v>
      </c>
      <c r="G26" s="27">
        <v>900</v>
      </c>
      <c r="H26" s="11"/>
      <c r="I26" s="11"/>
      <c r="J26" s="11"/>
      <c r="K26" s="11"/>
      <c r="L26" s="11"/>
      <c r="M26" s="11"/>
      <c r="N26" s="11"/>
      <c r="O26" s="11"/>
      <c r="P26" s="11"/>
      <c r="Q26" s="11"/>
      <c r="R26" s="11"/>
      <c r="S26" s="11"/>
      <c r="T26" s="11">
        <v>300</v>
      </c>
      <c r="U26" s="11"/>
      <c r="V26" s="11"/>
      <c r="W26" s="11"/>
      <c r="X26" s="11"/>
      <c r="Y26" s="11"/>
      <c r="Z26" s="11"/>
      <c r="AA26" s="11"/>
      <c r="AB26" s="11"/>
      <c r="AC26" s="11"/>
      <c r="AD26" s="11">
        <f t="shared" si="7"/>
        <v>300</v>
      </c>
      <c r="AE26" s="27">
        <f t="shared" si="1"/>
        <v>900</v>
      </c>
      <c r="AF26" s="27">
        <v>900</v>
      </c>
      <c r="AG26" s="11"/>
    </row>
    <row r="27" spans="1:33" ht="15" customHeight="1" x14ac:dyDescent="0.25">
      <c r="A27" s="25"/>
      <c r="B27" s="26"/>
      <c r="C27" s="26"/>
      <c r="D27" s="32" t="s">
        <v>38</v>
      </c>
      <c r="E27" s="1" t="s">
        <v>39</v>
      </c>
      <c r="F27" s="11" t="s">
        <v>11</v>
      </c>
      <c r="G27" s="27">
        <v>150</v>
      </c>
      <c r="H27" s="11"/>
      <c r="I27" s="11"/>
      <c r="J27" s="11"/>
      <c r="K27" s="11"/>
      <c r="L27" s="11"/>
      <c r="M27" s="11"/>
      <c r="N27" s="11"/>
      <c r="O27" s="11"/>
      <c r="P27" s="11"/>
      <c r="Q27" s="11"/>
      <c r="R27" s="11"/>
      <c r="S27" s="11"/>
      <c r="T27" s="11">
        <v>50</v>
      </c>
      <c r="U27" s="11"/>
      <c r="V27" s="11"/>
      <c r="W27" s="11"/>
      <c r="X27" s="11"/>
      <c r="Y27" s="11"/>
      <c r="Z27" s="11"/>
      <c r="AA27" s="11"/>
      <c r="AB27" s="11"/>
      <c r="AC27" s="11"/>
      <c r="AD27" s="11">
        <f t="shared" ref="AD27" si="8">+SUM(N27:AC27)</f>
        <v>50</v>
      </c>
      <c r="AE27" s="27">
        <f t="shared" ref="AE27" si="9">+AD27*3</f>
        <v>150</v>
      </c>
      <c r="AF27" s="27">
        <v>150</v>
      </c>
      <c r="AG27" s="11"/>
    </row>
    <row r="28" spans="1:33" ht="30" x14ac:dyDescent="0.25">
      <c r="A28" s="25">
        <v>31</v>
      </c>
      <c r="B28" s="26" t="s">
        <v>29</v>
      </c>
      <c r="C28" s="26"/>
      <c r="D28" s="25"/>
      <c r="E28" s="29" t="s">
        <v>1424</v>
      </c>
      <c r="F28" s="11" t="s">
        <v>1344</v>
      </c>
      <c r="G28" s="27" t="s">
        <v>1344</v>
      </c>
      <c r="H28" s="27" t="s">
        <v>1344</v>
      </c>
      <c r="I28" s="27" t="s">
        <v>1344</v>
      </c>
      <c r="J28" s="27" t="s">
        <v>1344</v>
      </c>
      <c r="K28" s="27"/>
      <c r="L28" s="27"/>
      <c r="M28" s="27" t="s">
        <v>1344</v>
      </c>
      <c r="N28" s="27"/>
      <c r="O28" s="27"/>
      <c r="P28" s="27"/>
      <c r="Q28" s="27"/>
      <c r="R28" s="27"/>
      <c r="S28" s="27"/>
      <c r="T28" s="27"/>
      <c r="U28" s="27"/>
      <c r="V28" s="27"/>
      <c r="W28" s="27"/>
      <c r="X28" s="27"/>
      <c r="Y28" s="27"/>
      <c r="Z28" s="27"/>
      <c r="AA28" s="11"/>
      <c r="AB28" s="11"/>
      <c r="AC28" s="11"/>
      <c r="AD28" s="11"/>
      <c r="AE28" s="27"/>
      <c r="AF28" s="27"/>
      <c r="AG28" s="27" t="s">
        <v>1344</v>
      </c>
    </row>
    <row r="29" spans="1:33" ht="28.5" customHeight="1" x14ac:dyDescent="0.25">
      <c r="A29" s="25"/>
      <c r="B29" s="26"/>
      <c r="C29" s="233" t="s">
        <v>1021</v>
      </c>
      <c r="D29" s="234"/>
      <c r="E29" s="234"/>
      <c r="F29" s="234"/>
      <c r="G29" s="234"/>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5"/>
      <c r="AF29" s="25"/>
      <c r="AG29" s="30"/>
    </row>
    <row r="30" spans="1:33" x14ac:dyDescent="0.25">
      <c r="A30" s="25">
        <v>32</v>
      </c>
      <c r="B30" s="26" t="s">
        <v>40</v>
      </c>
      <c r="C30" s="26"/>
      <c r="D30" s="11" t="s">
        <v>41</v>
      </c>
      <c r="E30" s="1" t="s">
        <v>42</v>
      </c>
      <c r="F30" s="11" t="s">
        <v>25</v>
      </c>
      <c r="G30" s="27">
        <v>1200</v>
      </c>
      <c r="H30" s="11"/>
      <c r="I30" s="11"/>
      <c r="J30" s="11"/>
      <c r="K30" s="11"/>
      <c r="L30" s="11"/>
      <c r="M30" s="11"/>
      <c r="N30" s="11"/>
      <c r="O30" s="11"/>
      <c r="P30" s="11"/>
      <c r="Q30" s="11"/>
      <c r="R30" s="11"/>
      <c r="S30" s="11"/>
      <c r="T30" s="11"/>
      <c r="U30" s="11">
        <v>400</v>
      </c>
      <c r="V30" s="11"/>
      <c r="W30" s="11"/>
      <c r="X30" s="11"/>
      <c r="Y30" s="11"/>
      <c r="Z30" s="11"/>
      <c r="AA30" s="11"/>
      <c r="AB30" s="11"/>
      <c r="AC30" s="11"/>
      <c r="AD30" s="11">
        <f t="shared" ref="AD30:AD36" si="10">+SUM(N30:AC30)</f>
        <v>400</v>
      </c>
      <c r="AE30" s="27">
        <f t="shared" si="1"/>
        <v>1200</v>
      </c>
      <c r="AF30" s="27">
        <v>1200</v>
      </c>
      <c r="AG30" s="11"/>
    </row>
    <row r="31" spans="1:33" ht="30" x14ac:dyDescent="0.25">
      <c r="A31" s="25">
        <v>33</v>
      </c>
      <c r="B31" s="26" t="s">
        <v>40</v>
      </c>
      <c r="C31" s="26"/>
      <c r="D31" s="11" t="s">
        <v>43</v>
      </c>
      <c r="E31" s="1" t="s">
        <v>1360</v>
      </c>
      <c r="F31" s="11" t="s">
        <v>11</v>
      </c>
      <c r="G31" s="27">
        <v>2100</v>
      </c>
      <c r="H31" s="11"/>
      <c r="I31" s="11"/>
      <c r="J31" s="11"/>
      <c r="K31" s="11"/>
      <c r="L31" s="11"/>
      <c r="M31" s="11"/>
      <c r="N31" s="11"/>
      <c r="O31" s="11"/>
      <c r="P31" s="11">
        <v>300</v>
      </c>
      <c r="Q31" s="11"/>
      <c r="R31" s="11"/>
      <c r="S31" s="11"/>
      <c r="T31" s="11"/>
      <c r="U31" s="11"/>
      <c r="V31" s="11">
        <v>100</v>
      </c>
      <c r="W31" s="11"/>
      <c r="X31" s="11"/>
      <c r="Y31" s="11">
        <v>200</v>
      </c>
      <c r="Z31" s="11">
        <v>100</v>
      </c>
      <c r="AA31" s="11"/>
      <c r="AB31" s="11"/>
      <c r="AC31" s="11"/>
      <c r="AD31" s="11">
        <f t="shared" si="10"/>
        <v>700</v>
      </c>
      <c r="AE31" s="27">
        <f t="shared" si="1"/>
        <v>2100</v>
      </c>
      <c r="AF31" s="27">
        <v>2100</v>
      </c>
      <c r="AG31" s="11"/>
    </row>
    <row r="32" spans="1:33" ht="44.25" x14ac:dyDescent="0.25">
      <c r="A32" s="25">
        <v>36</v>
      </c>
      <c r="B32" s="26" t="s">
        <v>40</v>
      </c>
      <c r="C32" s="26"/>
      <c r="D32" s="11" t="s">
        <v>44</v>
      </c>
      <c r="E32" s="1" t="s">
        <v>1361</v>
      </c>
      <c r="F32" s="11" t="s">
        <v>11</v>
      </c>
      <c r="G32" s="27">
        <v>6300</v>
      </c>
      <c r="H32" s="11"/>
      <c r="I32" s="11"/>
      <c r="J32" s="11"/>
      <c r="K32" s="11"/>
      <c r="L32" s="11"/>
      <c r="M32" s="11"/>
      <c r="N32" s="11"/>
      <c r="O32" s="11"/>
      <c r="P32" s="11"/>
      <c r="Q32" s="11"/>
      <c r="R32" s="11"/>
      <c r="S32" s="11">
        <v>100</v>
      </c>
      <c r="T32" s="11"/>
      <c r="U32" s="11">
        <v>2000</v>
      </c>
      <c r="V32" s="11"/>
      <c r="W32" s="11"/>
      <c r="X32" s="11"/>
      <c r="Y32" s="11"/>
      <c r="Z32" s="11"/>
      <c r="AA32" s="11"/>
      <c r="AB32" s="11"/>
      <c r="AC32" s="11"/>
      <c r="AD32" s="11">
        <f t="shared" si="10"/>
        <v>2100</v>
      </c>
      <c r="AE32" s="27">
        <f t="shared" si="1"/>
        <v>6300</v>
      </c>
      <c r="AF32" s="27">
        <v>6300</v>
      </c>
      <c r="AG32" s="11"/>
    </row>
    <row r="33" spans="1:33" ht="240" x14ac:dyDescent="0.25">
      <c r="A33" s="25">
        <v>37</v>
      </c>
      <c r="B33" s="26" t="s">
        <v>40</v>
      </c>
      <c r="C33" s="26"/>
      <c r="D33" s="11" t="s">
        <v>45</v>
      </c>
      <c r="E33" s="1" t="s">
        <v>48</v>
      </c>
      <c r="F33" s="11" t="s">
        <v>11</v>
      </c>
      <c r="G33" s="27">
        <v>900</v>
      </c>
      <c r="H33" s="11"/>
      <c r="I33" s="11"/>
      <c r="J33" s="11"/>
      <c r="K33" s="11"/>
      <c r="L33" s="11"/>
      <c r="M33" s="11"/>
      <c r="N33" s="11"/>
      <c r="O33" s="11"/>
      <c r="P33" s="11"/>
      <c r="Q33" s="11"/>
      <c r="R33" s="11"/>
      <c r="S33" s="11"/>
      <c r="T33" s="11"/>
      <c r="U33" s="11">
        <v>300</v>
      </c>
      <c r="V33" s="11"/>
      <c r="W33" s="11"/>
      <c r="X33" s="11"/>
      <c r="Y33" s="11"/>
      <c r="Z33" s="11"/>
      <c r="AA33" s="11"/>
      <c r="AB33" s="11"/>
      <c r="AC33" s="11"/>
      <c r="AD33" s="11">
        <f t="shared" si="10"/>
        <v>300</v>
      </c>
      <c r="AE33" s="27">
        <f t="shared" si="1"/>
        <v>900</v>
      </c>
      <c r="AF33" s="27">
        <v>900</v>
      </c>
      <c r="AG33" s="11"/>
    </row>
    <row r="34" spans="1:33" ht="30" x14ac:dyDescent="0.25">
      <c r="A34" s="25">
        <v>38</v>
      </c>
      <c r="B34" s="26" t="s">
        <v>40</v>
      </c>
      <c r="C34" s="26"/>
      <c r="D34" s="11" t="s">
        <v>46</v>
      </c>
      <c r="E34" s="1" t="s">
        <v>50</v>
      </c>
      <c r="F34" s="11" t="s">
        <v>11</v>
      </c>
      <c r="G34" s="27">
        <v>300</v>
      </c>
      <c r="H34" s="11"/>
      <c r="I34" s="11"/>
      <c r="J34" s="11"/>
      <c r="K34" s="11"/>
      <c r="L34" s="11"/>
      <c r="M34" s="11"/>
      <c r="N34" s="11"/>
      <c r="O34" s="11"/>
      <c r="P34" s="11"/>
      <c r="Q34" s="11"/>
      <c r="R34" s="11"/>
      <c r="S34" s="11"/>
      <c r="T34" s="11"/>
      <c r="U34" s="11">
        <v>100</v>
      </c>
      <c r="V34" s="11"/>
      <c r="W34" s="11"/>
      <c r="X34" s="11"/>
      <c r="Y34" s="11"/>
      <c r="Z34" s="11"/>
      <c r="AA34" s="11"/>
      <c r="AB34" s="11"/>
      <c r="AC34" s="11"/>
      <c r="AD34" s="11">
        <f t="shared" si="10"/>
        <v>100</v>
      </c>
      <c r="AE34" s="27">
        <f t="shared" si="1"/>
        <v>300</v>
      </c>
      <c r="AF34" s="27">
        <v>300</v>
      </c>
      <c r="AG34" s="11"/>
    </row>
    <row r="35" spans="1:33" ht="30" x14ac:dyDescent="0.25">
      <c r="A35" s="25">
        <v>39</v>
      </c>
      <c r="B35" s="26" t="s">
        <v>40</v>
      </c>
      <c r="C35" s="26"/>
      <c r="D35" s="11" t="s">
        <v>47</v>
      </c>
      <c r="E35" s="1" t="s">
        <v>1362</v>
      </c>
      <c r="F35" s="11" t="s">
        <v>11</v>
      </c>
      <c r="G35" s="27">
        <v>3000</v>
      </c>
      <c r="H35" s="11"/>
      <c r="I35" s="11"/>
      <c r="J35" s="11"/>
      <c r="K35" s="11"/>
      <c r="L35" s="11"/>
      <c r="M35" s="11"/>
      <c r="N35" s="11"/>
      <c r="O35" s="11"/>
      <c r="P35" s="11"/>
      <c r="Q35" s="11"/>
      <c r="R35" s="11"/>
      <c r="S35" s="11"/>
      <c r="T35" s="11">
        <v>1000</v>
      </c>
      <c r="U35" s="11"/>
      <c r="V35" s="11"/>
      <c r="W35" s="11"/>
      <c r="X35" s="11"/>
      <c r="Y35" s="11"/>
      <c r="Z35" s="11"/>
      <c r="AA35" s="11"/>
      <c r="AB35" s="11"/>
      <c r="AC35" s="11"/>
      <c r="AD35" s="11">
        <f t="shared" si="10"/>
        <v>1000</v>
      </c>
      <c r="AE35" s="27">
        <f t="shared" si="1"/>
        <v>3000</v>
      </c>
      <c r="AF35" s="27">
        <v>3000</v>
      </c>
      <c r="AG35" s="11"/>
    </row>
    <row r="36" spans="1:33" ht="30" x14ac:dyDescent="0.25">
      <c r="A36" s="25">
        <v>40</v>
      </c>
      <c r="B36" s="26" t="s">
        <v>40</v>
      </c>
      <c r="C36" s="26"/>
      <c r="D36" s="11" t="s">
        <v>49</v>
      </c>
      <c r="E36" s="1" t="s">
        <v>52</v>
      </c>
      <c r="F36" s="11" t="s">
        <v>11</v>
      </c>
      <c r="G36" s="27">
        <v>16260</v>
      </c>
      <c r="H36" s="11"/>
      <c r="I36" s="11"/>
      <c r="J36" s="11"/>
      <c r="K36" s="11"/>
      <c r="L36" s="11"/>
      <c r="M36" s="11"/>
      <c r="N36" s="11"/>
      <c r="O36" s="11"/>
      <c r="P36" s="11"/>
      <c r="Q36" s="11"/>
      <c r="R36" s="11"/>
      <c r="S36" s="11">
        <v>200</v>
      </c>
      <c r="T36" s="11">
        <v>2000</v>
      </c>
      <c r="U36" s="11">
        <v>3000</v>
      </c>
      <c r="V36" s="11"/>
      <c r="W36" s="11"/>
      <c r="X36" s="11">
        <v>20</v>
      </c>
      <c r="Y36" s="11">
        <v>200</v>
      </c>
      <c r="Z36" s="11"/>
      <c r="AA36" s="11"/>
      <c r="AB36" s="11"/>
      <c r="AC36" s="11"/>
      <c r="AD36" s="11">
        <f t="shared" si="10"/>
        <v>5420</v>
      </c>
      <c r="AE36" s="27">
        <f t="shared" si="1"/>
        <v>16260</v>
      </c>
      <c r="AF36" s="27">
        <v>16260</v>
      </c>
      <c r="AG36" s="11"/>
    </row>
    <row r="37" spans="1:33" x14ac:dyDescent="0.25">
      <c r="A37" s="25"/>
      <c r="B37" s="26"/>
      <c r="C37" s="26"/>
      <c r="D37" s="11" t="s">
        <v>51</v>
      </c>
      <c r="E37" s="1" t="s">
        <v>53</v>
      </c>
      <c r="F37" s="11" t="s">
        <v>11</v>
      </c>
      <c r="G37" s="27">
        <v>3600</v>
      </c>
      <c r="H37" s="11"/>
      <c r="I37" s="11"/>
      <c r="J37" s="11"/>
      <c r="K37" s="11"/>
      <c r="L37" s="11"/>
      <c r="M37" s="11"/>
      <c r="N37" s="11"/>
      <c r="O37" s="11"/>
      <c r="P37" s="11"/>
      <c r="Q37" s="11"/>
      <c r="R37" s="11"/>
      <c r="S37" s="11"/>
      <c r="T37" s="11"/>
      <c r="U37" s="11"/>
      <c r="V37" s="11"/>
      <c r="W37" s="11"/>
      <c r="X37" s="11"/>
      <c r="Y37" s="11"/>
      <c r="Z37" s="11">
        <v>1200</v>
      </c>
      <c r="AA37" s="11"/>
      <c r="AB37" s="11"/>
      <c r="AC37" s="11"/>
      <c r="AD37" s="11">
        <f>+SUM(N37:AC37)</f>
        <v>1200</v>
      </c>
      <c r="AE37" s="27">
        <f>+AD37*3</f>
        <v>3600</v>
      </c>
      <c r="AF37" s="27">
        <v>3600</v>
      </c>
      <c r="AG37" s="11"/>
    </row>
    <row r="38" spans="1:33" ht="30" x14ac:dyDescent="0.25">
      <c r="A38" s="25">
        <v>41</v>
      </c>
      <c r="B38" s="26" t="s">
        <v>40</v>
      </c>
      <c r="C38" s="26"/>
      <c r="D38" s="25"/>
      <c r="E38" s="29" t="s">
        <v>1423</v>
      </c>
      <c r="F38" s="11" t="s">
        <v>1344</v>
      </c>
      <c r="G38" s="27"/>
      <c r="H38" s="27"/>
      <c r="I38" s="27"/>
      <c r="J38" s="27"/>
      <c r="K38" s="27"/>
      <c r="L38" s="27"/>
      <c r="M38" s="27"/>
      <c r="N38" s="27"/>
      <c r="O38" s="27"/>
      <c r="P38" s="27"/>
      <c r="Q38" s="27"/>
      <c r="R38" s="27"/>
      <c r="S38" s="27"/>
      <c r="T38" s="27"/>
      <c r="U38" s="27"/>
      <c r="V38" s="27"/>
      <c r="W38" s="27"/>
      <c r="X38" s="27"/>
      <c r="Y38" s="27"/>
      <c r="Z38" s="27"/>
      <c r="AA38" s="11"/>
      <c r="AB38" s="11"/>
      <c r="AC38" s="11"/>
      <c r="AD38" s="11"/>
      <c r="AE38" s="27"/>
      <c r="AF38" s="27"/>
      <c r="AG38" s="27"/>
    </row>
    <row r="39" spans="1:33" ht="33.75" customHeight="1" x14ac:dyDescent="0.25">
      <c r="A39" s="25"/>
      <c r="B39" s="26"/>
      <c r="C39" s="233" t="s">
        <v>878</v>
      </c>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c r="AE39" s="235"/>
      <c r="AF39" s="25"/>
      <c r="AG39" s="30"/>
    </row>
    <row r="40" spans="1:33" ht="60" x14ac:dyDescent="0.25">
      <c r="A40" s="25">
        <v>42</v>
      </c>
      <c r="B40" s="26" t="s">
        <v>54</v>
      </c>
      <c r="C40" s="26"/>
      <c r="D40" s="11" t="s">
        <v>55</v>
      </c>
      <c r="E40" s="1" t="s">
        <v>1363</v>
      </c>
      <c r="F40" s="11" t="s">
        <v>11</v>
      </c>
      <c r="G40" s="27">
        <v>99600</v>
      </c>
      <c r="H40" s="11"/>
      <c r="I40" s="11"/>
      <c r="J40" s="11"/>
      <c r="K40" s="11"/>
      <c r="L40" s="11"/>
      <c r="M40" s="11"/>
      <c r="N40" s="11"/>
      <c r="O40" s="11"/>
      <c r="P40" s="11">
        <v>4500</v>
      </c>
      <c r="Q40" s="11"/>
      <c r="R40" s="11"/>
      <c r="S40" s="11"/>
      <c r="T40" s="11">
        <v>3000</v>
      </c>
      <c r="U40" s="11">
        <v>3000</v>
      </c>
      <c r="V40" s="11">
        <v>3000</v>
      </c>
      <c r="W40" s="11">
        <v>3600</v>
      </c>
      <c r="X40" s="11">
        <v>10000</v>
      </c>
      <c r="Y40" s="11">
        <v>6000</v>
      </c>
      <c r="Z40" s="11">
        <v>100</v>
      </c>
      <c r="AA40" s="11"/>
      <c r="AB40" s="11"/>
      <c r="AC40" s="11"/>
      <c r="AD40" s="11">
        <f t="shared" ref="AD40:AD45" si="11">+SUM(N40:AC40)</f>
        <v>33200</v>
      </c>
      <c r="AE40" s="27">
        <f t="shared" si="1"/>
        <v>99600</v>
      </c>
      <c r="AF40" s="27">
        <v>99600</v>
      </c>
      <c r="AG40" s="11"/>
    </row>
    <row r="41" spans="1:33" s="35" customFormat="1" ht="60" x14ac:dyDescent="0.25">
      <c r="A41" s="33"/>
      <c r="B41" s="34"/>
      <c r="C41" s="34"/>
      <c r="D41" s="11" t="s">
        <v>1121</v>
      </c>
      <c r="E41" s="1" t="s">
        <v>1364</v>
      </c>
      <c r="F41" s="11" t="s">
        <v>11</v>
      </c>
      <c r="G41" s="27">
        <v>9000</v>
      </c>
      <c r="H41" s="11"/>
      <c r="I41" s="11"/>
      <c r="J41" s="11"/>
      <c r="K41" s="11"/>
      <c r="L41" s="11"/>
      <c r="M41" s="11"/>
      <c r="N41" s="11"/>
      <c r="O41" s="11"/>
      <c r="P41" s="11">
        <v>3000</v>
      </c>
      <c r="Q41" s="11"/>
      <c r="R41" s="11"/>
      <c r="S41" s="11"/>
      <c r="T41" s="11"/>
      <c r="U41" s="11"/>
      <c r="V41" s="11"/>
      <c r="W41" s="11"/>
      <c r="X41" s="11"/>
      <c r="Y41" s="11"/>
      <c r="Z41" s="11"/>
      <c r="AA41" s="11"/>
      <c r="AB41" s="11"/>
      <c r="AC41" s="11"/>
      <c r="AD41" s="11">
        <f t="shared" si="11"/>
        <v>3000</v>
      </c>
      <c r="AE41" s="27">
        <f t="shared" si="1"/>
        <v>9000</v>
      </c>
      <c r="AF41" s="27">
        <v>9000</v>
      </c>
      <c r="AG41" s="11"/>
    </row>
    <row r="42" spans="1:33" ht="60" x14ac:dyDescent="0.25">
      <c r="A42" s="25">
        <v>43</v>
      </c>
      <c r="B42" s="26" t="s">
        <v>54</v>
      </c>
      <c r="C42" s="26"/>
      <c r="D42" s="11" t="s">
        <v>1122</v>
      </c>
      <c r="E42" s="1" t="s">
        <v>56</v>
      </c>
      <c r="F42" s="11" t="s">
        <v>11</v>
      </c>
      <c r="G42" s="27">
        <v>5175</v>
      </c>
      <c r="H42" s="11"/>
      <c r="I42" s="11"/>
      <c r="J42" s="11"/>
      <c r="K42" s="11"/>
      <c r="L42" s="11"/>
      <c r="M42" s="11"/>
      <c r="N42" s="11"/>
      <c r="O42" s="11"/>
      <c r="P42" s="11"/>
      <c r="Q42" s="11"/>
      <c r="R42" s="11"/>
      <c r="S42" s="11"/>
      <c r="T42" s="11">
        <v>1000</v>
      </c>
      <c r="U42" s="11"/>
      <c r="V42" s="11">
        <v>25</v>
      </c>
      <c r="W42" s="11">
        <v>100</v>
      </c>
      <c r="X42" s="11">
        <v>600</v>
      </c>
      <c r="Y42" s="11"/>
      <c r="Z42" s="11"/>
      <c r="AA42" s="11"/>
      <c r="AB42" s="11"/>
      <c r="AC42" s="11"/>
      <c r="AD42" s="11">
        <f t="shared" si="11"/>
        <v>1725</v>
      </c>
      <c r="AE42" s="27">
        <f t="shared" si="1"/>
        <v>5175</v>
      </c>
      <c r="AF42" s="27">
        <v>5175</v>
      </c>
      <c r="AG42" s="11"/>
    </row>
    <row r="43" spans="1:33" x14ac:dyDescent="0.25">
      <c r="A43" s="25">
        <v>44</v>
      </c>
      <c r="B43" s="26" t="s">
        <v>54</v>
      </c>
      <c r="C43" s="26"/>
      <c r="D43" s="11" t="s">
        <v>1123</v>
      </c>
      <c r="E43" s="1" t="s">
        <v>1365</v>
      </c>
      <c r="F43" s="11" t="s">
        <v>11</v>
      </c>
      <c r="G43" s="27">
        <v>3000</v>
      </c>
      <c r="H43" s="11"/>
      <c r="I43" s="11"/>
      <c r="J43" s="11"/>
      <c r="K43" s="11"/>
      <c r="L43" s="11"/>
      <c r="M43" s="11"/>
      <c r="N43" s="11"/>
      <c r="O43" s="11"/>
      <c r="P43" s="11"/>
      <c r="Q43" s="11"/>
      <c r="R43" s="11"/>
      <c r="S43" s="11"/>
      <c r="T43" s="11">
        <v>1000</v>
      </c>
      <c r="U43" s="11"/>
      <c r="V43" s="11"/>
      <c r="W43" s="11"/>
      <c r="X43" s="11"/>
      <c r="Y43" s="11"/>
      <c r="Z43" s="11"/>
      <c r="AA43" s="11"/>
      <c r="AB43" s="11"/>
      <c r="AC43" s="11"/>
      <c r="AD43" s="11">
        <f t="shared" si="11"/>
        <v>1000</v>
      </c>
      <c r="AE43" s="27">
        <f t="shared" si="1"/>
        <v>3000</v>
      </c>
      <c r="AF43" s="27">
        <v>3000</v>
      </c>
      <c r="AG43" s="11"/>
    </row>
    <row r="44" spans="1:33" x14ac:dyDescent="0.25">
      <c r="A44" s="25">
        <v>46</v>
      </c>
      <c r="B44" s="26" t="s">
        <v>54</v>
      </c>
      <c r="C44" s="26"/>
      <c r="D44" s="11" t="s">
        <v>57</v>
      </c>
      <c r="E44" s="1" t="s">
        <v>58</v>
      </c>
      <c r="F44" s="11" t="s">
        <v>11</v>
      </c>
      <c r="G44" s="27">
        <v>3600</v>
      </c>
      <c r="H44" s="11"/>
      <c r="I44" s="11"/>
      <c r="J44" s="11"/>
      <c r="K44" s="11"/>
      <c r="L44" s="11"/>
      <c r="M44" s="11"/>
      <c r="N44" s="11"/>
      <c r="O44" s="11"/>
      <c r="P44" s="11"/>
      <c r="Q44" s="11"/>
      <c r="R44" s="11"/>
      <c r="S44" s="11"/>
      <c r="T44" s="11">
        <v>1000</v>
      </c>
      <c r="U44" s="11">
        <v>200</v>
      </c>
      <c r="V44" s="11"/>
      <c r="W44" s="11"/>
      <c r="X44" s="11"/>
      <c r="Y44" s="11"/>
      <c r="Z44" s="11"/>
      <c r="AA44" s="11"/>
      <c r="AB44" s="11"/>
      <c r="AC44" s="11"/>
      <c r="AD44" s="11">
        <f t="shared" si="11"/>
        <v>1200</v>
      </c>
      <c r="AE44" s="27">
        <f t="shared" si="1"/>
        <v>3600</v>
      </c>
      <c r="AF44" s="27">
        <v>3600</v>
      </c>
      <c r="AG44" s="11"/>
    </row>
    <row r="45" spans="1:33" ht="75" x14ac:dyDescent="0.25">
      <c r="A45" s="25">
        <v>47</v>
      </c>
      <c r="B45" s="26" t="s">
        <v>54</v>
      </c>
      <c r="C45" s="26"/>
      <c r="D45" s="11" t="s">
        <v>59</v>
      </c>
      <c r="E45" s="1" t="s">
        <v>60</v>
      </c>
      <c r="F45" s="11" t="s">
        <v>11</v>
      </c>
      <c r="G45" s="27">
        <v>300</v>
      </c>
      <c r="H45" s="11"/>
      <c r="I45" s="11"/>
      <c r="J45" s="11"/>
      <c r="K45" s="11"/>
      <c r="L45" s="11"/>
      <c r="M45" s="11"/>
      <c r="N45" s="11"/>
      <c r="O45" s="11"/>
      <c r="P45" s="11"/>
      <c r="Q45" s="11"/>
      <c r="R45" s="11"/>
      <c r="S45" s="11"/>
      <c r="T45" s="11">
        <v>100</v>
      </c>
      <c r="U45" s="11"/>
      <c r="V45" s="11"/>
      <c r="W45" s="11"/>
      <c r="X45" s="11"/>
      <c r="Y45" s="11"/>
      <c r="Z45" s="11"/>
      <c r="AA45" s="11"/>
      <c r="AB45" s="11"/>
      <c r="AC45" s="11"/>
      <c r="AD45" s="11">
        <f t="shared" si="11"/>
        <v>100</v>
      </c>
      <c r="AE45" s="27">
        <f t="shared" si="1"/>
        <v>300</v>
      </c>
      <c r="AF45" s="27">
        <v>300</v>
      </c>
      <c r="AG45" s="11"/>
    </row>
    <row r="46" spans="1:33" ht="45" x14ac:dyDescent="0.25">
      <c r="A46" s="25"/>
      <c r="B46" s="26"/>
      <c r="C46" s="26"/>
      <c r="D46" s="11" t="s">
        <v>61</v>
      </c>
      <c r="E46" s="1" t="s">
        <v>1366</v>
      </c>
      <c r="F46" s="11" t="s">
        <v>11</v>
      </c>
      <c r="G46" s="27">
        <v>165</v>
      </c>
      <c r="H46" s="11"/>
      <c r="I46" s="11"/>
      <c r="J46" s="11"/>
      <c r="K46" s="11"/>
      <c r="L46" s="11"/>
      <c r="M46" s="11"/>
      <c r="N46" s="11"/>
      <c r="O46" s="11"/>
      <c r="P46" s="11">
        <v>5</v>
      </c>
      <c r="Q46" s="11"/>
      <c r="R46" s="11"/>
      <c r="S46" s="11"/>
      <c r="T46" s="11">
        <v>50</v>
      </c>
      <c r="U46" s="11"/>
      <c r="V46" s="11"/>
      <c r="W46" s="11"/>
      <c r="X46" s="11"/>
      <c r="Y46" s="11"/>
      <c r="Z46" s="11"/>
      <c r="AA46" s="11"/>
      <c r="AB46" s="11"/>
      <c r="AC46" s="11"/>
      <c r="AD46" s="11">
        <f>+SUM(N46:AC46)</f>
        <v>55</v>
      </c>
      <c r="AE46" s="27">
        <f>+AD46*3</f>
        <v>165</v>
      </c>
      <c r="AF46" s="27">
        <v>165</v>
      </c>
      <c r="AG46" s="11"/>
    </row>
    <row r="47" spans="1:33" ht="30" x14ac:dyDescent="0.25">
      <c r="A47" s="25">
        <v>48</v>
      </c>
      <c r="B47" s="26" t="s">
        <v>54</v>
      </c>
      <c r="C47" s="26"/>
      <c r="D47" s="25"/>
      <c r="E47" s="29" t="s">
        <v>1425</v>
      </c>
      <c r="F47" s="11" t="s">
        <v>1344</v>
      </c>
      <c r="G47" s="27" t="s">
        <v>1344</v>
      </c>
      <c r="H47" s="27" t="s">
        <v>1344</v>
      </c>
      <c r="I47" s="27" t="s">
        <v>1344</v>
      </c>
      <c r="J47" s="27" t="s">
        <v>1344</v>
      </c>
      <c r="K47" s="27"/>
      <c r="L47" s="27"/>
      <c r="M47" s="27" t="s">
        <v>1344</v>
      </c>
      <c r="N47" s="27"/>
      <c r="O47" s="27"/>
      <c r="P47" s="27"/>
      <c r="Q47" s="27"/>
      <c r="R47" s="27"/>
      <c r="S47" s="27"/>
      <c r="T47" s="27"/>
      <c r="U47" s="27"/>
      <c r="V47" s="27"/>
      <c r="W47" s="27"/>
      <c r="X47" s="27"/>
      <c r="Y47" s="27"/>
      <c r="Z47" s="27"/>
      <c r="AA47" s="11"/>
      <c r="AB47" s="11"/>
      <c r="AC47" s="11"/>
      <c r="AD47" s="11"/>
      <c r="AE47" s="27"/>
      <c r="AF47" s="27"/>
      <c r="AG47" s="27" t="s">
        <v>1344</v>
      </c>
    </row>
    <row r="48" spans="1:33" ht="42.75" customHeight="1" x14ac:dyDescent="0.25">
      <c r="A48" s="25"/>
      <c r="B48" s="26"/>
      <c r="C48" s="233" t="s">
        <v>879</v>
      </c>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c r="AE48" s="235"/>
      <c r="AF48" s="25"/>
      <c r="AG48" s="30"/>
    </row>
    <row r="49" spans="1:33" ht="45" x14ac:dyDescent="0.25">
      <c r="A49" s="25">
        <v>49</v>
      </c>
      <c r="B49" s="26" t="s">
        <v>62</v>
      </c>
      <c r="C49" s="26"/>
      <c r="D49" s="11" t="s">
        <v>63</v>
      </c>
      <c r="E49" s="1" t="s">
        <v>1367</v>
      </c>
      <c r="F49" s="11" t="s">
        <v>11</v>
      </c>
      <c r="G49" s="27">
        <v>3600</v>
      </c>
      <c r="H49" s="11"/>
      <c r="I49" s="11"/>
      <c r="J49" s="11"/>
      <c r="K49" s="11"/>
      <c r="L49" s="11"/>
      <c r="M49" s="11"/>
      <c r="N49" s="11"/>
      <c r="O49" s="11"/>
      <c r="P49" s="11">
        <v>80</v>
      </c>
      <c r="Q49" s="11"/>
      <c r="R49" s="11"/>
      <c r="S49" s="11">
        <v>50</v>
      </c>
      <c r="T49" s="11">
        <v>400</v>
      </c>
      <c r="U49" s="11"/>
      <c r="V49" s="11">
        <v>30</v>
      </c>
      <c r="W49" s="11">
        <v>180</v>
      </c>
      <c r="X49" s="11">
        <v>200</v>
      </c>
      <c r="Y49" s="11">
        <v>200</v>
      </c>
      <c r="Z49" s="11">
        <v>60</v>
      </c>
      <c r="AA49" s="11"/>
      <c r="AB49" s="11"/>
      <c r="AC49" s="11"/>
      <c r="AD49" s="11">
        <f t="shared" ref="AD49:AD53" si="12">+SUM(N49:AC49)</f>
        <v>1200</v>
      </c>
      <c r="AE49" s="27">
        <f t="shared" si="1"/>
        <v>3600</v>
      </c>
      <c r="AF49" s="27">
        <v>3600</v>
      </c>
      <c r="AG49" s="11"/>
    </row>
    <row r="50" spans="1:33" ht="45" x14ac:dyDescent="0.25">
      <c r="A50" s="25">
        <v>50</v>
      </c>
      <c r="B50" s="26" t="s">
        <v>62</v>
      </c>
      <c r="C50" s="26"/>
      <c r="D50" s="11" t="s">
        <v>64</v>
      </c>
      <c r="E50" s="1" t="s">
        <v>1368</v>
      </c>
      <c r="F50" s="11" t="s">
        <v>11</v>
      </c>
      <c r="G50" s="27">
        <v>1320</v>
      </c>
      <c r="H50" s="11"/>
      <c r="I50" s="11"/>
      <c r="J50" s="11"/>
      <c r="K50" s="11"/>
      <c r="L50" s="11"/>
      <c r="M50" s="11"/>
      <c r="N50" s="11"/>
      <c r="O50" s="11"/>
      <c r="P50" s="11">
        <v>20</v>
      </c>
      <c r="Q50" s="11"/>
      <c r="R50" s="11"/>
      <c r="S50" s="11"/>
      <c r="T50" s="11">
        <v>200</v>
      </c>
      <c r="U50" s="11"/>
      <c r="V50" s="11">
        <v>10</v>
      </c>
      <c r="W50" s="11"/>
      <c r="X50" s="11">
        <v>100</v>
      </c>
      <c r="Y50" s="11">
        <v>100</v>
      </c>
      <c r="Z50" s="11">
        <v>10</v>
      </c>
      <c r="AA50" s="11"/>
      <c r="AB50" s="11"/>
      <c r="AC50" s="11"/>
      <c r="AD50" s="11">
        <f t="shared" si="12"/>
        <v>440</v>
      </c>
      <c r="AE50" s="27">
        <f t="shared" si="1"/>
        <v>1320</v>
      </c>
      <c r="AF50" s="27">
        <v>1320</v>
      </c>
      <c r="AG50" s="11"/>
    </row>
    <row r="51" spans="1:33" ht="30" x14ac:dyDescent="0.25">
      <c r="A51" s="25">
        <v>51</v>
      </c>
      <c r="B51" s="26" t="s">
        <v>62</v>
      </c>
      <c r="C51" s="26"/>
      <c r="D51" s="11" t="s">
        <v>65</v>
      </c>
      <c r="E51" s="1" t="s">
        <v>1369</v>
      </c>
      <c r="F51" s="11" t="s">
        <v>11</v>
      </c>
      <c r="G51" s="27">
        <v>1320</v>
      </c>
      <c r="H51" s="11"/>
      <c r="I51" s="11"/>
      <c r="J51" s="11"/>
      <c r="K51" s="11"/>
      <c r="L51" s="11"/>
      <c r="M51" s="11"/>
      <c r="N51" s="11"/>
      <c r="O51" s="11"/>
      <c r="P51" s="11">
        <v>20</v>
      </c>
      <c r="Q51" s="11"/>
      <c r="R51" s="11"/>
      <c r="S51" s="11">
        <v>100</v>
      </c>
      <c r="T51" s="11">
        <v>200</v>
      </c>
      <c r="U51" s="11"/>
      <c r="V51" s="11">
        <v>10</v>
      </c>
      <c r="W51" s="11"/>
      <c r="X51" s="11">
        <v>100</v>
      </c>
      <c r="Y51" s="11"/>
      <c r="Z51" s="11">
        <v>10</v>
      </c>
      <c r="AA51" s="11"/>
      <c r="AB51" s="11"/>
      <c r="AC51" s="11"/>
      <c r="AD51" s="11">
        <f t="shared" si="12"/>
        <v>440</v>
      </c>
      <c r="AE51" s="27">
        <f t="shared" si="1"/>
        <v>1320</v>
      </c>
      <c r="AF51" s="27">
        <v>1320</v>
      </c>
      <c r="AG51" s="11"/>
    </row>
    <row r="52" spans="1:33" ht="30" x14ac:dyDescent="0.25">
      <c r="A52" s="25">
        <v>52</v>
      </c>
      <c r="B52" s="26" t="s">
        <v>62</v>
      </c>
      <c r="C52" s="26"/>
      <c r="D52" s="11" t="s">
        <v>66</v>
      </c>
      <c r="E52" s="1" t="s">
        <v>1370</v>
      </c>
      <c r="F52" s="11" t="s">
        <v>11</v>
      </c>
      <c r="G52" s="27">
        <v>4440</v>
      </c>
      <c r="H52" s="11"/>
      <c r="I52" s="11"/>
      <c r="J52" s="11"/>
      <c r="K52" s="11"/>
      <c r="L52" s="11"/>
      <c r="M52" s="11"/>
      <c r="N52" s="11"/>
      <c r="O52" s="11"/>
      <c r="P52" s="11">
        <v>50</v>
      </c>
      <c r="Q52" s="11"/>
      <c r="R52" s="11"/>
      <c r="S52" s="11">
        <v>400</v>
      </c>
      <c r="T52" s="11">
        <v>300</v>
      </c>
      <c r="U52" s="11"/>
      <c r="V52" s="11">
        <v>100</v>
      </c>
      <c r="W52" s="11">
        <v>200</v>
      </c>
      <c r="X52" s="11">
        <v>200</v>
      </c>
      <c r="Y52" s="11">
        <v>200</v>
      </c>
      <c r="Z52" s="11">
        <v>30</v>
      </c>
      <c r="AA52" s="11"/>
      <c r="AB52" s="11"/>
      <c r="AC52" s="11"/>
      <c r="AD52" s="11">
        <f t="shared" si="12"/>
        <v>1480</v>
      </c>
      <c r="AE52" s="27">
        <f t="shared" si="1"/>
        <v>4440</v>
      </c>
      <c r="AF52" s="27">
        <v>4440</v>
      </c>
      <c r="AG52" s="11"/>
    </row>
    <row r="53" spans="1:33" ht="30" x14ac:dyDescent="0.25">
      <c r="A53" s="25">
        <v>53</v>
      </c>
      <c r="B53" s="26" t="s">
        <v>62</v>
      </c>
      <c r="C53" s="26"/>
      <c r="D53" s="11" t="s">
        <v>67</v>
      </c>
      <c r="E53" s="1" t="s">
        <v>68</v>
      </c>
      <c r="F53" s="11" t="s">
        <v>25</v>
      </c>
      <c r="G53" s="27">
        <v>360</v>
      </c>
      <c r="H53" s="11"/>
      <c r="I53" s="11"/>
      <c r="J53" s="11"/>
      <c r="K53" s="11"/>
      <c r="L53" s="11"/>
      <c r="M53" s="11"/>
      <c r="N53" s="11"/>
      <c r="O53" s="11"/>
      <c r="P53" s="11"/>
      <c r="Q53" s="11"/>
      <c r="R53" s="11"/>
      <c r="S53" s="11">
        <v>120</v>
      </c>
      <c r="T53" s="11"/>
      <c r="U53" s="11"/>
      <c r="V53" s="11"/>
      <c r="W53" s="11"/>
      <c r="X53" s="11"/>
      <c r="Y53" s="11"/>
      <c r="Z53" s="11"/>
      <c r="AA53" s="11"/>
      <c r="AB53" s="11"/>
      <c r="AC53" s="11"/>
      <c r="AD53" s="11">
        <f t="shared" si="12"/>
        <v>120</v>
      </c>
      <c r="AE53" s="27">
        <f t="shared" si="1"/>
        <v>360</v>
      </c>
      <c r="AF53" s="27">
        <v>360</v>
      </c>
      <c r="AG53" s="11"/>
    </row>
    <row r="54" spans="1:33" x14ac:dyDescent="0.25">
      <c r="A54" s="25"/>
      <c r="B54" s="26"/>
      <c r="C54" s="26"/>
      <c r="D54" s="11" t="s">
        <v>69</v>
      </c>
      <c r="E54" s="1" t="s">
        <v>70</v>
      </c>
      <c r="F54" s="11" t="s">
        <v>11</v>
      </c>
      <c r="G54" s="27">
        <v>300</v>
      </c>
      <c r="H54" s="11"/>
      <c r="I54" s="11"/>
      <c r="J54" s="11"/>
      <c r="K54" s="11"/>
      <c r="L54" s="11"/>
      <c r="M54" s="11"/>
      <c r="N54" s="11"/>
      <c r="O54" s="11"/>
      <c r="P54" s="11"/>
      <c r="Q54" s="11"/>
      <c r="R54" s="11"/>
      <c r="S54" s="11">
        <v>100</v>
      </c>
      <c r="T54" s="11"/>
      <c r="U54" s="11"/>
      <c r="V54" s="11"/>
      <c r="W54" s="11"/>
      <c r="X54" s="11"/>
      <c r="Y54" s="11"/>
      <c r="Z54" s="11"/>
      <c r="AA54" s="11"/>
      <c r="AB54" s="11"/>
      <c r="AC54" s="11"/>
      <c r="AD54" s="11">
        <f>+SUM(N54:AC54)</f>
        <v>100</v>
      </c>
      <c r="AE54" s="27">
        <f>+AD54*3</f>
        <v>300</v>
      </c>
      <c r="AF54" s="27">
        <v>300</v>
      </c>
      <c r="AG54" s="11"/>
    </row>
    <row r="55" spans="1:33" ht="30" x14ac:dyDescent="0.25">
      <c r="A55" s="25">
        <v>54</v>
      </c>
      <c r="B55" s="26" t="s">
        <v>62</v>
      </c>
      <c r="C55" s="26"/>
      <c r="D55" s="25"/>
      <c r="E55" s="29" t="s">
        <v>1426</v>
      </c>
      <c r="F55" s="11" t="s">
        <v>1344</v>
      </c>
      <c r="G55" s="27" t="s">
        <v>1344</v>
      </c>
      <c r="H55" s="27" t="s">
        <v>1344</v>
      </c>
      <c r="I55" s="27" t="s">
        <v>1344</v>
      </c>
      <c r="J55" s="27" t="s">
        <v>1344</v>
      </c>
      <c r="K55" s="27"/>
      <c r="L55" s="27"/>
      <c r="M55" s="27" t="s">
        <v>1344</v>
      </c>
      <c r="N55" s="27"/>
      <c r="O55" s="27"/>
      <c r="P55" s="27"/>
      <c r="Q55" s="27"/>
      <c r="R55" s="27"/>
      <c r="S55" s="27"/>
      <c r="T55" s="27"/>
      <c r="U55" s="27"/>
      <c r="V55" s="27"/>
      <c r="W55" s="27"/>
      <c r="X55" s="27"/>
      <c r="Y55" s="27"/>
      <c r="Z55" s="27"/>
      <c r="AA55" s="11"/>
      <c r="AB55" s="11"/>
      <c r="AC55" s="11"/>
      <c r="AD55" s="11"/>
      <c r="AE55" s="27"/>
      <c r="AF55" s="27"/>
      <c r="AG55" s="27" t="s">
        <v>1344</v>
      </c>
    </row>
    <row r="56" spans="1:33" ht="45.75" customHeight="1" x14ac:dyDescent="0.25">
      <c r="A56" s="25"/>
      <c r="B56" s="26"/>
      <c r="C56" s="233" t="s">
        <v>880</v>
      </c>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5"/>
      <c r="AF56" s="25"/>
      <c r="AG56" s="30"/>
    </row>
    <row r="57" spans="1:33" ht="30" x14ac:dyDescent="0.25">
      <c r="A57" s="25">
        <v>55</v>
      </c>
      <c r="B57" s="26" t="s">
        <v>71</v>
      </c>
      <c r="C57" s="26"/>
      <c r="D57" s="11" t="s">
        <v>72</v>
      </c>
      <c r="E57" s="1" t="s">
        <v>73</v>
      </c>
      <c r="F57" s="11" t="s">
        <v>11</v>
      </c>
      <c r="G57" s="27">
        <v>34800</v>
      </c>
      <c r="H57" s="11"/>
      <c r="I57" s="11"/>
      <c r="J57" s="11"/>
      <c r="K57" s="11"/>
      <c r="L57" s="11"/>
      <c r="M57" s="11"/>
      <c r="N57" s="11"/>
      <c r="O57" s="11"/>
      <c r="P57" s="11"/>
      <c r="Q57" s="11"/>
      <c r="R57" s="11"/>
      <c r="S57" s="11">
        <v>10000</v>
      </c>
      <c r="T57" s="11">
        <v>1000</v>
      </c>
      <c r="U57" s="11"/>
      <c r="V57" s="11"/>
      <c r="W57" s="11"/>
      <c r="X57" s="11"/>
      <c r="Y57" s="11"/>
      <c r="Z57" s="11">
        <v>600</v>
      </c>
      <c r="AA57" s="11"/>
      <c r="AB57" s="11"/>
      <c r="AC57" s="11"/>
      <c r="AD57" s="11">
        <f t="shared" ref="AD57:AD68" si="13">+SUM(N57:AC57)</f>
        <v>11600</v>
      </c>
      <c r="AE57" s="27">
        <f t="shared" si="1"/>
        <v>34800</v>
      </c>
      <c r="AF57" s="27">
        <v>34800</v>
      </c>
      <c r="AG57" s="11"/>
    </row>
    <row r="58" spans="1:33" ht="30" x14ac:dyDescent="0.25">
      <c r="A58" s="25">
        <v>56</v>
      </c>
      <c r="B58" s="26" t="s">
        <v>71</v>
      </c>
      <c r="C58" s="26"/>
      <c r="D58" s="11" t="s">
        <v>74</v>
      </c>
      <c r="E58" s="1" t="s">
        <v>75</v>
      </c>
      <c r="F58" s="11" t="s">
        <v>11</v>
      </c>
      <c r="G58" s="27">
        <v>41250</v>
      </c>
      <c r="H58" s="11"/>
      <c r="I58" s="11"/>
      <c r="J58" s="11"/>
      <c r="K58" s="11"/>
      <c r="L58" s="11"/>
      <c r="M58" s="11"/>
      <c r="N58" s="11"/>
      <c r="O58" s="11"/>
      <c r="P58" s="11">
        <v>600</v>
      </c>
      <c r="Q58" s="11"/>
      <c r="R58" s="11">
        <v>50</v>
      </c>
      <c r="S58" s="11">
        <v>10000</v>
      </c>
      <c r="T58" s="11">
        <v>1000</v>
      </c>
      <c r="U58" s="11"/>
      <c r="V58" s="11"/>
      <c r="W58" s="11"/>
      <c r="X58" s="11">
        <v>300</v>
      </c>
      <c r="Y58" s="11">
        <v>1000</v>
      </c>
      <c r="Z58" s="11">
        <v>200</v>
      </c>
      <c r="AA58" s="11">
        <v>500</v>
      </c>
      <c r="AB58" s="11"/>
      <c r="AC58" s="11">
        <v>100</v>
      </c>
      <c r="AD58" s="11">
        <f t="shared" si="13"/>
        <v>13750</v>
      </c>
      <c r="AE58" s="27">
        <f t="shared" si="1"/>
        <v>41250</v>
      </c>
      <c r="AF58" s="27">
        <v>41250</v>
      </c>
      <c r="AG58" s="11"/>
    </row>
    <row r="59" spans="1:33" x14ac:dyDescent="0.25">
      <c r="A59" s="25">
        <v>57</v>
      </c>
      <c r="B59" s="26" t="s">
        <v>71</v>
      </c>
      <c r="C59" s="26"/>
      <c r="D59" s="11" t="s">
        <v>76</v>
      </c>
      <c r="E59" s="1" t="s">
        <v>77</v>
      </c>
      <c r="F59" s="11" t="s">
        <v>11</v>
      </c>
      <c r="G59" s="27">
        <v>15000</v>
      </c>
      <c r="H59" s="11"/>
      <c r="I59" s="11"/>
      <c r="J59" s="11"/>
      <c r="K59" s="11"/>
      <c r="L59" s="11"/>
      <c r="M59" s="11"/>
      <c r="N59" s="11"/>
      <c r="O59" s="11"/>
      <c r="P59" s="11"/>
      <c r="Q59" s="11"/>
      <c r="R59" s="11"/>
      <c r="S59" s="11">
        <v>5000</v>
      </c>
      <c r="T59" s="11"/>
      <c r="U59" s="11"/>
      <c r="V59" s="11"/>
      <c r="W59" s="11"/>
      <c r="X59" s="11"/>
      <c r="Y59" s="11"/>
      <c r="Z59" s="11"/>
      <c r="AA59" s="11"/>
      <c r="AB59" s="11"/>
      <c r="AC59" s="11"/>
      <c r="AD59" s="11">
        <f t="shared" si="13"/>
        <v>5000</v>
      </c>
      <c r="AE59" s="27">
        <f t="shared" si="1"/>
        <v>15000</v>
      </c>
      <c r="AF59" s="27">
        <v>15000</v>
      </c>
      <c r="AG59" s="11"/>
    </row>
    <row r="60" spans="1:33" x14ac:dyDescent="0.25">
      <c r="A60" s="25">
        <v>58</v>
      </c>
      <c r="B60" s="26" t="s">
        <v>71</v>
      </c>
      <c r="C60" s="26"/>
      <c r="D60" s="11" t="s">
        <v>78</v>
      </c>
      <c r="E60" s="1" t="s">
        <v>79</v>
      </c>
      <c r="F60" s="11" t="s">
        <v>11</v>
      </c>
      <c r="G60" s="27">
        <v>37500</v>
      </c>
      <c r="H60" s="11"/>
      <c r="I60" s="11"/>
      <c r="J60" s="11"/>
      <c r="K60" s="11"/>
      <c r="L60" s="11"/>
      <c r="M60" s="11"/>
      <c r="N60" s="11"/>
      <c r="O60" s="11"/>
      <c r="P60" s="11"/>
      <c r="Q60" s="11"/>
      <c r="R60" s="11"/>
      <c r="S60" s="11">
        <v>10000</v>
      </c>
      <c r="T60" s="11"/>
      <c r="U60" s="11"/>
      <c r="V60" s="11"/>
      <c r="W60" s="11"/>
      <c r="X60" s="11"/>
      <c r="Y60" s="11"/>
      <c r="Z60" s="11"/>
      <c r="AA60" s="11">
        <v>2500</v>
      </c>
      <c r="AB60" s="11"/>
      <c r="AC60" s="11"/>
      <c r="AD60" s="11">
        <f t="shared" si="13"/>
        <v>12500</v>
      </c>
      <c r="AE60" s="27">
        <f t="shared" si="1"/>
        <v>37500</v>
      </c>
      <c r="AF60" s="27">
        <v>37500</v>
      </c>
      <c r="AG60" s="11"/>
    </row>
    <row r="61" spans="1:33" x14ac:dyDescent="0.25">
      <c r="A61" s="25">
        <v>59</v>
      </c>
      <c r="B61" s="26" t="s">
        <v>71</v>
      </c>
      <c r="C61" s="26"/>
      <c r="D61" s="11" t="s">
        <v>80</v>
      </c>
      <c r="E61" s="1" t="s">
        <v>81</v>
      </c>
      <c r="F61" s="11" t="s">
        <v>11</v>
      </c>
      <c r="G61" s="27">
        <v>11100</v>
      </c>
      <c r="H61" s="11"/>
      <c r="I61" s="11"/>
      <c r="J61" s="11"/>
      <c r="K61" s="11"/>
      <c r="L61" s="11"/>
      <c r="M61" s="11"/>
      <c r="N61" s="11"/>
      <c r="O61" s="11"/>
      <c r="P61" s="11"/>
      <c r="Q61" s="11"/>
      <c r="R61" s="11"/>
      <c r="S61" s="11"/>
      <c r="T61" s="11"/>
      <c r="U61" s="11"/>
      <c r="V61" s="11"/>
      <c r="W61" s="11"/>
      <c r="X61" s="11"/>
      <c r="Y61" s="11">
        <v>1200</v>
      </c>
      <c r="Z61" s="11"/>
      <c r="AA61" s="11">
        <v>2500</v>
      </c>
      <c r="AB61" s="11"/>
      <c r="AC61" s="11"/>
      <c r="AD61" s="11">
        <f t="shared" si="13"/>
        <v>3700</v>
      </c>
      <c r="AE61" s="27">
        <f t="shared" si="1"/>
        <v>11100</v>
      </c>
      <c r="AF61" s="27">
        <v>11100</v>
      </c>
      <c r="AG61" s="11"/>
    </row>
    <row r="62" spans="1:33" x14ac:dyDescent="0.25">
      <c r="A62" s="25">
        <v>60</v>
      </c>
      <c r="B62" s="26" t="s">
        <v>71</v>
      </c>
      <c r="C62" s="26"/>
      <c r="D62" s="11" t="s">
        <v>82</v>
      </c>
      <c r="E62" s="1" t="s">
        <v>83</v>
      </c>
      <c r="F62" s="11" t="s">
        <v>11</v>
      </c>
      <c r="G62" s="27">
        <v>20700</v>
      </c>
      <c r="H62" s="11"/>
      <c r="I62" s="11"/>
      <c r="J62" s="11"/>
      <c r="K62" s="11"/>
      <c r="L62" s="11"/>
      <c r="M62" s="11"/>
      <c r="N62" s="11"/>
      <c r="O62" s="11"/>
      <c r="P62" s="11">
        <v>100</v>
      </c>
      <c r="Q62" s="11"/>
      <c r="R62" s="11"/>
      <c r="S62" s="11">
        <v>5000</v>
      </c>
      <c r="T62" s="11">
        <v>1000</v>
      </c>
      <c r="U62" s="11"/>
      <c r="V62" s="11">
        <v>100</v>
      </c>
      <c r="W62" s="11">
        <v>100</v>
      </c>
      <c r="X62" s="11"/>
      <c r="Y62" s="11"/>
      <c r="Z62" s="11">
        <v>600</v>
      </c>
      <c r="AA62" s="11"/>
      <c r="AB62" s="11"/>
      <c r="AC62" s="11"/>
      <c r="AD62" s="11">
        <f t="shared" si="13"/>
        <v>6900</v>
      </c>
      <c r="AE62" s="27">
        <f t="shared" si="1"/>
        <v>20700</v>
      </c>
      <c r="AF62" s="27">
        <v>20700</v>
      </c>
      <c r="AG62" s="11"/>
    </row>
    <row r="63" spans="1:33" x14ac:dyDescent="0.25">
      <c r="A63" s="25">
        <v>61</v>
      </c>
      <c r="B63" s="26" t="s">
        <v>71</v>
      </c>
      <c r="C63" s="26"/>
      <c r="D63" s="11" t="s">
        <v>84</v>
      </c>
      <c r="E63" s="1" t="s">
        <v>85</v>
      </c>
      <c r="F63" s="11" t="s">
        <v>11</v>
      </c>
      <c r="G63" s="27">
        <v>3300</v>
      </c>
      <c r="H63" s="11"/>
      <c r="I63" s="11"/>
      <c r="J63" s="11"/>
      <c r="K63" s="11"/>
      <c r="L63" s="11"/>
      <c r="M63" s="11"/>
      <c r="N63" s="11"/>
      <c r="O63" s="11"/>
      <c r="P63" s="11"/>
      <c r="Q63" s="11"/>
      <c r="R63" s="11"/>
      <c r="S63" s="11">
        <v>200</v>
      </c>
      <c r="T63" s="11"/>
      <c r="U63" s="11"/>
      <c r="V63" s="11"/>
      <c r="W63" s="11"/>
      <c r="X63" s="11"/>
      <c r="Y63" s="11"/>
      <c r="Z63" s="11">
        <v>900</v>
      </c>
      <c r="AA63" s="11"/>
      <c r="AB63" s="11"/>
      <c r="AC63" s="11"/>
      <c r="AD63" s="11">
        <f t="shared" si="13"/>
        <v>1100</v>
      </c>
      <c r="AE63" s="27">
        <f t="shared" ref="AE63:AE68" si="14">+AD63*3</f>
        <v>3300</v>
      </c>
      <c r="AF63" s="27">
        <v>3300</v>
      </c>
      <c r="AG63" s="11"/>
    </row>
    <row r="64" spans="1:33" ht="30" x14ac:dyDescent="0.25">
      <c r="A64" s="25">
        <v>62</v>
      </c>
      <c r="B64" s="26" t="s">
        <v>71</v>
      </c>
      <c r="C64" s="26"/>
      <c r="D64" s="11" t="s">
        <v>86</v>
      </c>
      <c r="E64" s="1" t="s">
        <v>87</v>
      </c>
      <c r="F64" s="11" t="s">
        <v>11</v>
      </c>
      <c r="G64" s="27">
        <v>34650</v>
      </c>
      <c r="H64" s="11"/>
      <c r="I64" s="11"/>
      <c r="J64" s="11"/>
      <c r="K64" s="11"/>
      <c r="L64" s="11"/>
      <c r="M64" s="11"/>
      <c r="N64" s="11"/>
      <c r="O64" s="11"/>
      <c r="P64" s="11"/>
      <c r="Q64" s="11"/>
      <c r="R64" s="11">
        <v>50</v>
      </c>
      <c r="S64" s="11">
        <v>5000</v>
      </c>
      <c r="T64" s="11"/>
      <c r="U64" s="11"/>
      <c r="V64" s="11"/>
      <c r="W64" s="11"/>
      <c r="X64" s="11"/>
      <c r="Y64" s="11"/>
      <c r="Z64" s="11"/>
      <c r="AA64" s="11">
        <v>6000</v>
      </c>
      <c r="AB64" s="11"/>
      <c r="AC64" s="11">
        <v>500</v>
      </c>
      <c r="AD64" s="11">
        <f t="shared" si="13"/>
        <v>11550</v>
      </c>
      <c r="AE64" s="27">
        <f t="shared" si="14"/>
        <v>34650</v>
      </c>
      <c r="AF64" s="27">
        <v>34650</v>
      </c>
      <c r="AG64" s="11"/>
    </row>
    <row r="65" spans="1:33" x14ac:dyDescent="0.25">
      <c r="A65" s="25">
        <v>63</v>
      </c>
      <c r="B65" s="26" t="s">
        <v>71</v>
      </c>
      <c r="C65" s="26"/>
      <c r="D65" s="11" t="s">
        <v>88</v>
      </c>
      <c r="E65" s="1" t="s">
        <v>89</v>
      </c>
      <c r="F65" s="11" t="s">
        <v>11</v>
      </c>
      <c r="G65" s="27">
        <v>312</v>
      </c>
      <c r="H65" s="11"/>
      <c r="I65" s="11"/>
      <c r="J65" s="11"/>
      <c r="K65" s="11"/>
      <c r="L65" s="11"/>
      <c r="M65" s="11"/>
      <c r="N65" s="11"/>
      <c r="O65" s="11"/>
      <c r="P65" s="11">
        <v>4</v>
      </c>
      <c r="Q65" s="11"/>
      <c r="R65" s="11"/>
      <c r="S65" s="11">
        <v>100</v>
      </c>
      <c r="T65" s="11"/>
      <c r="U65" s="11"/>
      <c r="V65" s="11"/>
      <c r="W65" s="11"/>
      <c r="X65" s="11"/>
      <c r="Y65" s="11"/>
      <c r="Z65" s="11"/>
      <c r="AA65" s="11"/>
      <c r="AB65" s="11"/>
      <c r="AC65" s="11"/>
      <c r="AD65" s="11">
        <f t="shared" si="13"/>
        <v>104</v>
      </c>
      <c r="AE65" s="27">
        <f t="shared" si="14"/>
        <v>312</v>
      </c>
      <c r="AF65" s="27">
        <v>312</v>
      </c>
      <c r="AG65" s="11"/>
    </row>
    <row r="66" spans="1:33" x14ac:dyDescent="0.25">
      <c r="A66" s="25">
        <v>64</v>
      </c>
      <c r="B66" s="26" t="s">
        <v>71</v>
      </c>
      <c r="C66" s="26"/>
      <c r="D66" s="11" t="s">
        <v>90</v>
      </c>
      <c r="E66" s="1" t="s">
        <v>91</v>
      </c>
      <c r="F66" s="11" t="s">
        <v>11</v>
      </c>
      <c r="G66" s="27">
        <v>6000</v>
      </c>
      <c r="H66" s="11"/>
      <c r="I66" s="11"/>
      <c r="J66" s="11"/>
      <c r="K66" s="11"/>
      <c r="L66" s="11"/>
      <c r="M66" s="11"/>
      <c r="N66" s="11"/>
      <c r="O66" s="11"/>
      <c r="P66" s="11"/>
      <c r="Q66" s="11"/>
      <c r="R66" s="11"/>
      <c r="S66" s="11">
        <v>2000</v>
      </c>
      <c r="T66" s="11"/>
      <c r="U66" s="11"/>
      <c r="V66" s="11"/>
      <c r="W66" s="11"/>
      <c r="X66" s="11"/>
      <c r="Y66" s="11"/>
      <c r="Z66" s="11"/>
      <c r="AA66" s="11"/>
      <c r="AB66" s="11"/>
      <c r="AC66" s="11"/>
      <c r="AD66" s="11">
        <f t="shared" si="13"/>
        <v>2000</v>
      </c>
      <c r="AE66" s="27">
        <f t="shared" si="14"/>
        <v>6000</v>
      </c>
      <c r="AF66" s="27">
        <v>6000</v>
      </c>
      <c r="AG66" s="11"/>
    </row>
    <row r="67" spans="1:33" x14ac:dyDescent="0.25">
      <c r="A67" s="25">
        <v>65</v>
      </c>
      <c r="B67" s="26" t="s">
        <v>71</v>
      </c>
      <c r="C67" s="26"/>
      <c r="D67" s="11" t="s">
        <v>92</v>
      </c>
      <c r="E67" s="1" t="s">
        <v>93</v>
      </c>
      <c r="F67" s="11" t="s">
        <v>11</v>
      </c>
      <c r="G67" s="27">
        <v>3000</v>
      </c>
      <c r="H67" s="11"/>
      <c r="I67" s="11"/>
      <c r="J67" s="11"/>
      <c r="K67" s="11"/>
      <c r="L67" s="11"/>
      <c r="M67" s="11"/>
      <c r="N67" s="11"/>
      <c r="O67" s="11"/>
      <c r="P67" s="11"/>
      <c r="Q67" s="11"/>
      <c r="R67" s="11"/>
      <c r="S67" s="11"/>
      <c r="T67" s="11"/>
      <c r="U67" s="11"/>
      <c r="V67" s="11"/>
      <c r="W67" s="11"/>
      <c r="X67" s="11"/>
      <c r="Y67" s="11"/>
      <c r="Z67" s="11">
        <v>1000</v>
      </c>
      <c r="AA67" s="11"/>
      <c r="AB67" s="11"/>
      <c r="AC67" s="11"/>
      <c r="AD67" s="11">
        <f t="shared" si="13"/>
        <v>1000</v>
      </c>
      <c r="AE67" s="27">
        <f t="shared" si="14"/>
        <v>3000</v>
      </c>
      <c r="AF67" s="27">
        <v>3000</v>
      </c>
      <c r="AG67" s="11"/>
    </row>
    <row r="68" spans="1:33" x14ac:dyDescent="0.25">
      <c r="A68" s="25">
        <v>66</v>
      </c>
      <c r="B68" s="26" t="s">
        <v>71</v>
      </c>
      <c r="C68" s="26"/>
      <c r="D68" s="11" t="s">
        <v>94</v>
      </c>
      <c r="E68" s="1" t="s">
        <v>95</v>
      </c>
      <c r="F68" s="11" t="s">
        <v>21</v>
      </c>
      <c r="G68" s="27">
        <v>120</v>
      </c>
      <c r="H68" s="11"/>
      <c r="I68" s="11"/>
      <c r="J68" s="11"/>
      <c r="K68" s="11"/>
      <c r="L68" s="11"/>
      <c r="M68" s="11"/>
      <c r="N68" s="11"/>
      <c r="O68" s="11"/>
      <c r="P68" s="11"/>
      <c r="Q68" s="11"/>
      <c r="R68" s="11"/>
      <c r="S68" s="11"/>
      <c r="T68" s="11"/>
      <c r="U68" s="11"/>
      <c r="V68" s="11"/>
      <c r="W68" s="11"/>
      <c r="X68" s="11"/>
      <c r="Y68" s="11"/>
      <c r="Z68" s="11">
        <v>40</v>
      </c>
      <c r="AA68" s="11"/>
      <c r="AB68" s="11"/>
      <c r="AC68" s="11"/>
      <c r="AD68" s="11">
        <f t="shared" si="13"/>
        <v>40</v>
      </c>
      <c r="AE68" s="27">
        <f t="shared" si="14"/>
        <v>120</v>
      </c>
      <c r="AF68" s="27">
        <v>120</v>
      </c>
      <c r="AG68" s="11"/>
    </row>
    <row r="69" spans="1:33" ht="30" x14ac:dyDescent="0.25">
      <c r="A69" s="25"/>
      <c r="B69" s="26"/>
      <c r="C69" s="26"/>
      <c r="D69" s="11" t="s">
        <v>96</v>
      </c>
      <c r="E69" s="1" t="s">
        <v>97</v>
      </c>
      <c r="F69" s="11" t="s">
        <v>11</v>
      </c>
      <c r="G69" s="27">
        <v>12000</v>
      </c>
      <c r="H69" s="11"/>
      <c r="I69" s="11"/>
      <c r="J69" s="11"/>
      <c r="K69" s="11"/>
      <c r="L69" s="11"/>
      <c r="M69" s="11"/>
      <c r="N69" s="11"/>
      <c r="O69" s="11"/>
      <c r="P69" s="11"/>
      <c r="Q69" s="11"/>
      <c r="R69" s="11"/>
      <c r="S69" s="11">
        <v>4000</v>
      </c>
      <c r="T69" s="11"/>
      <c r="U69" s="11"/>
      <c r="V69" s="11"/>
      <c r="W69" s="11"/>
      <c r="X69" s="11"/>
      <c r="Y69" s="11"/>
      <c r="Z69" s="11"/>
      <c r="AA69" s="11"/>
      <c r="AB69" s="11"/>
      <c r="AC69" s="11"/>
      <c r="AD69" s="11">
        <f>+SUM(N69:AC69)</f>
        <v>4000</v>
      </c>
      <c r="AE69" s="27">
        <f>+AD69*3</f>
        <v>12000</v>
      </c>
      <c r="AF69" s="27">
        <v>12000</v>
      </c>
      <c r="AG69" s="11"/>
    </row>
    <row r="70" spans="1:33" ht="30" x14ac:dyDescent="0.25">
      <c r="A70" s="25">
        <v>67</v>
      </c>
      <c r="B70" s="26" t="s">
        <v>71</v>
      </c>
      <c r="C70" s="26"/>
      <c r="D70" s="25"/>
      <c r="E70" s="29" t="s">
        <v>1427</v>
      </c>
      <c r="F70" s="11" t="s">
        <v>1344</v>
      </c>
      <c r="G70" s="27" t="s">
        <v>1344</v>
      </c>
      <c r="H70" s="27" t="s">
        <v>1344</v>
      </c>
      <c r="I70" s="27" t="s">
        <v>1344</v>
      </c>
      <c r="J70" s="27" t="s">
        <v>1344</v>
      </c>
      <c r="K70" s="27"/>
      <c r="L70" s="27"/>
      <c r="M70" s="27" t="s">
        <v>1344</v>
      </c>
      <c r="N70" s="27"/>
      <c r="O70" s="27"/>
      <c r="P70" s="27"/>
      <c r="Q70" s="27"/>
      <c r="R70" s="27"/>
      <c r="S70" s="27"/>
      <c r="T70" s="27"/>
      <c r="U70" s="27"/>
      <c r="V70" s="27"/>
      <c r="W70" s="27"/>
      <c r="X70" s="27"/>
      <c r="Y70" s="27"/>
      <c r="Z70" s="27"/>
      <c r="AA70" s="11"/>
      <c r="AB70" s="11"/>
      <c r="AC70" s="11"/>
      <c r="AD70" s="11"/>
      <c r="AE70" s="27"/>
      <c r="AF70" s="27"/>
      <c r="AG70" s="27" t="s">
        <v>1344</v>
      </c>
    </row>
    <row r="71" spans="1:33" ht="33.75" customHeight="1" x14ac:dyDescent="0.25">
      <c r="A71" s="25"/>
      <c r="B71" s="26"/>
      <c r="C71" s="233" t="s">
        <v>881</v>
      </c>
      <c r="D71" s="234"/>
      <c r="E71" s="234"/>
      <c r="F71" s="234"/>
      <c r="G71" s="234"/>
      <c r="H71" s="234"/>
      <c r="I71" s="234"/>
      <c r="J71" s="234"/>
      <c r="K71" s="234"/>
      <c r="L71" s="234"/>
      <c r="M71" s="234"/>
      <c r="N71" s="234"/>
      <c r="O71" s="234"/>
      <c r="P71" s="234"/>
      <c r="Q71" s="234"/>
      <c r="R71" s="234"/>
      <c r="S71" s="234"/>
      <c r="T71" s="234"/>
      <c r="U71" s="234"/>
      <c r="V71" s="234"/>
      <c r="W71" s="234"/>
      <c r="X71" s="234"/>
      <c r="Y71" s="234"/>
      <c r="Z71" s="234"/>
      <c r="AA71" s="234"/>
      <c r="AB71" s="234"/>
      <c r="AC71" s="234"/>
      <c r="AD71" s="234"/>
      <c r="AE71" s="235"/>
      <c r="AF71" s="25"/>
      <c r="AG71" s="30"/>
    </row>
    <row r="72" spans="1:33" ht="384" customHeight="1" x14ac:dyDescent="0.25">
      <c r="A72" s="25">
        <v>69</v>
      </c>
      <c r="B72" s="26" t="s">
        <v>98</v>
      </c>
      <c r="C72" s="26"/>
      <c r="D72" s="11" t="s">
        <v>99</v>
      </c>
      <c r="E72" s="6" t="s">
        <v>1626</v>
      </c>
      <c r="F72" s="11" t="s">
        <v>11</v>
      </c>
      <c r="G72" s="27">
        <v>3000</v>
      </c>
      <c r="H72" s="11"/>
      <c r="I72" s="11"/>
      <c r="J72" s="11"/>
      <c r="K72" s="11"/>
      <c r="L72" s="11"/>
      <c r="M72" s="11"/>
      <c r="N72" s="11"/>
      <c r="O72" s="11"/>
      <c r="P72" s="11"/>
      <c r="Q72" s="11"/>
      <c r="R72" s="11"/>
      <c r="S72" s="11">
        <v>1000</v>
      </c>
      <c r="T72" s="11"/>
      <c r="U72" s="11"/>
      <c r="V72" s="11"/>
      <c r="W72" s="11"/>
      <c r="X72" s="11"/>
      <c r="Y72" s="11"/>
      <c r="Z72" s="11"/>
      <c r="AA72" s="11"/>
      <c r="AB72" s="11"/>
      <c r="AC72" s="11"/>
      <c r="AD72" s="11">
        <f>+SUM(N72:AC72)</f>
        <v>1000</v>
      </c>
      <c r="AE72" s="27">
        <f t="shared" ref="AE72:AE123" si="15">+AD72*3</f>
        <v>3000</v>
      </c>
      <c r="AF72" s="27">
        <v>3000</v>
      </c>
      <c r="AG72" s="11"/>
    </row>
    <row r="73" spans="1:33" ht="30" x14ac:dyDescent="0.25">
      <c r="A73" s="25">
        <v>72</v>
      </c>
      <c r="B73" s="26" t="s">
        <v>98</v>
      </c>
      <c r="C73" s="262"/>
      <c r="D73" s="210" t="s">
        <v>1124</v>
      </c>
      <c r="E73" s="6" t="s">
        <v>102</v>
      </c>
      <c r="F73" s="210" t="s">
        <v>11</v>
      </c>
      <c r="G73" s="205">
        <v>600</v>
      </c>
      <c r="H73" s="210"/>
      <c r="I73" s="210"/>
      <c r="J73" s="210"/>
      <c r="K73" s="210"/>
      <c r="L73" s="210"/>
      <c r="M73" s="210"/>
      <c r="N73" s="210"/>
      <c r="O73" s="210"/>
      <c r="P73" s="210"/>
      <c r="Q73" s="210"/>
      <c r="R73" s="210"/>
      <c r="S73" s="210">
        <v>200</v>
      </c>
      <c r="T73" s="210"/>
      <c r="U73" s="210"/>
      <c r="V73" s="210"/>
      <c r="W73" s="210"/>
      <c r="X73" s="210"/>
      <c r="Y73" s="210"/>
      <c r="Z73" s="210"/>
      <c r="AA73" s="210"/>
      <c r="AB73" s="243"/>
      <c r="AC73" s="221"/>
      <c r="AD73" s="210">
        <f>+SUM(N73:AC73)</f>
        <v>200</v>
      </c>
      <c r="AE73" s="205">
        <f t="shared" si="15"/>
        <v>600</v>
      </c>
      <c r="AF73" s="205">
        <v>600</v>
      </c>
      <c r="AG73" s="210"/>
    </row>
    <row r="74" spans="1:33" x14ac:dyDescent="0.25">
      <c r="A74" s="25">
        <v>73</v>
      </c>
      <c r="B74" s="26" t="s">
        <v>98</v>
      </c>
      <c r="C74" s="263"/>
      <c r="D74" s="212"/>
      <c r="E74" s="2" t="s">
        <v>100</v>
      </c>
      <c r="F74" s="212"/>
      <c r="G74" s="207"/>
      <c r="H74" s="212"/>
      <c r="I74" s="212"/>
      <c r="J74" s="212"/>
      <c r="K74" s="212"/>
      <c r="L74" s="212"/>
      <c r="M74" s="212"/>
      <c r="N74" s="212"/>
      <c r="O74" s="212"/>
      <c r="P74" s="212"/>
      <c r="Q74" s="212"/>
      <c r="R74" s="212"/>
      <c r="S74" s="212"/>
      <c r="T74" s="212"/>
      <c r="U74" s="212"/>
      <c r="V74" s="212"/>
      <c r="W74" s="212"/>
      <c r="X74" s="212"/>
      <c r="Y74" s="212"/>
      <c r="Z74" s="212"/>
      <c r="AA74" s="212"/>
      <c r="AB74" s="245"/>
      <c r="AC74" s="223"/>
      <c r="AD74" s="212"/>
      <c r="AE74" s="207"/>
      <c r="AF74" s="207"/>
      <c r="AG74" s="212"/>
    </row>
    <row r="75" spans="1:33" x14ac:dyDescent="0.25">
      <c r="A75" s="25">
        <v>74</v>
      </c>
      <c r="B75" s="26" t="s">
        <v>98</v>
      </c>
      <c r="C75" s="259"/>
      <c r="D75" s="243" t="s">
        <v>1125</v>
      </c>
      <c r="E75" s="3" t="s">
        <v>882</v>
      </c>
      <c r="F75" s="210" t="s">
        <v>11</v>
      </c>
      <c r="G75" s="205">
        <v>6000</v>
      </c>
      <c r="H75" s="210"/>
      <c r="I75" s="210"/>
      <c r="J75" s="210"/>
      <c r="K75" s="210"/>
      <c r="L75" s="210"/>
      <c r="M75" s="210"/>
      <c r="N75" s="210"/>
      <c r="O75" s="210"/>
      <c r="P75" s="210"/>
      <c r="Q75" s="210"/>
      <c r="R75" s="210"/>
      <c r="S75" s="210">
        <v>2000</v>
      </c>
      <c r="T75" s="210"/>
      <c r="U75" s="210"/>
      <c r="V75" s="210"/>
      <c r="W75" s="210"/>
      <c r="X75" s="210"/>
      <c r="Y75" s="210"/>
      <c r="Z75" s="210"/>
      <c r="AA75" s="210"/>
      <c r="AB75" s="210"/>
      <c r="AC75" s="210"/>
      <c r="AD75" s="210">
        <f>+SUM(N75:AC75)</f>
        <v>2000</v>
      </c>
      <c r="AE75" s="205">
        <f t="shared" si="15"/>
        <v>6000</v>
      </c>
      <c r="AF75" s="205">
        <v>6000</v>
      </c>
      <c r="AG75" s="210"/>
    </row>
    <row r="76" spans="1:33" x14ac:dyDescent="0.25">
      <c r="A76" s="25">
        <v>75</v>
      </c>
      <c r="B76" s="26" t="s">
        <v>98</v>
      </c>
      <c r="C76" s="260"/>
      <c r="D76" s="244"/>
      <c r="E76" s="4" t="s">
        <v>1593</v>
      </c>
      <c r="F76" s="211"/>
      <c r="G76" s="206"/>
      <c r="H76" s="211"/>
      <c r="I76" s="211"/>
      <c r="J76" s="211"/>
      <c r="K76" s="211"/>
      <c r="L76" s="211"/>
      <c r="M76" s="211"/>
      <c r="N76" s="211"/>
      <c r="O76" s="211"/>
      <c r="P76" s="211"/>
      <c r="Q76" s="211"/>
      <c r="R76" s="211"/>
      <c r="S76" s="211"/>
      <c r="T76" s="211"/>
      <c r="U76" s="211"/>
      <c r="V76" s="211"/>
      <c r="W76" s="211"/>
      <c r="X76" s="211"/>
      <c r="Y76" s="211"/>
      <c r="Z76" s="211"/>
      <c r="AA76" s="211"/>
      <c r="AB76" s="211"/>
      <c r="AC76" s="211"/>
      <c r="AD76" s="211"/>
      <c r="AE76" s="206"/>
      <c r="AF76" s="206"/>
      <c r="AG76" s="211"/>
    </row>
    <row r="77" spans="1:33" x14ac:dyDescent="0.25">
      <c r="A77" s="25">
        <v>76</v>
      </c>
      <c r="B77" s="26" t="s">
        <v>98</v>
      </c>
      <c r="C77" s="260"/>
      <c r="D77" s="244"/>
      <c r="E77" s="4" t="s">
        <v>1594</v>
      </c>
      <c r="F77" s="211"/>
      <c r="G77" s="206"/>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06"/>
      <c r="AF77" s="206"/>
      <c r="AG77" s="211"/>
    </row>
    <row r="78" spans="1:33" ht="30" customHeight="1" x14ac:dyDescent="0.25">
      <c r="A78" s="25">
        <v>77</v>
      </c>
      <c r="B78" s="26" t="s">
        <v>98</v>
      </c>
      <c r="C78" s="260"/>
      <c r="D78" s="244"/>
      <c r="E78" s="4" t="s">
        <v>1595</v>
      </c>
      <c r="F78" s="211"/>
      <c r="G78" s="206"/>
      <c r="H78" s="211"/>
      <c r="I78" s="211"/>
      <c r="J78" s="211"/>
      <c r="K78" s="211"/>
      <c r="L78" s="211"/>
      <c r="M78" s="211"/>
      <c r="N78" s="211"/>
      <c r="O78" s="211"/>
      <c r="P78" s="211"/>
      <c r="Q78" s="211"/>
      <c r="R78" s="211"/>
      <c r="S78" s="211"/>
      <c r="T78" s="211"/>
      <c r="U78" s="211"/>
      <c r="V78" s="211"/>
      <c r="W78" s="211"/>
      <c r="X78" s="211"/>
      <c r="Y78" s="211"/>
      <c r="Z78" s="211"/>
      <c r="AA78" s="211"/>
      <c r="AB78" s="211"/>
      <c r="AC78" s="211"/>
      <c r="AD78" s="211"/>
      <c r="AE78" s="206"/>
      <c r="AF78" s="206"/>
      <c r="AG78" s="211"/>
    </row>
    <row r="79" spans="1:33" ht="30" customHeight="1" x14ac:dyDescent="0.25">
      <c r="A79" s="25">
        <v>78</v>
      </c>
      <c r="B79" s="26" t="s">
        <v>98</v>
      </c>
      <c r="C79" s="260"/>
      <c r="D79" s="244"/>
      <c r="E79" s="4" t="s">
        <v>1591</v>
      </c>
      <c r="F79" s="211"/>
      <c r="G79" s="206"/>
      <c r="H79" s="211"/>
      <c r="I79" s="211"/>
      <c r="J79" s="211"/>
      <c r="K79" s="211"/>
      <c r="L79" s="211"/>
      <c r="M79" s="211"/>
      <c r="N79" s="211"/>
      <c r="O79" s="211"/>
      <c r="P79" s="211"/>
      <c r="Q79" s="211"/>
      <c r="R79" s="211"/>
      <c r="S79" s="211"/>
      <c r="T79" s="211"/>
      <c r="U79" s="211"/>
      <c r="V79" s="211"/>
      <c r="W79" s="211"/>
      <c r="X79" s="211"/>
      <c r="Y79" s="211"/>
      <c r="Z79" s="211"/>
      <c r="AA79" s="211"/>
      <c r="AB79" s="211"/>
      <c r="AC79" s="211"/>
      <c r="AD79" s="211"/>
      <c r="AE79" s="206"/>
      <c r="AF79" s="206"/>
      <c r="AG79" s="211"/>
    </row>
    <row r="80" spans="1:33" x14ac:dyDescent="0.25">
      <c r="A80" s="25">
        <v>79</v>
      </c>
      <c r="B80" s="26" t="s">
        <v>98</v>
      </c>
      <c r="C80" s="260"/>
      <c r="D80" s="244"/>
      <c r="E80" s="4" t="s">
        <v>1592</v>
      </c>
      <c r="F80" s="211"/>
      <c r="G80" s="206"/>
      <c r="H80" s="211"/>
      <c r="I80" s="211"/>
      <c r="J80" s="211"/>
      <c r="K80" s="211"/>
      <c r="L80" s="211"/>
      <c r="M80" s="211"/>
      <c r="N80" s="211"/>
      <c r="O80" s="211"/>
      <c r="P80" s="211"/>
      <c r="Q80" s="211"/>
      <c r="R80" s="211"/>
      <c r="S80" s="211"/>
      <c r="T80" s="211"/>
      <c r="U80" s="211"/>
      <c r="V80" s="211"/>
      <c r="W80" s="211"/>
      <c r="X80" s="211"/>
      <c r="Y80" s="211"/>
      <c r="Z80" s="211"/>
      <c r="AA80" s="211"/>
      <c r="AB80" s="211"/>
      <c r="AC80" s="211"/>
      <c r="AD80" s="211"/>
      <c r="AE80" s="206"/>
      <c r="AF80" s="206"/>
      <c r="AG80" s="211"/>
    </row>
    <row r="81" spans="1:33" x14ac:dyDescent="0.25">
      <c r="A81" s="25">
        <v>80</v>
      </c>
      <c r="B81" s="26" t="s">
        <v>98</v>
      </c>
      <c r="C81" s="260"/>
      <c r="D81" s="244"/>
      <c r="E81" s="4" t="s">
        <v>1597</v>
      </c>
      <c r="F81" s="211"/>
      <c r="G81" s="206"/>
      <c r="H81" s="211"/>
      <c r="I81" s="211"/>
      <c r="J81" s="211"/>
      <c r="K81" s="211"/>
      <c r="L81" s="211"/>
      <c r="M81" s="211"/>
      <c r="N81" s="211"/>
      <c r="O81" s="211"/>
      <c r="P81" s="211"/>
      <c r="Q81" s="211"/>
      <c r="R81" s="211"/>
      <c r="S81" s="211"/>
      <c r="T81" s="211"/>
      <c r="U81" s="211"/>
      <c r="V81" s="211"/>
      <c r="W81" s="211"/>
      <c r="X81" s="211"/>
      <c r="Y81" s="211"/>
      <c r="Z81" s="211"/>
      <c r="AA81" s="211"/>
      <c r="AB81" s="211"/>
      <c r="AC81" s="211"/>
      <c r="AD81" s="211"/>
      <c r="AE81" s="206"/>
      <c r="AF81" s="206"/>
      <c r="AG81" s="211"/>
    </row>
    <row r="82" spans="1:33" x14ac:dyDescent="0.25">
      <c r="A82" s="25">
        <v>81</v>
      </c>
      <c r="B82" s="26" t="s">
        <v>98</v>
      </c>
      <c r="C82" s="260"/>
      <c r="D82" s="244"/>
      <c r="E82" s="4" t="s">
        <v>1596</v>
      </c>
      <c r="F82" s="211"/>
      <c r="G82" s="206"/>
      <c r="H82" s="211"/>
      <c r="I82" s="211"/>
      <c r="J82" s="211"/>
      <c r="K82" s="211"/>
      <c r="L82" s="211"/>
      <c r="M82" s="211"/>
      <c r="N82" s="211"/>
      <c r="O82" s="211"/>
      <c r="P82" s="211"/>
      <c r="Q82" s="211"/>
      <c r="R82" s="211"/>
      <c r="S82" s="211"/>
      <c r="T82" s="211"/>
      <c r="U82" s="211"/>
      <c r="V82" s="211"/>
      <c r="W82" s="211"/>
      <c r="X82" s="211"/>
      <c r="Y82" s="211"/>
      <c r="Z82" s="211"/>
      <c r="AA82" s="211"/>
      <c r="AB82" s="211"/>
      <c r="AC82" s="211"/>
      <c r="AD82" s="211"/>
      <c r="AE82" s="206"/>
      <c r="AF82" s="206"/>
      <c r="AG82" s="211"/>
    </row>
    <row r="83" spans="1:33" x14ac:dyDescent="0.25">
      <c r="A83" s="25">
        <v>82</v>
      </c>
      <c r="B83" s="26" t="s">
        <v>98</v>
      </c>
      <c r="C83" s="261"/>
      <c r="D83" s="245"/>
      <c r="E83" s="5" t="s">
        <v>103</v>
      </c>
      <c r="F83" s="212"/>
      <c r="G83" s="207"/>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07"/>
      <c r="AF83" s="207"/>
      <c r="AG83" s="212"/>
    </row>
    <row r="84" spans="1:33" ht="30" x14ac:dyDescent="0.25">
      <c r="A84" s="25">
        <v>83</v>
      </c>
      <c r="B84" s="26" t="s">
        <v>98</v>
      </c>
      <c r="C84" s="26"/>
      <c r="D84" s="171" t="s">
        <v>1126</v>
      </c>
      <c r="E84" s="6" t="s">
        <v>884</v>
      </c>
      <c r="F84" s="171" t="s">
        <v>11</v>
      </c>
      <c r="G84" s="175">
        <v>1800</v>
      </c>
      <c r="H84" s="11"/>
      <c r="I84" s="11"/>
      <c r="J84" s="11"/>
      <c r="K84" s="11"/>
      <c r="L84" s="11"/>
      <c r="M84" s="11"/>
      <c r="N84" s="11"/>
      <c r="O84" s="11"/>
      <c r="P84" s="11"/>
      <c r="Q84" s="11"/>
      <c r="R84" s="11"/>
      <c r="S84" s="11">
        <v>600</v>
      </c>
      <c r="T84" s="11"/>
      <c r="U84" s="11"/>
      <c r="V84" s="11"/>
      <c r="W84" s="11"/>
      <c r="X84" s="11"/>
      <c r="Y84" s="11"/>
      <c r="Z84" s="11"/>
      <c r="AA84" s="11"/>
      <c r="AB84" s="11"/>
      <c r="AC84" s="11"/>
      <c r="AD84" s="11">
        <f>+SUM(N84:AC84)</f>
        <v>600</v>
      </c>
      <c r="AE84" s="27">
        <f t="shared" si="15"/>
        <v>1800</v>
      </c>
      <c r="AF84" s="27">
        <v>1800</v>
      </c>
      <c r="AG84" s="11"/>
    </row>
    <row r="85" spans="1:33" s="80" customFormat="1" ht="30" x14ac:dyDescent="0.25">
      <c r="A85" s="33">
        <v>84</v>
      </c>
      <c r="B85" s="34" t="s">
        <v>98</v>
      </c>
      <c r="C85" s="78"/>
      <c r="D85" s="184" t="s">
        <v>1127</v>
      </c>
      <c r="E85" s="185" t="s">
        <v>1614</v>
      </c>
      <c r="F85" s="184"/>
      <c r="G85" s="184"/>
      <c r="H85" s="74"/>
      <c r="I85" s="11"/>
      <c r="J85" s="11"/>
      <c r="K85" s="11"/>
      <c r="L85" s="11"/>
      <c r="M85" s="11"/>
      <c r="N85" s="11"/>
      <c r="O85" s="11"/>
      <c r="P85" s="11"/>
      <c r="Q85" s="11"/>
      <c r="R85" s="11"/>
      <c r="S85" s="11">
        <v>1000</v>
      </c>
      <c r="T85" s="11"/>
      <c r="U85" s="11"/>
      <c r="V85" s="11"/>
      <c r="W85" s="11"/>
      <c r="X85" s="11"/>
      <c r="Y85" s="11"/>
      <c r="Z85" s="11"/>
      <c r="AA85" s="11"/>
      <c r="AB85" s="11"/>
      <c r="AC85" s="11"/>
      <c r="AD85" s="11">
        <f>+SUM(N85:AC85)</f>
        <v>1000</v>
      </c>
      <c r="AE85" s="11">
        <f t="shared" si="15"/>
        <v>3000</v>
      </c>
      <c r="AF85" s="11">
        <v>3000</v>
      </c>
      <c r="AG85" s="11"/>
    </row>
    <row r="86" spans="1:33" s="80" customFormat="1" x14ac:dyDescent="0.25">
      <c r="A86" s="33"/>
      <c r="B86" s="34"/>
      <c r="C86" s="186"/>
      <c r="D86" s="184" t="s">
        <v>1611</v>
      </c>
      <c r="E86" s="187" t="s">
        <v>1612</v>
      </c>
      <c r="F86" s="184" t="s">
        <v>11</v>
      </c>
      <c r="G86" s="184">
        <v>1200</v>
      </c>
      <c r="H86" s="178"/>
      <c r="I86" s="171"/>
      <c r="J86" s="171"/>
      <c r="K86" s="171"/>
      <c r="L86" s="171"/>
      <c r="M86" s="171"/>
      <c r="N86" s="171"/>
      <c r="O86" s="171"/>
      <c r="P86" s="171"/>
      <c r="Q86" s="171"/>
      <c r="R86" s="171"/>
      <c r="S86" s="171"/>
      <c r="T86" s="171"/>
      <c r="U86" s="171"/>
      <c r="V86" s="171"/>
      <c r="W86" s="171"/>
      <c r="X86" s="171"/>
      <c r="Y86" s="171"/>
      <c r="Z86" s="171"/>
      <c r="AA86" s="171"/>
      <c r="AB86" s="171"/>
      <c r="AC86" s="171"/>
      <c r="AD86" s="171"/>
      <c r="AE86" s="171"/>
      <c r="AF86" s="171"/>
      <c r="AG86" s="171"/>
    </row>
    <row r="87" spans="1:33" s="80" customFormat="1" x14ac:dyDescent="0.25">
      <c r="A87" s="33"/>
      <c r="B87" s="34"/>
      <c r="C87" s="186"/>
      <c r="D87" s="184" t="s">
        <v>1613</v>
      </c>
      <c r="E87" s="187" t="s">
        <v>1627</v>
      </c>
      <c r="F87" s="184" t="s">
        <v>11</v>
      </c>
      <c r="G87" s="184">
        <v>1800</v>
      </c>
      <c r="H87" s="178"/>
      <c r="I87" s="171"/>
      <c r="J87" s="171"/>
      <c r="K87" s="171"/>
      <c r="L87" s="171"/>
      <c r="M87" s="171"/>
      <c r="N87" s="171"/>
      <c r="O87" s="171"/>
      <c r="P87" s="171"/>
      <c r="Q87" s="171"/>
      <c r="R87" s="171"/>
      <c r="S87" s="171"/>
      <c r="T87" s="171"/>
      <c r="U87" s="171"/>
      <c r="V87" s="171"/>
      <c r="W87" s="171"/>
      <c r="X87" s="171"/>
      <c r="Y87" s="171"/>
      <c r="Z87" s="171"/>
      <c r="AA87" s="171"/>
      <c r="AB87" s="171"/>
      <c r="AC87" s="171"/>
      <c r="AD87" s="171"/>
      <c r="AE87" s="171"/>
      <c r="AF87" s="171"/>
      <c r="AG87" s="171"/>
    </row>
    <row r="88" spans="1:33" x14ac:dyDescent="0.25">
      <c r="A88" s="25">
        <v>86</v>
      </c>
      <c r="B88" s="26" t="s">
        <v>98</v>
      </c>
      <c r="C88" s="262"/>
      <c r="D88" s="210" t="s">
        <v>1128</v>
      </c>
      <c r="E88" s="3" t="s">
        <v>104</v>
      </c>
      <c r="F88" s="210" t="s">
        <v>11</v>
      </c>
      <c r="G88" s="205">
        <v>3000</v>
      </c>
      <c r="H88" s="210"/>
      <c r="I88" s="210"/>
      <c r="J88" s="210"/>
      <c r="K88" s="210"/>
      <c r="L88" s="210"/>
      <c r="M88" s="171"/>
      <c r="N88" s="210"/>
      <c r="O88" s="210"/>
      <c r="P88" s="210"/>
      <c r="Q88" s="210"/>
      <c r="R88" s="210"/>
      <c r="S88" s="210">
        <v>1000</v>
      </c>
      <c r="T88" s="210"/>
      <c r="U88" s="210"/>
      <c r="V88" s="210"/>
      <c r="W88" s="210"/>
      <c r="X88" s="210"/>
      <c r="Y88" s="210"/>
      <c r="Z88" s="210"/>
      <c r="AA88" s="210"/>
      <c r="AB88" s="210"/>
      <c r="AC88" s="210"/>
      <c r="AD88" s="210">
        <f>+SUM(N88:AC88)</f>
        <v>1000</v>
      </c>
      <c r="AE88" s="205">
        <f t="shared" si="15"/>
        <v>3000</v>
      </c>
      <c r="AF88" s="205">
        <v>3000</v>
      </c>
      <c r="AG88" s="171"/>
    </row>
    <row r="89" spans="1:33" ht="45" x14ac:dyDescent="0.25">
      <c r="A89" s="25">
        <v>87</v>
      </c>
      <c r="B89" s="26" t="s">
        <v>98</v>
      </c>
      <c r="C89" s="264"/>
      <c r="D89" s="211"/>
      <c r="E89" s="4" t="s">
        <v>105</v>
      </c>
      <c r="F89" s="211"/>
      <c r="G89" s="206"/>
      <c r="H89" s="211"/>
      <c r="I89" s="211"/>
      <c r="J89" s="211"/>
      <c r="K89" s="211"/>
      <c r="L89" s="211"/>
      <c r="M89" s="211"/>
      <c r="N89" s="211"/>
      <c r="O89" s="211"/>
      <c r="P89" s="211"/>
      <c r="Q89" s="211"/>
      <c r="R89" s="211"/>
      <c r="S89" s="211"/>
      <c r="T89" s="211"/>
      <c r="U89" s="211"/>
      <c r="V89" s="211"/>
      <c r="W89" s="211"/>
      <c r="X89" s="211"/>
      <c r="Y89" s="211"/>
      <c r="Z89" s="211"/>
      <c r="AA89" s="211"/>
      <c r="AB89" s="211"/>
      <c r="AC89" s="211"/>
      <c r="AD89" s="211"/>
      <c r="AE89" s="206"/>
      <c r="AF89" s="206"/>
      <c r="AG89" s="211"/>
    </row>
    <row r="90" spans="1:33" x14ac:dyDescent="0.25">
      <c r="A90" s="25">
        <v>88</v>
      </c>
      <c r="B90" s="26" t="s">
        <v>98</v>
      </c>
      <c r="C90" s="264"/>
      <c r="D90" s="211"/>
      <c r="E90" s="4" t="s">
        <v>106</v>
      </c>
      <c r="F90" s="211"/>
      <c r="G90" s="206"/>
      <c r="H90" s="211"/>
      <c r="I90" s="211"/>
      <c r="J90" s="211"/>
      <c r="K90" s="211"/>
      <c r="L90" s="211"/>
      <c r="M90" s="211"/>
      <c r="N90" s="211"/>
      <c r="O90" s="211"/>
      <c r="P90" s="211"/>
      <c r="Q90" s="211"/>
      <c r="R90" s="211"/>
      <c r="S90" s="211"/>
      <c r="T90" s="211"/>
      <c r="U90" s="211"/>
      <c r="V90" s="211"/>
      <c r="W90" s="211"/>
      <c r="X90" s="211"/>
      <c r="Y90" s="211"/>
      <c r="Z90" s="211"/>
      <c r="AA90" s="211"/>
      <c r="AB90" s="211"/>
      <c r="AC90" s="211"/>
      <c r="AD90" s="211"/>
      <c r="AE90" s="206"/>
      <c r="AF90" s="206"/>
      <c r="AG90" s="211"/>
    </row>
    <row r="91" spans="1:33" ht="30" x14ac:dyDescent="0.25">
      <c r="A91" s="25">
        <v>89</v>
      </c>
      <c r="B91" s="26" t="s">
        <v>98</v>
      </c>
      <c r="C91" s="264"/>
      <c r="D91" s="211"/>
      <c r="E91" s="4" t="s">
        <v>107</v>
      </c>
      <c r="F91" s="211"/>
      <c r="G91" s="206"/>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06"/>
      <c r="AF91" s="206"/>
      <c r="AG91" s="211"/>
    </row>
    <row r="92" spans="1:33" x14ac:dyDescent="0.25">
      <c r="A92" s="25">
        <v>90</v>
      </c>
      <c r="B92" s="26" t="s">
        <v>98</v>
      </c>
      <c r="C92" s="264"/>
      <c r="D92" s="211"/>
      <c r="E92" s="4" t="s">
        <v>108</v>
      </c>
      <c r="F92" s="211"/>
      <c r="G92" s="206"/>
      <c r="H92" s="211"/>
      <c r="I92" s="211"/>
      <c r="J92" s="211"/>
      <c r="K92" s="211"/>
      <c r="L92" s="211"/>
      <c r="M92" s="211"/>
      <c r="N92" s="211"/>
      <c r="O92" s="211"/>
      <c r="P92" s="211"/>
      <c r="Q92" s="211"/>
      <c r="R92" s="211"/>
      <c r="S92" s="211"/>
      <c r="T92" s="211"/>
      <c r="U92" s="211"/>
      <c r="V92" s="211"/>
      <c r="W92" s="211"/>
      <c r="X92" s="211"/>
      <c r="Y92" s="211"/>
      <c r="Z92" s="211"/>
      <c r="AA92" s="211"/>
      <c r="AB92" s="211"/>
      <c r="AC92" s="211"/>
      <c r="AD92" s="211"/>
      <c r="AE92" s="206"/>
      <c r="AF92" s="206"/>
      <c r="AG92" s="211"/>
    </row>
    <row r="93" spans="1:33" ht="30" x14ac:dyDescent="0.25">
      <c r="A93" s="25">
        <v>91</v>
      </c>
      <c r="B93" s="26" t="s">
        <v>98</v>
      </c>
      <c r="C93" s="264"/>
      <c r="D93" s="211"/>
      <c r="E93" s="4" t="s">
        <v>109</v>
      </c>
      <c r="F93" s="211"/>
      <c r="G93" s="206"/>
      <c r="H93" s="211"/>
      <c r="I93" s="211"/>
      <c r="J93" s="211"/>
      <c r="K93" s="211"/>
      <c r="L93" s="211"/>
      <c r="M93" s="211"/>
      <c r="N93" s="211"/>
      <c r="O93" s="211"/>
      <c r="P93" s="211"/>
      <c r="Q93" s="211"/>
      <c r="R93" s="211"/>
      <c r="S93" s="211"/>
      <c r="T93" s="211"/>
      <c r="U93" s="211"/>
      <c r="V93" s="211"/>
      <c r="W93" s="211"/>
      <c r="X93" s="211"/>
      <c r="Y93" s="211"/>
      <c r="Z93" s="211"/>
      <c r="AA93" s="211"/>
      <c r="AB93" s="211"/>
      <c r="AC93" s="211"/>
      <c r="AD93" s="211"/>
      <c r="AE93" s="206"/>
      <c r="AF93" s="206"/>
      <c r="AG93" s="211"/>
    </row>
    <row r="94" spans="1:33" ht="30" x14ac:dyDescent="0.25">
      <c r="A94" s="25">
        <v>92</v>
      </c>
      <c r="B94" s="26" t="s">
        <v>98</v>
      </c>
      <c r="C94" s="264"/>
      <c r="D94" s="211"/>
      <c r="E94" s="4" t="s">
        <v>110</v>
      </c>
      <c r="F94" s="211"/>
      <c r="G94" s="206"/>
      <c r="H94" s="211"/>
      <c r="I94" s="211"/>
      <c r="J94" s="211"/>
      <c r="K94" s="211"/>
      <c r="L94" s="211"/>
      <c r="M94" s="211"/>
      <c r="N94" s="211"/>
      <c r="O94" s="211"/>
      <c r="P94" s="211"/>
      <c r="Q94" s="211"/>
      <c r="R94" s="211"/>
      <c r="S94" s="211"/>
      <c r="T94" s="211"/>
      <c r="U94" s="211"/>
      <c r="V94" s="211"/>
      <c r="W94" s="211"/>
      <c r="X94" s="211"/>
      <c r="Y94" s="211"/>
      <c r="Z94" s="211"/>
      <c r="AA94" s="211"/>
      <c r="AB94" s="211"/>
      <c r="AC94" s="211"/>
      <c r="AD94" s="211"/>
      <c r="AE94" s="206"/>
      <c r="AF94" s="206"/>
      <c r="AG94" s="211"/>
    </row>
    <row r="95" spans="1:33" ht="30" x14ac:dyDescent="0.25">
      <c r="A95" s="25">
        <v>93</v>
      </c>
      <c r="B95" s="26" t="s">
        <v>98</v>
      </c>
      <c r="C95" s="264"/>
      <c r="D95" s="211"/>
      <c r="E95" s="4" t="s">
        <v>111</v>
      </c>
      <c r="F95" s="211"/>
      <c r="G95" s="206"/>
      <c r="H95" s="211"/>
      <c r="I95" s="211"/>
      <c r="J95" s="211"/>
      <c r="K95" s="211"/>
      <c r="L95" s="211"/>
      <c r="M95" s="211"/>
      <c r="N95" s="211"/>
      <c r="O95" s="211"/>
      <c r="P95" s="211"/>
      <c r="Q95" s="211"/>
      <c r="R95" s="211"/>
      <c r="S95" s="211"/>
      <c r="T95" s="211"/>
      <c r="U95" s="211"/>
      <c r="V95" s="211"/>
      <c r="W95" s="211"/>
      <c r="X95" s="211"/>
      <c r="Y95" s="211"/>
      <c r="Z95" s="211"/>
      <c r="AA95" s="211"/>
      <c r="AB95" s="211"/>
      <c r="AC95" s="211"/>
      <c r="AD95" s="211"/>
      <c r="AE95" s="206"/>
      <c r="AF95" s="206"/>
      <c r="AG95" s="211"/>
    </row>
    <row r="96" spans="1:33" ht="45" x14ac:dyDescent="0.25">
      <c r="A96" s="25">
        <v>94</v>
      </c>
      <c r="B96" s="26" t="s">
        <v>98</v>
      </c>
      <c r="C96" s="263"/>
      <c r="D96" s="212"/>
      <c r="E96" s="2" t="s">
        <v>112</v>
      </c>
      <c r="F96" s="212"/>
      <c r="G96" s="207"/>
      <c r="H96" s="212"/>
      <c r="I96" s="212"/>
      <c r="J96" s="212"/>
      <c r="K96" s="212"/>
      <c r="L96" s="212"/>
      <c r="M96" s="212"/>
      <c r="N96" s="212"/>
      <c r="O96" s="212"/>
      <c r="P96" s="212"/>
      <c r="Q96" s="212"/>
      <c r="R96" s="212"/>
      <c r="S96" s="212"/>
      <c r="T96" s="212"/>
      <c r="U96" s="212"/>
      <c r="V96" s="212"/>
      <c r="W96" s="212"/>
      <c r="X96" s="212"/>
      <c r="Y96" s="212"/>
      <c r="Z96" s="212"/>
      <c r="AA96" s="212"/>
      <c r="AB96" s="212"/>
      <c r="AC96" s="212"/>
      <c r="AD96" s="212"/>
      <c r="AE96" s="207"/>
      <c r="AF96" s="207"/>
      <c r="AG96" s="212"/>
    </row>
    <row r="97" spans="1:33" ht="28.5" x14ac:dyDescent="0.25">
      <c r="A97" s="25">
        <v>95</v>
      </c>
      <c r="B97" s="26" t="s">
        <v>98</v>
      </c>
      <c r="C97" s="262"/>
      <c r="D97" s="210" t="s">
        <v>1129</v>
      </c>
      <c r="E97" s="36" t="s">
        <v>113</v>
      </c>
      <c r="F97" s="210" t="s">
        <v>11</v>
      </c>
      <c r="G97" s="205">
        <v>2400</v>
      </c>
      <c r="H97" s="210"/>
      <c r="I97" s="210"/>
      <c r="J97" s="210"/>
      <c r="K97" s="210"/>
      <c r="L97" s="210"/>
      <c r="M97" s="210"/>
      <c r="N97" s="210"/>
      <c r="O97" s="210"/>
      <c r="P97" s="210"/>
      <c r="Q97" s="210"/>
      <c r="R97" s="210"/>
      <c r="S97" s="210">
        <v>800</v>
      </c>
      <c r="T97" s="210"/>
      <c r="U97" s="210"/>
      <c r="V97" s="210"/>
      <c r="W97" s="210"/>
      <c r="X97" s="210"/>
      <c r="Y97" s="210"/>
      <c r="Z97" s="210"/>
      <c r="AA97" s="210"/>
      <c r="AB97" s="210"/>
      <c r="AC97" s="210"/>
      <c r="AD97" s="210">
        <f>+SUM(N97:AC97)</f>
        <v>800</v>
      </c>
      <c r="AE97" s="205">
        <f t="shared" si="15"/>
        <v>2400</v>
      </c>
      <c r="AF97" s="205">
        <v>2400</v>
      </c>
      <c r="AG97" s="210"/>
    </row>
    <row r="98" spans="1:33" ht="45" x14ac:dyDescent="0.25">
      <c r="A98" s="25">
        <v>96</v>
      </c>
      <c r="B98" s="26" t="s">
        <v>98</v>
      </c>
      <c r="C98" s="264"/>
      <c r="D98" s="211"/>
      <c r="E98" s="37" t="s">
        <v>105</v>
      </c>
      <c r="F98" s="211"/>
      <c r="G98" s="206"/>
      <c r="H98" s="211"/>
      <c r="I98" s="211"/>
      <c r="J98" s="211"/>
      <c r="K98" s="211"/>
      <c r="L98" s="211"/>
      <c r="M98" s="211"/>
      <c r="N98" s="211"/>
      <c r="O98" s="211"/>
      <c r="P98" s="211"/>
      <c r="Q98" s="211"/>
      <c r="R98" s="211"/>
      <c r="S98" s="211"/>
      <c r="T98" s="211"/>
      <c r="U98" s="211"/>
      <c r="V98" s="211"/>
      <c r="W98" s="211"/>
      <c r="X98" s="211"/>
      <c r="Y98" s="211"/>
      <c r="Z98" s="211"/>
      <c r="AA98" s="211"/>
      <c r="AB98" s="211"/>
      <c r="AC98" s="211"/>
      <c r="AD98" s="211"/>
      <c r="AE98" s="206"/>
      <c r="AF98" s="206"/>
      <c r="AG98" s="211"/>
    </row>
    <row r="99" spans="1:33" x14ac:dyDescent="0.25">
      <c r="A99" s="25">
        <v>97</v>
      </c>
      <c r="B99" s="26" t="s">
        <v>98</v>
      </c>
      <c r="C99" s="264"/>
      <c r="D99" s="211"/>
      <c r="E99" s="37" t="s">
        <v>106</v>
      </c>
      <c r="F99" s="211"/>
      <c r="G99" s="206"/>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06"/>
      <c r="AF99" s="206"/>
      <c r="AG99" s="211"/>
    </row>
    <row r="100" spans="1:33" ht="30" x14ac:dyDescent="0.25">
      <c r="A100" s="25">
        <v>98</v>
      </c>
      <c r="B100" s="26" t="s">
        <v>98</v>
      </c>
      <c r="C100" s="264"/>
      <c r="D100" s="211"/>
      <c r="E100" s="37" t="s">
        <v>114</v>
      </c>
      <c r="F100" s="211"/>
      <c r="G100" s="206"/>
      <c r="H100" s="211"/>
      <c r="I100" s="211"/>
      <c r="J100" s="211"/>
      <c r="K100" s="211"/>
      <c r="L100" s="211"/>
      <c r="M100" s="211"/>
      <c r="N100" s="211"/>
      <c r="O100" s="211"/>
      <c r="P100" s="211"/>
      <c r="Q100" s="211"/>
      <c r="R100" s="211"/>
      <c r="S100" s="211"/>
      <c r="T100" s="211"/>
      <c r="U100" s="211"/>
      <c r="V100" s="211"/>
      <c r="W100" s="211"/>
      <c r="X100" s="211"/>
      <c r="Y100" s="211"/>
      <c r="Z100" s="211"/>
      <c r="AA100" s="211"/>
      <c r="AB100" s="211"/>
      <c r="AC100" s="211"/>
      <c r="AD100" s="211"/>
      <c r="AE100" s="206"/>
      <c r="AF100" s="206"/>
      <c r="AG100" s="211"/>
    </row>
    <row r="101" spans="1:33" x14ac:dyDescent="0.25">
      <c r="A101" s="25">
        <v>99</v>
      </c>
      <c r="B101" s="26" t="s">
        <v>98</v>
      </c>
      <c r="C101" s="264"/>
      <c r="D101" s="211"/>
      <c r="E101" s="37" t="s">
        <v>108</v>
      </c>
      <c r="F101" s="211"/>
      <c r="G101" s="206"/>
      <c r="H101" s="211"/>
      <c r="I101" s="211"/>
      <c r="J101" s="211"/>
      <c r="K101" s="211"/>
      <c r="L101" s="211"/>
      <c r="M101" s="211"/>
      <c r="N101" s="211"/>
      <c r="O101" s="211"/>
      <c r="P101" s="211"/>
      <c r="Q101" s="211"/>
      <c r="R101" s="211"/>
      <c r="S101" s="211"/>
      <c r="T101" s="211"/>
      <c r="U101" s="211"/>
      <c r="V101" s="211"/>
      <c r="W101" s="211"/>
      <c r="X101" s="211"/>
      <c r="Y101" s="211"/>
      <c r="Z101" s="211"/>
      <c r="AA101" s="211"/>
      <c r="AB101" s="211"/>
      <c r="AC101" s="211"/>
      <c r="AD101" s="211"/>
      <c r="AE101" s="206"/>
      <c r="AF101" s="206"/>
      <c r="AG101" s="211"/>
    </row>
    <row r="102" spans="1:33" ht="30" x14ac:dyDescent="0.25">
      <c r="A102" s="25">
        <v>100</v>
      </c>
      <c r="B102" s="26" t="s">
        <v>98</v>
      </c>
      <c r="C102" s="264"/>
      <c r="D102" s="211"/>
      <c r="E102" s="37" t="s">
        <v>115</v>
      </c>
      <c r="F102" s="211"/>
      <c r="G102" s="206"/>
      <c r="H102" s="211"/>
      <c r="I102" s="211"/>
      <c r="J102" s="211"/>
      <c r="K102" s="211"/>
      <c r="L102" s="211"/>
      <c r="M102" s="211"/>
      <c r="N102" s="211"/>
      <c r="O102" s="211"/>
      <c r="P102" s="211"/>
      <c r="Q102" s="211"/>
      <c r="R102" s="211"/>
      <c r="S102" s="211"/>
      <c r="T102" s="211"/>
      <c r="U102" s="211"/>
      <c r="V102" s="211"/>
      <c r="W102" s="211"/>
      <c r="X102" s="211"/>
      <c r="Y102" s="211"/>
      <c r="Z102" s="211"/>
      <c r="AA102" s="211"/>
      <c r="AB102" s="211"/>
      <c r="AC102" s="211"/>
      <c r="AD102" s="211"/>
      <c r="AE102" s="206"/>
      <c r="AF102" s="206"/>
      <c r="AG102" s="211"/>
    </row>
    <row r="103" spans="1:33" ht="30" x14ac:dyDescent="0.25">
      <c r="A103" s="25">
        <v>101</v>
      </c>
      <c r="B103" s="26" t="s">
        <v>98</v>
      </c>
      <c r="C103" s="264"/>
      <c r="D103" s="211"/>
      <c r="E103" s="37" t="s">
        <v>116</v>
      </c>
      <c r="F103" s="211"/>
      <c r="G103" s="206"/>
      <c r="H103" s="211"/>
      <c r="I103" s="211"/>
      <c r="J103" s="211"/>
      <c r="K103" s="211"/>
      <c r="L103" s="211"/>
      <c r="M103" s="211"/>
      <c r="N103" s="211"/>
      <c r="O103" s="211"/>
      <c r="P103" s="211"/>
      <c r="Q103" s="211"/>
      <c r="R103" s="211"/>
      <c r="S103" s="211"/>
      <c r="T103" s="211"/>
      <c r="U103" s="211"/>
      <c r="V103" s="211"/>
      <c r="W103" s="211"/>
      <c r="X103" s="211"/>
      <c r="Y103" s="211"/>
      <c r="Z103" s="211"/>
      <c r="AA103" s="211"/>
      <c r="AB103" s="211"/>
      <c r="AC103" s="211"/>
      <c r="AD103" s="211"/>
      <c r="AE103" s="206"/>
      <c r="AF103" s="206"/>
      <c r="AG103" s="211"/>
    </row>
    <row r="104" spans="1:33" x14ac:dyDescent="0.25">
      <c r="A104" s="25">
        <v>102</v>
      </c>
      <c r="B104" s="26" t="s">
        <v>98</v>
      </c>
      <c r="C104" s="264"/>
      <c r="D104" s="211"/>
      <c r="E104" s="37" t="s">
        <v>117</v>
      </c>
      <c r="F104" s="211"/>
      <c r="G104" s="206"/>
      <c r="H104" s="211"/>
      <c r="I104" s="211"/>
      <c r="J104" s="211"/>
      <c r="K104" s="211"/>
      <c r="L104" s="211"/>
      <c r="M104" s="211"/>
      <c r="N104" s="211"/>
      <c r="O104" s="211"/>
      <c r="P104" s="211"/>
      <c r="Q104" s="211"/>
      <c r="R104" s="211"/>
      <c r="S104" s="211"/>
      <c r="T104" s="211"/>
      <c r="U104" s="211"/>
      <c r="V104" s="211"/>
      <c r="W104" s="211"/>
      <c r="X104" s="211"/>
      <c r="Y104" s="211"/>
      <c r="Z104" s="211"/>
      <c r="AA104" s="211"/>
      <c r="AB104" s="211"/>
      <c r="AC104" s="211"/>
      <c r="AD104" s="211"/>
      <c r="AE104" s="206"/>
      <c r="AF104" s="206"/>
      <c r="AG104" s="211"/>
    </row>
    <row r="105" spans="1:33" ht="30" x14ac:dyDescent="0.25">
      <c r="A105" s="25">
        <v>103</v>
      </c>
      <c r="B105" s="26" t="s">
        <v>98</v>
      </c>
      <c r="C105" s="264"/>
      <c r="D105" s="211"/>
      <c r="E105" s="37" t="s">
        <v>118</v>
      </c>
      <c r="F105" s="211"/>
      <c r="G105" s="206"/>
      <c r="H105" s="211"/>
      <c r="I105" s="211"/>
      <c r="J105" s="211"/>
      <c r="K105" s="211"/>
      <c r="L105" s="211"/>
      <c r="M105" s="211"/>
      <c r="N105" s="211"/>
      <c r="O105" s="211"/>
      <c r="P105" s="211"/>
      <c r="Q105" s="211"/>
      <c r="R105" s="211"/>
      <c r="S105" s="211"/>
      <c r="T105" s="211"/>
      <c r="U105" s="211"/>
      <c r="V105" s="211"/>
      <c r="W105" s="211"/>
      <c r="X105" s="211"/>
      <c r="Y105" s="211"/>
      <c r="Z105" s="211"/>
      <c r="AA105" s="211"/>
      <c r="AB105" s="211"/>
      <c r="AC105" s="211"/>
      <c r="AD105" s="211"/>
      <c r="AE105" s="206"/>
      <c r="AF105" s="206"/>
      <c r="AG105" s="211"/>
    </row>
    <row r="106" spans="1:33" x14ac:dyDescent="0.25">
      <c r="A106" s="25">
        <v>104</v>
      </c>
      <c r="B106" s="26" t="s">
        <v>98</v>
      </c>
      <c r="C106" s="264"/>
      <c r="D106" s="211"/>
      <c r="E106" s="37" t="s">
        <v>119</v>
      </c>
      <c r="F106" s="211"/>
      <c r="G106" s="206"/>
      <c r="H106" s="211"/>
      <c r="I106" s="211"/>
      <c r="J106" s="211"/>
      <c r="K106" s="211"/>
      <c r="L106" s="211"/>
      <c r="M106" s="211"/>
      <c r="N106" s="211"/>
      <c r="O106" s="211"/>
      <c r="P106" s="211"/>
      <c r="Q106" s="211"/>
      <c r="R106" s="211"/>
      <c r="S106" s="211"/>
      <c r="T106" s="211"/>
      <c r="U106" s="211"/>
      <c r="V106" s="211"/>
      <c r="W106" s="211"/>
      <c r="X106" s="211"/>
      <c r="Y106" s="211"/>
      <c r="Z106" s="211"/>
      <c r="AA106" s="211"/>
      <c r="AB106" s="211"/>
      <c r="AC106" s="211"/>
      <c r="AD106" s="211"/>
      <c r="AE106" s="206"/>
      <c r="AF106" s="206"/>
      <c r="AG106" s="211"/>
    </row>
    <row r="107" spans="1:33" ht="30" x14ac:dyDescent="0.25">
      <c r="A107" s="25">
        <v>105</v>
      </c>
      <c r="B107" s="26" t="s">
        <v>98</v>
      </c>
      <c r="C107" s="264"/>
      <c r="D107" s="211"/>
      <c r="E107" s="37" t="s">
        <v>120</v>
      </c>
      <c r="F107" s="211"/>
      <c r="G107" s="206"/>
      <c r="H107" s="211"/>
      <c r="I107" s="211"/>
      <c r="J107" s="211"/>
      <c r="K107" s="211"/>
      <c r="L107" s="211"/>
      <c r="M107" s="211"/>
      <c r="N107" s="211"/>
      <c r="O107" s="211"/>
      <c r="P107" s="211"/>
      <c r="Q107" s="211"/>
      <c r="R107" s="211"/>
      <c r="S107" s="211"/>
      <c r="T107" s="211"/>
      <c r="U107" s="211"/>
      <c r="V107" s="211"/>
      <c r="W107" s="211"/>
      <c r="X107" s="211"/>
      <c r="Y107" s="211"/>
      <c r="Z107" s="211"/>
      <c r="AA107" s="211"/>
      <c r="AB107" s="211"/>
      <c r="AC107" s="211"/>
      <c r="AD107" s="211"/>
      <c r="AE107" s="206"/>
      <c r="AF107" s="206"/>
      <c r="AG107" s="211"/>
    </row>
    <row r="108" spans="1:33" ht="30" x14ac:dyDescent="0.25">
      <c r="A108" s="25">
        <v>106</v>
      </c>
      <c r="B108" s="26" t="s">
        <v>98</v>
      </c>
      <c r="C108" s="264"/>
      <c r="D108" s="211"/>
      <c r="E108" s="37" t="s">
        <v>121</v>
      </c>
      <c r="F108" s="211"/>
      <c r="G108" s="206"/>
      <c r="H108" s="211"/>
      <c r="I108" s="211"/>
      <c r="J108" s="211"/>
      <c r="K108" s="211"/>
      <c r="L108" s="211"/>
      <c r="M108" s="211"/>
      <c r="N108" s="211"/>
      <c r="O108" s="211"/>
      <c r="P108" s="211"/>
      <c r="Q108" s="211"/>
      <c r="R108" s="211"/>
      <c r="S108" s="211"/>
      <c r="T108" s="211"/>
      <c r="U108" s="211"/>
      <c r="V108" s="211"/>
      <c r="W108" s="211"/>
      <c r="X108" s="211"/>
      <c r="Y108" s="211"/>
      <c r="Z108" s="211"/>
      <c r="AA108" s="211"/>
      <c r="AB108" s="211"/>
      <c r="AC108" s="211"/>
      <c r="AD108" s="211"/>
      <c r="AE108" s="206"/>
      <c r="AF108" s="206"/>
      <c r="AG108" s="211"/>
    </row>
    <row r="109" spans="1:33" ht="30" x14ac:dyDescent="0.25">
      <c r="A109" s="25">
        <v>107</v>
      </c>
      <c r="B109" s="26" t="s">
        <v>98</v>
      </c>
      <c r="C109" s="264"/>
      <c r="D109" s="211"/>
      <c r="E109" s="37" t="s">
        <v>122</v>
      </c>
      <c r="F109" s="211"/>
      <c r="G109" s="206"/>
      <c r="H109" s="211"/>
      <c r="I109" s="211"/>
      <c r="J109" s="211"/>
      <c r="K109" s="211"/>
      <c r="L109" s="211"/>
      <c r="M109" s="211"/>
      <c r="N109" s="211"/>
      <c r="O109" s="211"/>
      <c r="P109" s="211"/>
      <c r="Q109" s="211"/>
      <c r="R109" s="211"/>
      <c r="S109" s="211"/>
      <c r="T109" s="211"/>
      <c r="U109" s="211"/>
      <c r="V109" s="211"/>
      <c r="W109" s="211"/>
      <c r="X109" s="211"/>
      <c r="Y109" s="211"/>
      <c r="Z109" s="211"/>
      <c r="AA109" s="211"/>
      <c r="AB109" s="211"/>
      <c r="AC109" s="211"/>
      <c r="AD109" s="211"/>
      <c r="AE109" s="206"/>
      <c r="AF109" s="206"/>
      <c r="AG109" s="211"/>
    </row>
    <row r="110" spans="1:33" ht="45" x14ac:dyDescent="0.25">
      <c r="A110" s="25">
        <v>108</v>
      </c>
      <c r="B110" s="26" t="s">
        <v>98</v>
      </c>
      <c r="C110" s="264"/>
      <c r="D110" s="211"/>
      <c r="E110" s="37" t="s">
        <v>123</v>
      </c>
      <c r="F110" s="211"/>
      <c r="G110" s="206"/>
      <c r="H110" s="211"/>
      <c r="I110" s="211"/>
      <c r="J110" s="211"/>
      <c r="K110" s="211"/>
      <c r="L110" s="211"/>
      <c r="M110" s="211"/>
      <c r="N110" s="211"/>
      <c r="O110" s="211"/>
      <c r="P110" s="211"/>
      <c r="Q110" s="211"/>
      <c r="R110" s="211"/>
      <c r="S110" s="211"/>
      <c r="T110" s="211"/>
      <c r="U110" s="211"/>
      <c r="V110" s="211"/>
      <c r="W110" s="211"/>
      <c r="X110" s="211"/>
      <c r="Y110" s="211"/>
      <c r="Z110" s="211"/>
      <c r="AA110" s="211"/>
      <c r="AB110" s="211"/>
      <c r="AC110" s="211"/>
      <c r="AD110" s="211"/>
      <c r="AE110" s="206"/>
      <c r="AF110" s="206"/>
      <c r="AG110" s="211"/>
    </row>
    <row r="111" spans="1:33" ht="30" x14ac:dyDescent="0.25">
      <c r="A111" s="25">
        <v>109</v>
      </c>
      <c r="B111" s="26" t="s">
        <v>98</v>
      </c>
      <c r="C111" s="264"/>
      <c r="D111" s="211"/>
      <c r="E111" s="37" t="s">
        <v>124</v>
      </c>
      <c r="F111" s="211"/>
      <c r="G111" s="206"/>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06"/>
      <c r="AF111" s="206"/>
      <c r="AG111" s="211"/>
    </row>
    <row r="112" spans="1:33" ht="30" x14ac:dyDescent="0.25">
      <c r="A112" s="25">
        <v>110</v>
      </c>
      <c r="B112" s="26" t="s">
        <v>98</v>
      </c>
      <c r="C112" s="263"/>
      <c r="D112" s="212"/>
      <c r="E112" s="37" t="s">
        <v>125</v>
      </c>
      <c r="F112" s="212"/>
      <c r="G112" s="207"/>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07"/>
      <c r="AF112" s="207"/>
      <c r="AG112" s="212"/>
    </row>
    <row r="113" spans="1:33" x14ac:dyDescent="0.25">
      <c r="A113" s="25">
        <v>111</v>
      </c>
      <c r="B113" s="26" t="s">
        <v>98</v>
      </c>
      <c r="C113" s="26"/>
      <c r="D113" s="210" t="s">
        <v>1130</v>
      </c>
      <c r="E113" s="3" t="s">
        <v>126</v>
      </c>
      <c r="F113" s="210"/>
      <c r="G113" s="205">
        <v>2400</v>
      </c>
      <c r="H113" s="210"/>
      <c r="I113" s="210"/>
      <c r="J113" s="210"/>
      <c r="K113" s="210"/>
      <c r="L113" s="210"/>
      <c r="M113" s="210"/>
      <c r="N113" s="210"/>
      <c r="O113" s="210"/>
      <c r="P113" s="210"/>
      <c r="Q113" s="210"/>
      <c r="R113" s="210"/>
      <c r="S113" s="210">
        <v>800</v>
      </c>
      <c r="T113" s="210"/>
      <c r="U113" s="210"/>
      <c r="V113" s="210"/>
      <c r="W113" s="210"/>
      <c r="X113" s="210"/>
      <c r="Y113" s="210"/>
      <c r="Z113" s="210"/>
      <c r="AA113" s="210"/>
      <c r="AB113" s="210"/>
      <c r="AC113" s="210"/>
      <c r="AD113" s="210">
        <f>+SUM(N113:AC113)</f>
        <v>800</v>
      </c>
      <c r="AE113" s="205">
        <f t="shared" si="15"/>
        <v>2400</v>
      </c>
      <c r="AF113" s="205">
        <v>2400</v>
      </c>
      <c r="AG113" s="210"/>
    </row>
    <row r="114" spans="1:33" ht="45" x14ac:dyDescent="0.25">
      <c r="A114" s="25">
        <v>112</v>
      </c>
      <c r="B114" s="26" t="s">
        <v>98</v>
      </c>
      <c r="C114" s="262"/>
      <c r="D114" s="211"/>
      <c r="E114" s="37" t="s">
        <v>1598</v>
      </c>
      <c r="F114" s="211"/>
      <c r="G114" s="206"/>
      <c r="H114" s="211"/>
      <c r="I114" s="211"/>
      <c r="J114" s="211"/>
      <c r="K114" s="211"/>
      <c r="L114" s="211"/>
      <c r="M114" s="211"/>
      <c r="N114" s="211"/>
      <c r="O114" s="211"/>
      <c r="P114" s="211"/>
      <c r="Q114" s="211"/>
      <c r="R114" s="211"/>
      <c r="S114" s="211"/>
      <c r="T114" s="211"/>
      <c r="U114" s="211"/>
      <c r="V114" s="211"/>
      <c r="W114" s="211"/>
      <c r="X114" s="211"/>
      <c r="Y114" s="211"/>
      <c r="Z114" s="211"/>
      <c r="AA114" s="211"/>
      <c r="AB114" s="211"/>
      <c r="AC114" s="211"/>
      <c r="AD114" s="211"/>
      <c r="AE114" s="206"/>
      <c r="AF114" s="206"/>
      <c r="AG114" s="211"/>
    </row>
    <row r="115" spans="1:33" x14ac:dyDescent="0.25">
      <c r="A115" s="25">
        <v>113</v>
      </c>
      <c r="B115" s="26" t="s">
        <v>98</v>
      </c>
      <c r="C115" s="264"/>
      <c r="D115" s="211"/>
      <c r="E115" s="37" t="s">
        <v>1599</v>
      </c>
      <c r="F115" s="211"/>
      <c r="G115" s="206"/>
      <c r="H115" s="211"/>
      <c r="I115" s="211"/>
      <c r="J115" s="211"/>
      <c r="K115" s="211"/>
      <c r="L115" s="211"/>
      <c r="M115" s="211"/>
      <c r="N115" s="211"/>
      <c r="O115" s="211"/>
      <c r="P115" s="211"/>
      <c r="Q115" s="211"/>
      <c r="R115" s="211"/>
      <c r="S115" s="211"/>
      <c r="T115" s="211"/>
      <c r="U115" s="211"/>
      <c r="V115" s="211"/>
      <c r="W115" s="211"/>
      <c r="X115" s="211"/>
      <c r="Y115" s="211"/>
      <c r="Z115" s="211"/>
      <c r="AA115" s="211"/>
      <c r="AB115" s="211"/>
      <c r="AC115" s="211"/>
      <c r="AD115" s="211"/>
      <c r="AE115" s="206"/>
      <c r="AF115" s="206"/>
      <c r="AG115" s="211"/>
    </row>
    <row r="116" spans="1:33" ht="30" x14ac:dyDescent="0.25">
      <c r="A116" s="25">
        <v>114</v>
      </c>
      <c r="B116" s="26" t="s">
        <v>98</v>
      </c>
      <c r="C116" s="264"/>
      <c r="D116" s="211"/>
      <c r="E116" s="37" t="s">
        <v>127</v>
      </c>
      <c r="F116" s="211"/>
      <c r="G116" s="206"/>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06"/>
      <c r="AF116" s="206"/>
      <c r="AG116" s="211"/>
    </row>
    <row r="117" spans="1:33" x14ac:dyDescent="0.25">
      <c r="A117" s="25">
        <v>115</v>
      </c>
      <c r="B117" s="26" t="s">
        <v>98</v>
      </c>
      <c r="C117" s="264"/>
      <c r="D117" s="211"/>
      <c r="E117" s="37" t="s">
        <v>1600</v>
      </c>
      <c r="F117" s="211"/>
      <c r="G117" s="206"/>
      <c r="H117" s="211"/>
      <c r="I117" s="211"/>
      <c r="J117" s="211"/>
      <c r="K117" s="211"/>
      <c r="L117" s="211"/>
      <c r="M117" s="211"/>
      <c r="N117" s="211"/>
      <c r="O117" s="211"/>
      <c r="P117" s="211"/>
      <c r="Q117" s="211"/>
      <c r="R117" s="211"/>
      <c r="S117" s="211"/>
      <c r="T117" s="211"/>
      <c r="U117" s="211"/>
      <c r="V117" s="211"/>
      <c r="W117" s="211"/>
      <c r="X117" s="211"/>
      <c r="Y117" s="211"/>
      <c r="Z117" s="211"/>
      <c r="AA117" s="211"/>
      <c r="AB117" s="211"/>
      <c r="AC117" s="211"/>
      <c r="AD117" s="211"/>
      <c r="AE117" s="206"/>
      <c r="AF117" s="206"/>
      <c r="AG117" s="211"/>
    </row>
    <row r="118" spans="1:33" ht="30" x14ac:dyDescent="0.25">
      <c r="A118" s="25">
        <v>116</v>
      </c>
      <c r="B118" s="26" t="s">
        <v>98</v>
      </c>
      <c r="C118" s="264"/>
      <c r="D118" s="211"/>
      <c r="E118" s="37" t="s">
        <v>1601</v>
      </c>
      <c r="F118" s="211"/>
      <c r="G118" s="206"/>
      <c r="H118" s="211"/>
      <c r="I118" s="211"/>
      <c r="J118" s="211"/>
      <c r="K118" s="211"/>
      <c r="L118" s="211"/>
      <c r="M118" s="211"/>
      <c r="N118" s="211"/>
      <c r="O118" s="211"/>
      <c r="P118" s="211"/>
      <c r="Q118" s="211"/>
      <c r="R118" s="211"/>
      <c r="S118" s="211"/>
      <c r="T118" s="211"/>
      <c r="U118" s="211"/>
      <c r="V118" s="211"/>
      <c r="W118" s="211"/>
      <c r="X118" s="211"/>
      <c r="Y118" s="211"/>
      <c r="Z118" s="211"/>
      <c r="AA118" s="211"/>
      <c r="AB118" s="211"/>
      <c r="AC118" s="211"/>
      <c r="AD118" s="211"/>
      <c r="AE118" s="206"/>
      <c r="AF118" s="206"/>
      <c r="AG118" s="211"/>
    </row>
    <row r="119" spans="1:33" ht="30" x14ac:dyDescent="0.25">
      <c r="A119" s="25">
        <v>117</v>
      </c>
      <c r="B119" s="26" t="s">
        <v>98</v>
      </c>
      <c r="C119" s="264"/>
      <c r="D119" s="211"/>
      <c r="E119" s="37" t="s">
        <v>1628</v>
      </c>
      <c r="F119" s="211"/>
      <c r="G119" s="206"/>
      <c r="H119" s="211"/>
      <c r="I119" s="211"/>
      <c r="J119" s="211"/>
      <c r="K119" s="211"/>
      <c r="L119" s="211"/>
      <c r="M119" s="211"/>
      <c r="N119" s="211"/>
      <c r="O119" s="211"/>
      <c r="P119" s="211"/>
      <c r="Q119" s="211"/>
      <c r="R119" s="211"/>
      <c r="S119" s="211"/>
      <c r="T119" s="211"/>
      <c r="U119" s="211"/>
      <c r="V119" s="211"/>
      <c r="W119" s="211"/>
      <c r="X119" s="211"/>
      <c r="Y119" s="211"/>
      <c r="Z119" s="211"/>
      <c r="AA119" s="211"/>
      <c r="AB119" s="211"/>
      <c r="AC119" s="211"/>
      <c r="AD119" s="211"/>
      <c r="AE119" s="206"/>
      <c r="AF119" s="206"/>
      <c r="AG119" s="211"/>
    </row>
    <row r="120" spans="1:33" ht="30" x14ac:dyDescent="0.25">
      <c r="A120" s="25">
        <v>118</v>
      </c>
      <c r="B120" s="26" t="s">
        <v>98</v>
      </c>
      <c r="C120" s="264"/>
      <c r="D120" s="211"/>
      <c r="E120" s="37" t="s">
        <v>1602</v>
      </c>
      <c r="F120" s="211"/>
      <c r="G120" s="206"/>
      <c r="H120" s="211"/>
      <c r="I120" s="211"/>
      <c r="J120" s="211"/>
      <c r="K120" s="211"/>
      <c r="L120" s="211"/>
      <c r="M120" s="211"/>
      <c r="N120" s="211"/>
      <c r="O120" s="211"/>
      <c r="P120" s="211"/>
      <c r="Q120" s="211"/>
      <c r="R120" s="211"/>
      <c r="S120" s="211"/>
      <c r="T120" s="211"/>
      <c r="U120" s="211"/>
      <c r="V120" s="211"/>
      <c r="W120" s="211"/>
      <c r="X120" s="211"/>
      <c r="Y120" s="211"/>
      <c r="Z120" s="211"/>
      <c r="AA120" s="211"/>
      <c r="AB120" s="211"/>
      <c r="AC120" s="211"/>
      <c r="AD120" s="211"/>
      <c r="AE120" s="206"/>
      <c r="AF120" s="206"/>
      <c r="AG120" s="211"/>
    </row>
    <row r="121" spans="1:33" ht="45" x14ac:dyDescent="0.25">
      <c r="A121" s="25">
        <v>119</v>
      </c>
      <c r="B121" s="26" t="s">
        <v>98</v>
      </c>
      <c r="C121" s="264"/>
      <c r="D121" s="211"/>
      <c r="E121" s="37" t="s">
        <v>1608</v>
      </c>
      <c r="F121" s="211"/>
      <c r="G121" s="206"/>
      <c r="H121" s="211"/>
      <c r="I121" s="211"/>
      <c r="J121" s="211"/>
      <c r="K121" s="211"/>
      <c r="L121" s="211"/>
      <c r="M121" s="211"/>
      <c r="N121" s="211"/>
      <c r="O121" s="211"/>
      <c r="P121" s="211"/>
      <c r="Q121" s="211"/>
      <c r="R121" s="211"/>
      <c r="S121" s="211"/>
      <c r="T121" s="211"/>
      <c r="U121" s="211"/>
      <c r="V121" s="211"/>
      <c r="W121" s="211"/>
      <c r="X121" s="211"/>
      <c r="Y121" s="211"/>
      <c r="Z121" s="211"/>
      <c r="AA121" s="211"/>
      <c r="AB121" s="211"/>
      <c r="AC121" s="211"/>
      <c r="AD121" s="211"/>
      <c r="AE121" s="206"/>
      <c r="AF121" s="206"/>
      <c r="AG121" s="211"/>
    </row>
    <row r="122" spans="1:33" ht="30" x14ac:dyDescent="0.25">
      <c r="A122" s="25">
        <v>120</v>
      </c>
      <c r="B122" s="26" t="s">
        <v>98</v>
      </c>
      <c r="C122" s="263"/>
      <c r="D122" s="212"/>
      <c r="E122" s="37" t="s">
        <v>128</v>
      </c>
      <c r="F122" s="212"/>
      <c r="G122" s="207"/>
      <c r="H122" s="212"/>
      <c r="I122" s="212"/>
      <c r="J122" s="212"/>
      <c r="K122" s="212"/>
      <c r="L122" s="212"/>
      <c r="M122" s="212"/>
      <c r="N122" s="212"/>
      <c r="O122" s="212"/>
      <c r="P122" s="212"/>
      <c r="Q122" s="212"/>
      <c r="R122" s="212"/>
      <c r="S122" s="212"/>
      <c r="T122" s="212"/>
      <c r="U122" s="212"/>
      <c r="V122" s="212"/>
      <c r="W122" s="212"/>
      <c r="X122" s="212"/>
      <c r="Y122" s="212"/>
      <c r="Z122" s="212"/>
      <c r="AA122" s="212"/>
      <c r="AB122" s="212"/>
      <c r="AC122" s="212"/>
      <c r="AD122" s="212"/>
      <c r="AE122" s="207"/>
      <c r="AF122" s="207"/>
      <c r="AG122" s="212"/>
    </row>
    <row r="123" spans="1:33" x14ac:dyDescent="0.25">
      <c r="A123" s="25">
        <v>121</v>
      </c>
      <c r="B123" s="26" t="s">
        <v>98</v>
      </c>
      <c r="C123" s="26"/>
      <c r="D123" s="210" t="s">
        <v>1131</v>
      </c>
      <c r="E123" s="3" t="s">
        <v>129</v>
      </c>
      <c r="F123" s="210" t="s">
        <v>11</v>
      </c>
      <c r="G123" s="205">
        <v>12000</v>
      </c>
      <c r="H123" s="210"/>
      <c r="I123" s="210"/>
      <c r="J123" s="210"/>
      <c r="K123" s="210"/>
      <c r="L123" s="210"/>
      <c r="M123" s="210"/>
      <c r="N123" s="210"/>
      <c r="O123" s="210"/>
      <c r="P123" s="210"/>
      <c r="Q123" s="210"/>
      <c r="R123" s="210"/>
      <c r="S123" s="210">
        <v>4000</v>
      </c>
      <c r="T123" s="210"/>
      <c r="U123" s="210"/>
      <c r="V123" s="210"/>
      <c r="W123" s="210"/>
      <c r="X123" s="210"/>
      <c r="Y123" s="210"/>
      <c r="Z123" s="210"/>
      <c r="AA123" s="210"/>
      <c r="AB123" s="210"/>
      <c r="AC123" s="210"/>
      <c r="AD123" s="210">
        <f>+SUM(N123:AC123)</f>
        <v>4000</v>
      </c>
      <c r="AE123" s="205">
        <f t="shared" si="15"/>
        <v>12000</v>
      </c>
      <c r="AF123" s="205">
        <v>12000</v>
      </c>
      <c r="AG123" s="210"/>
    </row>
    <row r="124" spans="1:33" ht="30" x14ac:dyDescent="0.25">
      <c r="A124" s="25">
        <v>122</v>
      </c>
      <c r="B124" s="26" t="s">
        <v>98</v>
      </c>
      <c r="C124" s="262"/>
      <c r="D124" s="211"/>
      <c r="E124" s="37" t="s">
        <v>130</v>
      </c>
      <c r="F124" s="211"/>
      <c r="G124" s="206"/>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06"/>
      <c r="AF124" s="206"/>
      <c r="AG124" s="211"/>
    </row>
    <row r="125" spans="1:33" ht="30" x14ac:dyDescent="0.25">
      <c r="A125" s="25">
        <v>123</v>
      </c>
      <c r="B125" s="26" t="s">
        <v>98</v>
      </c>
      <c r="C125" s="264"/>
      <c r="D125" s="211"/>
      <c r="E125" s="37" t="s">
        <v>131</v>
      </c>
      <c r="F125" s="211"/>
      <c r="G125" s="206"/>
      <c r="H125" s="211"/>
      <c r="I125" s="211"/>
      <c r="J125" s="211"/>
      <c r="K125" s="211"/>
      <c r="L125" s="211"/>
      <c r="M125" s="211"/>
      <c r="N125" s="211"/>
      <c r="O125" s="211"/>
      <c r="P125" s="211"/>
      <c r="Q125" s="211"/>
      <c r="R125" s="211"/>
      <c r="S125" s="211"/>
      <c r="T125" s="211"/>
      <c r="U125" s="211"/>
      <c r="V125" s="211"/>
      <c r="W125" s="211"/>
      <c r="X125" s="211"/>
      <c r="Y125" s="211"/>
      <c r="Z125" s="211"/>
      <c r="AA125" s="211"/>
      <c r="AB125" s="211"/>
      <c r="AC125" s="211"/>
      <c r="AD125" s="211"/>
      <c r="AE125" s="206"/>
      <c r="AF125" s="206"/>
      <c r="AG125" s="211"/>
    </row>
    <row r="126" spans="1:33" ht="45" x14ac:dyDescent="0.25">
      <c r="A126" s="25">
        <v>124</v>
      </c>
      <c r="B126" s="26" t="s">
        <v>98</v>
      </c>
      <c r="C126" s="264"/>
      <c r="D126" s="211"/>
      <c r="E126" s="37" t="s">
        <v>132</v>
      </c>
      <c r="F126" s="211"/>
      <c r="G126" s="206"/>
      <c r="H126" s="211"/>
      <c r="I126" s="211"/>
      <c r="J126" s="211"/>
      <c r="K126" s="211"/>
      <c r="L126" s="211"/>
      <c r="M126" s="211"/>
      <c r="N126" s="211"/>
      <c r="O126" s="211"/>
      <c r="P126" s="211"/>
      <c r="Q126" s="211"/>
      <c r="R126" s="211"/>
      <c r="S126" s="211"/>
      <c r="T126" s="211"/>
      <c r="U126" s="211"/>
      <c r="V126" s="211"/>
      <c r="W126" s="211"/>
      <c r="X126" s="211"/>
      <c r="Y126" s="211"/>
      <c r="Z126" s="211"/>
      <c r="AA126" s="211"/>
      <c r="AB126" s="211"/>
      <c r="AC126" s="211"/>
      <c r="AD126" s="211"/>
      <c r="AE126" s="206"/>
      <c r="AF126" s="206"/>
      <c r="AG126" s="211"/>
    </row>
    <row r="127" spans="1:33" x14ac:dyDescent="0.25">
      <c r="A127" s="25">
        <v>125</v>
      </c>
      <c r="B127" s="26" t="s">
        <v>98</v>
      </c>
      <c r="C127" s="263"/>
      <c r="D127" s="212"/>
      <c r="E127" s="37" t="s">
        <v>1281</v>
      </c>
      <c r="F127" s="212"/>
      <c r="G127" s="207"/>
      <c r="H127" s="212"/>
      <c r="I127" s="212"/>
      <c r="J127" s="212"/>
      <c r="K127" s="212"/>
      <c r="L127" s="212"/>
      <c r="M127" s="212"/>
      <c r="N127" s="212"/>
      <c r="O127" s="212"/>
      <c r="P127" s="212"/>
      <c r="Q127" s="212"/>
      <c r="R127" s="212"/>
      <c r="S127" s="212"/>
      <c r="T127" s="212"/>
      <c r="U127" s="212"/>
      <c r="V127" s="212"/>
      <c r="W127" s="212"/>
      <c r="X127" s="212"/>
      <c r="Y127" s="212"/>
      <c r="Z127" s="212"/>
      <c r="AA127" s="212"/>
      <c r="AB127" s="212"/>
      <c r="AC127" s="212"/>
      <c r="AD127" s="212"/>
      <c r="AE127" s="207"/>
      <c r="AF127" s="207"/>
      <c r="AG127" s="212"/>
    </row>
    <row r="128" spans="1:33" ht="30" x14ac:dyDescent="0.25">
      <c r="A128" s="25"/>
      <c r="B128" s="26"/>
      <c r="C128" s="179"/>
      <c r="D128" s="173" t="s">
        <v>1132</v>
      </c>
      <c r="E128" s="1" t="s">
        <v>170</v>
      </c>
      <c r="F128" s="173" t="s">
        <v>21</v>
      </c>
      <c r="G128" s="27">
        <v>9000</v>
      </c>
      <c r="H128" s="173"/>
      <c r="I128" s="173"/>
      <c r="J128" s="173"/>
      <c r="K128" s="173"/>
      <c r="L128" s="173"/>
      <c r="M128" s="173"/>
      <c r="N128" s="173"/>
      <c r="O128" s="173"/>
      <c r="P128" s="173"/>
      <c r="Q128" s="173"/>
      <c r="R128" s="173"/>
      <c r="S128" s="173">
        <v>3000</v>
      </c>
      <c r="T128" s="173"/>
      <c r="U128" s="173"/>
      <c r="V128" s="173"/>
      <c r="W128" s="173"/>
      <c r="X128" s="173"/>
      <c r="Y128" s="173"/>
      <c r="Z128" s="173"/>
      <c r="AA128" s="173"/>
      <c r="AB128" s="173"/>
      <c r="AC128" s="173"/>
      <c r="AD128" s="11">
        <v>3000</v>
      </c>
      <c r="AE128" s="27">
        <v>9000</v>
      </c>
      <c r="AF128" s="27">
        <v>9000</v>
      </c>
      <c r="AG128" s="173"/>
    </row>
    <row r="129" spans="1:33" s="35" customFormat="1" ht="45.75" x14ac:dyDescent="0.25">
      <c r="A129" s="155"/>
      <c r="B129" s="156"/>
      <c r="C129" s="157"/>
      <c r="D129" s="173" t="s">
        <v>1133</v>
      </c>
      <c r="E129" s="1" t="s">
        <v>1629</v>
      </c>
      <c r="F129" s="173" t="s">
        <v>11</v>
      </c>
      <c r="G129" s="11">
        <v>450</v>
      </c>
      <c r="H129" s="158"/>
      <c r="I129" s="158"/>
      <c r="J129" s="158"/>
      <c r="K129" s="158"/>
      <c r="L129" s="158"/>
      <c r="M129" s="158"/>
      <c r="N129" s="158"/>
      <c r="O129" s="158"/>
      <c r="P129" s="158"/>
      <c r="Q129" s="158"/>
      <c r="R129" s="158"/>
      <c r="S129" s="158">
        <v>200</v>
      </c>
      <c r="T129" s="158"/>
      <c r="U129" s="158"/>
      <c r="V129" s="158"/>
      <c r="W129" s="158"/>
      <c r="X129" s="158"/>
      <c r="Y129" s="158"/>
      <c r="Z129" s="158"/>
      <c r="AA129" s="158"/>
      <c r="AB129" s="158"/>
      <c r="AC129" s="158"/>
      <c r="AD129" s="116">
        <v>150</v>
      </c>
      <c r="AE129" s="116">
        <v>450</v>
      </c>
      <c r="AF129" s="116">
        <v>450</v>
      </c>
      <c r="AG129" s="158"/>
    </row>
    <row r="130" spans="1:33" ht="119.25" x14ac:dyDescent="0.25">
      <c r="A130" s="25"/>
      <c r="B130" s="26"/>
      <c r="C130" s="179"/>
      <c r="D130" s="173" t="s">
        <v>1074</v>
      </c>
      <c r="E130" s="1" t="s">
        <v>1609</v>
      </c>
      <c r="F130" s="173" t="s">
        <v>21</v>
      </c>
      <c r="G130" s="11">
        <v>400</v>
      </c>
      <c r="H130" s="173"/>
      <c r="I130" s="173"/>
      <c r="J130" s="173"/>
      <c r="K130" s="173"/>
      <c r="L130" s="173"/>
      <c r="M130" s="173"/>
      <c r="N130" s="173"/>
      <c r="O130" s="173"/>
      <c r="P130" s="173"/>
      <c r="Q130" s="173"/>
      <c r="R130" s="173"/>
      <c r="S130" s="173">
        <v>200</v>
      </c>
      <c r="T130" s="173"/>
      <c r="U130" s="173"/>
      <c r="V130" s="173"/>
      <c r="W130" s="173"/>
      <c r="X130" s="173"/>
      <c r="Y130" s="173"/>
      <c r="Z130" s="173"/>
      <c r="AA130" s="173"/>
      <c r="AB130" s="173"/>
      <c r="AC130" s="173"/>
      <c r="AD130" s="11">
        <v>200</v>
      </c>
      <c r="AE130" s="27">
        <v>400</v>
      </c>
      <c r="AF130" s="27">
        <v>400</v>
      </c>
      <c r="AG130" s="173"/>
    </row>
    <row r="131" spans="1:33" ht="30" x14ac:dyDescent="0.25">
      <c r="A131" s="25"/>
      <c r="B131" s="26"/>
      <c r="C131" s="179"/>
      <c r="D131" s="11" t="s">
        <v>1282</v>
      </c>
      <c r="E131" s="1" t="s">
        <v>133</v>
      </c>
      <c r="F131" s="11" t="s">
        <v>11</v>
      </c>
      <c r="G131" s="27">
        <v>9000</v>
      </c>
      <c r="H131" s="11"/>
      <c r="I131" s="11"/>
      <c r="J131" s="11"/>
      <c r="K131" s="11"/>
      <c r="L131" s="11"/>
      <c r="M131" s="11"/>
      <c r="N131" s="11"/>
      <c r="O131" s="11"/>
      <c r="P131" s="11"/>
      <c r="Q131" s="11"/>
      <c r="R131" s="11"/>
      <c r="S131" s="11">
        <v>3000</v>
      </c>
      <c r="T131" s="11"/>
      <c r="U131" s="11"/>
      <c r="V131" s="11"/>
      <c r="W131" s="11"/>
      <c r="X131" s="11"/>
      <c r="Y131" s="11"/>
      <c r="Z131" s="11"/>
      <c r="AA131" s="11"/>
      <c r="AB131" s="11"/>
      <c r="AC131" s="11"/>
      <c r="AD131" s="11">
        <f>+SUM(N131:AC131)</f>
        <v>3000</v>
      </c>
      <c r="AE131" s="27">
        <f>+AD131*3</f>
        <v>9000</v>
      </c>
      <c r="AF131" s="27">
        <v>9000</v>
      </c>
      <c r="AG131" s="11"/>
    </row>
    <row r="132" spans="1:33" ht="30" x14ac:dyDescent="0.25">
      <c r="A132" s="25">
        <v>126</v>
      </c>
      <c r="B132" s="26" t="s">
        <v>98</v>
      </c>
      <c r="C132" s="26"/>
      <c r="D132" s="25"/>
      <c r="E132" s="29" t="s">
        <v>1428</v>
      </c>
      <c r="F132" s="11" t="s">
        <v>1344</v>
      </c>
      <c r="G132" s="27" t="s">
        <v>1344</v>
      </c>
      <c r="H132" s="27" t="s">
        <v>1344</v>
      </c>
      <c r="I132" s="27" t="s">
        <v>1344</v>
      </c>
      <c r="J132" s="27" t="s">
        <v>1344</v>
      </c>
      <c r="K132" s="27"/>
      <c r="L132" s="27"/>
      <c r="M132" s="27" t="s">
        <v>1344</v>
      </c>
      <c r="N132" s="27"/>
      <c r="O132" s="27"/>
      <c r="P132" s="27"/>
      <c r="Q132" s="27"/>
      <c r="R132" s="27"/>
      <c r="S132" s="27"/>
      <c r="T132" s="27"/>
      <c r="U132" s="27"/>
      <c r="V132" s="27"/>
      <c r="W132" s="27"/>
      <c r="X132" s="27"/>
      <c r="Y132" s="27"/>
      <c r="Z132" s="27"/>
      <c r="AA132" s="11"/>
      <c r="AB132" s="11"/>
      <c r="AC132" s="11"/>
      <c r="AD132" s="11"/>
      <c r="AE132" s="27"/>
      <c r="AF132" s="27"/>
      <c r="AG132" s="27" t="s">
        <v>1344</v>
      </c>
    </row>
    <row r="133" spans="1:33" ht="31.5" customHeight="1" x14ac:dyDescent="0.25">
      <c r="A133" s="25"/>
      <c r="B133" s="26"/>
      <c r="C133" s="233" t="s">
        <v>885</v>
      </c>
      <c r="D133" s="234"/>
      <c r="E133" s="273"/>
      <c r="F133" s="234"/>
      <c r="G133" s="234"/>
      <c r="H133" s="234"/>
      <c r="I133" s="234"/>
      <c r="J133" s="234"/>
      <c r="K133" s="234"/>
      <c r="L133" s="234"/>
      <c r="M133" s="234"/>
      <c r="N133" s="234"/>
      <c r="O133" s="234"/>
      <c r="P133" s="234"/>
      <c r="Q133" s="234"/>
      <c r="R133" s="234"/>
      <c r="S133" s="234"/>
      <c r="T133" s="234"/>
      <c r="U133" s="234"/>
      <c r="V133" s="234"/>
      <c r="W133" s="234"/>
      <c r="X133" s="234"/>
      <c r="Y133" s="234"/>
      <c r="Z133" s="234"/>
      <c r="AA133" s="234"/>
      <c r="AB133" s="234"/>
      <c r="AC133" s="234"/>
      <c r="AD133" s="234"/>
      <c r="AE133" s="235"/>
      <c r="AF133" s="25"/>
      <c r="AG133" s="30"/>
    </row>
    <row r="134" spans="1:33" x14ac:dyDescent="0.25">
      <c r="A134" s="25">
        <v>127</v>
      </c>
      <c r="B134" s="26" t="s">
        <v>134</v>
      </c>
      <c r="C134" s="262"/>
      <c r="D134" s="210" t="s">
        <v>135</v>
      </c>
      <c r="E134" s="3" t="s">
        <v>136</v>
      </c>
      <c r="F134" s="221"/>
      <c r="G134" s="205"/>
      <c r="H134" s="210"/>
      <c r="I134" s="210"/>
      <c r="J134" s="210"/>
      <c r="K134" s="210"/>
      <c r="L134" s="210"/>
      <c r="M134" s="210"/>
      <c r="N134" s="210"/>
      <c r="O134" s="210"/>
      <c r="P134" s="210"/>
      <c r="Q134" s="210"/>
      <c r="R134" s="210"/>
      <c r="S134" s="210"/>
      <c r="T134" s="210"/>
      <c r="U134" s="210"/>
      <c r="V134" s="210"/>
      <c r="W134" s="210"/>
      <c r="X134" s="210"/>
      <c r="Y134" s="210"/>
      <c r="Z134" s="210"/>
      <c r="AA134" s="210"/>
      <c r="AB134" s="210"/>
      <c r="AC134" s="210"/>
      <c r="AD134" s="210"/>
      <c r="AE134" s="205"/>
      <c r="AF134" s="205"/>
      <c r="AG134" s="210"/>
    </row>
    <row r="135" spans="1:33" x14ac:dyDescent="0.25">
      <c r="A135" s="25">
        <v>128</v>
      </c>
      <c r="B135" s="26" t="s">
        <v>134</v>
      </c>
      <c r="C135" s="264"/>
      <c r="D135" s="211"/>
      <c r="E135" s="4" t="s">
        <v>137</v>
      </c>
      <c r="F135" s="222"/>
      <c r="G135" s="206"/>
      <c r="H135" s="211"/>
      <c r="I135" s="211"/>
      <c r="J135" s="211"/>
      <c r="K135" s="211"/>
      <c r="L135" s="211"/>
      <c r="M135" s="211"/>
      <c r="N135" s="211"/>
      <c r="O135" s="211"/>
      <c r="P135" s="211"/>
      <c r="Q135" s="211"/>
      <c r="R135" s="211"/>
      <c r="S135" s="211"/>
      <c r="T135" s="211"/>
      <c r="U135" s="211"/>
      <c r="V135" s="211"/>
      <c r="W135" s="211"/>
      <c r="X135" s="211"/>
      <c r="Y135" s="211"/>
      <c r="Z135" s="211"/>
      <c r="AA135" s="211"/>
      <c r="AB135" s="211"/>
      <c r="AC135" s="211"/>
      <c r="AD135" s="211"/>
      <c r="AE135" s="206"/>
      <c r="AF135" s="206"/>
      <c r="AG135" s="211"/>
    </row>
    <row r="136" spans="1:33" ht="30" x14ac:dyDescent="0.25">
      <c r="A136" s="25">
        <v>129</v>
      </c>
      <c r="B136" s="26" t="s">
        <v>134</v>
      </c>
      <c r="C136" s="264"/>
      <c r="D136" s="211"/>
      <c r="E136" s="4" t="s">
        <v>138</v>
      </c>
      <c r="F136" s="222"/>
      <c r="G136" s="206"/>
      <c r="H136" s="211"/>
      <c r="I136" s="211"/>
      <c r="J136" s="211"/>
      <c r="K136" s="211"/>
      <c r="L136" s="211"/>
      <c r="M136" s="211"/>
      <c r="N136" s="211"/>
      <c r="O136" s="211"/>
      <c r="P136" s="211"/>
      <c r="Q136" s="211"/>
      <c r="R136" s="211"/>
      <c r="S136" s="211"/>
      <c r="T136" s="211"/>
      <c r="U136" s="211"/>
      <c r="V136" s="211"/>
      <c r="W136" s="211"/>
      <c r="X136" s="211"/>
      <c r="Y136" s="211"/>
      <c r="Z136" s="211"/>
      <c r="AA136" s="211"/>
      <c r="AB136" s="211"/>
      <c r="AC136" s="211"/>
      <c r="AD136" s="211"/>
      <c r="AE136" s="206"/>
      <c r="AF136" s="206"/>
      <c r="AG136" s="211"/>
    </row>
    <row r="137" spans="1:33" x14ac:dyDescent="0.25">
      <c r="A137" s="25">
        <v>130</v>
      </c>
      <c r="B137" s="26" t="s">
        <v>134</v>
      </c>
      <c r="C137" s="264"/>
      <c r="D137" s="211"/>
      <c r="E137" s="4" t="s">
        <v>139</v>
      </c>
      <c r="F137" s="222"/>
      <c r="G137" s="206"/>
      <c r="H137" s="211"/>
      <c r="I137" s="211"/>
      <c r="J137" s="211"/>
      <c r="K137" s="211"/>
      <c r="L137" s="211"/>
      <c r="M137" s="211"/>
      <c r="N137" s="211"/>
      <c r="O137" s="211"/>
      <c r="P137" s="211"/>
      <c r="Q137" s="211"/>
      <c r="R137" s="211"/>
      <c r="S137" s="211"/>
      <c r="T137" s="211"/>
      <c r="U137" s="211"/>
      <c r="V137" s="211"/>
      <c r="W137" s="211"/>
      <c r="X137" s="211"/>
      <c r="Y137" s="211"/>
      <c r="Z137" s="211"/>
      <c r="AA137" s="211"/>
      <c r="AB137" s="211"/>
      <c r="AC137" s="211"/>
      <c r="AD137" s="211"/>
      <c r="AE137" s="206"/>
      <c r="AF137" s="206"/>
      <c r="AG137" s="211"/>
    </row>
    <row r="138" spans="1:33" ht="45" x14ac:dyDescent="0.25">
      <c r="A138" s="25">
        <v>131</v>
      </c>
      <c r="B138" s="26" t="s">
        <v>134</v>
      </c>
      <c r="C138" s="264"/>
      <c r="D138" s="211"/>
      <c r="E138" s="4" t="s">
        <v>140</v>
      </c>
      <c r="F138" s="222"/>
      <c r="G138" s="206"/>
      <c r="H138" s="211"/>
      <c r="I138" s="211"/>
      <c r="J138" s="211"/>
      <c r="K138" s="211"/>
      <c r="L138" s="211"/>
      <c r="M138" s="211"/>
      <c r="N138" s="211"/>
      <c r="O138" s="211"/>
      <c r="P138" s="211"/>
      <c r="Q138" s="211"/>
      <c r="R138" s="211"/>
      <c r="S138" s="211"/>
      <c r="T138" s="211"/>
      <c r="U138" s="211"/>
      <c r="V138" s="211"/>
      <c r="W138" s="211"/>
      <c r="X138" s="211"/>
      <c r="Y138" s="211"/>
      <c r="Z138" s="211"/>
      <c r="AA138" s="211"/>
      <c r="AB138" s="211"/>
      <c r="AC138" s="211"/>
      <c r="AD138" s="211"/>
      <c r="AE138" s="206"/>
      <c r="AF138" s="206"/>
      <c r="AG138" s="211"/>
    </row>
    <row r="139" spans="1:33" x14ac:dyDescent="0.25">
      <c r="A139" s="25">
        <v>132</v>
      </c>
      <c r="B139" s="26" t="s">
        <v>134</v>
      </c>
      <c r="C139" s="264"/>
      <c r="D139" s="211"/>
      <c r="E139" s="4" t="s">
        <v>141</v>
      </c>
      <c r="F139" s="222"/>
      <c r="G139" s="206"/>
      <c r="H139" s="211"/>
      <c r="I139" s="211"/>
      <c r="J139" s="211"/>
      <c r="K139" s="211"/>
      <c r="L139" s="211"/>
      <c r="M139" s="211"/>
      <c r="N139" s="211"/>
      <c r="O139" s="211"/>
      <c r="P139" s="211"/>
      <c r="Q139" s="211"/>
      <c r="R139" s="211"/>
      <c r="S139" s="211"/>
      <c r="T139" s="211"/>
      <c r="U139" s="211"/>
      <c r="V139" s="211"/>
      <c r="W139" s="211"/>
      <c r="X139" s="211"/>
      <c r="Y139" s="211"/>
      <c r="Z139" s="211"/>
      <c r="AA139" s="211"/>
      <c r="AB139" s="211"/>
      <c r="AC139" s="211"/>
      <c r="AD139" s="211"/>
      <c r="AE139" s="206"/>
      <c r="AF139" s="206"/>
      <c r="AG139" s="211"/>
    </row>
    <row r="140" spans="1:33" x14ac:dyDescent="0.25">
      <c r="A140" s="25">
        <v>133</v>
      </c>
      <c r="B140" s="26" t="s">
        <v>134</v>
      </c>
      <c r="C140" s="264"/>
      <c r="D140" s="211"/>
      <c r="E140" s="4" t="s">
        <v>142</v>
      </c>
      <c r="F140" s="222"/>
      <c r="G140" s="206"/>
      <c r="H140" s="211"/>
      <c r="I140" s="211"/>
      <c r="J140" s="211"/>
      <c r="K140" s="211"/>
      <c r="L140" s="211"/>
      <c r="M140" s="211"/>
      <c r="N140" s="211"/>
      <c r="O140" s="211"/>
      <c r="P140" s="211"/>
      <c r="Q140" s="211"/>
      <c r="R140" s="211"/>
      <c r="S140" s="211"/>
      <c r="T140" s="211"/>
      <c r="U140" s="211"/>
      <c r="V140" s="211"/>
      <c r="W140" s="211"/>
      <c r="X140" s="211"/>
      <c r="Y140" s="211"/>
      <c r="Z140" s="211"/>
      <c r="AA140" s="211"/>
      <c r="AB140" s="211"/>
      <c r="AC140" s="211"/>
      <c r="AD140" s="211"/>
      <c r="AE140" s="206"/>
      <c r="AF140" s="206"/>
      <c r="AG140" s="211"/>
    </row>
    <row r="141" spans="1:33" x14ac:dyDescent="0.25">
      <c r="A141" s="25">
        <v>134</v>
      </c>
      <c r="B141" s="26" t="s">
        <v>134</v>
      </c>
      <c r="C141" s="264"/>
      <c r="D141" s="211"/>
      <c r="E141" s="5" t="s">
        <v>103</v>
      </c>
      <c r="F141" s="223"/>
      <c r="G141" s="207"/>
      <c r="H141" s="212"/>
      <c r="I141" s="212"/>
      <c r="J141" s="212"/>
      <c r="K141" s="212"/>
      <c r="L141" s="212"/>
      <c r="M141" s="212"/>
      <c r="N141" s="212"/>
      <c r="O141" s="212"/>
      <c r="P141" s="212"/>
      <c r="Q141" s="212"/>
      <c r="R141" s="212"/>
      <c r="S141" s="212"/>
      <c r="T141" s="212"/>
      <c r="U141" s="212"/>
      <c r="V141" s="212"/>
      <c r="W141" s="212"/>
      <c r="X141" s="212"/>
      <c r="Y141" s="212"/>
      <c r="Z141" s="212"/>
      <c r="AA141" s="212"/>
      <c r="AB141" s="212"/>
      <c r="AC141" s="212"/>
      <c r="AD141" s="212"/>
      <c r="AE141" s="207"/>
      <c r="AF141" s="207"/>
      <c r="AG141" s="212"/>
    </row>
    <row r="142" spans="1:33" x14ac:dyDescent="0.25">
      <c r="A142" s="25">
        <v>135</v>
      </c>
      <c r="B142" s="26" t="s">
        <v>134</v>
      </c>
      <c r="C142" s="264"/>
      <c r="D142" s="211"/>
      <c r="E142" s="2" t="s">
        <v>143</v>
      </c>
      <c r="F142" s="11" t="s">
        <v>11</v>
      </c>
      <c r="G142" s="27">
        <v>10500</v>
      </c>
      <c r="H142" s="11"/>
      <c r="I142" s="11"/>
      <c r="J142" s="11"/>
      <c r="K142" s="11"/>
      <c r="L142" s="11"/>
      <c r="M142" s="11"/>
      <c r="N142" s="11"/>
      <c r="O142" s="11"/>
      <c r="P142" s="11"/>
      <c r="Q142" s="11"/>
      <c r="R142" s="11"/>
      <c r="S142" s="11">
        <v>3500</v>
      </c>
      <c r="T142" s="11"/>
      <c r="U142" s="11"/>
      <c r="V142" s="11"/>
      <c r="W142" s="11"/>
      <c r="X142" s="11"/>
      <c r="Y142" s="11"/>
      <c r="Z142" s="11"/>
      <c r="AA142" s="11"/>
      <c r="AB142" s="11"/>
      <c r="AC142" s="11"/>
      <c r="AD142" s="11">
        <f>+SUM(N142:AC142)</f>
        <v>3500</v>
      </c>
      <c r="AE142" s="27">
        <f t="shared" ref="AE142:AE143" si="16">+AD142*3</f>
        <v>10500</v>
      </c>
      <c r="AF142" s="27">
        <v>10500</v>
      </c>
      <c r="AG142" s="11"/>
    </row>
    <row r="143" spans="1:33" x14ac:dyDescent="0.25">
      <c r="A143" s="25">
        <v>136</v>
      </c>
      <c r="B143" s="26" t="s">
        <v>134</v>
      </c>
      <c r="C143" s="264"/>
      <c r="D143" s="212"/>
      <c r="E143" s="1" t="s">
        <v>144</v>
      </c>
      <c r="F143" s="11" t="s">
        <v>11</v>
      </c>
      <c r="G143" s="27">
        <v>12000</v>
      </c>
      <c r="H143" s="11"/>
      <c r="I143" s="11"/>
      <c r="J143" s="11"/>
      <c r="K143" s="11"/>
      <c r="L143" s="11"/>
      <c r="M143" s="11"/>
      <c r="N143" s="11"/>
      <c r="O143" s="11"/>
      <c r="P143" s="11"/>
      <c r="Q143" s="11"/>
      <c r="R143" s="11"/>
      <c r="S143" s="11">
        <v>4000</v>
      </c>
      <c r="T143" s="11"/>
      <c r="U143" s="11"/>
      <c r="V143" s="11"/>
      <c r="W143" s="11"/>
      <c r="X143" s="11"/>
      <c r="Y143" s="11"/>
      <c r="Z143" s="11"/>
      <c r="AA143" s="11"/>
      <c r="AB143" s="11"/>
      <c r="AC143" s="11"/>
      <c r="AD143" s="11">
        <f>+SUM(N143:AC143)</f>
        <v>4000</v>
      </c>
      <c r="AE143" s="27">
        <f t="shared" si="16"/>
        <v>12000</v>
      </c>
      <c r="AF143" s="27">
        <v>12000</v>
      </c>
      <c r="AG143" s="11"/>
    </row>
    <row r="144" spans="1:33" s="39" customFormat="1" ht="30" x14ac:dyDescent="0.25">
      <c r="A144" s="33"/>
      <c r="B144" s="34"/>
      <c r="C144" s="264"/>
      <c r="D144" s="10" t="s">
        <v>1560</v>
      </c>
      <c r="E144" s="1" t="s">
        <v>145</v>
      </c>
      <c r="F144" s="11" t="s">
        <v>11</v>
      </c>
      <c r="G144" s="27">
        <v>300</v>
      </c>
      <c r="H144" s="11"/>
      <c r="I144" s="11"/>
      <c r="J144" s="11"/>
      <c r="K144" s="11"/>
      <c r="L144" s="11"/>
      <c r="M144" s="11"/>
      <c r="N144" s="11"/>
      <c r="O144" s="11"/>
      <c r="P144" s="11"/>
      <c r="Q144" s="11"/>
      <c r="R144" s="11"/>
      <c r="S144" s="11">
        <v>100</v>
      </c>
      <c r="T144" s="11"/>
      <c r="U144" s="11"/>
      <c r="V144" s="11"/>
      <c r="W144" s="11"/>
      <c r="X144" s="11"/>
      <c r="Y144" s="11"/>
      <c r="Z144" s="11"/>
      <c r="AA144" s="11"/>
      <c r="AB144" s="11"/>
      <c r="AC144" s="11"/>
      <c r="AD144" s="11">
        <f>+SUM(N144:AC144)</f>
        <v>100</v>
      </c>
      <c r="AE144" s="27">
        <f>+AD144*3</f>
        <v>300</v>
      </c>
      <c r="AF144" s="27">
        <v>300</v>
      </c>
      <c r="AG144" s="11"/>
    </row>
    <row r="145" spans="1:33" ht="30" x14ac:dyDescent="0.25">
      <c r="A145" s="25">
        <v>139</v>
      </c>
      <c r="B145" s="26" t="s">
        <v>134</v>
      </c>
      <c r="C145" s="263"/>
      <c r="D145" s="25"/>
      <c r="E145" s="29" t="s">
        <v>1429</v>
      </c>
      <c r="F145" s="11" t="s">
        <v>1344</v>
      </c>
      <c r="G145" s="27" t="s">
        <v>1344</v>
      </c>
      <c r="H145" s="27" t="s">
        <v>1344</v>
      </c>
      <c r="I145" s="27" t="s">
        <v>1344</v>
      </c>
      <c r="J145" s="27" t="s">
        <v>1344</v>
      </c>
      <c r="K145" s="27"/>
      <c r="L145" s="27"/>
      <c r="M145" s="27" t="s">
        <v>1344</v>
      </c>
      <c r="N145" s="27"/>
      <c r="O145" s="27"/>
      <c r="P145" s="27"/>
      <c r="Q145" s="27"/>
      <c r="R145" s="27"/>
      <c r="S145" s="27"/>
      <c r="T145" s="27"/>
      <c r="U145" s="27"/>
      <c r="V145" s="27"/>
      <c r="W145" s="27"/>
      <c r="X145" s="27"/>
      <c r="Y145" s="27"/>
      <c r="Z145" s="27"/>
      <c r="AA145" s="11"/>
      <c r="AB145" s="11"/>
      <c r="AC145" s="11"/>
      <c r="AD145" s="11"/>
      <c r="AE145" s="27"/>
      <c r="AF145" s="27"/>
      <c r="AG145" s="27" t="s">
        <v>1344</v>
      </c>
    </row>
    <row r="146" spans="1:33" ht="47.25" customHeight="1" x14ac:dyDescent="0.25">
      <c r="A146" s="25"/>
      <c r="B146" s="26"/>
      <c r="C146" s="233" t="s">
        <v>1339</v>
      </c>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5"/>
      <c r="AF146" s="25"/>
      <c r="AG146" s="30"/>
    </row>
    <row r="147" spans="1:33" ht="28.5" x14ac:dyDescent="0.25">
      <c r="A147" s="40">
        <v>140</v>
      </c>
      <c r="B147" s="41" t="s">
        <v>146</v>
      </c>
      <c r="C147" s="262"/>
      <c r="D147" s="210" t="s">
        <v>886</v>
      </c>
      <c r="E147" s="42" t="s">
        <v>1309</v>
      </c>
      <c r="F147" s="256" t="s">
        <v>1389</v>
      </c>
      <c r="G147" s="205">
        <v>1020</v>
      </c>
      <c r="H147" s="213"/>
      <c r="I147" s="213"/>
      <c r="J147" s="213"/>
      <c r="K147" s="213"/>
      <c r="L147" s="213"/>
      <c r="M147" s="213"/>
      <c r="N147" s="213"/>
      <c r="O147" s="213"/>
      <c r="P147" s="213"/>
      <c r="Q147" s="213"/>
      <c r="R147" s="213"/>
      <c r="S147" s="213"/>
      <c r="T147" s="213"/>
      <c r="U147" s="213"/>
      <c r="V147" s="213"/>
      <c r="W147" s="213"/>
      <c r="X147" s="213"/>
      <c r="Y147" s="213"/>
      <c r="Z147" s="213"/>
      <c r="AA147" s="210">
        <v>340</v>
      </c>
      <c r="AB147" s="213"/>
      <c r="AC147" s="213"/>
      <c r="AD147" s="210">
        <f>+SUM(N147:AC147)</f>
        <v>340</v>
      </c>
      <c r="AE147" s="205">
        <f t="shared" ref="AE147:AE173" si="17">+AD147*3</f>
        <v>1020</v>
      </c>
      <c r="AF147" s="205">
        <v>1020</v>
      </c>
      <c r="AG147" s="213"/>
    </row>
    <row r="148" spans="1:33" ht="45" x14ac:dyDescent="0.25">
      <c r="A148" s="25">
        <v>141</v>
      </c>
      <c r="B148" s="26" t="s">
        <v>146</v>
      </c>
      <c r="C148" s="264"/>
      <c r="D148" s="211"/>
      <c r="E148" s="37" t="s">
        <v>1392</v>
      </c>
      <c r="F148" s="257"/>
      <c r="G148" s="206"/>
      <c r="H148" s="214"/>
      <c r="I148" s="214"/>
      <c r="J148" s="214"/>
      <c r="K148" s="214"/>
      <c r="L148" s="214"/>
      <c r="M148" s="214"/>
      <c r="N148" s="214"/>
      <c r="O148" s="214"/>
      <c r="P148" s="214"/>
      <c r="Q148" s="214"/>
      <c r="R148" s="214"/>
      <c r="S148" s="214"/>
      <c r="T148" s="214"/>
      <c r="U148" s="214"/>
      <c r="V148" s="214"/>
      <c r="W148" s="214"/>
      <c r="X148" s="214"/>
      <c r="Y148" s="214"/>
      <c r="Z148" s="214"/>
      <c r="AA148" s="211"/>
      <c r="AB148" s="214"/>
      <c r="AC148" s="214"/>
      <c r="AD148" s="211"/>
      <c r="AE148" s="206"/>
      <c r="AF148" s="206"/>
      <c r="AG148" s="214"/>
    </row>
    <row r="149" spans="1:33" ht="28.5" x14ac:dyDescent="0.25">
      <c r="A149" s="25">
        <v>142</v>
      </c>
      <c r="B149" s="26" t="s">
        <v>146</v>
      </c>
      <c r="C149" s="264"/>
      <c r="D149" s="211"/>
      <c r="E149" s="42" t="s">
        <v>1514</v>
      </c>
      <c r="F149" s="257"/>
      <c r="G149" s="206"/>
      <c r="H149" s="214"/>
      <c r="I149" s="214"/>
      <c r="J149" s="214"/>
      <c r="K149" s="214"/>
      <c r="L149" s="214"/>
      <c r="M149" s="214"/>
      <c r="N149" s="214"/>
      <c r="O149" s="214"/>
      <c r="P149" s="214"/>
      <c r="Q149" s="214"/>
      <c r="R149" s="214"/>
      <c r="S149" s="214"/>
      <c r="T149" s="214"/>
      <c r="U149" s="214"/>
      <c r="V149" s="214"/>
      <c r="W149" s="214"/>
      <c r="X149" s="214"/>
      <c r="Y149" s="214"/>
      <c r="Z149" s="214"/>
      <c r="AA149" s="211"/>
      <c r="AB149" s="214"/>
      <c r="AC149" s="214"/>
      <c r="AD149" s="211"/>
      <c r="AE149" s="206"/>
      <c r="AF149" s="206"/>
      <c r="AG149" s="214"/>
    </row>
    <row r="150" spans="1:33" x14ac:dyDescent="0.25">
      <c r="A150" s="25">
        <v>143</v>
      </c>
      <c r="B150" s="26" t="s">
        <v>146</v>
      </c>
      <c r="C150" s="264"/>
      <c r="D150" s="211"/>
      <c r="E150" s="42" t="s">
        <v>148</v>
      </c>
      <c r="F150" s="257"/>
      <c r="G150" s="206"/>
      <c r="H150" s="214"/>
      <c r="I150" s="214"/>
      <c r="J150" s="214"/>
      <c r="K150" s="214"/>
      <c r="L150" s="214"/>
      <c r="M150" s="214"/>
      <c r="N150" s="214"/>
      <c r="O150" s="214"/>
      <c r="P150" s="214"/>
      <c r="Q150" s="214"/>
      <c r="R150" s="214"/>
      <c r="S150" s="214"/>
      <c r="T150" s="214"/>
      <c r="U150" s="214"/>
      <c r="V150" s="214"/>
      <c r="W150" s="214"/>
      <c r="X150" s="214"/>
      <c r="Y150" s="214"/>
      <c r="Z150" s="214"/>
      <c r="AA150" s="211"/>
      <c r="AB150" s="214"/>
      <c r="AC150" s="214"/>
      <c r="AD150" s="211"/>
      <c r="AE150" s="206"/>
      <c r="AF150" s="206"/>
      <c r="AG150" s="214"/>
    </row>
    <row r="151" spans="1:33" ht="60" x14ac:dyDescent="0.25">
      <c r="A151" s="25">
        <v>144</v>
      </c>
      <c r="B151" s="26" t="s">
        <v>146</v>
      </c>
      <c r="C151" s="264"/>
      <c r="D151" s="211"/>
      <c r="E151" s="43" t="s">
        <v>149</v>
      </c>
      <c r="F151" s="257"/>
      <c r="G151" s="206"/>
      <c r="H151" s="214"/>
      <c r="I151" s="214"/>
      <c r="J151" s="214"/>
      <c r="K151" s="214"/>
      <c r="L151" s="214"/>
      <c r="M151" s="214"/>
      <c r="N151" s="214"/>
      <c r="O151" s="214"/>
      <c r="P151" s="214"/>
      <c r="Q151" s="214"/>
      <c r="R151" s="214"/>
      <c r="S151" s="214"/>
      <c r="T151" s="214"/>
      <c r="U151" s="214"/>
      <c r="V151" s="214"/>
      <c r="W151" s="214"/>
      <c r="X151" s="214"/>
      <c r="Y151" s="214"/>
      <c r="Z151" s="214"/>
      <c r="AA151" s="211"/>
      <c r="AB151" s="214"/>
      <c r="AC151" s="214"/>
      <c r="AD151" s="211"/>
      <c r="AE151" s="206"/>
      <c r="AF151" s="206"/>
      <c r="AG151" s="214"/>
    </row>
    <row r="152" spans="1:33" ht="45" x14ac:dyDescent="0.25">
      <c r="A152" s="25">
        <v>145</v>
      </c>
      <c r="B152" s="26" t="s">
        <v>146</v>
      </c>
      <c r="C152" s="264"/>
      <c r="D152" s="211"/>
      <c r="E152" s="37" t="s">
        <v>150</v>
      </c>
      <c r="F152" s="257"/>
      <c r="G152" s="206"/>
      <c r="H152" s="214"/>
      <c r="I152" s="214"/>
      <c r="J152" s="214"/>
      <c r="K152" s="214"/>
      <c r="L152" s="214"/>
      <c r="M152" s="214"/>
      <c r="N152" s="214"/>
      <c r="O152" s="214"/>
      <c r="P152" s="214"/>
      <c r="Q152" s="214"/>
      <c r="R152" s="214"/>
      <c r="S152" s="214"/>
      <c r="T152" s="214"/>
      <c r="U152" s="214"/>
      <c r="V152" s="214"/>
      <c r="W152" s="214"/>
      <c r="X152" s="214"/>
      <c r="Y152" s="214"/>
      <c r="Z152" s="214"/>
      <c r="AA152" s="211"/>
      <c r="AB152" s="214"/>
      <c r="AC152" s="214"/>
      <c r="AD152" s="211"/>
      <c r="AE152" s="206"/>
      <c r="AF152" s="206"/>
      <c r="AG152" s="214"/>
    </row>
    <row r="153" spans="1:33" ht="30" x14ac:dyDescent="0.25">
      <c r="A153" s="25">
        <v>146</v>
      </c>
      <c r="B153" s="26" t="s">
        <v>146</v>
      </c>
      <c r="C153" s="264"/>
      <c r="D153" s="211"/>
      <c r="E153" s="37" t="s">
        <v>151</v>
      </c>
      <c r="F153" s="257"/>
      <c r="G153" s="206"/>
      <c r="H153" s="214"/>
      <c r="I153" s="214"/>
      <c r="J153" s="214"/>
      <c r="K153" s="214"/>
      <c r="L153" s="214"/>
      <c r="M153" s="214"/>
      <c r="N153" s="214"/>
      <c r="O153" s="214"/>
      <c r="P153" s="214"/>
      <c r="Q153" s="214"/>
      <c r="R153" s="214"/>
      <c r="S153" s="214"/>
      <c r="T153" s="214"/>
      <c r="U153" s="214"/>
      <c r="V153" s="214"/>
      <c r="W153" s="214"/>
      <c r="X153" s="214"/>
      <c r="Y153" s="214"/>
      <c r="Z153" s="214"/>
      <c r="AA153" s="211"/>
      <c r="AB153" s="214"/>
      <c r="AC153" s="214"/>
      <c r="AD153" s="211"/>
      <c r="AE153" s="206"/>
      <c r="AF153" s="206"/>
      <c r="AG153" s="214"/>
    </row>
    <row r="154" spans="1:33" x14ac:dyDescent="0.25">
      <c r="A154" s="25">
        <v>147</v>
      </c>
      <c r="B154" s="26" t="s">
        <v>146</v>
      </c>
      <c r="C154" s="264"/>
      <c r="D154" s="211"/>
      <c r="E154" s="37" t="s">
        <v>1515</v>
      </c>
      <c r="F154" s="257"/>
      <c r="G154" s="206"/>
      <c r="H154" s="214"/>
      <c r="I154" s="214"/>
      <c r="J154" s="214"/>
      <c r="K154" s="214"/>
      <c r="L154" s="214"/>
      <c r="M154" s="214"/>
      <c r="N154" s="214"/>
      <c r="O154" s="214"/>
      <c r="P154" s="214"/>
      <c r="Q154" s="214"/>
      <c r="R154" s="214"/>
      <c r="S154" s="214"/>
      <c r="T154" s="214"/>
      <c r="U154" s="214"/>
      <c r="V154" s="214"/>
      <c r="W154" s="214"/>
      <c r="X154" s="214"/>
      <c r="Y154" s="214"/>
      <c r="Z154" s="214"/>
      <c r="AA154" s="211"/>
      <c r="AB154" s="214"/>
      <c r="AC154" s="214"/>
      <c r="AD154" s="211"/>
      <c r="AE154" s="206"/>
      <c r="AF154" s="206"/>
      <c r="AG154" s="214"/>
    </row>
    <row r="155" spans="1:33" ht="44.25" x14ac:dyDescent="0.25">
      <c r="A155" s="25">
        <v>149</v>
      </c>
      <c r="B155" s="26" t="s">
        <v>146</v>
      </c>
      <c r="C155" s="264"/>
      <c r="D155" s="211"/>
      <c r="E155" s="42" t="s">
        <v>1516</v>
      </c>
      <c r="F155" s="257"/>
      <c r="G155" s="206"/>
      <c r="H155" s="214"/>
      <c r="I155" s="214"/>
      <c r="J155" s="214"/>
      <c r="K155" s="214"/>
      <c r="L155" s="214"/>
      <c r="M155" s="214"/>
      <c r="N155" s="214"/>
      <c r="O155" s="214"/>
      <c r="P155" s="214"/>
      <c r="Q155" s="214"/>
      <c r="R155" s="214"/>
      <c r="S155" s="214"/>
      <c r="T155" s="214"/>
      <c r="U155" s="214"/>
      <c r="V155" s="214"/>
      <c r="W155" s="214"/>
      <c r="X155" s="214"/>
      <c r="Y155" s="214"/>
      <c r="Z155" s="214"/>
      <c r="AA155" s="211"/>
      <c r="AB155" s="214"/>
      <c r="AC155" s="214"/>
      <c r="AD155" s="211"/>
      <c r="AE155" s="206"/>
      <c r="AF155" s="206"/>
      <c r="AG155" s="214"/>
    </row>
    <row r="156" spans="1:33" ht="45" x14ac:dyDescent="0.25">
      <c r="A156" s="25">
        <v>150</v>
      </c>
      <c r="B156" s="26" t="s">
        <v>146</v>
      </c>
      <c r="C156" s="264"/>
      <c r="D156" s="211"/>
      <c r="E156" s="44" t="s">
        <v>1517</v>
      </c>
      <c r="F156" s="257"/>
      <c r="G156" s="206"/>
      <c r="H156" s="214"/>
      <c r="I156" s="214"/>
      <c r="J156" s="214"/>
      <c r="K156" s="214"/>
      <c r="L156" s="214"/>
      <c r="M156" s="214"/>
      <c r="N156" s="214"/>
      <c r="O156" s="214"/>
      <c r="P156" s="214"/>
      <c r="Q156" s="214"/>
      <c r="R156" s="214"/>
      <c r="S156" s="214"/>
      <c r="T156" s="214"/>
      <c r="U156" s="214"/>
      <c r="V156" s="214"/>
      <c r="W156" s="214"/>
      <c r="X156" s="214"/>
      <c r="Y156" s="214"/>
      <c r="Z156" s="214"/>
      <c r="AA156" s="211"/>
      <c r="AB156" s="214"/>
      <c r="AC156" s="214"/>
      <c r="AD156" s="211"/>
      <c r="AE156" s="206"/>
      <c r="AF156" s="206"/>
      <c r="AG156" s="214"/>
    </row>
    <row r="157" spans="1:33" x14ac:dyDescent="0.25">
      <c r="A157" s="25">
        <v>151</v>
      </c>
      <c r="B157" s="26" t="s">
        <v>146</v>
      </c>
      <c r="C157" s="264"/>
      <c r="D157" s="211"/>
      <c r="E157" s="36" t="s">
        <v>152</v>
      </c>
      <c r="F157" s="257"/>
      <c r="G157" s="206"/>
      <c r="H157" s="214"/>
      <c r="I157" s="214"/>
      <c r="J157" s="214"/>
      <c r="K157" s="214"/>
      <c r="L157" s="214"/>
      <c r="M157" s="214"/>
      <c r="N157" s="214"/>
      <c r="O157" s="214"/>
      <c r="P157" s="214"/>
      <c r="Q157" s="214"/>
      <c r="R157" s="214"/>
      <c r="S157" s="214"/>
      <c r="T157" s="214"/>
      <c r="U157" s="214"/>
      <c r="V157" s="214"/>
      <c r="W157" s="214"/>
      <c r="X157" s="214"/>
      <c r="Y157" s="214"/>
      <c r="Z157" s="214"/>
      <c r="AA157" s="211"/>
      <c r="AB157" s="214"/>
      <c r="AC157" s="214"/>
      <c r="AD157" s="211"/>
      <c r="AE157" s="206"/>
      <c r="AF157" s="206"/>
      <c r="AG157" s="214"/>
    </row>
    <row r="158" spans="1:33" x14ac:dyDescent="0.25">
      <c r="A158" s="25">
        <v>152</v>
      </c>
      <c r="B158" s="26" t="s">
        <v>146</v>
      </c>
      <c r="C158" s="264"/>
      <c r="D158" s="211"/>
      <c r="E158" s="36" t="s">
        <v>153</v>
      </c>
      <c r="F158" s="257"/>
      <c r="G158" s="206"/>
      <c r="H158" s="214"/>
      <c r="I158" s="214"/>
      <c r="J158" s="214"/>
      <c r="K158" s="214"/>
      <c r="L158" s="214"/>
      <c r="M158" s="214"/>
      <c r="N158" s="214"/>
      <c r="O158" s="214"/>
      <c r="P158" s="214"/>
      <c r="Q158" s="214"/>
      <c r="R158" s="214"/>
      <c r="S158" s="214"/>
      <c r="T158" s="214"/>
      <c r="U158" s="214"/>
      <c r="V158" s="214"/>
      <c r="W158" s="214"/>
      <c r="X158" s="214"/>
      <c r="Y158" s="214"/>
      <c r="Z158" s="214"/>
      <c r="AA158" s="211"/>
      <c r="AB158" s="214"/>
      <c r="AC158" s="214"/>
      <c r="AD158" s="211"/>
      <c r="AE158" s="206"/>
      <c r="AF158" s="206"/>
      <c r="AG158" s="214"/>
    </row>
    <row r="159" spans="1:33" x14ac:dyDescent="0.25">
      <c r="A159" s="25">
        <v>153</v>
      </c>
      <c r="B159" s="26" t="s">
        <v>146</v>
      </c>
      <c r="C159" s="264"/>
      <c r="D159" s="211"/>
      <c r="E159" s="36" t="s">
        <v>1390</v>
      </c>
      <c r="F159" s="257"/>
      <c r="G159" s="206"/>
      <c r="H159" s="214"/>
      <c r="I159" s="214"/>
      <c r="J159" s="214"/>
      <c r="K159" s="214"/>
      <c r="L159" s="214"/>
      <c r="M159" s="214"/>
      <c r="N159" s="214"/>
      <c r="O159" s="214"/>
      <c r="P159" s="214"/>
      <c r="Q159" s="214"/>
      <c r="R159" s="214"/>
      <c r="S159" s="214"/>
      <c r="T159" s="214"/>
      <c r="U159" s="214"/>
      <c r="V159" s="214"/>
      <c r="W159" s="214"/>
      <c r="X159" s="214"/>
      <c r="Y159" s="214"/>
      <c r="Z159" s="214"/>
      <c r="AA159" s="211"/>
      <c r="AB159" s="214"/>
      <c r="AC159" s="214"/>
      <c r="AD159" s="211"/>
      <c r="AE159" s="206"/>
      <c r="AF159" s="206"/>
      <c r="AG159" s="214"/>
    </row>
    <row r="160" spans="1:33" x14ac:dyDescent="0.25">
      <c r="A160" s="25">
        <v>155</v>
      </c>
      <c r="B160" s="26" t="s">
        <v>146</v>
      </c>
      <c r="C160" s="264"/>
      <c r="D160" s="211"/>
      <c r="E160" s="36" t="s">
        <v>1391</v>
      </c>
      <c r="F160" s="257"/>
      <c r="G160" s="206"/>
      <c r="H160" s="214"/>
      <c r="I160" s="214"/>
      <c r="J160" s="214"/>
      <c r="K160" s="214"/>
      <c r="L160" s="214"/>
      <c r="M160" s="214"/>
      <c r="N160" s="214"/>
      <c r="O160" s="214"/>
      <c r="P160" s="214"/>
      <c r="Q160" s="214"/>
      <c r="R160" s="214"/>
      <c r="S160" s="214"/>
      <c r="T160" s="214"/>
      <c r="U160" s="214"/>
      <c r="V160" s="214"/>
      <c r="W160" s="214"/>
      <c r="X160" s="214"/>
      <c r="Y160" s="214"/>
      <c r="Z160" s="214"/>
      <c r="AA160" s="211"/>
      <c r="AB160" s="214"/>
      <c r="AC160" s="214"/>
      <c r="AD160" s="211"/>
      <c r="AE160" s="206"/>
      <c r="AF160" s="206"/>
      <c r="AG160" s="214"/>
    </row>
    <row r="161" spans="1:33" ht="0.75" customHeight="1" x14ac:dyDescent="0.25">
      <c r="A161" s="25">
        <v>157</v>
      </c>
      <c r="B161" s="26" t="s">
        <v>146</v>
      </c>
      <c r="C161" s="263"/>
      <c r="D161" s="212"/>
      <c r="E161" s="36"/>
      <c r="F161" s="258"/>
      <c r="G161" s="207"/>
      <c r="H161" s="215"/>
      <c r="I161" s="215"/>
      <c r="J161" s="215"/>
      <c r="K161" s="215"/>
      <c r="L161" s="215"/>
      <c r="M161" s="215"/>
      <c r="N161" s="215"/>
      <c r="O161" s="215"/>
      <c r="P161" s="215"/>
      <c r="Q161" s="215"/>
      <c r="R161" s="215"/>
      <c r="S161" s="215"/>
      <c r="T161" s="215"/>
      <c r="U161" s="215"/>
      <c r="V161" s="215"/>
      <c r="W161" s="215"/>
      <c r="X161" s="215"/>
      <c r="Y161" s="215"/>
      <c r="Z161" s="215"/>
      <c r="AA161" s="212"/>
      <c r="AB161" s="215"/>
      <c r="AC161" s="215"/>
      <c r="AD161" s="212"/>
      <c r="AE161" s="207"/>
      <c r="AF161" s="207"/>
      <c r="AG161" s="215"/>
    </row>
    <row r="162" spans="1:33" ht="28.5" x14ac:dyDescent="0.25">
      <c r="A162" s="25">
        <v>158</v>
      </c>
      <c r="B162" s="26" t="s">
        <v>146</v>
      </c>
      <c r="C162" s="262"/>
      <c r="D162" s="210" t="s">
        <v>154</v>
      </c>
      <c r="E162" s="45" t="s">
        <v>155</v>
      </c>
      <c r="F162" s="210"/>
      <c r="G162" s="205"/>
      <c r="H162" s="213"/>
      <c r="I162" s="213"/>
      <c r="J162" s="213"/>
      <c r="K162" s="213"/>
      <c r="L162" s="213"/>
      <c r="M162" s="213"/>
      <c r="N162" s="213"/>
      <c r="O162" s="213"/>
      <c r="P162" s="213"/>
      <c r="Q162" s="213"/>
      <c r="R162" s="213"/>
      <c r="S162" s="213"/>
      <c r="T162" s="213"/>
      <c r="U162" s="213"/>
      <c r="V162" s="213"/>
      <c r="W162" s="213"/>
      <c r="X162" s="213"/>
      <c r="Y162" s="213"/>
      <c r="Z162" s="213"/>
      <c r="AA162" s="210"/>
      <c r="AB162" s="213"/>
      <c r="AC162" s="213"/>
      <c r="AD162" s="210"/>
      <c r="AE162" s="205"/>
      <c r="AF162" s="205"/>
      <c r="AG162" s="213"/>
    </row>
    <row r="163" spans="1:33" ht="30" x14ac:dyDescent="0.25">
      <c r="A163" s="25">
        <v>159</v>
      </c>
      <c r="B163" s="26" t="s">
        <v>146</v>
      </c>
      <c r="C163" s="264"/>
      <c r="D163" s="211"/>
      <c r="E163" s="37" t="s">
        <v>156</v>
      </c>
      <c r="F163" s="211"/>
      <c r="G163" s="206"/>
      <c r="H163" s="214"/>
      <c r="I163" s="214"/>
      <c r="J163" s="214"/>
      <c r="K163" s="214"/>
      <c r="L163" s="214"/>
      <c r="M163" s="214"/>
      <c r="N163" s="214"/>
      <c r="O163" s="214"/>
      <c r="P163" s="214"/>
      <c r="Q163" s="214"/>
      <c r="R163" s="214"/>
      <c r="S163" s="214"/>
      <c r="T163" s="214"/>
      <c r="U163" s="214"/>
      <c r="V163" s="214"/>
      <c r="W163" s="214"/>
      <c r="X163" s="214"/>
      <c r="Y163" s="214"/>
      <c r="Z163" s="214"/>
      <c r="AA163" s="211"/>
      <c r="AB163" s="214"/>
      <c r="AC163" s="214"/>
      <c r="AD163" s="211"/>
      <c r="AE163" s="206"/>
      <c r="AF163" s="206"/>
      <c r="AG163" s="214"/>
    </row>
    <row r="164" spans="1:33" x14ac:dyDescent="0.25">
      <c r="A164" s="25">
        <v>160</v>
      </c>
      <c r="B164" s="26" t="s">
        <v>146</v>
      </c>
      <c r="C164" s="264"/>
      <c r="D164" s="211"/>
      <c r="E164" s="37" t="s">
        <v>1385</v>
      </c>
      <c r="F164" s="211"/>
      <c r="G164" s="206"/>
      <c r="H164" s="214"/>
      <c r="I164" s="214"/>
      <c r="J164" s="214"/>
      <c r="K164" s="214"/>
      <c r="L164" s="214"/>
      <c r="M164" s="214"/>
      <c r="N164" s="214"/>
      <c r="O164" s="214"/>
      <c r="P164" s="214"/>
      <c r="Q164" s="214"/>
      <c r="R164" s="214"/>
      <c r="S164" s="214"/>
      <c r="T164" s="214"/>
      <c r="U164" s="214"/>
      <c r="V164" s="214"/>
      <c r="W164" s="214"/>
      <c r="X164" s="214"/>
      <c r="Y164" s="214"/>
      <c r="Z164" s="214"/>
      <c r="AA164" s="211"/>
      <c r="AB164" s="214"/>
      <c r="AC164" s="214"/>
      <c r="AD164" s="211"/>
      <c r="AE164" s="206"/>
      <c r="AF164" s="206"/>
      <c r="AG164" s="214"/>
    </row>
    <row r="165" spans="1:33" ht="45" x14ac:dyDescent="0.25">
      <c r="A165" s="25">
        <v>161</v>
      </c>
      <c r="B165" s="26" t="s">
        <v>146</v>
      </c>
      <c r="C165" s="264"/>
      <c r="D165" s="211"/>
      <c r="E165" s="37" t="s">
        <v>1386</v>
      </c>
      <c r="F165" s="211"/>
      <c r="G165" s="206"/>
      <c r="H165" s="214"/>
      <c r="I165" s="214"/>
      <c r="J165" s="214"/>
      <c r="K165" s="214"/>
      <c r="L165" s="214"/>
      <c r="M165" s="214"/>
      <c r="N165" s="214"/>
      <c r="O165" s="214"/>
      <c r="P165" s="214"/>
      <c r="Q165" s="214"/>
      <c r="R165" s="214"/>
      <c r="S165" s="214"/>
      <c r="T165" s="214"/>
      <c r="U165" s="214"/>
      <c r="V165" s="214"/>
      <c r="W165" s="214"/>
      <c r="X165" s="214"/>
      <c r="Y165" s="214"/>
      <c r="Z165" s="214"/>
      <c r="AA165" s="211"/>
      <c r="AB165" s="214"/>
      <c r="AC165" s="214"/>
      <c r="AD165" s="211"/>
      <c r="AE165" s="206"/>
      <c r="AF165" s="206"/>
      <c r="AG165" s="214"/>
    </row>
    <row r="166" spans="1:33" ht="30" x14ac:dyDescent="0.25">
      <c r="A166" s="25">
        <v>162</v>
      </c>
      <c r="B166" s="26" t="s">
        <v>146</v>
      </c>
      <c r="C166" s="264"/>
      <c r="D166" s="211"/>
      <c r="E166" s="37" t="s">
        <v>1387</v>
      </c>
      <c r="F166" s="211"/>
      <c r="G166" s="206"/>
      <c r="H166" s="214"/>
      <c r="I166" s="214"/>
      <c r="J166" s="214"/>
      <c r="K166" s="214"/>
      <c r="L166" s="214"/>
      <c r="M166" s="214"/>
      <c r="N166" s="214"/>
      <c r="O166" s="214"/>
      <c r="P166" s="214"/>
      <c r="Q166" s="214"/>
      <c r="R166" s="214"/>
      <c r="S166" s="214"/>
      <c r="T166" s="214"/>
      <c r="U166" s="214"/>
      <c r="V166" s="214"/>
      <c r="W166" s="214"/>
      <c r="X166" s="214"/>
      <c r="Y166" s="214"/>
      <c r="Z166" s="214"/>
      <c r="AA166" s="211"/>
      <c r="AB166" s="214"/>
      <c r="AC166" s="214"/>
      <c r="AD166" s="211"/>
      <c r="AE166" s="206"/>
      <c r="AF166" s="206"/>
      <c r="AG166" s="214"/>
    </row>
    <row r="167" spans="1:33" ht="30" customHeight="1" x14ac:dyDescent="0.25">
      <c r="A167" s="25">
        <v>163</v>
      </c>
      <c r="B167" s="26" t="s">
        <v>146</v>
      </c>
      <c r="C167" s="264"/>
      <c r="D167" s="211"/>
      <c r="E167" s="37" t="s">
        <v>157</v>
      </c>
      <c r="F167" s="211"/>
      <c r="G167" s="206"/>
      <c r="H167" s="214"/>
      <c r="I167" s="214"/>
      <c r="J167" s="214"/>
      <c r="K167" s="214"/>
      <c r="L167" s="214"/>
      <c r="M167" s="214"/>
      <c r="N167" s="214"/>
      <c r="O167" s="214"/>
      <c r="P167" s="214"/>
      <c r="Q167" s="214"/>
      <c r="R167" s="214"/>
      <c r="S167" s="214"/>
      <c r="T167" s="214"/>
      <c r="U167" s="214"/>
      <c r="V167" s="214"/>
      <c r="W167" s="214"/>
      <c r="X167" s="214"/>
      <c r="Y167" s="214"/>
      <c r="Z167" s="214"/>
      <c r="AA167" s="211"/>
      <c r="AB167" s="214"/>
      <c r="AC167" s="214"/>
      <c r="AD167" s="211"/>
      <c r="AE167" s="206"/>
      <c r="AF167" s="206"/>
      <c r="AG167" s="214"/>
    </row>
    <row r="168" spans="1:33" x14ac:dyDescent="0.25">
      <c r="A168" s="25">
        <v>164</v>
      </c>
      <c r="B168" s="26" t="s">
        <v>146</v>
      </c>
      <c r="C168" s="264"/>
      <c r="D168" s="211"/>
      <c r="E168" s="37" t="s">
        <v>887</v>
      </c>
      <c r="F168" s="211"/>
      <c r="G168" s="206"/>
      <c r="H168" s="214"/>
      <c r="I168" s="214"/>
      <c r="J168" s="214"/>
      <c r="K168" s="214"/>
      <c r="L168" s="214"/>
      <c r="M168" s="214"/>
      <c r="N168" s="214"/>
      <c r="O168" s="214"/>
      <c r="P168" s="214"/>
      <c r="Q168" s="214"/>
      <c r="R168" s="214"/>
      <c r="S168" s="214"/>
      <c r="T168" s="214"/>
      <c r="U168" s="214"/>
      <c r="V168" s="214"/>
      <c r="W168" s="214"/>
      <c r="X168" s="214"/>
      <c r="Y168" s="214"/>
      <c r="Z168" s="214"/>
      <c r="AA168" s="211"/>
      <c r="AB168" s="214"/>
      <c r="AC168" s="214"/>
      <c r="AD168" s="211"/>
      <c r="AE168" s="206"/>
      <c r="AF168" s="206"/>
      <c r="AG168" s="214"/>
    </row>
    <row r="169" spans="1:33" ht="60" x14ac:dyDescent="0.25">
      <c r="A169" s="25">
        <v>165</v>
      </c>
      <c r="B169" s="26" t="s">
        <v>146</v>
      </c>
      <c r="C169" s="264"/>
      <c r="D169" s="211"/>
      <c r="E169" s="37" t="s">
        <v>1518</v>
      </c>
      <c r="F169" s="212"/>
      <c r="G169" s="207"/>
      <c r="H169" s="215"/>
      <c r="I169" s="215"/>
      <c r="J169" s="215"/>
      <c r="K169" s="215"/>
      <c r="L169" s="215"/>
      <c r="M169" s="215"/>
      <c r="N169" s="215"/>
      <c r="O169" s="215"/>
      <c r="P169" s="215"/>
      <c r="Q169" s="215"/>
      <c r="R169" s="215"/>
      <c r="S169" s="215"/>
      <c r="T169" s="215"/>
      <c r="U169" s="215"/>
      <c r="V169" s="215"/>
      <c r="W169" s="215"/>
      <c r="X169" s="215"/>
      <c r="Y169" s="215"/>
      <c r="Z169" s="215"/>
      <c r="AA169" s="212"/>
      <c r="AB169" s="215"/>
      <c r="AC169" s="215"/>
      <c r="AD169" s="212"/>
      <c r="AE169" s="207"/>
      <c r="AF169" s="207"/>
      <c r="AG169" s="215"/>
    </row>
    <row r="170" spans="1:33" ht="30" x14ac:dyDescent="0.25">
      <c r="A170" s="25">
        <v>166</v>
      </c>
      <c r="B170" s="26" t="s">
        <v>146</v>
      </c>
      <c r="C170" s="264"/>
      <c r="D170" s="211"/>
      <c r="E170" s="1" t="s">
        <v>1388</v>
      </c>
      <c r="F170" s="11" t="s">
        <v>11</v>
      </c>
      <c r="G170" s="27">
        <v>222</v>
      </c>
      <c r="H170" s="21"/>
      <c r="I170" s="21"/>
      <c r="J170" s="21"/>
      <c r="K170" s="21"/>
      <c r="L170" s="21"/>
      <c r="M170" s="21"/>
      <c r="N170" s="21"/>
      <c r="O170" s="21"/>
      <c r="P170" s="21"/>
      <c r="Q170" s="21"/>
      <c r="R170" s="21"/>
      <c r="S170" s="21"/>
      <c r="T170" s="21"/>
      <c r="U170" s="21"/>
      <c r="V170" s="21"/>
      <c r="W170" s="21"/>
      <c r="X170" s="21"/>
      <c r="Y170" s="21"/>
      <c r="Z170" s="21"/>
      <c r="AA170" s="11">
        <v>14</v>
      </c>
      <c r="AB170" s="11">
        <v>60</v>
      </c>
      <c r="AC170" s="11"/>
      <c r="AD170" s="11">
        <f>+SUM(N170:AC170)</f>
        <v>74</v>
      </c>
      <c r="AE170" s="27">
        <f t="shared" si="17"/>
        <v>222</v>
      </c>
      <c r="AF170" s="27">
        <v>222</v>
      </c>
      <c r="AG170" s="21"/>
    </row>
    <row r="171" spans="1:33" x14ac:dyDescent="0.25">
      <c r="A171" s="25"/>
      <c r="B171" s="26"/>
      <c r="C171" s="263"/>
      <c r="D171" s="212"/>
      <c r="E171" s="1" t="s">
        <v>888</v>
      </c>
      <c r="F171" s="15" t="s">
        <v>11</v>
      </c>
      <c r="G171" s="27">
        <v>408</v>
      </c>
      <c r="H171" s="21"/>
      <c r="I171" s="21"/>
      <c r="J171" s="21"/>
      <c r="K171" s="21"/>
      <c r="L171" s="21"/>
      <c r="M171" s="21"/>
      <c r="N171" s="21"/>
      <c r="O171" s="21"/>
      <c r="P171" s="21"/>
      <c r="Q171" s="21"/>
      <c r="R171" s="21"/>
      <c r="S171" s="21"/>
      <c r="T171" s="21"/>
      <c r="U171" s="21"/>
      <c r="V171" s="21"/>
      <c r="W171" s="21"/>
      <c r="X171" s="21"/>
      <c r="Y171" s="21"/>
      <c r="Z171" s="21"/>
      <c r="AA171" s="11">
        <v>6</v>
      </c>
      <c r="AB171" s="11">
        <v>130</v>
      </c>
      <c r="AC171" s="11"/>
      <c r="AD171" s="11">
        <f>+SUM(N171:AC171)</f>
        <v>136</v>
      </c>
      <c r="AE171" s="27">
        <f t="shared" si="17"/>
        <v>408</v>
      </c>
      <c r="AF171" s="27">
        <v>408</v>
      </c>
      <c r="AG171" s="21"/>
    </row>
    <row r="172" spans="1:33" ht="118.5" x14ac:dyDescent="0.25">
      <c r="A172" s="25">
        <v>185</v>
      </c>
      <c r="B172" s="26" t="s">
        <v>146</v>
      </c>
      <c r="C172" s="26"/>
      <c r="D172" s="10" t="s">
        <v>1336</v>
      </c>
      <c r="E172" s="3" t="s">
        <v>1519</v>
      </c>
      <c r="F172" s="11" t="s">
        <v>159</v>
      </c>
      <c r="G172" s="27">
        <v>120</v>
      </c>
      <c r="H172" s="21"/>
      <c r="I172" s="21"/>
      <c r="J172" s="21"/>
      <c r="K172" s="21"/>
      <c r="L172" s="21"/>
      <c r="M172" s="21"/>
      <c r="N172" s="21"/>
      <c r="O172" s="21"/>
      <c r="P172" s="21"/>
      <c r="Q172" s="21"/>
      <c r="R172" s="21"/>
      <c r="S172" s="11">
        <v>40</v>
      </c>
      <c r="T172" s="21"/>
      <c r="U172" s="21"/>
      <c r="V172" s="21"/>
      <c r="W172" s="21"/>
      <c r="X172" s="21"/>
      <c r="Y172" s="21"/>
      <c r="Z172" s="21"/>
      <c r="AA172" s="11"/>
      <c r="AB172" s="11"/>
      <c r="AC172" s="11"/>
      <c r="AD172" s="11">
        <f>+SUM(N172:AC172)</f>
        <v>40</v>
      </c>
      <c r="AE172" s="27">
        <f t="shared" si="17"/>
        <v>120</v>
      </c>
      <c r="AF172" s="27">
        <v>120</v>
      </c>
      <c r="AG172" s="21"/>
    </row>
    <row r="173" spans="1:33" ht="59.25" x14ac:dyDescent="0.25">
      <c r="A173" s="25">
        <v>186</v>
      </c>
      <c r="B173" s="26" t="s">
        <v>146</v>
      </c>
      <c r="C173" s="262"/>
      <c r="D173" s="216" t="s">
        <v>1337</v>
      </c>
      <c r="E173" s="3" t="s">
        <v>1520</v>
      </c>
      <c r="F173" s="210" t="s">
        <v>159</v>
      </c>
      <c r="G173" s="205">
        <v>108</v>
      </c>
      <c r="H173" s="213"/>
      <c r="I173" s="213"/>
      <c r="J173" s="213"/>
      <c r="K173" s="213"/>
      <c r="L173" s="213"/>
      <c r="M173" s="213"/>
      <c r="N173" s="213"/>
      <c r="O173" s="213"/>
      <c r="P173" s="213"/>
      <c r="Q173" s="213"/>
      <c r="R173" s="213">
        <v>36</v>
      </c>
      <c r="S173" s="213"/>
      <c r="T173" s="213"/>
      <c r="U173" s="213"/>
      <c r="V173" s="213"/>
      <c r="W173" s="213"/>
      <c r="X173" s="213"/>
      <c r="Y173" s="213"/>
      <c r="Z173" s="213"/>
      <c r="AA173" s="210"/>
      <c r="AB173" s="213"/>
      <c r="AC173" s="213"/>
      <c r="AD173" s="210">
        <f>+SUM(N173:AC173)</f>
        <v>36</v>
      </c>
      <c r="AE173" s="205">
        <f t="shared" si="17"/>
        <v>108</v>
      </c>
      <c r="AF173" s="205">
        <v>108</v>
      </c>
      <c r="AG173" s="213"/>
    </row>
    <row r="174" spans="1:33" x14ac:dyDescent="0.25">
      <c r="A174" s="25">
        <v>187</v>
      </c>
      <c r="B174" s="26" t="s">
        <v>146</v>
      </c>
      <c r="C174" s="264"/>
      <c r="D174" s="217"/>
      <c r="E174" s="4" t="s">
        <v>1020</v>
      </c>
      <c r="F174" s="211"/>
      <c r="G174" s="206"/>
      <c r="H174" s="214"/>
      <c r="I174" s="214"/>
      <c r="J174" s="214"/>
      <c r="K174" s="214"/>
      <c r="L174" s="214"/>
      <c r="M174" s="214"/>
      <c r="N174" s="214"/>
      <c r="O174" s="214"/>
      <c r="P174" s="214"/>
      <c r="Q174" s="214"/>
      <c r="R174" s="214"/>
      <c r="S174" s="214"/>
      <c r="T174" s="214"/>
      <c r="U174" s="214"/>
      <c r="V174" s="214"/>
      <c r="W174" s="214"/>
      <c r="X174" s="214"/>
      <c r="Y174" s="214"/>
      <c r="Z174" s="214"/>
      <c r="AA174" s="211"/>
      <c r="AB174" s="214"/>
      <c r="AC174" s="214"/>
      <c r="AD174" s="211"/>
      <c r="AE174" s="206"/>
      <c r="AF174" s="206"/>
      <c r="AG174" s="214"/>
    </row>
    <row r="175" spans="1:33" ht="74.25" x14ac:dyDescent="0.25">
      <c r="A175" s="25">
        <v>188</v>
      </c>
      <c r="B175" s="26" t="s">
        <v>146</v>
      </c>
      <c r="C175" s="263"/>
      <c r="D175" s="255"/>
      <c r="E175" s="4" t="s">
        <v>1521</v>
      </c>
      <c r="F175" s="212"/>
      <c r="G175" s="207"/>
      <c r="H175" s="215"/>
      <c r="I175" s="215"/>
      <c r="J175" s="215"/>
      <c r="K175" s="215"/>
      <c r="L175" s="215"/>
      <c r="M175" s="215"/>
      <c r="N175" s="215"/>
      <c r="O175" s="215"/>
      <c r="P175" s="215"/>
      <c r="Q175" s="215"/>
      <c r="R175" s="215"/>
      <c r="S175" s="215"/>
      <c r="T175" s="215"/>
      <c r="U175" s="215"/>
      <c r="V175" s="215"/>
      <c r="W175" s="215"/>
      <c r="X175" s="215"/>
      <c r="Y175" s="215"/>
      <c r="Z175" s="215"/>
      <c r="AA175" s="212"/>
      <c r="AB175" s="215"/>
      <c r="AC175" s="215"/>
      <c r="AD175" s="212"/>
      <c r="AE175" s="207"/>
      <c r="AF175" s="207"/>
      <c r="AG175" s="215"/>
    </row>
    <row r="176" spans="1:33" ht="42.75" x14ac:dyDescent="0.25">
      <c r="A176" s="25"/>
      <c r="B176" s="26"/>
      <c r="C176" s="46"/>
      <c r="D176" s="218" t="s">
        <v>1338</v>
      </c>
      <c r="E176" s="3" t="s">
        <v>810</v>
      </c>
      <c r="F176" s="221" t="s">
        <v>21</v>
      </c>
      <c r="G176" s="47">
        <v>4800</v>
      </c>
      <c r="H176" s="16"/>
      <c r="I176" s="16"/>
      <c r="J176" s="16"/>
      <c r="K176" s="16"/>
      <c r="L176" s="16"/>
      <c r="M176" s="16"/>
      <c r="N176" s="210"/>
      <c r="O176" s="210"/>
      <c r="P176" s="210"/>
      <c r="Q176" s="210"/>
      <c r="R176" s="210"/>
      <c r="S176" s="210">
        <v>1000</v>
      </c>
      <c r="T176" s="210"/>
      <c r="U176" s="210"/>
      <c r="V176" s="210"/>
      <c r="W176" s="210"/>
      <c r="X176" s="210"/>
      <c r="Y176" s="210"/>
      <c r="Z176" s="210">
        <v>600</v>
      </c>
      <c r="AA176" s="210"/>
      <c r="AB176" s="210"/>
      <c r="AC176" s="210"/>
      <c r="AD176" s="13">
        <f t="shared" ref="AD176" si="18">+SUM(N176:AC176)</f>
        <v>1600</v>
      </c>
      <c r="AE176" s="47">
        <f t="shared" ref="AE176" si="19">+AD176*3</f>
        <v>4800</v>
      </c>
      <c r="AF176" s="47">
        <v>4800</v>
      </c>
      <c r="AG176" s="16"/>
    </row>
    <row r="177" spans="1:33" ht="42.75" x14ac:dyDescent="0.25">
      <c r="A177" s="25"/>
      <c r="B177" s="26"/>
      <c r="C177" s="46"/>
      <c r="D177" s="219"/>
      <c r="E177" s="7" t="s">
        <v>1522</v>
      </c>
      <c r="F177" s="222"/>
      <c r="G177" s="48"/>
      <c r="H177" s="17"/>
      <c r="I177" s="17"/>
      <c r="J177" s="17"/>
      <c r="K177" s="17"/>
      <c r="L177" s="17"/>
      <c r="M177" s="17"/>
      <c r="N177" s="211"/>
      <c r="O177" s="211"/>
      <c r="P177" s="211"/>
      <c r="Q177" s="211"/>
      <c r="R177" s="211"/>
      <c r="S177" s="211"/>
      <c r="T177" s="211"/>
      <c r="U177" s="211"/>
      <c r="V177" s="211"/>
      <c r="W177" s="211"/>
      <c r="X177" s="211"/>
      <c r="Y177" s="211"/>
      <c r="Z177" s="211"/>
      <c r="AA177" s="211"/>
      <c r="AB177" s="211"/>
      <c r="AC177" s="211"/>
      <c r="AD177" s="14"/>
      <c r="AE177" s="48"/>
      <c r="AF177" s="48"/>
      <c r="AG177" s="17"/>
    </row>
    <row r="178" spans="1:33" x14ac:dyDescent="0.25">
      <c r="A178" s="25"/>
      <c r="B178" s="26"/>
      <c r="C178" s="46"/>
      <c r="D178" s="219"/>
      <c r="E178" s="7" t="s">
        <v>811</v>
      </c>
      <c r="F178" s="222"/>
      <c r="G178" s="48"/>
      <c r="H178" s="17"/>
      <c r="I178" s="17"/>
      <c r="J178" s="17"/>
      <c r="K178" s="17"/>
      <c r="L178" s="17"/>
      <c r="M178" s="17"/>
      <c r="N178" s="211"/>
      <c r="O178" s="211"/>
      <c r="P178" s="211"/>
      <c r="Q178" s="211"/>
      <c r="R178" s="211"/>
      <c r="S178" s="211"/>
      <c r="T178" s="211"/>
      <c r="U178" s="211"/>
      <c r="V178" s="211"/>
      <c r="W178" s="211"/>
      <c r="X178" s="211"/>
      <c r="Y178" s="211"/>
      <c r="Z178" s="211"/>
      <c r="AA178" s="211"/>
      <c r="AB178" s="211"/>
      <c r="AC178" s="211"/>
      <c r="AD178" s="14"/>
      <c r="AE178" s="48"/>
      <c r="AF178" s="48"/>
      <c r="AG178" s="17"/>
    </row>
    <row r="179" spans="1:33" ht="60" x14ac:dyDescent="0.25">
      <c r="A179" s="25"/>
      <c r="B179" s="26"/>
      <c r="C179" s="46"/>
      <c r="D179" s="219"/>
      <c r="E179" s="4" t="s">
        <v>812</v>
      </c>
      <c r="F179" s="222"/>
      <c r="G179" s="48"/>
      <c r="H179" s="17"/>
      <c r="I179" s="17"/>
      <c r="J179" s="17"/>
      <c r="K179" s="17"/>
      <c r="L179" s="17"/>
      <c r="M179" s="17"/>
      <c r="N179" s="211"/>
      <c r="O179" s="211"/>
      <c r="P179" s="211"/>
      <c r="Q179" s="211"/>
      <c r="R179" s="211"/>
      <c r="S179" s="211"/>
      <c r="T179" s="211"/>
      <c r="U179" s="211"/>
      <c r="V179" s="211"/>
      <c r="W179" s="211"/>
      <c r="X179" s="211"/>
      <c r="Y179" s="211"/>
      <c r="Z179" s="211"/>
      <c r="AA179" s="211"/>
      <c r="AB179" s="211"/>
      <c r="AC179" s="211"/>
      <c r="AD179" s="14"/>
      <c r="AE179" s="48"/>
      <c r="AF179" s="48"/>
      <c r="AG179" s="17"/>
    </row>
    <row r="180" spans="1:33" x14ac:dyDescent="0.25">
      <c r="A180" s="25"/>
      <c r="B180" s="26"/>
      <c r="C180" s="46"/>
      <c r="D180" s="219"/>
      <c r="E180" s="4" t="s">
        <v>1523</v>
      </c>
      <c r="F180" s="222"/>
      <c r="G180" s="48"/>
      <c r="H180" s="17"/>
      <c r="I180" s="17"/>
      <c r="J180" s="17"/>
      <c r="K180" s="17"/>
      <c r="L180" s="17"/>
      <c r="M180" s="17"/>
      <c r="N180" s="211"/>
      <c r="O180" s="211"/>
      <c r="P180" s="211"/>
      <c r="Q180" s="211"/>
      <c r="R180" s="211"/>
      <c r="S180" s="211"/>
      <c r="T180" s="211"/>
      <c r="U180" s="211"/>
      <c r="V180" s="211"/>
      <c r="W180" s="211"/>
      <c r="X180" s="211"/>
      <c r="Y180" s="211"/>
      <c r="Z180" s="211"/>
      <c r="AA180" s="211"/>
      <c r="AB180" s="211"/>
      <c r="AC180" s="211"/>
      <c r="AD180" s="14"/>
      <c r="AE180" s="48"/>
      <c r="AF180" s="48"/>
      <c r="AG180" s="17"/>
    </row>
    <row r="181" spans="1:33" ht="30" x14ac:dyDescent="0.25">
      <c r="A181" s="25"/>
      <c r="B181" s="26"/>
      <c r="C181" s="46"/>
      <c r="D181" s="219"/>
      <c r="E181" s="4" t="s">
        <v>813</v>
      </c>
      <c r="F181" s="222"/>
      <c r="G181" s="48"/>
      <c r="H181" s="17"/>
      <c r="I181" s="17"/>
      <c r="J181" s="17"/>
      <c r="K181" s="17"/>
      <c r="L181" s="17"/>
      <c r="M181" s="17"/>
      <c r="N181" s="211"/>
      <c r="O181" s="211"/>
      <c r="P181" s="211"/>
      <c r="Q181" s="211"/>
      <c r="R181" s="211"/>
      <c r="S181" s="211"/>
      <c r="T181" s="211"/>
      <c r="U181" s="211"/>
      <c r="V181" s="211"/>
      <c r="W181" s="211"/>
      <c r="X181" s="211"/>
      <c r="Y181" s="211"/>
      <c r="Z181" s="211"/>
      <c r="AA181" s="211"/>
      <c r="AB181" s="211"/>
      <c r="AC181" s="211"/>
      <c r="AD181" s="14"/>
      <c r="AE181" s="48"/>
      <c r="AF181" s="48"/>
      <c r="AG181" s="17"/>
    </row>
    <row r="182" spans="1:33" x14ac:dyDescent="0.25">
      <c r="A182" s="25"/>
      <c r="B182" s="26"/>
      <c r="C182" s="46"/>
      <c r="D182" s="219"/>
      <c r="E182" s="4" t="s">
        <v>1524</v>
      </c>
      <c r="F182" s="222"/>
      <c r="G182" s="48"/>
      <c r="H182" s="17"/>
      <c r="I182" s="17"/>
      <c r="J182" s="17"/>
      <c r="K182" s="17"/>
      <c r="L182" s="17"/>
      <c r="M182" s="17"/>
      <c r="N182" s="211"/>
      <c r="O182" s="211"/>
      <c r="P182" s="211"/>
      <c r="Q182" s="211"/>
      <c r="R182" s="211"/>
      <c r="S182" s="211"/>
      <c r="T182" s="211"/>
      <c r="U182" s="211"/>
      <c r="V182" s="211"/>
      <c r="W182" s="211"/>
      <c r="X182" s="211"/>
      <c r="Y182" s="211"/>
      <c r="Z182" s="211"/>
      <c r="AA182" s="211"/>
      <c r="AB182" s="211"/>
      <c r="AC182" s="211"/>
      <c r="AD182" s="14"/>
      <c r="AE182" s="48"/>
      <c r="AF182" s="48"/>
      <c r="AG182" s="17"/>
    </row>
    <row r="183" spans="1:33" ht="29.25" customHeight="1" x14ac:dyDescent="0.25">
      <c r="A183" s="25"/>
      <c r="B183" s="26"/>
      <c r="C183" s="46"/>
      <c r="D183" s="219"/>
      <c r="E183" s="4" t="s">
        <v>1525</v>
      </c>
      <c r="F183" s="222"/>
      <c r="G183" s="48"/>
      <c r="H183" s="17"/>
      <c r="I183" s="17"/>
      <c r="J183" s="17"/>
      <c r="K183" s="17"/>
      <c r="L183" s="17"/>
      <c r="M183" s="17"/>
      <c r="N183" s="211"/>
      <c r="O183" s="211"/>
      <c r="P183" s="211"/>
      <c r="Q183" s="211"/>
      <c r="R183" s="211"/>
      <c r="S183" s="211"/>
      <c r="T183" s="211"/>
      <c r="U183" s="211"/>
      <c r="V183" s="211"/>
      <c r="W183" s="211"/>
      <c r="X183" s="211"/>
      <c r="Y183" s="211"/>
      <c r="Z183" s="211"/>
      <c r="AA183" s="211"/>
      <c r="AB183" s="211"/>
      <c r="AC183" s="211"/>
      <c r="AD183" s="14"/>
      <c r="AE183" s="48"/>
      <c r="AF183" s="48"/>
      <c r="AG183" s="17"/>
    </row>
    <row r="184" spans="1:33" ht="30" x14ac:dyDescent="0.25">
      <c r="A184" s="25"/>
      <c r="B184" s="26"/>
      <c r="C184" s="46"/>
      <c r="D184" s="219"/>
      <c r="E184" s="4" t="s">
        <v>814</v>
      </c>
      <c r="F184" s="222"/>
      <c r="G184" s="48"/>
      <c r="H184" s="17"/>
      <c r="I184" s="17"/>
      <c r="J184" s="17"/>
      <c r="K184" s="17"/>
      <c r="L184" s="17"/>
      <c r="M184" s="17"/>
      <c r="N184" s="211"/>
      <c r="O184" s="211"/>
      <c r="P184" s="211"/>
      <c r="Q184" s="211"/>
      <c r="R184" s="211"/>
      <c r="S184" s="211"/>
      <c r="T184" s="211"/>
      <c r="U184" s="211"/>
      <c r="V184" s="211"/>
      <c r="W184" s="211"/>
      <c r="X184" s="211"/>
      <c r="Y184" s="211"/>
      <c r="Z184" s="211"/>
      <c r="AA184" s="211"/>
      <c r="AB184" s="211"/>
      <c r="AC184" s="211"/>
      <c r="AD184" s="14"/>
      <c r="AE184" s="48"/>
      <c r="AF184" s="48"/>
      <c r="AG184" s="17"/>
    </row>
    <row r="185" spans="1:33" ht="24" customHeight="1" x14ac:dyDescent="0.25">
      <c r="A185" s="25"/>
      <c r="B185" s="26"/>
      <c r="C185" s="46"/>
      <c r="D185" s="219"/>
      <c r="E185" s="4" t="s">
        <v>1526</v>
      </c>
      <c r="F185" s="222"/>
      <c r="G185" s="48"/>
      <c r="H185" s="17"/>
      <c r="I185" s="17"/>
      <c r="J185" s="17"/>
      <c r="K185" s="17"/>
      <c r="L185" s="17"/>
      <c r="M185" s="17"/>
      <c r="N185" s="211"/>
      <c r="O185" s="211"/>
      <c r="P185" s="211"/>
      <c r="Q185" s="211"/>
      <c r="R185" s="211"/>
      <c r="S185" s="211"/>
      <c r="T185" s="211"/>
      <c r="U185" s="211"/>
      <c r="V185" s="211"/>
      <c r="W185" s="211"/>
      <c r="X185" s="211"/>
      <c r="Y185" s="211"/>
      <c r="Z185" s="211"/>
      <c r="AA185" s="211"/>
      <c r="AB185" s="211"/>
      <c r="AC185" s="211"/>
      <c r="AD185" s="14"/>
      <c r="AE185" s="48"/>
      <c r="AF185" s="48"/>
      <c r="AG185" s="17"/>
    </row>
    <row r="186" spans="1:33" x14ac:dyDescent="0.25">
      <c r="A186" s="25"/>
      <c r="B186" s="26"/>
      <c r="C186" s="46"/>
      <c r="D186" s="219"/>
      <c r="E186" s="4" t="s">
        <v>815</v>
      </c>
      <c r="F186" s="222"/>
      <c r="G186" s="48"/>
      <c r="H186" s="17"/>
      <c r="I186" s="17"/>
      <c r="J186" s="17"/>
      <c r="K186" s="17"/>
      <c r="L186" s="17"/>
      <c r="M186" s="17"/>
      <c r="N186" s="211"/>
      <c r="O186" s="211"/>
      <c r="P186" s="211"/>
      <c r="Q186" s="211"/>
      <c r="R186" s="211"/>
      <c r="S186" s="211"/>
      <c r="T186" s="211"/>
      <c r="U186" s="211"/>
      <c r="V186" s="211"/>
      <c r="W186" s="211"/>
      <c r="X186" s="211"/>
      <c r="Y186" s="211"/>
      <c r="Z186" s="211"/>
      <c r="AA186" s="211"/>
      <c r="AB186" s="211"/>
      <c r="AC186" s="211"/>
      <c r="AD186" s="14"/>
      <c r="AE186" s="48"/>
      <c r="AF186" s="48"/>
      <c r="AG186" s="17"/>
    </row>
    <row r="187" spans="1:33" ht="28.5" x14ac:dyDescent="0.25">
      <c r="A187" s="25"/>
      <c r="B187" s="26"/>
      <c r="C187" s="46"/>
      <c r="D187" s="219"/>
      <c r="E187" s="49" t="s">
        <v>816</v>
      </c>
      <c r="F187" s="222"/>
      <c r="G187" s="48"/>
      <c r="H187" s="17"/>
      <c r="I187" s="17"/>
      <c r="J187" s="17"/>
      <c r="K187" s="17"/>
      <c r="L187" s="17"/>
      <c r="M187" s="17"/>
      <c r="N187" s="211"/>
      <c r="O187" s="211"/>
      <c r="P187" s="211"/>
      <c r="Q187" s="211"/>
      <c r="R187" s="211"/>
      <c r="S187" s="211"/>
      <c r="T187" s="211"/>
      <c r="U187" s="211"/>
      <c r="V187" s="211"/>
      <c r="W187" s="211"/>
      <c r="X187" s="211"/>
      <c r="Y187" s="211"/>
      <c r="Z187" s="211"/>
      <c r="AA187" s="211"/>
      <c r="AB187" s="211"/>
      <c r="AC187" s="211"/>
      <c r="AD187" s="14"/>
      <c r="AE187" s="48"/>
      <c r="AF187" s="48"/>
      <c r="AG187" s="17"/>
    </row>
    <row r="188" spans="1:33" x14ac:dyDescent="0.25">
      <c r="A188" s="50"/>
      <c r="B188" s="51"/>
      <c r="C188" s="52"/>
      <c r="D188" s="220"/>
      <c r="E188" s="49" t="s">
        <v>809</v>
      </c>
      <c r="F188" s="223"/>
      <c r="G188" s="48"/>
      <c r="H188" s="17"/>
      <c r="I188" s="17"/>
      <c r="J188" s="17"/>
      <c r="K188" s="17"/>
      <c r="L188" s="17"/>
      <c r="M188" s="17"/>
      <c r="N188" s="212"/>
      <c r="O188" s="212"/>
      <c r="P188" s="212"/>
      <c r="Q188" s="212"/>
      <c r="R188" s="212"/>
      <c r="S188" s="14"/>
      <c r="T188" s="212"/>
      <c r="U188" s="212"/>
      <c r="V188" s="212"/>
      <c r="W188" s="212"/>
      <c r="X188" s="212"/>
      <c r="Y188" s="212"/>
      <c r="Z188" s="212"/>
      <c r="AA188" s="212"/>
      <c r="AB188" s="212"/>
      <c r="AC188" s="212"/>
      <c r="AD188" s="14"/>
      <c r="AE188" s="48"/>
      <c r="AF188" s="48"/>
      <c r="AG188" s="17"/>
    </row>
    <row r="189" spans="1:33" ht="194.25" x14ac:dyDescent="0.25">
      <c r="A189" s="25"/>
      <c r="B189" s="26"/>
      <c r="C189" s="53"/>
      <c r="D189" s="10" t="s">
        <v>1503</v>
      </c>
      <c r="E189" s="1" t="s">
        <v>1527</v>
      </c>
      <c r="F189" s="11"/>
      <c r="G189" s="27">
        <v>4800</v>
      </c>
      <c r="H189" s="21"/>
      <c r="I189" s="21"/>
      <c r="J189" s="21"/>
      <c r="K189" s="21"/>
      <c r="L189" s="21"/>
      <c r="M189" s="21"/>
      <c r="N189" s="11"/>
      <c r="O189" s="11"/>
      <c r="P189" s="11"/>
      <c r="Q189" s="11"/>
      <c r="R189" s="11"/>
      <c r="S189" s="11"/>
      <c r="T189" s="11"/>
      <c r="U189" s="11"/>
      <c r="V189" s="11"/>
      <c r="W189" s="11"/>
      <c r="X189" s="11"/>
      <c r="Y189" s="11"/>
      <c r="Z189" s="11"/>
      <c r="AA189" s="11"/>
      <c r="AB189" s="11"/>
      <c r="AC189" s="11"/>
      <c r="AD189" s="11"/>
      <c r="AE189" s="27"/>
      <c r="AF189" s="27"/>
      <c r="AG189" s="21"/>
    </row>
    <row r="190" spans="1:33" ht="30" x14ac:dyDescent="0.25">
      <c r="A190" s="25"/>
      <c r="B190" s="26"/>
      <c r="C190" s="53"/>
      <c r="D190" s="10"/>
      <c r="E190" s="29" t="s">
        <v>1430</v>
      </c>
      <c r="F190" s="11" t="s">
        <v>1344</v>
      </c>
      <c r="G190" s="27" t="s">
        <v>1344</v>
      </c>
      <c r="H190" s="27" t="s">
        <v>1344</v>
      </c>
      <c r="I190" s="27" t="s">
        <v>1344</v>
      </c>
      <c r="J190" s="27" t="s">
        <v>1344</v>
      </c>
      <c r="K190" s="27"/>
      <c r="L190" s="27"/>
      <c r="M190" s="27" t="s">
        <v>1344</v>
      </c>
      <c r="N190" s="27"/>
      <c r="O190" s="27"/>
      <c r="P190" s="27"/>
      <c r="Q190" s="27"/>
      <c r="R190" s="27"/>
      <c r="S190" s="27"/>
      <c r="T190" s="27"/>
      <c r="U190" s="27"/>
      <c r="V190" s="27"/>
      <c r="W190" s="27"/>
      <c r="X190" s="27"/>
      <c r="Y190" s="27"/>
      <c r="Z190" s="27"/>
      <c r="AA190" s="11"/>
      <c r="AB190" s="11"/>
      <c r="AC190" s="11"/>
      <c r="AD190" s="11"/>
      <c r="AE190" s="27"/>
      <c r="AF190" s="27"/>
      <c r="AG190" s="27" t="s">
        <v>1344</v>
      </c>
    </row>
    <row r="191" spans="1:33" ht="34.5" customHeight="1" x14ac:dyDescent="0.25">
      <c r="A191" s="25"/>
      <c r="B191" s="26"/>
      <c r="C191" s="252" t="s">
        <v>889</v>
      </c>
      <c r="D191" s="253"/>
      <c r="E191" s="253"/>
      <c r="F191" s="253"/>
      <c r="G191" s="253"/>
      <c r="H191" s="253"/>
      <c r="I191" s="253"/>
      <c r="J191" s="253"/>
      <c r="K191" s="253"/>
      <c r="L191" s="253"/>
      <c r="M191" s="253"/>
      <c r="N191" s="253"/>
      <c r="O191" s="253"/>
      <c r="P191" s="253"/>
      <c r="Q191" s="253"/>
      <c r="R191" s="253"/>
      <c r="S191" s="253"/>
      <c r="T191" s="253"/>
      <c r="U191" s="253"/>
      <c r="V191" s="253"/>
      <c r="W191" s="253"/>
      <c r="X191" s="253"/>
      <c r="Y191" s="253"/>
      <c r="Z191" s="253"/>
      <c r="AA191" s="253"/>
      <c r="AB191" s="253"/>
      <c r="AC191" s="253"/>
      <c r="AD191" s="253"/>
      <c r="AE191" s="254"/>
      <c r="AF191" s="25"/>
      <c r="AG191" s="30"/>
    </row>
    <row r="192" spans="1:33" ht="28.5" x14ac:dyDescent="0.25">
      <c r="A192" s="25">
        <v>190</v>
      </c>
      <c r="B192" s="26" t="s">
        <v>171</v>
      </c>
      <c r="C192" s="262"/>
      <c r="D192" s="210" t="s">
        <v>172</v>
      </c>
      <c r="E192" s="3" t="s">
        <v>173</v>
      </c>
      <c r="F192" s="210"/>
      <c r="G192" s="205"/>
      <c r="H192" s="210"/>
      <c r="I192" s="210"/>
      <c r="J192" s="210"/>
      <c r="K192" s="210"/>
      <c r="L192" s="210"/>
      <c r="M192" s="267" t="s">
        <v>1671</v>
      </c>
      <c r="N192" s="210"/>
      <c r="O192" s="210"/>
      <c r="P192" s="210"/>
      <c r="Q192" s="210"/>
      <c r="R192" s="210"/>
      <c r="S192" s="210"/>
      <c r="T192" s="210"/>
      <c r="U192" s="210"/>
      <c r="V192" s="210"/>
      <c r="W192" s="210"/>
      <c r="X192" s="210"/>
      <c r="Y192" s="210"/>
      <c r="Z192" s="210"/>
      <c r="AA192" s="210"/>
      <c r="AB192" s="210"/>
      <c r="AC192" s="210"/>
      <c r="AD192" s="210"/>
      <c r="AE192" s="205"/>
      <c r="AF192" s="205"/>
      <c r="AG192" s="210"/>
    </row>
    <row r="193" spans="1:33" ht="30" x14ac:dyDescent="0.25">
      <c r="A193" s="25">
        <v>191</v>
      </c>
      <c r="B193" s="26" t="s">
        <v>171</v>
      </c>
      <c r="C193" s="264"/>
      <c r="D193" s="211"/>
      <c r="E193" s="4" t="s">
        <v>174</v>
      </c>
      <c r="F193" s="211"/>
      <c r="G193" s="206"/>
      <c r="H193" s="211"/>
      <c r="I193" s="211"/>
      <c r="J193" s="211"/>
      <c r="K193" s="211"/>
      <c r="L193" s="211"/>
      <c r="M193" s="268"/>
      <c r="N193" s="211"/>
      <c r="O193" s="211"/>
      <c r="P193" s="211"/>
      <c r="Q193" s="211"/>
      <c r="R193" s="211"/>
      <c r="S193" s="211"/>
      <c r="T193" s="211"/>
      <c r="U193" s="211"/>
      <c r="V193" s="211"/>
      <c r="W193" s="211"/>
      <c r="X193" s="211"/>
      <c r="Y193" s="211"/>
      <c r="Z193" s="211"/>
      <c r="AA193" s="211"/>
      <c r="AB193" s="211"/>
      <c r="AC193" s="211"/>
      <c r="AD193" s="211"/>
      <c r="AE193" s="206"/>
      <c r="AF193" s="206"/>
      <c r="AG193" s="211"/>
    </row>
    <row r="194" spans="1:33" x14ac:dyDescent="0.25">
      <c r="A194" s="25">
        <v>192</v>
      </c>
      <c r="B194" s="26" t="s">
        <v>171</v>
      </c>
      <c r="C194" s="264"/>
      <c r="D194" s="211"/>
      <c r="E194" s="4" t="s">
        <v>175</v>
      </c>
      <c r="F194" s="211"/>
      <c r="G194" s="206"/>
      <c r="H194" s="211"/>
      <c r="I194" s="211"/>
      <c r="J194" s="211"/>
      <c r="K194" s="211"/>
      <c r="L194" s="211"/>
      <c r="M194" s="268"/>
      <c r="N194" s="211"/>
      <c r="O194" s="211"/>
      <c r="P194" s="211"/>
      <c r="Q194" s="211"/>
      <c r="R194" s="211"/>
      <c r="S194" s="211"/>
      <c r="T194" s="211"/>
      <c r="U194" s="211"/>
      <c r="V194" s="211"/>
      <c r="W194" s="211"/>
      <c r="X194" s="211"/>
      <c r="Y194" s="211"/>
      <c r="Z194" s="211"/>
      <c r="AA194" s="211"/>
      <c r="AB194" s="211"/>
      <c r="AC194" s="211"/>
      <c r="AD194" s="211"/>
      <c r="AE194" s="206"/>
      <c r="AF194" s="206"/>
      <c r="AG194" s="211"/>
    </row>
    <row r="195" spans="1:33" ht="60" x14ac:dyDescent="0.25">
      <c r="A195" s="25">
        <v>193</v>
      </c>
      <c r="B195" s="26" t="s">
        <v>171</v>
      </c>
      <c r="C195" s="264"/>
      <c r="D195" s="211"/>
      <c r="E195" s="4" t="s">
        <v>176</v>
      </c>
      <c r="F195" s="211"/>
      <c r="G195" s="206"/>
      <c r="H195" s="211"/>
      <c r="I195" s="211"/>
      <c r="J195" s="211"/>
      <c r="K195" s="211"/>
      <c r="L195" s="211"/>
      <c r="M195" s="268"/>
      <c r="N195" s="211"/>
      <c r="O195" s="211"/>
      <c r="P195" s="211"/>
      <c r="Q195" s="211"/>
      <c r="R195" s="211"/>
      <c r="S195" s="211"/>
      <c r="T195" s="211"/>
      <c r="U195" s="211"/>
      <c r="V195" s="211"/>
      <c r="W195" s="211"/>
      <c r="X195" s="211"/>
      <c r="Y195" s="211"/>
      <c r="Z195" s="211"/>
      <c r="AA195" s="211"/>
      <c r="AB195" s="211"/>
      <c r="AC195" s="211"/>
      <c r="AD195" s="211"/>
      <c r="AE195" s="206"/>
      <c r="AF195" s="206"/>
      <c r="AG195" s="211"/>
    </row>
    <row r="196" spans="1:33" x14ac:dyDescent="0.25">
      <c r="A196" s="25">
        <v>194</v>
      </c>
      <c r="B196" s="26" t="s">
        <v>171</v>
      </c>
      <c r="C196" s="264"/>
      <c r="D196" s="211"/>
      <c r="E196" s="4" t="s">
        <v>177</v>
      </c>
      <c r="F196" s="211"/>
      <c r="G196" s="206"/>
      <c r="H196" s="211"/>
      <c r="I196" s="211"/>
      <c r="J196" s="211"/>
      <c r="K196" s="211"/>
      <c r="L196" s="211"/>
      <c r="M196" s="268"/>
      <c r="N196" s="211"/>
      <c r="O196" s="211"/>
      <c r="P196" s="211"/>
      <c r="Q196" s="211"/>
      <c r="R196" s="211"/>
      <c r="S196" s="211"/>
      <c r="T196" s="211"/>
      <c r="U196" s="211"/>
      <c r="V196" s="211"/>
      <c r="W196" s="211"/>
      <c r="X196" s="211"/>
      <c r="Y196" s="211"/>
      <c r="Z196" s="211"/>
      <c r="AA196" s="211"/>
      <c r="AB196" s="211"/>
      <c r="AC196" s="211"/>
      <c r="AD196" s="211"/>
      <c r="AE196" s="206"/>
      <c r="AF196" s="206"/>
      <c r="AG196" s="211"/>
    </row>
    <row r="197" spans="1:33" ht="30" x14ac:dyDescent="0.25">
      <c r="A197" s="25">
        <v>195</v>
      </c>
      <c r="B197" s="26" t="s">
        <v>171</v>
      </c>
      <c r="C197" s="264"/>
      <c r="D197" s="211"/>
      <c r="E197" s="4" t="s">
        <v>178</v>
      </c>
      <c r="F197" s="211"/>
      <c r="G197" s="206"/>
      <c r="H197" s="211"/>
      <c r="I197" s="211"/>
      <c r="J197" s="211"/>
      <c r="K197" s="211"/>
      <c r="L197" s="211"/>
      <c r="M197" s="268"/>
      <c r="N197" s="211"/>
      <c r="O197" s="211"/>
      <c r="P197" s="211"/>
      <c r="Q197" s="211"/>
      <c r="R197" s="211"/>
      <c r="S197" s="211"/>
      <c r="T197" s="211"/>
      <c r="U197" s="211"/>
      <c r="V197" s="211"/>
      <c r="W197" s="211"/>
      <c r="X197" s="211"/>
      <c r="Y197" s="211"/>
      <c r="Z197" s="211"/>
      <c r="AA197" s="211"/>
      <c r="AB197" s="211"/>
      <c r="AC197" s="211"/>
      <c r="AD197" s="211"/>
      <c r="AE197" s="206"/>
      <c r="AF197" s="206"/>
      <c r="AG197" s="211"/>
    </row>
    <row r="198" spans="1:33" x14ac:dyDescent="0.25">
      <c r="A198" s="25">
        <v>196</v>
      </c>
      <c r="B198" s="26" t="s">
        <v>171</v>
      </c>
      <c r="C198" s="264"/>
      <c r="D198" s="211"/>
      <c r="E198" s="4" t="s">
        <v>179</v>
      </c>
      <c r="F198" s="211"/>
      <c r="G198" s="206"/>
      <c r="H198" s="211"/>
      <c r="I198" s="211"/>
      <c r="J198" s="211"/>
      <c r="K198" s="211"/>
      <c r="L198" s="211"/>
      <c r="M198" s="268"/>
      <c r="N198" s="211"/>
      <c r="O198" s="211"/>
      <c r="P198" s="211"/>
      <c r="Q198" s="211"/>
      <c r="R198" s="211"/>
      <c r="S198" s="211"/>
      <c r="T198" s="211"/>
      <c r="U198" s="211"/>
      <c r="V198" s="211"/>
      <c r="W198" s="211"/>
      <c r="X198" s="211"/>
      <c r="Y198" s="211"/>
      <c r="Z198" s="211"/>
      <c r="AA198" s="211"/>
      <c r="AB198" s="211"/>
      <c r="AC198" s="211"/>
      <c r="AD198" s="211"/>
      <c r="AE198" s="206"/>
      <c r="AF198" s="206"/>
      <c r="AG198" s="211"/>
    </row>
    <row r="199" spans="1:33" ht="30" x14ac:dyDescent="0.25">
      <c r="A199" s="25">
        <v>197</v>
      </c>
      <c r="B199" s="26" t="s">
        <v>171</v>
      </c>
      <c r="C199" s="264"/>
      <c r="D199" s="211"/>
      <c r="E199" s="4" t="s">
        <v>180</v>
      </c>
      <c r="F199" s="211"/>
      <c r="G199" s="206"/>
      <c r="H199" s="211"/>
      <c r="I199" s="211"/>
      <c r="J199" s="211"/>
      <c r="K199" s="211"/>
      <c r="L199" s="211"/>
      <c r="M199" s="268"/>
      <c r="N199" s="211"/>
      <c r="O199" s="211"/>
      <c r="P199" s="211"/>
      <c r="Q199" s="211"/>
      <c r="R199" s="211"/>
      <c r="S199" s="211"/>
      <c r="T199" s="211"/>
      <c r="U199" s="211"/>
      <c r="V199" s="211"/>
      <c r="W199" s="211"/>
      <c r="X199" s="211"/>
      <c r="Y199" s="211"/>
      <c r="Z199" s="211"/>
      <c r="AA199" s="211"/>
      <c r="AB199" s="211"/>
      <c r="AC199" s="211"/>
      <c r="AD199" s="211"/>
      <c r="AE199" s="206"/>
      <c r="AF199" s="206"/>
      <c r="AG199" s="211"/>
    </row>
    <row r="200" spans="1:33" ht="30" x14ac:dyDescent="0.25">
      <c r="A200" s="25">
        <v>198</v>
      </c>
      <c r="B200" s="26" t="s">
        <v>171</v>
      </c>
      <c r="C200" s="264"/>
      <c r="D200" s="211"/>
      <c r="E200" s="4" t="s">
        <v>181</v>
      </c>
      <c r="F200" s="211"/>
      <c r="G200" s="206"/>
      <c r="H200" s="211"/>
      <c r="I200" s="211"/>
      <c r="J200" s="211"/>
      <c r="K200" s="211"/>
      <c r="L200" s="211"/>
      <c r="M200" s="268"/>
      <c r="N200" s="211"/>
      <c r="O200" s="211"/>
      <c r="P200" s="211"/>
      <c r="Q200" s="211"/>
      <c r="R200" s="211"/>
      <c r="S200" s="211"/>
      <c r="T200" s="211"/>
      <c r="U200" s="211"/>
      <c r="V200" s="211"/>
      <c r="W200" s="211"/>
      <c r="X200" s="211"/>
      <c r="Y200" s="211"/>
      <c r="Z200" s="211"/>
      <c r="AA200" s="211"/>
      <c r="AB200" s="211"/>
      <c r="AC200" s="211"/>
      <c r="AD200" s="211"/>
      <c r="AE200" s="206"/>
      <c r="AF200" s="206"/>
      <c r="AG200" s="211"/>
    </row>
    <row r="201" spans="1:33" ht="45" x14ac:dyDescent="0.25">
      <c r="A201" s="25">
        <v>199</v>
      </c>
      <c r="B201" s="26" t="s">
        <v>171</v>
      </c>
      <c r="C201" s="264"/>
      <c r="D201" s="211"/>
      <c r="E201" s="4" t="s">
        <v>182</v>
      </c>
      <c r="F201" s="211"/>
      <c r="G201" s="206"/>
      <c r="H201" s="211"/>
      <c r="I201" s="211"/>
      <c r="J201" s="211"/>
      <c r="K201" s="211"/>
      <c r="L201" s="211"/>
      <c r="M201" s="268"/>
      <c r="N201" s="211"/>
      <c r="O201" s="211"/>
      <c r="P201" s="211"/>
      <c r="Q201" s="211"/>
      <c r="R201" s="211"/>
      <c r="S201" s="211"/>
      <c r="T201" s="211"/>
      <c r="U201" s="211"/>
      <c r="V201" s="211"/>
      <c r="W201" s="211"/>
      <c r="X201" s="211"/>
      <c r="Y201" s="211"/>
      <c r="Z201" s="211"/>
      <c r="AA201" s="211"/>
      <c r="AB201" s="211"/>
      <c r="AC201" s="211"/>
      <c r="AD201" s="211"/>
      <c r="AE201" s="206"/>
      <c r="AF201" s="206"/>
      <c r="AG201" s="211"/>
    </row>
    <row r="202" spans="1:33" x14ac:dyDescent="0.25">
      <c r="A202" s="25">
        <v>200</v>
      </c>
      <c r="B202" s="26" t="s">
        <v>171</v>
      </c>
      <c r="C202" s="264"/>
      <c r="D202" s="211"/>
      <c r="E202" s="4" t="s">
        <v>183</v>
      </c>
      <c r="F202" s="211"/>
      <c r="G202" s="206"/>
      <c r="H202" s="211"/>
      <c r="I202" s="211"/>
      <c r="J202" s="211"/>
      <c r="K202" s="211"/>
      <c r="L202" s="211"/>
      <c r="M202" s="268"/>
      <c r="N202" s="211"/>
      <c r="O202" s="211"/>
      <c r="P202" s="211"/>
      <c r="Q202" s="211"/>
      <c r="R202" s="211"/>
      <c r="S202" s="211"/>
      <c r="T202" s="211"/>
      <c r="U202" s="211"/>
      <c r="V202" s="211"/>
      <c r="W202" s="211"/>
      <c r="X202" s="211"/>
      <c r="Y202" s="211"/>
      <c r="Z202" s="211"/>
      <c r="AA202" s="211"/>
      <c r="AB202" s="211"/>
      <c r="AC202" s="211"/>
      <c r="AD202" s="211"/>
      <c r="AE202" s="206"/>
      <c r="AF202" s="206"/>
      <c r="AG202" s="211"/>
    </row>
    <row r="203" spans="1:33" x14ac:dyDescent="0.25">
      <c r="A203" s="25">
        <v>201</v>
      </c>
      <c r="B203" s="26" t="s">
        <v>171</v>
      </c>
      <c r="C203" s="264"/>
      <c r="D203" s="211"/>
      <c r="E203" s="4" t="s">
        <v>184</v>
      </c>
      <c r="F203" s="211"/>
      <c r="G203" s="206"/>
      <c r="H203" s="211"/>
      <c r="I203" s="211"/>
      <c r="J203" s="211"/>
      <c r="K203" s="211"/>
      <c r="L203" s="211"/>
      <c r="M203" s="268"/>
      <c r="N203" s="211"/>
      <c r="O203" s="211"/>
      <c r="P203" s="211"/>
      <c r="Q203" s="211"/>
      <c r="R203" s="211"/>
      <c r="S203" s="211"/>
      <c r="T203" s="211"/>
      <c r="U203" s="211"/>
      <c r="V203" s="211"/>
      <c r="W203" s="211"/>
      <c r="X203" s="211"/>
      <c r="Y203" s="211"/>
      <c r="Z203" s="211"/>
      <c r="AA203" s="211"/>
      <c r="AB203" s="211"/>
      <c r="AC203" s="211"/>
      <c r="AD203" s="211"/>
      <c r="AE203" s="206"/>
      <c r="AF203" s="206"/>
      <c r="AG203" s="211"/>
    </row>
    <row r="204" spans="1:33" x14ac:dyDescent="0.25">
      <c r="A204" s="25">
        <v>202</v>
      </c>
      <c r="B204" s="26" t="s">
        <v>171</v>
      </c>
      <c r="C204" s="264"/>
      <c r="D204" s="211"/>
      <c r="E204" s="5" t="s">
        <v>185</v>
      </c>
      <c r="F204" s="212"/>
      <c r="G204" s="207"/>
      <c r="H204" s="212"/>
      <c r="I204" s="212"/>
      <c r="J204" s="212"/>
      <c r="K204" s="212"/>
      <c r="L204" s="212"/>
      <c r="M204" s="269"/>
      <c r="N204" s="212"/>
      <c r="O204" s="212"/>
      <c r="P204" s="212"/>
      <c r="Q204" s="212"/>
      <c r="R204" s="212"/>
      <c r="S204" s="212"/>
      <c r="T204" s="212"/>
      <c r="U204" s="212"/>
      <c r="V204" s="212"/>
      <c r="W204" s="212"/>
      <c r="X204" s="212"/>
      <c r="Y204" s="212"/>
      <c r="Z204" s="212"/>
      <c r="AA204" s="212"/>
      <c r="AB204" s="212"/>
      <c r="AC204" s="212"/>
      <c r="AD204" s="212"/>
      <c r="AE204" s="207"/>
      <c r="AF204" s="207"/>
      <c r="AG204" s="212"/>
    </row>
    <row r="205" spans="1:33" x14ac:dyDescent="0.25">
      <c r="A205" s="25">
        <v>203</v>
      </c>
      <c r="B205" s="26" t="s">
        <v>171</v>
      </c>
      <c r="C205" s="264"/>
      <c r="D205" s="211"/>
      <c r="E205" s="1" t="s">
        <v>186</v>
      </c>
      <c r="F205" s="11" t="s">
        <v>11</v>
      </c>
      <c r="G205" s="27">
        <v>30180</v>
      </c>
      <c r="H205" s="11">
        <v>0.23200000000000001</v>
      </c>
      <c r="I205" s="11">
        <f>H205*0.05</f>
        <v>1.1600000000000001E-2</v>
      </c>
      <c r="J205" s="11">
        <f>H205*1.05</f>
        <v>0.24360000000000001</v>
      </c>
      <c r="K205" s="11">
        <f>G205*H205</f>
        <v>7001.76</v>
      </c>
      <c r="L205" s="200">
        <f>G205*J205</f>
        <v>7351.848</v>
      </c>
      <c r="M205" s="198" t="s">
        <v>1668</v>
      </c>
      <c r="N205" s="11"/>
      <c r="O205" s="11"/>
      <c r="P205" s="11">
        <v>60</v>
      </c>
      <c r="Q205" s="11"/>
      <c r="R205" s="11"/>
      <c r="S205" s="11"/>
      <c r="T205" s="11"/>
      <c r="U205" s="11"/>
      <c r="V205" s="11"/>
      <c r="W205" s="11"/>
      <c r="X205" s="11"/>
      <c r="Y205" s="11">
        <v>10000</v>
      </c>
      <c r="Z205" s="11"/>
      <c r="AA205" s="11"/>
      <c r="AB205" s="11"/>
      <c r="AC205" s="11"/>
      <c r="AD205" s="11">
        <f>+SUM(N205:AC205)</f>
        <v>10060</v>
      </c>
      <c r="AE205" s="27">
        <f t="shared" ref="AE205:AE207" si="20">+AD205*3</f>
        <v>30180</v>
      </c>
      <c r="AF205" s="27">
        <v>30180</v>
      </c>
      <c r="AG205" s="11"/>
    </row>
    <row r="206" spans="1:33" x14ac:dyDescent="0.25">
      <c r="A206" s="25">
        <v>204</v>
      </c>
      <c r="B206" s="26" t="s">
        <v>171</v>
      </c>
      <c r="C206" s="263"/>
      <c r="D206" s="212"/>
      <c r="E206" s="6" t="s">
        <v>187</v>
      </c>
      <c r="F206" s="11" t="s">
        <v>11</v>
      </c>
      <c r="G206" s="27">
        <v>46980</v>
      </c>
      <c r="H206" s="11">
        <v>0.27200000000000002</v>
      </c>
      <c r="I206" s="11">
        <f t="shared" ref="I206:I207" si="21">H206*0.05</f>
        <v>1.3600000000000001E-2</v>
      </c>
      <c r="J206" s="11">
        <f t="shared" ref="J206:J207" si="22">H206*1.05</f>
        <v>0.28560000000000002</v>
      </c>
      <c r="K206" s="11">
        <f t="shared" ref="K206:K207" si="23">G206*H206</f>
        <v>12778.560000000001</v>
      </c>
      <c r="L206" s="200">
        <f t="shared" ref="L206:L207" si="24">G206*J206</f>
        <v>13417.488000000001</v>
      </c>
      <c r="M206" s="198" t="s">
        <v>1669</v>
      </c>
      <c r="N206" s="11"/>
      <c r="O206" s="11"/>
      <c r="P206" s="11">
        <v>360</v>
      </c>
      <c r="Q206" s="11"/>
      <c r="R206" s="11"/>
      <c r="S206" s="11"/>
      <c r="T206" s="11">
        <v>500</v>
      </c>
      <c r="U206" s="11"/>
      <c r="V206" s="11">
        <v>600</v>
      </c>
      <c r="W206" s="11">
        <v>1200</v>
      </c>
      <c r="X206" s="11">
        <v>3000</v>
      </c>
      <c r="Y206" s="11">
        <v>10000</v>
      </c>
      <c r="Z206" s="11"/>
      <c r="AA206" s="11"/>
      <c r="AB206" s="11"/>
      <c r="AC206" s="11"/>
      <c r="AD206" s="11">
        <f>+SUM(N206:AC206)</f>
        <v>15660</v>
      </c>
      <c r="AE206" s="27">
        <f t="shared" si="20"/>
        <v>46980</v>
      </c>
      <c r="AF206" s="27">
        <v>46980</v>
      </c>
      <c r="AG206" s="11"/>
    </row>
    <row r="207" spans="1:33" ht="63.75" x14ac:dyDescent="0.25">
      <c r="A207" s="25">
        <v>205</v>
      </c>
      <c r="B207" s="26" t="s">
        <v>171</v>
      </c>
      <c r="C207" s="54"/>
      <c r="D207" s="18" t="s">
        <v>188</v>
      </c>
      <c r="E207" s="3" t="s">
        <v>189</v>
      </c>
      <c r="F207" s="11" t="s">
        <v>11</v>
      </c>
      <c r="G207" s="27">
        <v>7980</v>
      </c>
      <c r="H207" s="11">
        <v>0.17199999999999999</v>
      </c>
      <c r="I207" s="11">
        <f t="shared" si="21"/>
        <v>8.6E-3</v>
      </c>
      <c r="J207" s="11">
        <f t="shared" si="22"/>
        <v>0.18059999999999998</v>
      </c>
      <c r="K207" s="11">
        <f t="shared" si="23"/>
        <v>1372.56</v>
      </c>
      <c r="L207" s="200">
        <f t="shared" si="24"/>
        <v>1441.1879999999999</v>
      </c>
      <c r="M207" s="198" t="s">
        <v>1670</v>
      </c>
      <c r="N207" s="11"/>
      <c r="O207" s="11"/>
      <c r="P207" s="11"/>
      <c r="Q207" s="11"/>
      <c r="R207" s="11"/>
      <c r="S207" s="11"/>
      <c r="T207" s="11">
        <v>500</v>
      </c>
      <c r="U207" s="11"/>
      <c r="V207" s="11">
        <v>960</v>
      </c>
      <c r="W207" s="11">
        <v>1200</v>
      </c>
      <c r="X207" s="11"/>
      <c r="Y207" s="11"/>
      <c r="Z207" s="11"/>
      <c r="AA207" s="11"/>
      <c r="AB207" s="11"/>
      <c r="AC207" s="11"/>
      <c r="AD207" s="11">
        <f>+SUM(N207:AC207)</f>
        <v>2660</v>
      </c>
      <c r="AE207" s="27">
        <f t="shared" si="20"/>
        <v>7980</v>
      </c>
      <c r="AF207" s="27">
        <v>7980</v>
      </c>
      <c r="AG207" s="11"/>
    </row>
    <row r="208" spans="1:33" ht="30" x14ac:dyDescent="0.25">
      <c r="A208" s="25">
        <v>206</v>
      </c>
      <c r="B208" s="26" t="s">
        <v>171</v>
      </c>
      <c r="C208" s="55"/>
      <c r="D208" s="19"/>
      <c r="E208" s="4" t="s">
        <v>174</v>
      </c>
      <c r="F208" s="14"/>
      <c r="G208" s="48"/>
      <c r="H208" s="14"/>
      <c r="I208" s="14"/>
      <c r="J208" s="14"/>
      <c r="K208" s="14"/>
      <c r="L208" s="14"/>
      <c r="M208" s="204"/>
      <c r="N208" s="14"/>
      <c r="O208" s="14"/>
      <c r="P208" s="14"/>
      <c r="Q208" s="14"/>
      <c r="R208" s="14"/>
      <c r="S208" s="14"/>
      <c r="T208" s="14"/>
      <c r="U208" s="14"/>
      <c r="V208" s="14"/>
      <c r="W208" s="14"/>
      <c r="X208" s="14"/>
      <c r="Y208" s="14"/>
      <c r="Z208" s="14"/>
      <c r="AA208" s="14"/>
      <c r="AB208" s="14"/>
      <c r="AC208" s="14"/>
      <c r="AD208" s="14"/>
      <c r="AE208" s="48"/>
      <c r="AF208" s="48"/>
      <c r="AG208" s="14"/>
    </row>
    <row r="209" spans="1:33" x14ac:dyDescent="0.25">
      <c r="A209" s="25">
        <v>207</v>
      </c>
      <c r="B209" s="26" t="s">
        <v>171</v>
      </c>
      <c r="C209" s="55"/>
      <c r="D209" s="19"/>
      <c r="E209" s="4" t="s">
        <v>175</v>
      </c>
      <c r="F209" s="14"/>
      <c r="G209" s="48"/>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48"/>
      <c r="AF209" s="48"/>
      <c r="AG209" s="14"/>
    </row>
    <row r="210" spans="1:33" x14ac:dyDescent="0.25">
      <c r="A210" s="25">
        <v>208</v>
      </c>
      <c r="B210" s="26" t="s">
        <v>171</v>
      </c>
      <c r="C210" s="55"/>
      <c r="D210" s="19"/>
      <c r="E210" s="4" t="s">
        <v>190</v>
      </c>
      <c r="F210" s="14"/>
      <c r="G210" s="48"/>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48"/>
      <c r="AF210" s="48"/>
      <c r="AG210" s="14"/>
    </row>
    <row r="211" spans="1:33" ht="30" x14ac:dyDescent="0.25">
      <c r="A211" s="25">
        <v>209</v>
      </c>
      <c r="B211" s="26" t="s">
        <v>171</v>
      </c>
      <c r="C211" s="55"/>
      <c r="D211" s="19"/>
      <c r="E211" s="4" t="s">
        <v>191</v>
      </c>
      <c r="F211" s="14"/>
      <c r="G211" s="48"/>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48"/>
      <c r="AF211" s="48"/>
      <c r="AG211" s="14"/>
    </row>
    <row r="212" spans="1:33" x14ac:dyDescent="0.25">
      <c r="A212" s="25">
        <v>210</v>
      </c>
      <c r="B212" s="26" t="s">
        <v>171</v>
      </c>
      <c r="C212" s="55"/>
      <c r="D212" s="19"/>
      <c r="E212" s="4" t="s">
        <v>192</v>
      </c>
      <c r="F212" s="14"/>
      <c r="G212" s="48"/>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48"/>
      <c r="AF212" s="48"/>
      <c r="AG212" s="14"/>
    </row>
    <row r="213" spans="1:33" ht="30" x14ac:dyDescent="0.25">
      <c r="A213" s="25">
        <v>211</v>
      </c>
      <c r="B213" s="26" t="s">
        <v>171</v>
      </c>
      <c r="C213" s="55"/>
      <c r="D213" s="19"/>
      <c r="E213" s="4" t="s">
        <v>193</v>
      </c>
      <c r="F213" s="14"/>
      <c r="G213" s="48"/>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48"/>
      <c r="AF213" s="48"/>
      <c r="AG213" s="14"/>
    </row>
    <row r="214" spans="1:33" ht="30" x14ac:dyDescent="0.25">
      <c r="A214" s="25">
        <v>212</v>
      </c>
      <c r="B214" s="26" t="s">
        <v>171</v>
      </c>
      <c r="C214" s="55"/>
      <c r="D214" s="19"/>
      <c r="E214" s="4" t="s">
        <v>194</v>
      </c>
      <c r="F214" s="14"/>
      <c r="G214" s="48"/>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48"/>
      <c r="AF214" s="48"/>
      <c r="AG214" s="14"/>
    </row>
    <row r="215" spans="1:33" x14ac:dyDescent="0.25">
      <c r="A215" s="25"/>
      <c r="B215" s="26"/>
      <c r="C215" s="55"/>
      <c r="D215" s="19"/>
      <c r="E215" s="7" t="s">
        <v>195</v>
      </c>
      <c r="F215" s="14"/>
      <c r="G215" s="48"/>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48"/>
      <c r="AF215" s="48"/>
      <c r="AG215" s="14"/>
    </row>
    <row r="216" spans="1:33" ht="30" x14ac:dyDescent="0.25">
      <c r="A216" s="25">
        <v>213</v>
      </c>
      <c r="B216" s="26" t="s">
        <v>171</v>
      </c>
      <c r="C216" s="38"/>
      <c r="D216" s="10"/>
      <c r="E216" s="29" t="s">
        <v>1431</v>
      </c>
      <c r="F216" s="11" t="s">
        <v>1344</v>
      </c>
      <c r="G216" s="27" t="s">
        <v>1344</v>
      </c>
      <c r="H216" s="27" t="s">
        <v>1344</v>
      </c>
      <c r="I216" s="27" t="s">
        <v>1344</v>
      </c>
      <c r="J216" s="27" t="s">
        <v>1344</v>
      </c>
      <c r="K216" s="27">
        <f>SUM(K205:K215)</f>
        <v>21152.880000000001</v>
      </c>
      <c r="L216" s="199">
        <f>SUM(L205:L215)</f>
        <v>22210.524000000001</v>
      </c>
      <c r="M216" s="27" t="s">
        <v>1344</v>
      </c>
      <c r="N216" s="27"/>
      <c r="O216" s="27"/>
      <c r="P216" s="27"/>
      <c r="Q216" s="27"/>
      <c r="R216" s="27"/>
      <c r="S216" s="27"/>
      <c r="T216" s="27"/>
      <c r="U216" s="27"/>
      <c r="V216" s="27"/>
      <c r="W216" s="27"/>
      <c r="X216" s="27"/>
      <c r="Y216" s="27"/>
      <c r="Z216" s="27"/>
      <c r="AA216" s="11"/>
      <c r="AB216" s="11"/>
      <c r="AC216" s="11"/>
      <c r="AD216" s="11"/>
      <c r="AE216" s="27"/>
      <c r="AF216" s="27"/>
      <c r="AG216" s="27" t="s">
        <v>1344</v>
      </c>
    </row>
    <row r="217" spans="1:33" ht="46.5" customHeight="1" x14ac:dyDescent="0.25">
      <c r="A217" s="25"/>
      <c r="B217" s="26"/>
      <c r="C217" s="233" t="s">
        <v>1563</v>
      </c>
      <c r="D217" s="234"/>
      <c r="E217" s="234"/>
      <c r="F217" s="234"/>
      <c r="G217" s="234"/>
      <c r="H217" s="234"/>
      <c r="I217" s="234"/>
      <c r="J217" s="234"/>
      <c r="K217" s="234"/>
      <c r="L217" s="234"/>
      <c r="M217" s="234"/>
      <c r="N217" s="234"/>
      <c r="O217" s="234"/>
      <c r="P217" s="234"/>
      <c r="Q217" s="234"/>
      <c r="R217" s="234"/>
      <c r="S217" s="234"/>
      <c r="T217" s="234"/>
      <c r="U217" s="234"/>
      <c r="V217" s="234"/>
      <c r="W217" s="234"/>
      <c r="X217" s="234"/>
      <c r="Y217" s="234"/>
      <c r="Z217" s="234"/>
      <c r="AA217" s="234"/>
      <c r="AB217" s="234"/>
      <c r="AC217" s="234"/>
      <c r="AD217" s="234"/>
      <c r="AE217" s="235"/>
      <c r="AF217" s="25"/>
      <c r="AG217" s="30"/>
    </row>
    <row r="218" spans="1:33" x14ac:dyDescent="0.25">
      <c r="A218" s="25">
        <v>214</v>
      </c>
      <c r="B218" s="26" t="s">
        <v>196</v>
      </c>
      <c r="C218" s="262"/>
      <c r="D218" s="210" t="s">
        <v>197</v>
      </c>
      <c r="E218" s="150"/>
      <c r="F218" s="210" t="s">
        <v>11</v>
      </c>
      <c r="G218" s="205">
        <v>6</v>
      </c>
      <c r="H218" s="213"/>
      <c r="I218" s="213"/>
      <c r="J218" s="213"/>
      <c r="K218" s="213"/>
      <c r="L218" s="213"/>
      <c r="M218" s="213"/>
      <c r="N218" s="210"/>
      <c r="O218" s="210"/>
      <c r="P218" s="210"/>
      <c r="Q218" s="210"/>
      <c r="R218" s="210"/>
      <c r="S218" s="210"/>
      <c r="T218" s="210"/>
      <c r="U218" s="210"/>
      <c r="V218" s="210"/>
      <c r="W218" s="210"/>
      <c r="X218" s="210"/>
      <c r="Y218" s="210"/>
      <c r="Z218" s="210"/>
      <c r="AA218" s="210"/>
      <c r="AB218" s="210"/>
      <c r="AC218" s="210"/>
      <c r="AD218" s="210"/>
      <c r="AE218" s="205"/>
      <c r="AF218" s="205"/>
      <c r="AG218" s="213"/>
    </row>
    <row r="219" spans="1:33" ht="39" customHeight="1" x14ac:dyDescent="0.25">
      <c r="A219" s="25">
        <v>215</v>
      </c>
      <c r="B219" s="26" t="s">
        <v>196</v>
      </c>
      <c r="C219" s="264"/>
      <c r="D219" s="211"/>
      <c r="E219" s="4" t="s">
        <v>1561</v>
      </c>
      <c r="F219" s="211"/>
      <c r="G219" s="206"/>
      <c r="H219" s="214"/>
      <c r="I219" s="214"/>
      <c r="J219" s="214"/>
      <c r="K219" s="214"/>
      <c r="L219" s="214"/>
      <c r="M219" s="214"/>
      <c r="N219" s="211"/>
      <c r="O219" s="211"/>
      <c r="P219" s="211"/>
      <c r="Q219" s="211"/>
      <c r="R219" s="211"/>
      <c r="S219" s="211"/>
      <c r="T219" s="211"/>
      <c r="U219" s="211"/>
      <c r="V219" s="211"/>
      <c r="W219" s="211"/>
      <c r="X219" s="211"/>
      <c r="Y219" s="211"/>
      <c r="Z219" s="211"/>
      <c r="AA219" s="211"/>
      <c r="AB219" s="211"/>
      <c r="AC219" s="211"/>
      <c r="AD219" s="211"/>
      <c r="AE219" s="206"/>
      <c r="AF219" s="206"/>
      <c r="AG219" s="214"/>
    </row>
    <row r="220" spans="1:33" ht="7.5" hidden="1" customHeight="1" x14ac:dyDescent="0.25">
      <c r="A220" s="25">
        <v>216</v>
      </c>
      <c r="B220" s="26" t="s">
        <v>196</v>
      </c>
      <c r="C220" s="264"/>
      <c r="D220" s="211"/>
      <c r="E220" s="65"/>
      <c r="F220" s="211"/>
      <c r="G220" s="206"/>
      <c r="H220" s="214"/>
      <c r="I220" s="214"/>
      <c r="J220" s="214"/>
      <c r="K220" s="214"/>
      <c r="L220" s="214"/>
      <c r="M220" s="214"/>
      <c r="N220" s="211"/>
      <c r="O220" s="211"/>
      <c r="P220" s="211"/>
      <c r="Q220" s="211"/>
      <c r="R220" s="211"/>
      <c r="S220" s="211"/>
      <c r="T220" s="211"/>
      <c r="U220" s="211"/>
      <c r="V220" s="211"/>
      <c r="W220" s="211"/>
      <c r="X220" s="211"/>
      <c r="Y220" s="211"/>
      <c r="Z220" s="211"/>
      <c r="AA220" s="211"/>
      <c r="AB220" s="211"/>
      <c r="AC220" s="211"/>
      <c r="AD220" s="211"/>
      <c r="AE220" s="206"/>
      <c r="AF220" s="206"/>
      <c r="AG220" s="214"/>
    </row>
    <row r="221" spans="1:33" hidden="1" x14ac:dyDescent="0.25">
      <c r="A221" s="25">
        <v>217</v>
      </c>
      <c r="B221" s="26" t="s">
        <v>196</v>
      </c>
      <c r="C221" s="264"/>
      <c r="D221" s="211"/>
      <c r="E221" s="65"/>
      <c r="F221" s="211"/>
      <c r="G221" s="206"/>
      <c r="H221" s="214"/>
      <c r="I221" s="214"/>
      <c r="J221" s="214"/>
      <c r="K221" s="214"/>
      <c r="L221" s="214"/>
      <c r="M221" s="214"/>
      <c r="N221" s="211"/>
      <c r="O221" s="211"/>
      <c r="P221" s="211"/>
      <c r="Q221" s="211"/>
      <c r="R221" s="211"/>
      <c r="S221" s="211"/>
      <c r="T221" s="211"/>
      <c r="U221" s="211"/>
      <c r="V221" s="211"/>
      <c r="W221" s="211"/>
      <c r="X221" s="211"/>
      <c r="Y221" s="211"/>
      <c r="Z221" s="211"/>
      <c r="AA221" s="211"/>
      <c r="AB221" s="211"/>
      <c r="AC221" s="211"/>
      <c r="AD221" s="211"/>
      <c r="AE221" s="206"/>
      <c r="AF221" s="206"/>
      <c r="AG221" s="214"/>
    </row>
    <row r="222" spans="1:33" hidden="1" x14ac:dyDescent="0.25">
      <c r="A222" s="25">
        <v>218</v>
      </c>
      <c r="B222" s="26" t="s">
        <v>196</v>
      </c>
      <c r="C222" s="264"/>
      <c r="D222" s="211"/>
      <c r="E222" s="65"/>
      <c r="F222" s="211"/>
      <c r="G222" s="206"/>
      <c r="H222" s="214"/>
      <c r="I222" s="214"/>
      <c r="J222" s="214"/>
      <c r="K222" s="214"/>
      <c r="L222" s="214"/>
      <c r="M222" s="214"/>
      <c r="N222" s="211"/>
      <c r="O222" s="211"/>
      <c r="P222" s="211"/>
      <c r="Q222" s="211"/>
      <c r="R222" s="211"/>
      <c r="S222" s="211"/>
      <c r="T222" s="211"/>
      <c r="U222" s="211"/>
      <c r="V222" s="211"/>
      <c r="W222" s="211"/>
      <c r="X222" s="211"/>
      <c r="Y222" s="211"/>
      <c r="Z222" s="211"/>
      <c r="AA222" s="211"/>
      <c r="AB222" s="211"/>
      <c r="AC222" s="211"/>
      <c r="AD222" s="211"/>
      <c r="AE222" s="206"/>
      <c r="AF222" s="206"/>
      <c r="AG222" s="214"/>
    </row>
    <row r="223" spans="1:33" hidden="1" x14ac:dyDescent="0.25">
      <c r="A223" s="25">
        <v>219</v>
      </c>
      <c r="B223" s="26" t="s">
        <v>196</v>
      </c>
      <c r="C223" s="264"/>
      <c r="D223" s="211"/>
      <c r="E223" s="65"/>
      <c r="F223" s="211"/>
      <c r="G223" s="206"/>
      <c r="H223" s="214"/>
      <c r="I223" s="214"/>
      <c r="J223" s="214"/>
      <c r="K223" s="214"/>
      <c r="L223" s="214"/>
      <c r="M223" s="214"/>
      <c r="N223" s="211"/>
      <c r="O223" s="211"/>
      <c r="P223" s="211"/>
      <c r="Q223" s="211"/>
      <c r="R223" s="211"/>
      <c r="S223" s="211"/>
      <c r="T223" s="211"/>
      <c r="U223" s="211"/>
      <c r="V223" s="211"/>
      <c r="W223" s="211"/>
      <c r="X223" s="211"/>
      <c r="Y223" s="211"/>
      <c r="Z223" s="211"/>
      <c r="AA223" s="211"/>
      <c r="AB223" s="211"/>
      <c r="AC223" s="211"/>
      <c r="AD223" s="211"/>
      <c r="AE223" s="206"/>
      <c r="AF223" s="206"/>
      <c r="AG223" s="214"/>
    </row>
    <row r="224" spans="1:33" hidden="1" x14ac:dyDescent="0.25">
      <c r="A224" s="25">
        <v>220</v>
      </c>
      <c r="B224" s="26" t="s">
        <v>196</v>
      </c>
      <c r="C224" s="264"/>
      <c r="D224" s="211"/>
      <c r="E224" s="65"/>
      <c r="F224" s="211"/>
      <c r="G224" s="206"/>
      <c r="H224" s="214"/>
      <c r="I224" s="214"/>
      <c r="J224" s="214"/>
      <c r="K224" s="214"/>
      <c r="L224" s="214"/>
      <c r="M224" s="214"/>
      <c r="N224" s="211"/>
      <c r="O224" s="211"/>
      <c r="P224" s="211"/>
      <c r="Q224" s="211"/>
      <c r="R224" s="211"/>
      <c r="S224" s="211"/>
      <c r="T224" s="211"/>
      <c r="U224" s="211"/>
      <c r="V224" s="211"/>
      <c r="W224" s="211"/>
      <c r="X224" s="211"/>
      <c r="Y224" s="211"/>
      <c r="Z224" s="211"/>
      <c r="AA224" s="211"/>
      <c r="AB224" s="211"/>
      <c r="AC224" s="211"/>
      <c r="AD224" s="211"/>
      <c r="AE224" s="206"/>
      <c r="AF224" s="206"/>
      <c r="AG224" s="214"/>
    </row>
    <row r="225" spans="1:33" ht="7.5" customHeight="1" x14ac:dyDescent="0.25">
      <c r="A225" s="25">
        <v>221</v>
      </c>
      <c r="B225" s="26" t="s">
        <v>196</v>
      </c>
      <c r="C225" s="263"/>
      <c r="D225" s="212"/>
      <c r="E225" s="151"/>
      <c r="F225" s="212"/>
      <c r="G225" s="207"/>
      <c r="H225" s="215"/>
      <c r="I225" s="215"/>
      <c r="J225" s="215"/>
      <c r="K225" s="215"/>
      <c r="L225" s="215"/>
      <c r="M225" s="215"/>
      <c r="N225" s="212"/>
      <c r="O225" s="212"/>
      <c r="P225" s="212"/>
      <c r="Q225" s="212"/>
      <c r="R225" s="212"/>
      <c r="S225" s="212"/>
      <c r="T225" s="212"/>
      <c r="U225" s="212"/>
      <c r="V225" s="212"/>
      <c r="W225" s="212"/>
      <c r="X225" s="212"/>
      <c r="Y225" s="212"/>
      <c r="Z225" s="212"/>
      <c r="AA225" s="212"/>
      <c r="AB225" s="212"/>
      <c r="AC225" s="212"/>
      <c r="AD225" s="212"/>
      <c r="AE225" s="207"/>
      <c r="AF225" s="207"/>
      <c r="AG225" s="215"/>
    </row>
    <row r="226" spans="1:33" x14ac:dyDescent="0.25">
      <c r="A226" s="25">
        <v>222</v>
      </c>
      <c r="B226" s="26" t="s">
        <v>196</v>
      </c>
      <c r="C226" s="262"/>
      <c r="D226" s="210" t="s">
        <v>198</v>
      </c>
      <c r="E226" s="3"/>
      <c r="F226" s="210" t="s">
        <v>11</v>
      </c>
      <c r="G226" s="205">
        <v>15</v>
      </c>
      <c r="H226" s="213"/>
      <c r="I226" s="213"/>
      <c r="J226" s="213"/>
      <c r="K226" s="213"/>
      <c r="L226" s="213"/>
      <c r="M226" s="213"/>
      <c r="N226" s="210"/>
      <c r="O226" s="210"/>
      <c r="P226" s="210"/>
      <c r="Q226" s="210"/>
      <c r="R226" s="210"/>
      <c r="S226" s="210"/>
      <c r="T226" s="210"/>
      <c r="U226" s="210"/>
      <c r="V226" s="210"/>
      <c r="W226" s="210"/>
      <c r="X226" s="210"/>
      <c r="Y226" s="210"/>
      <c r="Z226" s="210"/>
      <c r="AA226" s="210"/>
      <c r="AB226" s="210"/>
      <c r="AC226" s="210"/>
      <c r="AD226" s="210"/>
      <c r="AE226" s="205"/>
      <c r="AF226" s="205"/>
      <c r="AG226" s="213"/>
    </row>
    <row r="227" spans="1:33" ht="74.25" customHeight="1" x14ac:dyDescent="0.25">
      <c r="A227" s="25">
        <v>223</v>
      </c>
      <c r="B227" s="26" t="s">
        <v>196</v>
      </c>
      <c r="C227" s="264"/>
      <c r="D227" s="211"/>
      <c r="E227" s="4" t="s">
        <v>1412</v>
      </c>
      <c r="F227" s="211"/>
      <c r="G227" s="206"/>
      <c r="H227" s="214"/>
      <c r="I227" s="214"/>
      <c r="J227" s="214"/>
      <c r="K227" s="214"/>
      <c r="L227" s="214"/>
      <c r="M227" s="214"/>
      <c r="N227" s="211"/>
      <c r="O227" s="211"/>
      <c r="P227" s="211"/>
      <c r="Q227" s="211"/>
      <c r="R227" s="211"/>
      <c r="S227" s="211"/>
      <c r="T227" s="211"/>
      <c r="U227" s="211"/>
      <c r="V227" s="211"/>
      <c r="W227" s="211"/>
      <c r="X227" s="211"/>
      <c r="Y227" s="211"/>
      <c r="Z227" s="211"/>
      <c r="AA227" s="211"/>
      <c r="AB227" s="211"/>
      <c r="AC227" s="211"/>
      <c r="AD227" s="211"/>
      <c r="AE227" s="206"/>
      <c r="AF227" s="206"/>
      <c r="AG227" s="214"/>
    </row>
    <row r="228" spans="1:33" ht="3" customHeight="1" x14ac:dyDescent="0.25">
      <c r="A228" s="25">
        <v>224</v>
      </c>
      <c r="B228" s="26" t="s">
        <v>196</v>
      </c>
      <c r="C228" s="264"/>
      <c r="D228" s="211"/>
      <c r="E228" s="4"/>
      <c r="F228" s="211"/>
      <c r="G228" s="206"/>
      <c r="H228" s="214"/>
      <c r="I228" s="214"/>
      <c r="J228" s="214"/>
      <c r="K228" s="214"/>
      <c r="L228" s="214"/>
      <c r="M228" s="214"/>
      <c r="N228" s="211"/>
      <c r="O228" s="211"/>
      <c r="P228" s="211"/>
      <c r="Q228" s="211"/>
      <c r="R228" s="211"/>
      <c r="S228" s="211"/>
      <c r="T228" s="211"/>
      <c r="U228" s="211"/>
      <c r="V228" s="211"/>
      <c r="W228" s="211"/>
      <c r="X228" s="211"/>
      <c r="Y228" s="211"/>
      <c r="Z228" s="211"/>
      <c r="AA228" s="211"/>
      <c r="AB228" s="211"/>
      <c r="AC228" s="211"/>
      <c r="AD228" s="211"/>
      <c r="AE228" s="206"/>
      <c r="AF228" s="206"/>
      <c r="AG228" s="214"/>
    </row>
    <row r="229" spans="1:33" hidden="1" x14ac:dyDescent="0.25">
      <c r="A229" s="25">
        <v>225</v>
      </c>
      <c r="B229" s="26" t="s">
        <v>196</v>
      </c>
      <c r="C229" s="264"/>
      <c r="D229" s="211"/>
      <c r="E229" s="4"/>
      <c r="F229" s="211"/>
      <c r="G229" s="206"/>
      <c r="H229" s="214"/>
      <c r="I229" s="214"/>
      <c r="J229" s="214"/>
      <c r="K229" s="214"/>
      <c r="L229" s="214"/>
      <c r="M229" s="214"/>
      <c r="N229" s="211"/>
      <c r="O229" s="211"/>
      <c r="P229" s="211"/>
      <c r="Q229" s="211"/>
      <c r="R229" s="211"/>
      <c r="S229" s="211"/>
      <c r="T229" s="211"/>
      <c r="U229" s="211"/>
      <c r="V229" s="211"/>
      <c r="W229" s="211"/>
      <c r="X229" s="211"/>
      <c r="Y229" s="211"/>
      <c r="Z229" s="211"/>
      <c r="AA229" s="211"/>
      <c r="AB229" s="211"/>
      <c r="AC229" s="211"/>
      <c r="AD229" s="211"/>
      <c r="AE229" s="206"/>
      <c r="AF229" s="206"/>
      <c r="AG229" s="214"/>
    </row>
    <row r="230" spans="1:33" hidden="1" x14ac:dyDescent="0.25">
      <c r="A230" s="25">
        <v>226</v>
      </c>
      <c r="B230" s="26" t="s">
        <v>196</v>
      </c>
      <c r="C230" s="264"/>
      <c r="D230" s="211"/>
      <c r="E230" s="4"/>
      <c r="F230" s="211"/>
      <c r="G230" s="206"/>
      <c r="H230" s="214"/>
      <c r="I230" s="214"/>
      <c r="J230" s="214"/>
      <c r="K230" s="214"/>
      <c r="L230" s="214"/>
      <c r="M230" s="214"/>
      <c r="N230" s="211"/>
      <c r="O230" s="211"/>
      <c r="P230" s="211"/>
      <c r="Q230" s="211"/>
      <c r="R230" s="211"/>
      <c r="S230" s="211"/>
      <c r="T230" s="211"/>
      <c r="U230" s="211"/>
      <c r="V230" s="211"/>
      <c r="W230" s="211"/>
      <c r="X230" s="211"/>
      <c r="Y230" s="211"/>
      <c r="Z230" s="211"/>
      <c r="AA230" s="211"/>
      <c r="AB230" s="211"/>
      <c r="AC230" s="211"/>
      <c r="AD230" s="211"/>
      <c r="AE230" s="206"/>
      <c r="AF230" s="206"/>
      <c r="AG230" s="214"/>
    </row>
    <row r="231" spans="1:33" hidden="1" x14ac:dyDescent="0.25">
      <c r="A231" s="25">
        <v>227</v>
      </c>
      <c r="B231" s="26" t="s">
        <v>196</v>
      </c>
      <c r="C231" s="264"/>
      <c r="D231" s="211"/>
      <c r="E231" s="4"/>
      <c r="F231" s="211"/>
      <c r="G231" s="206"/>
      <c r="H231" s="214"/>
      <c r="I231" s="214"/>
      <c r="J231" s="214"/>
      <c r="K231" s="214"/>
      <c r="L231" s="214"/>
      <c r="M231" s="214"/>
      <c r="N231" s="211"/>
      <c r="O231" s="211"/>
      <c r="P231" s="211"/>
      <c r="Q231" s="211"/>
      <c r="R231" s="211"/>
      <c r="S231" s="211"/>
      <c r="T231" s="211"/>
      <c r="U231" s="211"/>
      <c r="V231" s="211"/>
      <c r="W231" s="211"/>
      <c r="X231" s="211"/>
      <c r="Y231" s="211"/>
      <c r="Z231" s="211"/>
      <c r="AA231" s="211"/>
      <c r="AB231" s="211"/>
      <c r="AC231" s="211"/>
      <c r="AD231" s="211"/>
      <c r="AE231" s="206"/>
      <c r="AF231" s="206"/>
      <c r="AG231" s="214"/>
    </row>
    <row r="232" spans="1:33" hidden="1" x14ac:dyDescent="0.25">
      <c r="A232" s="25">
        <v>228</v>
      </c>
      <c r="B232" s="26" t="s">
        <v>196</v>
      </c>
      <c r="C232" s="264"/>
      <c r="D232" s="211"/>
      <c r="E232" s="7"/>
      <c r="F232" s="211"/>
      <c r="G232" s="206"/>
      <c r="H232" s="214"/>
      <c r="I232" s="214"/>
      <c r="J232" s="214"/>
      <c r="K232" s="214"/>
      <c r="L232" s="214"/>
      <c r="M232" s="214"/>
      <c r="N232" s="211"/>
      <c r="O232" s="211"/>
      <c r="P232" s="211"/>
      <c r="Q232" s="211"/>
      <c r="R232" s="211"/>
      <c r="S232" s="211"/>
      <c r="T232" s="211"/>
      <c r="U232" s="211"/>
      <c r="V232" s="211"/>
      <c r="W232" s="211"/>
      <c r="X232" s="211"/>
      <c r="Y232" s="211"/>
      <c r="Z232" s="211"/>
      <c r="AA232" s="211"/>
      <c r="AB232" s="211"/>
      <c r="AC232" s="211"/>
      <c r="AD232" s="211"/>
      <c r="AE232" s="206"/>
      <c r="AF232" s="206"/>
      <c r="AG232" s="214"/>
    </row>
    <row r="233" spans="1:33" hidden="1" x14ac:dyDescent="0.25">
      <c r="A233" s="25">
        <v>229</v>
      </c>
      <c r="B233" s="26" t="s">
        <v>196</v>
      </c>
      <c r="C233" s="264"/>
      <c r="D233" s="211"/>
      <c r="E233" s="7"/>
      <c r="F233" s="211"/>
      <c r="G233" s="206"/>
      <c r="H233" s="214"/>
      <c r="I233" s="214"/>
      <c r="J233" s="214"/>
      <c r="K233" s="214"/>
      <c r="L233" s="214"/>
      <c r="M233" s="214"/>
      <c r="N233" s="211"/>
      <c r="O233" s="211"/>
      <c r="P233" s="211"/>
      <c r="Q233" s="211"/>
      <c r="R233" s="211"/>
      <c r="S233" s="211"/>
      <c r="T233" s="211"/>
      <c r="U233" s="211"/>
      <c r="V233" s="211"/>
      <c r="W233" s="211"/>
      <c r="X233" s="211"/>
      <c r="Y233" s="211"/>
      <c r="Z233" s="211"/>
      <c r="AA233" s="211"/>
      <c r="AB233" s="211"/>
      <c r="AC233" s="211"/>
      <c r="AD233" s="211"/>
      <c r="AE233" s="206"/>
      <c r="AF233" s="206"/>
      <c r="AG233" s="214"/>
    </row>
    <row r="234" spans="1:33" ht="5.25" customHeight="1" x14ac:dyDescent="0.25">
      <c r="A234" s="25">
        <v>230</v>
      </c>
      <c r="B234" s="26" t="s">
        <v>196</v>
      </c>
      <c r="C234" s="263"/>
      <c r="D234" s="212"/>
      <c r="E234" s="7"/>
      <c r="F234" s="212"/>
      <c r="G234" s="207"/>
      <c r="H234" s="215"/>
      <c r="I234" s="215"/>
      <c r="J234" s="215"/>
      <c r="K234" s="215"/>
      <c r="L234" s="215"/>
      <c r="M234" s="215"/>
      <c r="N234" s="212"/>
      <c r="O234" s="212"/>
      <c r="P234" s="212"/>
      <c r="Q234" s="212"/>
      <c r="R234" s="212"/>
      <c r="S234" s="212"/>
      <c r="T234" s="212"/>
      <c r="U234" s="212"/>
      <c r="V234" s="212"/>
      <c r="W234" s="212"/>
      <c r="X234" s="212"/>
      <c r="Y234" s="212"/>
      <c r="Z234" s="212"/>
      <c r="AA234" s="212"/>
      <c r="AB234" s="212"/>
      <c r="AC234" s="212"/>
      <c r="AD234" s="212"/>
      <c r="AE234" s="207"/>
      <c r="AF234" s="207"/>
      <c r="AG234" s="215"/>
    </row>
    <row r="235" spans="1:33" s="124" customFormat="1" x14ac:dyDescent="0.25">
      <c r="A235" s="56">
        <v>231</v>
      </c>
      <c r="B235" s="26" t="s">
        <v>196</v>
      </c>
      <c r="C235" s="148"/>
      <c r="D235" s="145"/>
      <c r="E235" s="85"/>
      <c r="F235" s="142"/>
      <c r="G235" s="139">
        <v>6</v>
      </c>
      <c r="H235" s="142"/>
      <c r="I235" s="142"/>
      <c r="J235" s="142"/>
      <c r="K235" s="142"/>
      <c r="L235" s="142"/>
      <c r="M235" s="142"/>
      <c r="N235" s="142"/>
      <c r="O235" s="142"/>
      <c r="P235" s="142"/>
      <c r="Q235" s="142"/>
      <c r="R235" s="142"/>
      <c r="S235" s="142"/>
      <c r="T235" s="142"/>
      <c r="U235" s="142"/>
      <c r="V235" s="142"/>
      <c r="W235" s="142"/>
      <c r="X235" s="142"/>
      <c r="Y235" s="142"/>
      <c r="Z235" s="142"/>
      <c r="AA235" s="142"/>
      <c r="AB235" s="142"/>
      <c r="AC235" s="142"/>
      <c r="AD235" s="142"/>
      <c r="AE235" s="139"/>
      <c r="AF235" s="139"/>
      <c r="AG235" s="142"/>
    </row>
    <row r="236" spans="1:33" s="124" customFormat="1" ht="8.25" customHeight="1" x14ac:dyDescent="0.25">
      <c r="A236" s="56">
        <v>232</v>
      </c>
      <c r="B236" s="26" t="s">
        <v>196</v>
      </c>
      <c r="C236" s="149"/>
      <c r="D236" s="146" t="s">
        <v>1562</v>
      </c>
      <c r="E236" s="68"/>
      <c r="F236" s="143"/>
      <c r="G236" s="140"/>
      <c r="H236" s="143"/>
      <c r="I236" s="143"/>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0"/>
      <c r="AF236" s="140"/>
      <c r="AG236" s="143"/>
    </row>
    <row r="237" spans="1:33" ht="61.5" customHeight="1" x14ac:dyDescent="0.25">
      <c r="A237" s="25">
        <v>233</v>
      </c>
      <c r="B237" s="26" t="s">
        <v>196</v>
      </c>
      <c r="C237" s="149"/>
      <c r="D237" s="146"/>
      <c r="E237" s="4" t="s">
        <v>1413</v>
      </c>
      <c r="F237" s="143" t="s">
        <v>11</v>
      </c>
      <c r="G237" s="140"/>
      <c r="H237" s="143"/>
      <c r="I237" s="143"/>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0"/>
      <c r="AF237" s="140"/>
      <c r="AG237" s="143"/>
    </row>
    <row r="238" spans="1:33" ht="5.25" hidden="1" customHeight="1" x14ac:dyDescent="0.25">
      <c r="A238" s="25">
        <v>234</v>
      </c>
      <c r="B238" s="26" t="s">
        <v>196</v>
      </c>
      <c r="C238" s="149"/>
      <c r="D238" s="146"/>
      <c r="E238" s="4"/>
      <c r="F238" s="143"/>
      <c r="G238" s="140"/>
      <c r="H238" s="143"/>
      <c r="I238" s="143"/>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0"/>
      <c r="AF238" s="140"/>
      <c r="AG238" s="143"/>
    </row>
    <row r="239" spans="1:33" ht="60" hidden="1" customHeight="1" x14ac:dyDescent="0.25">
      <c r="A239" s="25">
        <v>235</v>
      </c>
      <c r="B239" s="26" t="s">
        <v>196</v>
      </c>
      <c r="C239" s="149"/>
      <c r="D239" s="146"/>
      <c r="E239" s="4" t="s">
        <v>1413</v>
      </c>
      <c r="F239" s="143"/>
      <c r="G239" s="140"/>
      <c r="H239" s="143"/>
      <c r="I239" s="143"/>
      <c r="J239" s="143"/>
      <c r="K239" s="143"/>
      <c r="L239" s="143"/>
      <c r="M239" s="143"/>
      <c r="N239" s="143"/>
      <c r="O239" s="143"/>
      <c r="P239" s="143"/>
      <c r="Q239" s="143"/>
      <c r="R239" s="143"/>
      <c r="S239" s="143"/>
      <c r="T239" s="143"/>
      <c r="U239" s="143"/>
      <c r="V239" s="143"/>
      <c r="W239" s="143"/>
      <c r="X239" s="143"/>
      <c r="Y239" s="143"/>
      <c r="Z239" s="143"/>
      <c r="AA239" s="143"/>
      <c r="AB239" s="143"/>
      <c r="AC239" s="143"/>
      <c r="AD239" s="143"/>
      <c r="AE239" s="140"/>
      <c r="AF239" s="140"/>
      <c r="AG239" s="143"/>
    </row>
    <row r="240" spans="1:33" ht="15" hidden="1" customHeight="1" x14ac:dyDescent="0.25">
      <c r="A240" s="25">
        <v>236</v>
      </c>
      <c r="B240" s="26" t="s">
        <v>196</v>
      </c>
      <c r="C240" s="149"/>
      <c r="D240" s="146"/>
      <c r="E240" s="4"/>
      <c r="F240" s="143"/>
      <c r="G240" s="140"/>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0"/>
      <c r="AF240" s="140"/>
      <c r="AG240" s="143"/>
    </row>
    <row r="241" spans="1:33" ht="15" hidden="1" customHeight="1" x14ac:dyDescent="0.25">
      <c r="A241" s="25">
        <v>237</v>
      </c>
      <c r="B241" s="26" t="s">
        <v>196</v>
      </c>
      <c r="C241" s="149"/>
      <c r="D241" s="146"/>
      <c r="E241" s="4"/>
      <c r="F241" s="143"/>
      <c r="G241" s="140"/>
      <c r="H241" s="143"/>
      <c r="I241" s="143"/>
      <c r="J241" s="143"/>
      <c r="K241" s="143"/>
      <c r="L241" s="143"/>
      <c r="M241" s="143"/>
      <c r="N241" s="143"/>
      <c r="O241" s="143"/>
      <c r="P241" s="143"/>
      <c r="Q241" s="143"/>
      <c r="R241" s="143"/>
      <c r="S241" s="143"/>
      <c r="T241" s="143"/>
      <c r="U241" s="143"/>
      <c r="V241" s="143"/>
      <c r="W241" s="143"/>
      <c r="X241" s="143"/>
      <c r="Y241" s="143"/>
      <c r="Z241" s="143"/>
      <c r="AA241" s="143"/>
      <c r="AB241" s="143"/>
      <c r="AC241" s="143"/>
      <c r="AD241" s="143"/>
      <c r="AE241" s="140"/>
      <c r="AF241" s="140"/>
      <c r="AG241" s="143"/>
    </row>
    <row r="242" spans="1:33" ht="15" hidden="1" customHeight="1" x14ac:dyDescent="0.25">
      <c r="A242" s="25">
        <v>238</v>
      </c>
      <c r="B242" s="26" t="s">
        <v>196</v>
      </c>
      <c r="C242" s="149"/>
      <c r="D242" s="146"/>
      <c r="E242" s="4"/>
      <c r="F242" s="143"/>
      <c r="G242" s="140"/>
      <c r="H242" s="143"/>
      <c r="I242" s="143"/>
      <c r="J242" s="143"/>
      <c r="K242" s="143"/>
      <c r="L242" s="143"/>
      <c r="M242" s="143"/>
      <c r="N242" s="143"/>
      <c r="O242" s="143"/>
      <c r="P242" s="143"/>
      <c r="Q242" s="143"/>
      <c r="R242" s="143"/>
      <c r="S242" s="143"/>
      <c r="T242" s="143"/>
      <c r="U242" s="143"/>
      <c r="V242" s="143"/>
      <c r="W242" s="143"/>
      <c r="X242" s="143"/>
      <c r="Y242" s="143"/>
      <c r="Z242" s="143"/>
      <c r="AA242" s="143"/>
      <c r="AB242" s="143"/>
      <c r="AC242" s="143"/>
      <c r="AD242" s="143"/>
      <c r="AE242" s="140"/>
      <c r="AF242" s="140"/>
      <c r="AG242" s="143"/>
    </row>
    <row r="243" spans="1:33" ht="15" hidden="1" customHeight="1" x14ac:dyDescent="0.25">
      <c r="A243" s="25">
        <v>239</v>
      </c>
      <c r="B243" s="26" t="s">
        <v>196</v>
      </c>
      <c r="C243" s="149"/>
      <c r="D243" s="146"/>
      <c r="E243" s="4"/>
      <c r="F243" s="143"/>
      <c r="G243" s="140"/>
      <c r="H243" s="143"/>
      <c r="I243" s="143"/>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0"/>
      <c r="AF243" s="140"/>
      <c r="AG243" s="143"/>
    </row>
    <row r="244" spans="1:33" ht="1.5" customHeight="1" x14ac:dyDescent="0.25">
      <c r="A244" s="50"/>
      <c r="B244" s="51"/>
      <c r="C244" s="149"/>
      <c r="D244" s="147"/>
      <c r="E244" s="5"/>
      <c r="F244" s="144"/>
      <c r="G244" s="141"/>
      <c r="H244" s="143"/>
      <c r="I244" s="143"/>
      <c r="J244" s="143"/>
      <c r="K244" s="143"/>
      <c r="L244" s="143"/>
      <c r="M244" s="143"/>
      <c r="N244" s="144"/>
      <c r="O244" s="144"/>
      <c r="P244" s="144"/>
      <c r="Q244" s="144"/>
      <c r="R244" s="144"/>
      <c r="S244" s="144"/>
      <c r="T244" s="144"/>
      <c r="U244" s="144"/>
      <c r="V244" s="144"/>
      <c r="W244" s="144"/>
      <c r="X244" s="144"/>
      <c r="Y244" s="144"/>
      <c r="Z244" s="144"/>
      <c r="AA244" s="144"/>
      <c r="AB244" s="144"/>
      <c r="AC244" s="144"/>
      <c r="AD244" s="144"/>
      <c r="AE244" s="141"/>
      <c r="AF244" s="141"/>
      <c r="AG244" s="143"/>
    </row>
    <row r="245" spans="1:33" ht="30" x14ac:dyDescent="0.25">
      <c r="A245" s="25">
        <v>240</v>
      </c>
      <c r="B245" s="26" t="s">
        <v>196</v>
      </c>
      <c r="C245" s="53"/>
      <c r="D245" s="11"/>
      <c r="E245" s="29" t="s">
        <v>1433</v>
      </c>
      <c r="F245" s="11" t="s">
        <v>1344</v>
      </c>
      <c r="G245" s="27" t="s">
        <v>1344</v>
      </c>
      <c r="H245" s="27" t="s">
        <v>1344</v>
      </c>
      <c r="I245" s="27" t="s">
        <v>1344</v>
      </c>
      <c r="J245" s="27" t="s">
        <v>1344</v>
      </c>
      <c r="K245" s="27"/>
      <c r="L245" s="27"/>
      <c r="M245" s="27" t="s">
        <v>1344</v>
      </c>
      <c r="N245" s="27"/>
      <c r="O245" s="27"/>
      <c r="P245" s="27"/>
      <c r="Q245" s="27"/>
      <c r="R245" s="27"/>
      <c r="S245" s="27"/>
      <c r="T245" s="27"/>
      <c r="U245" s="27"/>
      <c r="V245" s="27"/>
      <c r="W245" s="27"/>
      <c r="X245" s="27"/>
      <c r="Y245" s="27"/>
      <c r="Z245" s="27"/>
      <c r="AA245" s="11"/>
      <c r="AB245" s="11"/>
      <c r="AC245" s="11"/>
      <c r="AD245" s="11"/>
      <c r="AE245" s="27"/>
      <c r="AF245" s="27"/>
      <c r="AG245" s="27" t="s">
        <v>1344</v>
      </c>
    </row>
    <row r="246" spans="1:33" ht="39.75" customHeight="1" x14ac:dyDescent="0.25">
      <c r="A246" s="25"/>
      <c r="B246" s="26"/>
      <c r="C246" s="233" t="s">
        <v>1564</v>
      </c>
      <c r="D246" s="234"/>
      <c r="E246" s="234"/>
      <c r="F246" s="234"/>
      <c r="G246" s="234"/>
      <c r="H246" s="234"/>
      <c r="I246" s="234"/>
      <c r="J246" s="234"/>
      <c r="K246" s="234"/>
      <c r="L246" s="234"/>
      <c r="M246" s="234"/>
      <c r="N246" s="234"/>
      <c r="O246" s="234"/>
      <c r="P246" s="234"/>
      <c r="Q246" s="234"/>
      <c r="R246" s="234"/>
      <c r="S246" s="234"/>
      <c r="T246" s="234"/>
      <c r="U246" s="234"/>
      <c r="V246" s="234"/>
      <c r="W246" s="234"/>
      <c r="X246" s="234"/>
      <c r="Y246" s="234"/>
      <c r="Z246" s="234"/>
      <c r="AA246" s="234"/>
      <c r="AB246" s="234"/>
      <c r="AC246" s="234"/>
      <c r="AD246" s="234"/>
      <c r="AE246" s="235"/>
      <c r="AF246" s="25"/>
      <c r="AG246" s="152"/>
    </row>
    <row r="247" spans="1:33" x14ac:dyDescent="0.25">
      <c r="A247" s="25">
        <v>246</v>
      </c>
      <c r="B247" s="26" t="s">
        <v>200</v>
      </c>
      <c r="C247" s="262"/>
      <c r="D247" s="216" t="s">
        <v>201</v>
      </c>
      <c r="E247" s="3"/>
      <c r="F247" s="210" t="s">
        <v>289</v>
      </c>
      <c r="G247" s="205">
        <v>630</v>
      </c>
      <c r="H247" s="210"/>
      <c r="I247" s="210"/>
      <c r="J247" s="210"/>
      <c r="K247" s="210"/>
      <c r="L247" s="210"/>
      <c r="M247" s="210"/>
      <c r="N247" s="210"/>
      <c r="O247" s="210"/>
      <c r="P247" s="210"/>
      <c r="Q247" s="210"/>
      <c r="R247" s="210"/>
      <c r="S247" s="210"/>
      <c r="T247" s="210"/>
      <c r="U247" s="210"/>
      <c r="V247" s="210"/>
      <c r="W247" s="210"/>
      <c r="X247" s="210"/>
      <c r="Y247" s="210"/>
      <c r="Z247" s="210"/>
      <c r="AA247" s="210"/>
      <c r="AB247" s="210"/>
      <c r="AC247" s="210"/>
      <c r="AD247" s="210"/>
      <c r="AE247" s="205"/>
      <c r="AF247" s="205"/>
      <c r="AG247" s="210"/>
    </row>
    <row r="248" spans="1:33" ht="180" x14ac:dyDescent="0.25">
      <c r="A248" s="25">
        <v>247</v>
      </c>
      <c r="B248" s="26" t="s">
        <v>200</v>
      </c>
      <c r="C248" s="264"/>
      <c r="D248" s="217"/>
      <c r="E248" s="4" t="s">
        <v>1603</v>
      </c>
      <c r="F248" s="211"/>
      <c r="G248" s="206"/>
      <c r="H248" s="211"/>
      <c r="I248" s="211"/>
      <c r="J248" s="211"/>
      <c r="K248" s="211"/>
      <c r="L248" s="211"/>
      <c r="M248" s="211"/>
      <c r="N248" s="211"/>
      <c r="O248" s="211"/>
      <c r="P248" s="211"/>
      <c r="Q248" s="211"/>
      <c r="R248" s="211"/>
      <c r="S248" s="211"/>
      <c r="T248" s="211"/>
      <c r="U248" s="211"/>
      <c r="V248" s="211"/>
      <c r="W248" s="211"/>
      <c r="X248" s="211"/>
      <c r="Y248" s="211"/>
      <c r="Z248" s="211"/>
      <c r="AA248" s="211"/>
      <c r="AB248" s="211"/>
      <c r="AC248" s="211"/>
      <c r="AD248" s="211"/>
      <c r="AE248" s="206"/>
      <c r="AF248" s="206"/>
      <c r="AG248" s="211"/>
    </row>
    <row r="249" spans="1:33" ht="5.25" customHeight="1" x14ac:dyDescent="0.25">
      <c r="A249" s="25">
        <v>248</v>
      </c>
      <c r="B249" s="26" t="s">
        <v>200</v>
      </c>
      <c r="C249" s="264"/>
      <c r="D249" s="217"/>
      <c r="E249" s="4"/>
      <c r="F249" s="211"/>
      <c r="G249" s="206"/>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06"/>
      <c r="AF249" s="206"/>
      <c r="AG249" s="211"/>
    </row>
    <row r="250" spans="1:33" ht="11.25" hidden="1" customHeight="1" x14ac:dyDescent="0.25">
      <c r="A250" s="25">
        <v>249</v>
      </c>
      <c r="B250" s="26" t="s">
        <v>200</v>
      </c>
      <c r="C250" s="264"/>
      <c r="D250" s="217"/>
      <c r="E250" s="4"/>
      <c r="F250" s="211"/>
      <c r="G250" s="206"/>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06"/>
      <c r="AF250" s="206"/>
      <c r="AG250" s="211"/>
    </row>
    <row r="251" spans="1:33" hidden="1" x14ac:dyDescent="0.25">
      <c r="A251" s="25">
        <v>250</v>
      </c>
      <c r="B251" s="26" t="s">
        <v>200</v>
      </c>
      <c r="C251" s="264"/>
      <c r="D251" s="217"/>
      <c r="E251" s="4"/>
      <c r="F251" s="211"/>
      <c r="G251" s="206"/>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06"/>
      <c r="AF251" s="206"/>
      <c r="AG251" s="211"/>
    </row>
    <row r="252" spans="1:33" hidden="1" x14ac:dyDescent="0.25">
      <c r="A252" s="25">
        <v>251</v>
      </c>
      <c r="B252" s="26" t="s">
        <v>200</v>
      </c>
      <c r="C252" s="264"/>
      <c r="D252" s="217"/>
      <c r="E252" s="4"/>
      <c r="F252" s="211"/>
      <c r="G252" s="206"/>
      <c r="H252" s="211"/>
      <c r="I252" s="211"/>
      <c r="J252" s="211"/>
      <c r="K252" s="211"/>
      <c r="L252" s="211"/>
      <c r="M252" s="211"/>
      <c r="N252" s="211"/>
      <c r="O252" s="211"/>
      <c r="P252" s="211"/>
      <c r="Q252" s="211"/>
      <c r="R252" s="211"/>
      <c r="S252" s="211"/>
      <c r="T252" s="211"/>
      <c r="U252" s="211"/>
      <c r="V252" s="211"/>
      <c r="W252" s="211"/>
      <c r="X252" s="211"/>
      <c r="Y252" s="211"/>
      <c r="Z252" s="211"/>
      <c r="AA252" s="211"/>
      <c r="AB252" s="211"/>
      <c r="AC252" s="211"/>
      <c r="AD252" s="211"/>
      <c r="AE252" s="206"/>
      <c r="AF252" s="206"/>
      <c r="AG252" s="211"/>
    </row>
    <row r="253" spans="1:33" hidden="1" x14ac:dyDescent="0.25">
      <c r="A253" s="25">
        <v>252</v>
      </c>
      <c r="B253" s="26" t="s">
        <v>200</v>
      </c>
      <c r="C253" s="263"/>
      <c r="D253" s="255"/>
      <c r="E253" s="7"/>
      <c r="F253" s="212"/>
      <c r="G253" s="207"/>
      <c r="H253" s="212"/>
      <c r="I253" s="212"/>
      <c r="J253" s="212"/>
      <c r="K253" s="212"/>
      <c r="L253" s="212"/>
      <c r="M253" s="212"/>
      <c r="N253" s="212"/>
      <c r="O253" s="212"/>
      <c r="P253" s="212"/>
      <c r="Q253" s="212"/>
      <c r="R253" s="212"/>
      <c r="S253" s="212"/>
      <c r="T253" s="212"/>
      <c r="U253" s="212"/>
      <c r="V253" s="212"/>
      <c r="W253" s="212"/>
      <c r="X253" s="212"/>
      <c r="Y253" s="212"/>
      <c r="Z253" s="212"/>
      <c r="AA253" s="212"/>
      <c r="AB253" s="212"/>
      <c r="AC253" s="212"/>
      <c r="AD253" s="212"/>
      <c r="AE253" s="207"/>
      <c r="AF253" s="207"/>
      <c r="AG253" s="212"/>
    </row>
    <row r="254" spans="1:33" x14ac:dyDescent="0.25">
      <c r="A254" s="25">
        <v>253</v>
      </c>
      <c r="B254" s="26" t="s">
        <v>200</v>
      </c>
      <c r="C254" s="262"/>
      <c r="D254" s="216" t="s">
        <v>202</v>
      </c>
      <c r="E254" s="3"/>
      <c r="F254" s="210" t="s">
        <v>11</v>
      </c>
      <c r="G254" s="205">
        <v>30</v>
      </c>
      <c r="H254" s="210"/>
      <c r="I254" s="210"/>
      <c r="J254" s="210"/>
      <c r="K254" s="210"/>
      <c r="L254" s="210"/>
      <c r="M254" s="210"/>
      <c r="N254" s="210"/>
      <c r="O254" s="210"/>
      <c r="P254" s="210"/>
      <c r="Q254" s="210"/>
      <c r="R254" s="210"/>
      <c r="S254" s="210"/>
      <c r="T254" s="210"/>
      <c r="U254" s="210"/>
      <c r="V254" s="210"/>
      <c r="W254" s="210"/>
      <c r="X254" s="210"/>
      <c r="Y254" s="210"/>
      <c r="Z254" s="210"/>
      <c r="AA254" s="210"/>
      <c r="AB254" s="210"/>
      <c r="AC254" s="210"/>
      <c r="AD254" s="210"/>
      <c r="AE254" s="205"/>
      <c r="AF254" s="205"/>
      <c r="AG254" s="210"/>
    </row>
    <row r="255" spans="1:33" ht="105" x14ac:dyDescent="0.25">
      <c r="A255" s="25">
        <v>254</v>
      </c>
      <c r="B255" s="26" t="s">
        <v>200</v>
      </c>
      <c r="C255" s="264"/>
      <c r="D255" s="217"/>
      <c r="E255" s="183" t="s">
        <v>1604</v>
      </c>
      <c r="F255" s="211"/>
      <c r="G255" s="206"/>
      <c r="H255" s="211"/>
      <c r="I255" s="211"/>
      <c r="J255" s="211"/>
      <c r="K255" s="211"/>
      <c r="L255" s="211"/>
      <c r="M255" s="211"/>
      <c r="N255" s="211"/>
      <c r="O255" s="211"/>
      <c r="P255" s="211"/>
      <c r="Q255" s="211"/>
      <c r="R255" s="211"/>
      <c r="S255" s="211"/>
      <c r="T255" s="211"/>
      <c r="U255" s="211"/>
      <c r="V255" s="211"/>
      <c r="W255" s="211"/>
      <c r="X255" s="211"/>
      <c r="Y255" s="211"/>
      <c r="Z255" s="211"/>
      <c r="AA255" s="211"/>
      <c r="AB255" s="211"/>
      <c r="AC255" s="211"/>
      <c r="AD255" s="211"/>
      <c r="AE255" s="206"/>
      <c r="AF255" s="206"/>
      <c r="AG255" s="211"/>
    </row>
    <row r="256" spans="1:33" x14ac:dyDescent="0.25">
      <c r="A256" s="25">
        <v>255</v>
      </c>
      <c r="B256" s="26" t="s">
        <v>200</v>
      </c>
      <c r="C256" s="264"/>
      <c r="D256" s="217"/>
      <c r="E256" s="4"/>
      <c r="F256" s="211"/>
      <c r="G256" s="206"/>
      <c r="H256" s="211"/>
      <c r="I256" s="211"/>
      <c r="J256" s="211"/>
      <c r="K256" s="211"/>
      <c r="L256" s="211"/>
      <c r="M256" s="211"/>
      <c r="N256" s="211"/>
      <c r="O256" s="211"/>
      <c r="P256" s="211"/>
      <c r="Q256" s="211"/>
      <c r="R256" s="211"/>
      <c r="S256" s="211"/>
      <c r="T256" s="211"/>
      <c r="U256" s="211"/>
      <c r="V256" s="211"/>
      <c r="W256" s="211"/>
      <c r="X256" s="211"/>
      <c r="Y256" s="211"/>
      <c r="Z256" s="211"/>
      <c r="AA256" s="211"/>
      <c r="AB256" s="211"/>
      <c r="AC256" s="211"/>
      <c r="AD256" s="211"/>
      <c r="AE256" s="206"/>
      <c r="AF256" s="206"/>
      <c r="AG256" s="211"/>
    </row>
    <row r="257" spans="1:33" ht="25.5" hidden="1" customHeight="1" x14ac:dyDescent="0.25">
      <c r="A257" s="25">
        <v>256</v>
      </c>
      <c r="B257" s="26" t="s">
        <v>200</v>
      </c>
      <c r="C257" s="264"/>
      <c r="D257" s="217"/>
      <c r="E257" s="4"/>
      <c r="F257" s="211"/>
      <c r="G257" s="206"/>
      <c r="H257" s="211"/>
      <c r="I257" s="211"/>
      <c r="J257" s="211"/>
      <c r="K257" s="211"/>
      <c r="L257" s="211"/>
      <c r="M257" s="211"/>
      <c r="N257" s="211"/>
      <c r="O257" s="211"/>
      <c r="P257" s="211"/>
      <c r="Q257" s="211"/>
      <c r="R257" s="211"/>
      <c r="S257" s="211"/>
      <c r="T257" s="211"/>
      <c r="U257" s="211"/>
      <c r="V257" s="211"/>
      <c r="W257" s="211"/>
      <c r="X257" s="211"/>
      <c r="Y257" s="211"/>
      <c r="Z257" s="211"/>
      <c r="AA257" s="211"/>
      <c r="AB257" s="211"/>
      <c r="AC257" s="211"/>
      <c r="AD257" s="211"/>
      <c r="AE257" s="206"/>
      <c r="AF257" s="206"/>
      <c r="AG257" s="211"/>
    </row>
    <row r="258" spans="1:33" hidden="1" x14ac:dyDescent="0.25">
      <c r="A258" s="25">
        <v>257</v>
      </c>
      <c r="B258" s="26" t="s">
        <v>200</v>
      </c>
      <c r="C258" s="264"/>
      <c r="D258" s="217"/>
      <c r="E258" s="4"/>
      <c r="F258" s="211"/>
      <c r="G258" s="206"/>
      <c r="H258" s="211"/>
      <c r="I258" s="211"/>
      <c r="J258" s="211"/>
      <c r="K258" s="211"/>
      <c r="L258" s="211"/>
      <c r="M258" s="211"/>
      <c r="N258" s="211"/>
      <c r="O258" s="211"/>
      <c r="P258" s="211"/>
      <c r="Q258" s="211"/>
      <c r="R258" s="211"/>
      <c r="S258" s="211"/>
      <c r="T258" s="211"/>
      <c r="U258" s="211"/>
      <c r="V258" s="211"/>
      <c r="W258" s="211"/>
      <c r="X258" s="211"/>
      <c r="Y258" s="211"/>
      <c r="Z258" s="211"/>
      <c r="AA258" s="211"/>
      <c r="AB258" s="211"/>
      <c r="AC258" s="211"/>
      <c r="AD258" s="211"/>
      <c r="AE258" s="206"/>
      <c r="AF258" s="206"/>
      <c r="AG258" s="211"/>
    </row>
    <row r="259" spans="1:33" hidden="1" x14ac:dyDescent="0.25">
      <c r="A259" s="25">
        <v>258</v>
      </c>
      <c r="B259" s="26" t="s">
        <v>200</v>
      </c>
      <c r="C259" s="264"/>
      <c r="D259" s="217"/>
      <c r="E259" s="4"/>
      <c r="F259" s="211"/>
      <c r="G259" s="206"/>
      <c r="H259" s="211"/>
      <c r="I259" s="211"/>
      <c r="J259" s="211"/>
      <c r="K259" s="211"/>
      <c r="L259" s="211"/>
      <c r="M259" s="211"/>
      <c r="N259" s="211"/>
      <c r="O259" s="211"/>
      <c r="P259" s="211"/>
      <c r="Q259" s="211"/>
      <c r="R259" s="211"/>
      <c r="S259" s="211"/>
      <c r="T259" s="211"/>
      <c r="U259" s="211"/>
      <c r="V259" s="211"/>
      <c r="W259" s="211"/>
      <c r="X259" s="211"/>
      <c r="Y259" s="211"/>
      <c r="Z259" s="211"/>
      <c r="AA259" s="211"/>
      <c r="AB259" s="211"/>
      <c r="AC259" s="211"/>
      <c r="AD259" s="211"/>
      <c r="AE259" s="206"/>
      <c r="AF259" s="206"/>
      <c r="AG259" s="211"/>
    </row>
    <row r="260" spans="1:33" hidden="1" x14ac:dyDescent="0.25">
      <c r="A260" s="25">
        <v>259</v>
      </c>
      <c r="B260" s="26" t="s">
        <v>200</v>
      </c>
      <c r="C260" s="264"/>
      <c r="D260" s="217"/>
      <c r="E260" s="4"/>
      <c r="F260" s="211"/>
      <c r="G260" s="206"/>
      <c r="H260" s="211"/>
      <c r="I260" s="211"/>
      <c r="J260" s="211"/>
      <c r="K260" s="211"/>
      <c r="L260" s="211"/>
      <c r="M260" s="211"/>
      <c r="N260" s="211"/>
      <c r="O260" s="211"/>
      <c r="P260" s="211"/>
      <c r="Q260" s="211"/>
      <c r="R260" s="211"/>
      <c r="S260" s="211"/>
      <c r="T260" s="211"/>
      <c r="U260" s="211"/>
      <c r="V260" s="211"/>
      <c r="W260" s="211"/>
      <c r="X260" s="211"/>
      <c r="Y260" s="211"/>
      <c r="Z260" s="211"/>
      <c r="AA260" s="211"/>
      <c r="AB260" s="211"/>
      <c r="AC260" s="211"/>
      <c r="AD260" s="211"/>
      <c r="AE260" s="206"/>
      <c r="AF260" s="206"/>
      <c r="AG260" s="211"/>
    </row>
    <row r="261" spans="1:33" hidden="1" x14ac:dyDescent="0.25">
      <c r="A261" s="25">
        <v>260</v>
      </c>
      <c r="B261" s="26" t="s">
        <v>200</v>
      </c>
      <c r="C261" s="263"/>
      <c r="D261" s="255"/>
      <c r="E261" s="5"/>
      <c r="F261" s="212"/>
      <c r="G261" s="207"/>
      <c r="H261" s="212"/>
      <c r="I261" s="212"/>
      <c r="J261" s="212"/>
      <c r="K261" s="212"/>
      <c r="L261" s="212"/>
      <c r="M261" s="212"/>
      <c r="N261" s="212"/>
      <c r="O261" s="212"/>
      <c r="P261" s="212"/>
      <c r="Q261" s="212"/>
      <c r="R261" s="212"/>
      <c r="S261" s="212"/>
      <c r="T261" s="212"/>
      <c r="U261" s="212"/>
      <c r="V261" s="212"/>
      <c r="W261" s="212"/>
      <c r="X261" s="212"/>
      <c r="Y261" s="212"/>
      <c r="Z261" s="212"/>
      <c r="AA261" s="212"/>
      <c r="AB261" s="212"/>
      <c r="AC261" s="212"/>
      <c r="AD261" s="212"/>
      <c r="AE261" s="207"/>
      <c r="AF261" s="207"/>
      <c r="AG261" s="212"/>
    </row>
    <row r="262" spans="1:33" ht="30" x14ac:dyDescent="0.25">
      <c r="A262" s="25"/>
      <c r="B262" s="26"/>
      <c r="C262" s="46"/>
      <c r="D262" s="10"/>
      <c r="E262" s="29" t="s">
        <v>1432</v>
      </c>
      <c r="F262" s="11" t="s">
        <v>1344</v>
      </c>
      <c r="G262" s="27" t="s">
        <v>1344</v>
      </c>
      <c r="H262" s="27" t="s">
        <v>1344</v>
      </c>
      <c r="I262" s="27" t="s">
        <v>1344</v>
      </c>
      <c r="J262" s="27" t="s">
        <v>1344</v>
      </c>
      <c r="K262" s="27"/>
      <c r="L262" s="27"/>
      <c r="M262" s="27" t="s">
        <v>1344</v>
      </c>
      <c r="N262" s="27"/>
      <c r="O262" s="27"/>
      <c r="P262" s="27"/>
      <c r="Q262" s="27"/>
      <c r="R262" s="27"/>
      <c r="S262" s="27"/>
      <c r="T262" s="27"/>
      <c r="U262" s="27"/>
      <c r="V262" s="27"/>
      <c r="W262" s="27"/>
      <c r="X262" s="27"/>
      <c r="Y262" s="27"/>
      <c r="Z262" s="27"/>
      <c r="AA262" s="11"/>
      <c r="AB262" s="11"/>
      <c r="AC262" s="11"/>
      <c r="AD262" s="11"/>
      <c r="AE262" s="27"/>
      <c r="AF262" s="27"/>
      <c r="AG262" s="27" t="s">
        <v>1344</v>
      </c>
    </row>
    <row r="263" spans="1:33" ht="40.5" customHeight="1" x14ac:dyDescent="0.25">
      <c r="A263" s="25"/>
      <c r="B263" s="26"/>
      <c r="C263" s="233" t="s">
        <v>890</v>
      </c>
      <c r="D263" s="234"/>
      <c r="E263" s="234"/>
      <c r="F263" s="234"/>
      <c r="G263" s="234"/>
      <c r="H263" s="234"/>
      <c r="I263" s="234"/>
      <c r="J263" s="234"/>
      <c r="K263" s="234"/>
      <c r="L263" s="234"/>
      <c r="M263" s="234"/>
      <c r="N263" s="234"/>
      <c r="O263" s="234"/>
      <c r="P263" s="234"/>
      <c r="Q263" s="234"/>
      <c r="R263" s="234"/>
      <c r="S263" s="234"/>
      <c r="T263" s="234"/>
      <c r="U263" s="234"/>
      <c r="V263" s="234"/>
      <c r="W263" s="234"/>
      <c r="X263" s="234"/>
      <c r="Y263" s="234"/>
      <c r="Z263" s="234"/>
      <c r="AA263" s="234"/>
      <c r="AB263" s="234"/>
      <c r="AC263" s="234"/>
      <c r="AD263" s="234"/>
      <c r="AE263" s="235"/>
      <c r="AF263" s="25"/>
      <c r="AG263" s="152"/>
    </row>
    <row r="264" spans="1:33" ht="165" x14ac:dyDescent="0.25">
      <c r="A264" s="25">
        <v>280</v>
      </c>
      <c r="B264" s="26" t="s">
        <v>203</v>
      </c>
      <c r="C264" s="182"/>
      <c r="D264" s="11" t="s">
        <v>204</v>
      </c>
      <c r="E264" s="2" t="s">
        <v>891</v>
      </c>
      <c r="F264" s="11" t="s">
        <v>11</v>
      </c>
      <c r="G264" s="27">
        <v>1500</v>
      </c>
      <c r="H264" s="11"/>
      <c r="I264" s="11"/>
      <c r="J264" s="11"/>
      <c r="K264" s="11"/>
      <c r="L264" s="11"/>
      <c r="M264" s="11"/>
      <c r="N264" s="180"/>
      <c r="O264" s="180"/>
      <c r="P264" s="180"/>
      <c r="Q264" s="180"/>
      <c r="R264" s="180"/>
      <c r="S264" s="180"/>
      <c r="T264" s="180"/>
      <c r="U264" s="180">
        <v>500</v>
      </c>
      <c r="V264" s="180"/>
      <c r="W264" s="180"/>
      <c r="X264" s="180"/>
      <c r="Y264" s="180"/>
      <c r="Z264" s="180"/>
      <c r="AA264" s="180"/>
      <c r="AB264" s="180"/>
      <c r="AC264" s="180"/>
      <c r="AD264" s="180">
        <f t="shared" ref="AD264:AD270" si="25">+SUM(N264:AC264)</f>
        <v>500</v>
      </c>
      <c r="AE264" s="181">
        <f t="shared" ref="AE264:AE270" si="26">+AD264*3</f>
        <v>1500</v>
      </c>
      <c r="AF264" s="27">
        <v>1500</v>
      </c>
      <c r="AG264" s="11"/>
    </row>
    <row r="265" spans="1:33" ht="104.25" x14ac:dyDescent="0.25">
      <c r="A265" s="25">
        <v>281</v>
      </c>
      <c r="B265" s="26" t="s">
        <v>203</v>
      </c>
      <c r="C265" s="182"/>
      <c r="D265" s="11" t="s">
        <v>205</v>
      </c>
      <c r="E265" s="1" t="s">
        <v>1377</v>
      </c>
      <c r="F265" s="11" t="s">
        <v>11</v>
      </c>
      <c r="G265" s="27">
        <v>300</v>
      </c>
      <c r="H265" s="11"/>
      <c r="I265" s="11"/>
      <c r="J265" s="11"/>
      <c r="K265" s="11"/>
      <c r="L265" s="11"/>
      <c r="M265" s="11"/>
      <c r="N265" s="180"/>
      <c r="O265" s="180"/>
      <c r="P265" s="180"/>
      <c r="Q265" s="180"/>
      <c r="R265" s="180"/>
      <c r="S265" s="180"/>
      <c r="T265" s="180"/>
      <c r="U265" s="180">
        <v>100</v>
      </c>
      <c r="V265" s="180"/>
      <c r="W265" s="180"/>
      <c r="X265" s="180"/>
      <c r="Y265" s="180"/>
      <c r="Z265" s="180"/>
      <c r="AA265" s="180"/>
      <c r="AB265" s="180"/>
      <c r="AC265" s="180"/>
      <c r="AD265" s="180">
        <f t="shared" si="25"/>
        <v>100</v>
      </c>
      <c r="AE265" s="181">
        <f t="shared" si="26"/>
        <v>300</v>
      </c>
      <c r="AF265" s="27">
        <v>300</v>
      </c>
      <c r="AG265" s="11"/>
    </row>
    <row r="266" spans="1:33" x14ac:dyDescent="0.25">
      <c r="A266" s="25">
        <v>282</v>
      </c>
      <c r="B266" s="26" t="s">
        <v>203</v>
      </c>
      <c r="C266" s="182"/>
      <c r="D266" s="11" t="s">
        <v>206</v>
      </c>
      <c r="E266" s="1" t="s">
        <v>207</v>
      </c>
      <c r="F266" s="11" t="s">
        <v>11</v>
      </c>
      <c r="G266" s="27">
        <v>30</v>
      </c>
      <c r="H266" s="11"/>
      <c r="I266" s="11"/>
      <c r="J266" s="11"/>
      <c r="K266" s="11"/>
      <c r="L266" s="11"/>
      <c r="M266" s="11"/>
      <c r="N266" s="180"/>
      <c r="O266" s="180"/>
      <c r="P266" s="180"/>
      <c r="Q266" s="180"/>
      <c r="R266" s="180"/>
      <c r="S266" s="180"/>
      <c r="T266" s="180"/>
      <c r="U266" s="180">
        <v>10</v>
      </c>
      <c r="V266" s="180"/>
      <c r="W266" s="180"/>
      <c r="X266" s="180"/>
      <c r="Y266" s="180"/>
      <c r="Z266" s="180"/>
      <c r="AA266" s="180"/>
      <c r="AB266" s="180"/>
      <c r="AC266" s="180"/>
      <c r="AD266" s="180">
        <f t="shared" si="25"/>
        <v>10</v>
      </c>
      <c r="AE266" s="181">
        <f t="shared" si="26"/>
        <v>30</v>
      </c>
      <c r="AF266" s="27">
        <v>30</v>
      </c>
      <c r="AG266" s="11"/>
    </row>
    <row r="267" spans="1:33" ht="30" x14ac:dyDescent="0.25">
      <c r="A267" s="25">
        <v>283</v>
      </c>
      <c r="B267" s="26" t="s">
        <v>203</v>
      </c>
      <c r="C267" s="182"/>
      <c r="D267" s="11" t="s">
        <v>208</v>
      </c>
      <c r="E267" s="1" t="s">
        <v>209</v>
      </c>
      <c r="F267" s="11" t="s">
        <v>210</v>
      </c>
      <c r="G267" s="27">
        <v>360</v>
      </c>
      <c r="H267" s="11"/>
      <c r="I267" s="11"/>
      <c r="J267" s="11"/>
      <c r="K267" s="11"/>
      <c r="L267" s="11"/>
      <c r="M267" s="11"/>
      <c r="N267" s="180"/>
      <c r="O267" s="180"/>
      <c r="P267" s="180"/>
      <c r="Q267" s="180"/>
      <c r="R267" s="180"/>
      <c r="S267" s="180">
        <v>100</v>
      </c>
      <c r="T267" s="180"/>
      <c r="U267" s="180">
        <v>20</v>
      </c>
      <c r="V267" s="180"/>
      <c r="W267" s="180"/>
      <c r="X267" s="180"/>
      <c r="Y267" s="180"/>
      <c r="Z267" s="180"/>
      <c r="AA267" s="180"/>
      <c r="AB267" s="180"/>
      <c r="AC267" s="180"/>
      <c r="AD267" s="180">
        <f t="shared" si="25"/>
        <v>120</v>
      </c>
      <c r="AE267" s="181">
        <f t="shared" si="26"/>
        <v>360</v>
      </c>
      <c r="AF267" s="27">
        <v>360</v>
      </c>
      <c r="AG267" s="11"/>
    </row>
    <row r="268" spans="1:33" ht="45" x14ac:dyDescent="0.25">
      <c r="A268" s="25">
        <v>284</v>
      </c>
      <c r="B268" s="26" t="s">
        <v>203</v>
      </c>
      <c r="C268" s="182"/>
      <c r="D268" s="11" t="s">
        <v>211</v>
      </c>
      <c r="E268" s="1" t="s">
        <v>1378</v>
      </c>
      <c r="F268" s="11" t="s">
        <v>11</v>
      </c>
      <c r="G268" s="27">
        <v>3300</v>
      </c>
      <c r="H268" s="11"/>
      <c r="I268" s="11"/>
      <c r="J268" s="11"/>
      <c r="K268" s="11"/>
      <c r="L268" s="11"/>
      <c r="M268" s="11"/>
      <c r="N268" s="180"/>
      <c r="O268" s="180"/>
      <c r="P268" s="180"/>
      <c r="Q268" s="180"/>
      <c r="R268" s="180"/>
      <c r="S268" s="180">
        <v>1000</v>
      </c>
      <c r="T268" s="180"/>
      <c r="U268" s="180">
        <v>100</v>
      </c>
      <c r="V268" s="180"/>
      <c r="W268" s="180"/>
      <c r="X268" s="180"/>
      <c r="Y268" s="180"/>
      <c r="Z268" s="180"/>
      <c r="AA268" s="180"/>
      <c r="AB268" s="180"/>
      <c r="AC268" s="180"/>
      <c r="AD268" s="180">
        <f t="shared" si="25"/>
        <v>1100</v>
      </c>
      <c r="AE268" s="181">
        <f t="shared" si="26"/>
        <v>3300</v>
      </c>
      <c r="AF268" s="27">
        <v>3300</v>
      </c>
      <c r="AG268" s="11"/>
    </row>
    <row r="269" spans="1:33" ht="30" x14ac:dyDescent="0.25">
      <c r="A269" s="25">
        <v>285</v>
      </c>
      <c r="B269" s="26" t="s">
        <v>203</v>
      </c>
      <c r="C269" s="182"/>
      <c r="D269" s="11" t="s">
        <v>212</v>
      </c>
      <c r="E269" s="1" t="s">
        <v>213</v>
      </c>
      <c r="F269" s="11" t="s">
        <v>11</v>
      </c>
      <c r="G269" s="27">
        <v>3600</v>
      </c>
      <c r="H269" s="11"/>
      <c r="I269" s="11"/>
      <c r="J269" s="11"/>
      <c r="K269" s="11"/>
      <c r="L269" s="11"/>
      <c r="M269" s="11"/>
      <c r="N269" s="180"/>
      <c r="O269" s="180"/>
      <c r="P269" s="180"/>
      <c r="Q269" s="180"/>
      <c r="R269" s="180"/>
      <c r="S269" s="180">
        <v>1000</v>
      </c>
      <c r="T269" s="180">
        <v>200</v>
      </c>
      <c r="U269" s="180"/>
      <c r="V269" s="180"/>
      <c r="W269" s="180"/>
      <c r="X269" s="180"/>
      <c r="Y269" s="180"/>
      <c r="Z269" s="180"/>
      <c r="AA269" s="180"/>
      <c r="AB269" s="180"/>
      <c r="AC269" s="180"/>
      <c r="AD269" s="180">
        <f t="shared" si="25"/>
        <v>1200</v>
      </c>
      <c r="AE269" s="181">
        <f t="shared" si="26"/>
        <v>3600</v>
      </c>
      <c r="AF269" s="27">
        <v>3600</v>
      </c>
      <c r="AG269" s="11"/>
    </row>
    <row r="270" spans="1:33" ht="60" x14ac:dyDescent="0.25">
      <c r="A270" s="25">
        <v>286</v>
      </c>
      <c r="B270" s="26" t="s">
        <v>203</v>
      </c>
      <c r="C270" s="182"/>
      <c r="D270" s="11" t="s">
        <v>214</v>
      </c>
      <c r="E270" s="1" t="s">
        <v>1002</v>
      </c>
      <c r="F270" s="11" t="s">
        <v>11</v>
      </c>
      <c r="G270" s="27">
        <v>13800</v>
      </c>
      <c r="H270" s="11"/>
      <c r="I270" s="11"/>
      <c r="J270" s="11"/>
      <c r="K270" s="11"/>
      <c r="L270" s="11"/>
      <c r="M270" s="11"/>
      <c r="N270" s="180"/>
      <c r="O270" s="180"/>
      <c r="P270" s="180"/>
      <c r="Q270" s="180"/>
      <c r="R270" s="180"/>
      <c r="S270" s="180">
        <v>200</v>
      </c>
      <c r="T270" s="180">
        <v>2000</v>
      </c>
      <c r="U270" s="180">
        <v>1000</v>
      </c>
      <c r="V270" s="180"/>
      <c r="W270" s="180"/>
      <c r="X270" s="180">
        <v>200</v>
      </c>
      <c r="Y270" s="180">
        <v>1200</v>
      </c>
      <c r="Z270" s="180"/>
      <c r="AA270" s="180"/>
      <c r="AB270" s="180"/>
      <c r="AC270" s="180"/>
      <c r="AD270" s="180">
        <f t="shared" si="25"/>
        <v>4600</v>
      </c>
      <c r="AE270" s="181">
        <f t="shared" si="26"/>
        <v>13800</v>
      </c>
      <c r="AF270" s="27">
        <v>13800</v>
      </c>
      <c r="AG270" s="11"/>
    </row>
    <row r="271" spans="1:33" x14ac:dyDescent="0.25">
      <c r="A271" s="25"/>
      <c r="B271" s="26"/>
      <c r="C271" s="182"/>
      <c r="D271" s="11" t="s">
        <v>215</v>
      </c>
      <c r="E271" s="1" t="s">
        <v>216</v>
      </c>
      <c r="F271" s="11" t="s">
        <v>11</v>
      </c>
      <c r="G271" s="27">
        <v>300</v>
      </c>
      <c r="H271" s="11"/>
      <c r="I271" s="11"/>
      <c r="J271" s="11"/>
      <c r="K271" s="11"/>
      <c r="L271" s="11"/>
      <c r="M271" s="11"/>
      <c r="N271" s="180"/>
      <c r="O271" s="180"/>
      <c r="P271" s="180"/>
      <c r="Q271" s="180"/>
      <c r="R271" s="180"/>
      <c r="S271" s="180"/>
      <c r="T271" s="180">
        <v>100</v>
      </c>
      <c r="U271" s="180"/>
      <c r="V271" s="180"/>
      <c r="W271" s="180"/>
      <c r="X271" s="180"/>
      <c r="Y271" s="180"/>
      <c r="Z271" s="180"/>
      <c r="AA271" s="180"/>
      <c r="AB271" s="180"/>
      <c r="AC271" s="180"/>
      <c r="AD271" s="180">
        <f>+SUM(N271:AC271)</f>
        <v>100</v>
      </c>
      <c r="AE271" s="181">
        <f>+AD271*3</f>
        <v>300</v>
      </c>
      <c r="AF271" s="27">
        <v>300</v>
      </c>
      <c r="AG271" s="11"/>
    </row>
    <row r="272" spans="1:33" ht="30" x14ac:dyDescent="0.25">
      <c r="A272" s="25">
        <v>287</v>
      </c>
      <c r="B272" s="26" t="s">
        <v>203</v>
      </c>
      <c r="C272" s="182"/>
      <c r="D272" s="25"/>
      <c r="E272" s="29" t="s">
        <v>1434</v>
      </c>
      <c r="F272" s="11" t="s">
        <v>1344</v>
      </c>
      <c r="G272" s="27" t="s">
        <v>1344</v>
      </c>
      <c r="H272" s="27" t="s">
        <v>1344</v>
      </c>
      <c r="I272" s="27" t="s">
        <v>1344</v>
      </c>
      <c r="J272" s="27" t="s">
        <v>1344</v>
      </c>
      <c r="K272" s="27"/>
      <c r="L272" s="27"/>
      <c r="M272" s="27" t="s">
        <v>1344</v>
      </c>
      <c r="N272" s="181"/>
      <c r="O272" s="181"/>
      <c r="P272" s="181"/>
      <c r="Q272" s="181"/>
      <c r="R272" s="181"/>
      <c r="S272" s="181"/>
      <c r="T272" s="181"/>
      <c r="U272" s="181"/>
      <c r="V272" s="181"/>
      <c r="W272" s="181"/>
      <c r="X272" s="181"/>
      <c r="Y272" s="181"/>
      <c r="Z272" s="181"/>
      <c r="AA272" s="180"/>
      <c r="AB272" s="180"/>
      <c r="AC272" s="180"/>
      <c r="AD272" s="180"/>
      <c r="AE272" s="181"/>
      <c r="AF272" s="27"/>
      <c r="AG272" s="27" t="s">
        <v>1344</v>
      </c>
    </row>
    <row r="273" spans="1:33" x14ac:dyDescent="0.25">
      <c r="A273" s="25"/>
      <c r="B273" s="26"/>
      <c r="C273" s="233" t="s">
        <v>1630</v>
      </c>
      <c r="D273" s="234"/>
      <c r="E273" s="234"/>
      <c r="F273" s="234"/>
      <c r="G273" s="234"/>
      <c r="H273" s="234"/>
      <c r="I273" s="234"/>
      <c r="J273" s="234"/>
      <c r="K273" s="234"/>
      <c r="L273" s="234"/>
      <c r="M273" s="234"/>
      <c r="N273" s="234"/>
      <c r="O273" s="234"/>
      <c r="P273" s="234"/>
      <c r="Q273" s="234"/>
      <c r="R273" s="234"/>
      <c r="S273" s="234"/>
      <c r="T273" s="234"/>
      <c r="U273" s="234"/>
      <c r="V273" s="234"/>
      <c r="W273" s="234"/>
      <c r="X273" s="234"/>
      <c r="Y273" s="234"/>
      <c r="Z273" s="234"/>
      <c r="AA273" s="234"/>
      <c r="AB273" s="234"/>
      <c r="AC273" s="234"/>
      <c r="AD273" s="234"/>
      <c r="AE273" s="235"/>
      <c r="AF273" s="25"/>
      <c r="AG273" s="152"/>
    </row>
    <row r="274" spans="1:33" ht="72" customHeight="1" x14ac:dyDescent="0.25">
      <c r="A274" s="25"/>
      <c r="B274" s="26"/>
      <c r="C274" s="193"/>
      <c r="D274" s="12"/>
      <c r="E274" s="274" t="s">
        <v>1636</v>
      </c>
      <c r="F274" s="275"/>
      <c r="G274" s="275"/>
      <c r="H274" s="275"/>
      <c r="I274" s="275"/>
      <c r="J274" s="275"/>
      <c r="K274" s="275"/>
      <c r="L274" s="275"/>
      <c r="M274" s="275"/>
      <c r="N274" s="275"/>
      <c r="O274" s="275"/>
      <c r="P274" s="275"/>
      <c r="Q274" s="275"/>
      <c r="R274" s="275"/>
      <c r="S274" s="275"/>
      <c r="T274" s="275"/>
      <c r="U274" s="275"/>
      <c r="V274" s="275"/>
      <c r="W274" s="275"/>
      <c r="X274" s="275"/>
      <c r="Y274" s="275"/>
      <c r="Z274" s="275"/>
      <c r="AA274" s="275"/>
      <c r="AB274" s="275"/>
      <c r="AC274" s="275"/>
      <c r="AD274" s="275"/>
      <c r="AE274" s="275"/>
      <c r="AF274" s="275"/>
      <c r="AG274" s="276"/>
    </row>
    <row r="275" spans="1:33" x14ac:dyDescent="0.25">
      <c r="A275" s="25">
        <v>288</v>
      </c>
      <c r="B275" s="26" t="s">
        <v>217</v>
      </c>
      <c r="C275" s="262"/>
      <c r="D275" s="210" t="s">
        <v>218</v>
      </c>
      <c r="E275" s="6" t="s">
        <v>219</v>
      </c>
      <c r="F275" s="210" t="s">
        <v>11</v>
      </c>
      <c r="G275" s="205">
        <v>4680</v>
      </c>
      <c r="H275" s="213"/>
      <c r="I275" s="213"/>
      <c r="J275" s="213"/>
      <c r="K275" s="213"/>
      <c r="L275" s="213"/>
      <c r="M275" s="213"/>
      <c r="N275" s="213"/>
      <c r="O275" s="213"/>
      <c r="P275" s="213"/>
      <c r="Q275" s="213"/>
      <c r="R275" s="213"/>
      <c r="S275" s="210">
        <v>1500</v>
      </c>
      <c r="T275" s="213"/>
      <c r="U275" s="213"/>
      <c r="V275" s="213"/>
      <c r="W275" s="213"/>
      <c r="X275" s="213"/>
      <c r="Y275" s="213"/>
      <c r="Z275" s="213">
        <v>60</v>
      </c>
      <c r="AA275" s="213"/>
      <c r="AB275" s="213"/>
      <c r="AC275" s="213"/>
      <c r="AD275" s="210">
        <f>+SUM(N275:AC275)</f>
        <v>1560</v>
      </c>
      <c r="AE275" s="205">
        <f t="shared" ref="AE275:AE335" si="27">+AD275*3</f>
        <v>4680</v>
      </c>
      <c r="AF275" s="205">
        <v>4680</v>
      </c>
      <c r="AG275" s="213"/>
    </row>
    <row r="276" spans="1:33" x14ac:dyDescent="0.25">
      <c r="A276" s="25">
        <v>289</v>
      </c>
      <c r="B276" s="26" t="s">
        <v>217</v>
      </c>
      <c r="C276" s="264"/>
      <c r="D276" s="211"/>
      <c r="E276" s="4" t="s">
        <v>220</v>
      </c>
      <c r="F276" s="211"/>
      <c r="G276" s="206"/>
      <c r="H276" s="214"/>
      <c r="I276" s="214"/>
      <c r="J276" s="214"/>
      <c r="K276" s="214"/>
      <c r="L276" s="214"/>
      <c r="M276" s="214"/>
      <c r="N276" s="214"/>
      <c r="O276" s="214"/>
      <c r="P276" s="214"/>
      <c r="Q276" s="214"/>
      <c r="R276" s="214"/>
      <c r="S276" s="211"/>
      <c r="T276" s="214"/>
      <c r="U276" s="214"/>
      <c r="V276" s="214"/>
      <c r="W276" s="214"/>
      <c r="X276" s="214"/>
      <c r="Y276" s="214"/>
      <c r="Z276" s="214"/>
      <c r="AA276" s="214"/>
      <c r="AB276" s="214"/>
      <c r="AC276" s="214"/>
      <c r="AD276" s="211"/>
      <c r="AE276" s="206"/>
      <c r="AF276" s="206"/>
      <c r="AG276" s="214"/>
    </row>
    <row r="277" spans="1:33" x14ac:dyDescent="0.25">
      <c r="A277" s="25">
        <v>290</v>
      </c>
      <c r="B277" s="26" t="s">
        <v>217</v>
      </c>
      <c r="C277" s="264"/>
      <c r="D277" s="211"/>
      <c r="E277" s="4" t="s">
        <v>221</v>
      </c>
      <c r="F277" s="211"/>
      <c r="G277" s="206"/>
      <c r="H277" s="214"/>
      <c r="I277" s="214"/>
      <c r="J277" s="214"/>
      <c r="K277" s="214"/>
      <c r="L277" s="214"/>
      <c r="M277" s="214"/>
      <c r="N277" s="214"/>
      <c r="O277" s="214"/>
      <c r="P277" s="214"/>
      <c r="Q277" s="214"/>
      <c r="R277" s="214"/>
      <c r="S277" s="211"/>
      <c r="T277" s="214"/>
      <c r="U277" s="214"/>
      <c r="V277" s="214"/>
      <c r="W277" s="214"/>
      <c r="X277" s="214"/>
      <c r="Y277" s="214"/>
      <c r="Z277" s="214"/>
      <c r="AA277" s="214"/>
      <c r="AB277" s="214"/>
      <c r="AC277" s="214"/>
      <c r="AD277" s="211"/>
      <c r="AE277" s="206"/>
      <c r="AF277" s="206"/>
      <c r="AG277" s="214"/>
    </row>
    <row r="278" spans="1:33" x14ac:dyDescent="0.25">
      <c r="A278" s="25">
        <v>291</v>
      </c>
      <c r="B278" s="26" t="s">
        <v>217</v>
      </c>
      <c r="C278" s="264"/>
      <c r="D278" s="211"/>
      <c r="E278" s="4" t="s">
        <v>222</v>
      </c>
      <c r="F278" s="211"/>
      <c r="G278" s="206"/>
      <c r="H278" s="214"/>
      <c r="I278" s="214"/>
      <c r="J278" s="214"/>
      <c r="K278" s="214"/>
      <c r="L278" s="214"/>
      <c r="M278" s="214"/>
      <c r="N278" s="214"/>
      <c r="O278" s="214"/>
      <c r="P278" s="214"/>
      <c r="Q278" s="214"/>
      <c r="R278" s="214"/>
      <c r="S278" s="211"/>
      <c r="T278" s="214"/>
      <c r="U278" s="214"/>
      <c r="V278" s="214"/>
      <c r="W278" s="214"/>
      <c r="X278" s="214"/>
      <c r="Y278" s="214"/>
      <c r="Z278" s="214"/>
      <c r="AA278" s="214"/>
      <c r="AB278" s="214"/>
      <c r="AC278" s="214"/>
      <c r="AD278" s="211"/>
      <c r="AE278" s="206"/>
      <c r="AF278" s="206"/>
      <c r="AG278" s="214"/>
    </row>
    <row r="279" spans="1:33" x14ac:dyDescent="0.25">
      <c r="A279" s="25">
        <v>292</v>
      </c>
      <c r="B279" s="26" t="s">
        <v>217</v>
      </c>
      <c r="C279" s="264"/>
      <c r="D279" s="211"/>
      <c r="E279" s="4" t="s">
        <v>223</v>
      </c>
      <c r="F279" s="211"/>
      <c r="G279" s="206"/>
      <c r="H279" s="214"/>
      <c r="I279" s="214"/>
      <c r="J279" s="214"/>
      <c r="K279" s="214"/>
      <c r="L279" s="214"/>
      <c r="M279" s="214"/>
      <c r="N279" s="214"/>
      <c r="O279" s="214"/>
      <c r="P279" s="214"/>
      <c r="Q279" s="214"/>
      <c r="R279" s="214"/>
      <c r="S279" s="211"/>
      <c r="T279" s="214"/>
      <c r="U279" s="214"/>
      <c r="V279" s="214"/>
      <c r="W279" s="214"/>
      <c r="X279" s="214"/>
      <c r="Y279" s="214"/>
      <c r="Z279" s="214"/>
      <c r="AA279" s="214"/>
      <c r="AB279" s="214"/>
      <c r="AC279" s="214"/>
      <c r="AD279" s="211"/>
      <c r="AE279" s="206"/>
      <c r="AF279" s="206"/>
      <c r="AG279" s="214"/>
    </row>
    <row r="280" spans="1:33" x14ac:dyDescent="0.25">
      <c r="A280" s="25">
        <v>293</v>
      </c>
      <c r="B280" s="26" t="s">
        <v>217</v>
      </c>
      <c r="C280" s="264"/>
      <c r="D280" s="212"/>
      <c r="E280" s="4" t="s">
        <v>278</v>
      </c>
      <c r="F280" s="212"/>
      <c r="G280" s="207"/>
      <c r="H280" s="215"/>
      <c r="I280" s="215"/>
      <c r="J280" s="215"/>
      <c r="K280" s="215"/>
      <c r="L280" s="215"/>
      <c r="M280" s="215"/>
      <c r="N280" s="215"/>
      <c r="O280" s="215"/>
      <c r="P280" s="215"/>
      <c r="Q280" s="215"/>
      <c r="R280" s="215"/>
      <c r="S280" s="212"/>
      <c r="T280" s="215"/>
      <c r="U280" s="215"/>
      <c r="V280" s="215"/>
      <c r="W280" s="215"/>
      <c r="X280" s="215"/>
      <c r="Y280" s="215"/>
      <c r="Z280" s="215"/>
      <c r="AA280" s="215"/>
      <c r="AB280" s="215"/>
      <c r="AC280" s="215"/>
      <c r="AD280" s="212"/>
      <c r="AE280" s="207"/>
      <c r="AF280" s="207"/>
      <c r="AG280" s="215"/>
    </row>
    <row r="281" spans="1:33" x14ac:dyDescent="0.25">
      <c r="A281" s="25">
        <v>294</v>
      </c>
      <c r="B281" s="26" t="s">
        <v>217</v>
      </c>
      <c r="C281" s="264"/>
      <c r="D281" s="210" t="s">
        <v>225</v>
      </c>
      <c r="E281" s="6" t="s">
        <v>226</v>
      </c>
      <c r="F281" s="210" t="s">
        <v>11</v>
      </c>
      <c r="G281" s="205">
        <v>4500</v>
      </c>
      <c r="H281" s="213"/>
      <c r="I281" s="213"/>
      <c r="J281" s="213"/>
      <c r="K281" s="213"/>
      <c r="L281" s="213"/>
      <c r="M281" s="213"/>
      <c r="N281" s="213"/>
      <c r="O281" s="213"/>
      <c r="P281" s="213"/>
      <c r="Q281" s="213"/>
      <c r="R281" s="213"/>
      <c r="S281" s="210">
        <v>1500</v>
      </c>
      <c r="T281" s="213"/>
      <c r="U281" s="213"/>
      <c r="V281" s="213"/>
      <c r="W281" s="213"/>
      <c r="X281" s="213"/>
      <c r="Y281" s="213"/>
      <c r="Z281" s="213"/>
      <c r="AA281" s="213"/>
      <c r="AB281" s="213"/>
      <c r="AC281" s="213"/>
      <c r="AD281" s="210">
        <f>+SUM(N281:AC281)</f>
        <v>1500</v>
      </c>
      <c r="AE281" s="205">
        <f t="shared" si="27"/>
        <v>4500</v>
      </c>
      <c r="AF281" s="205">
        <v>4500</v>
      </c>
      <c r="AG281" s="213"/>
    </row>
    <row r="282" spans="1:33" x14ac:dyDescent="0.25">
      <c r="A282" s="25">
        <v>295</v>
      </c>
      <c r="B282" s="26" t="s">
        <v>217</v>
      </c>
      <c r="C282" s="264"/>
      <c r="D282" s="211"/>
      <c r="E282" s="4" t="s">
        <v>220</v>
      </c>
      <c r="F282" s="211"/>
      <c r="G282" s="206"/>
      <c r="H282" s="214"/>
      <c r="I282" s="214"/>
      <c r="J282" s="214"/>
      <c r="K282" s="214"/>
      <c r="L282" s="214"/>
      <c r="M282" s="214"/>
      <c r="N282" s="214"/>
      <c r="O282" s="214"/>
      <c r="P282" s="214"/>
      <c r="Q282" s="214"/>
      <c r="R282" s="214"/>
      <c r="S282" s="211"/>
      <c r="T282" s="214"/>
      <c r="U282" s="214"/>
      <c r="V282" s="214"/>
      <c r="W282" s="214"/>
      <c r="X282" s="214"/>
      <c r="Y282" s="214"/>
      <c r="Z282" s="214"/>
      <c r="AA282" s="214"/>
      <c r="AB282" s="214"/>
      <c r="AC282" s="214"/>
      <c r="AD282" s="211"/>
      <c r="AE282" s="206"/>
      <c r="AF282" s="206"/>
      <c r="AG282" s="214"/>
    </row>
    <row r="283" spans="1:33" x14ac:dyDescent="0.25">
      <c r="A283" s="25">
        <v>296</v>
      </c>
      <c r="B283" s="26" t="s">
        <v>217</v>
      </c>
      <c r="C283" s="264"/>
      <c r="D283" s="211"/>
      <c r="E283" s="4" t="s">
        <v>227</v>
      </c>
      <c r="F283" s="211"/>
      <c r="G283" s="206"/>
      <c r="H283" s="214"/>
      <c r="I283" s="214"/>
      <c r="J283" s="214"/>
      <c r="K283" s="214"/>
      <c r="L283" s="214"/>
      <c r="M283" s="214"/>
      <c r="N283" s="214"/>
      <c r="O283" s="214"/>
      <c r="P283" s="214"/>
      <c r="Q283" s="214"/>
      <c r="R283" s="214"/>
      <c r="S283" s="211"/>
      <c r="T283" s="214"/>
      <c r="U283" s="214"/>
      <c r="V283" s="214"/>
      <c r="W283" s="214"/>
      <c r="X283" s="214"/>
      <c r="Y283" s="214"/>
      <c r="Z283" s="214"/>
      <c r="AA283" s="214"/>
      <c r="AB283" s="214"/>
      <c r="AC283" s="214"/>
      <c r="AD283" s="211"/>
      <c r="AE283" s="206"/>
      <c r="AF283" s="206"/>
      <c r="AG283" s="214"/>
    </row>
    <row r="284" spans="1:33" x14ac:dyDescent="0.25">
      <c r="A284" s="25">
        <v>297</v>
      </c>
      <c r="B284" s="26" t="s">
        <v>217</v>
      </c>
      <c r="C284" s="264"/>
      <c r="D284" s="211"/>
      <c r="E284" s="4" t="s">
        <v>228</v>
      </c>
      <c r="F284" s="211"/>
      <c r="G284" s="206"/>
      <c r="H284" s="214"/>
      <c r="I284" s="214"/>
      <c r="J284" s="214"/>
      <c r="K284" s="214"/>
      <c r="L284" s="214"/>
      <c r="M284" s="214"/>
      <c r="N284" s="214"/>
      <c r="O284" s="214"/>
      <c r="P284" s="214"/>
      <c r="Q284" s="214"/>
      <c r="R284" s="214"/>
      <c r="S284" s="211"/>
      <c r="T284" s="214"/>
      <c r="U284" s="214"/>
      <c r="V284" s="214"/>
      <c r="W284" s="214"/>
      <c r="X284" s="214"/>
      <c r="Y284" s="214"/>
      <c r="Z284" s="214"/>
      <c r="AA284" s="214"/>
      <c r="AB284" s="214"/>
      <c r="AC284" s="214"/>
      <c r="AD284" s="211"/>
      <c r="AE284" s="206"/>
      <c r="AF284" s="206"/>
      <c r="AG284" s="214"/>
    </row>
    <row r="285" spans="1:33" x14ac:dyDescent="0.25">
      <c r="A285" s="25">
        <v>298</v>
      </c>
      <c r="B285" s="26" t="s">
        <v>217</v>
      </c>
      <c r="C285" s="264"/>
      <c r="D285" s="211"/>
      <c r="E285" s="4" t="s">
        <v>223</v>
      </c>
      <c r="F285" s="211"/>
      <c r="G285" s="206"/>
      <c r="H285" s="214"/>
      <c r="I285" s="214"/>
      <c r="J285" s="214"/>
      <c r="K285" s="214"/>
      <c r="L285" s="214"/>
      <c r="M285" s="214"/>
      <c r="N285" s="214"/>
      <c r="O285" s="214"/>
      <c r="P285" s="214"/>
      <c r="Q285" s="214"/>
      <c r="R285" s="214"/>
      <c r="S285" s="211"/>
      <c r="T285" s="214"/>
      <c r="U285" s="214"/>
      <c r="V285" s="214"/>
      <c r="W285" s="214"/>
      <c r="X285" s="214"/>
      <c r="Y285" s="214"/>
      <c r="Z285" s="214"/>
      <c r="AA285" s="214"/>
      <c r="AB285" s="214"/>
      <c r="AC285" s="214"/>
      <c r="AD285" s="211"/>
      <c r="AE285" s="206"/>
      <c r="AF285" s="206"/>
      <c r="AG285" s="214"/>
    </row>
    <row r="286" spans="1:33" x14ac:dyDescent="0.25">
      <c r="A286" s="25">
        <v>299</v>
      </c>
      <c r="B286" s="26" t="s">
        <v>217</v>
      </c>
      <c r="C286" s="264"/>
      <c r="D286" s="212"/>
      <c r="E286" s="4" t="s">
        <v>278</v>
      </c>
      <c r="F286" s="212"/>
      <c r="G286" s="207"/>
      <c r="H286" s="215"/>
      <c r="I286" s="215"/>
      <c r="J286" s="215"/>
      <c r="K286" s="215"/>
      <c r="L286" s="215"/>
      <c r="M286" s="215"/>
      <c r="N286" s="215"/>
      <c r="O286" s="215"/>
      <c r="P286" s="215"/>
      <c r="Q286" s="215"/>
      <c r="R286" s="215"/>
      <c r="S286" s="212"/>
      <c r="T286" s="215"/>
      <c r="U286" s="215"/>
      <c r="V286" s="215"/>
      <c r="W286" s="215"/>
      <c r="X286" s="215"/>
      <c r="Y286" s="215"/>
      <c r="Z286" s="215"/>
      <c r="AA286" s="215"/>
      <c r="AB286" s="215"/>
      <c r="AC286" s="215"/>
      <c r="AD286" s="212"/>
      <c r="AE286" s="207"/>
      <c r="AF286" s="207"/>
      <c r="AG286" s="215"/>
    </row>
    <row r="287" spans="1:33" x14ac:dyDescent="0.25">
      <c r="A287" s="25">
        <v>300</v>
      </c>
      <c r="B287" s="26" t="s">
        <v>217</v>
      </c>
      <c r="C287" s="264"/>
      <c r="D287" s="210" t="s">
        <v>229</v>
      </c>
      <c r="E287" s="6" t="s">
        <v>230</v>
      </c>
      <c r="F287" s="210" t="s">
        <v>11</v>
      </c>
      <c r="G287" s="205">
        <v>3000</v>
      </c>
      <c r="H287" s="213"/>
      <c r="I287" s="213"/>
      <c r="J287" s="213"/>
      <c r="K287" s="213"/>
      <c r="L287" s="213"/>
      <c r="M287" s="213"/>
      <c r="N287" s="213"/>
      <c r="O287" s="213"/>
      <c r="P287" s="213"/>
      <c r="Q287" s="213"/>
      <c r="R287" s="213"/>
      <c r="S287" s="210">
        <v>1000</v>
      </c>
      <c r="T287" s="213"/>
      <c r="U287" s="213"/>
      <c r="V287" s="213"/>
      <c r="W287" s="213"/>
      <c r="X287" s="213"/>
      <c r="Y287" s="213"/>
      <c r="Z287" s="213"/>
      <c r="AA287" s="213"/>
      <c r="AB287" s="213"/>
      <c r="AC287" s="213"/>
      <c r="AD287" s="210">
        <f>+SUM(N287:AC287)</f>
        <v>1000</v>
      </c>
      <c r="AE287" s="205">
        <f t="shared" si="27"/>
        <v>3000</v>
      </c>
      <c r="AF287" s="205">
        <v>3000</v>
      </c>
      <c r="AG287" s="213"/>
    </row>
    <row r="288" spans="1:33" x14ac:dyDescent="0.25">
      <c r="A288" s="25">
        <v>301</v>
      </c>
      <c r="B288" s="26" t="s">
        <v>217</v>
      </c>
      <c r="C288" s="264"/>
      <c r="D288" s="211"/>
      <c r="E288" s="4" t="s">
        <v>220</v>
      </c>
      <c r="F288" s="211"/>
      <c r="G288" s="206"/>
      <c r="H288" s="214"/>
      <c r="I288" s="214"/>
      <c r="J288" s="214"/>
      <c r="K288" s="214"/>
      <c r="L288" s="214"/>
      <c r="M288" s="214"/>
      <c r="N288" s="214"/>
      <c r="O288" s="214"/>
      <c r="P288" s="214"/>
      <c r="Q288" s="214"/>
      <c r="R288" s="214"/>
      <c r="S288" s="211"/>
      <c r="T288" s="214"/>
      <c r="U288" s="214"/>
      <c r="V288" s="214"/>
      <c r="W288" s="214"/>
      <c r="X288" s="214"/>
      <c r="Y288" s="214"/>
      <c r="Z288" s="214"/>
      <c r="AA288" s="214"/>
      <c r="AB288" s="214"/>
      <c r="AC288" s="214"/>
      <c r="AD288" s="211"/>
      <c r="AE288" s="206"/>
      <c r="AF288" s="206"/>
      <c r="AG288" s="214"/>
    </row>
    <row r="289" spans="1:33" x14ac:dyDescent="0.25">
      <c r="A289" s="25">
        <v>302</v>
      </c>
      <c r="B289" s="26" t="s">
        <v>217</v>
      </c>
      <c r="C289" s="264"/>
      <c r="D289" s="211"/>
      <c r="E289" s="4" t="s">
        <v>1393</v>
      </c>
      <c r="F289" s="211"/>
      <c r="G289" s="206"/>
      <c r="H289" s="214"/>
      <c r="I289" s="214"/>
      <c r="J289" s="214"/>
      <c r="K289" s="214"/>
      <c r="L289" s="214"/>
      <c r="M289" s="214"/>
      <c r="N289" s="214"/>
      <c r="O289" s="214"/>
      <c r="P289" s="214"/>
      <c r="Q289" s="214"/>
      <c r="R289" s="214"/>
      <c r="S289" s="211"/>
      <c r="T289" s="214"/>
      <c r="U289" s="214"/>
      <c r="V289" s="214"/>
      <c r="W289" s="214"/>
      <c r="X289" s="214"/>
      <c r="Y289" s="214"/>
      <c r="Z289" s="214"/>
      <c r="AA289" s="214"/>
      <c r="AB289" s="214"/>
      <c r="AC289" s="214"/>
      <c r="AD289" s="211"/>
      <c r="AE289" s="206"/>
      <c r="AF289" s="206"/>
      <c r="AG289" s="214"/>
    </row>
    <row r="290" spans="1:33" x14ac:dyDescent="0.25">
      <c r="A290" s="25">
        <v>303</v>
      </c>
      <c r="B290" s="26" t="s">
        <v>217</v>
      </c>
      <c r="C290" s="264"/>
      <c r="D290" s="211"/>
      <c r="E290" s="4" t="s">
        <v>222</v>
      </c>
      <c r="F290" s="211"/>
      <c r="G290" s="206"/>
      <c r="H290" s="214"/>
      <c r="I290" s="214"/>
      <c r="J290" s="214"/>
      <c r="K290" s="214"/>
      <c r="L290" s="214"/>
      <c r="M290" s="214"/>
      <c r="N290" s="214"/>
      <c r="O290" s="214"/>
      <c r="P290" s="214"/>
      <c r="Q290" s="214"/>
      <c r="R290" s="214"/>
      <c r="S290" s="211"/>
      <c r="T290" s="214"/>
      <c r="U290" s="214"/>
      <c r="V290" s="214"/>
      <c r="W290" s="214"/>
      <c r="X290" s="214"/>
      <c r="Y290" s="214"/>
      <c r="Z290" s="214"/>
      <c r="AA290" s="214"/>
      <c r="AB290" s="214"/>
      <c r="AC290" s="214"/>
      <c r="AD290" s="211"/>
      <c r="AE290" s="206"/>
      <c r="AF290" s="206"/>
      <c r="AG290" s="214"/>
    </row>
    <row r="291" spans="1:33" x14ac:dyDescent="0.25">
      <c r="A291" s="25">
        <v>304</v>
      </c>
      <c r="B291" s="26" t="s">
        <v>217</v>
      </c>
      <c r="C291" s="264"/>
      <c r="D291" s="211"/>
      <c r="E291" s="4" t="s">
        <v>223</v>
      </c>
      <c r="F291" s="211"/>
      <c r="G291" s="206"/>
      <c r="H291" s="214"/>
      <c r="I291" s="214"/>
      <c r="J291" s="214"/>
      <c r="K291" s="214"/>
      <c r="L291" s="214"/>
      <c r="M291" s="214"/>
      <c r="N291" s="214"/>
      <c r="O291" s="214"/>
      <c r="P291" s="214"/>
      <c r="Q291" s="214"/>
      <c r="R291" s="214"/>
      <c r="S291" s="211"/>
      <c r="T291" s="214"/>
      <c r="U291" s="214"/>
      <c r="V291" s="214"/>
      <c r="W291" s="214"/>
      <c r="X291" s="214"/>
      <c r="Y291" s="214"/>
      <c r="Z291" s="214"/>
      <c r="AA291" s="214"/>
      <c r="AB291" s="214"/>
      <c r="AC291" s="214"/>
      <c r="AD291" s="211"/>
      <c r="AE291" s="206"/>
      <c r="AF291" s="206"/>
      <c r="AG291" s="214"/>
    </row>
    <row r="292" spans="1:33" x14ac:dyDescent="0.25">
      <c r="A292" s="25">
        <v>305</v>
      </c>
      <c r="B292" s="26" t="s">
        <v>217</v>
      </c>
      <c r="C292" s="264"/>
      <c r="D292" s="212"/>
      <c r="E292" s="4" t="s">
        <v>278</v>
      </c>
      <c r="F292" s="212"/>
      <c r="G292" s="207"/>
      <c r="H292" s="215"/>
      <c r="I292" s="215"/>
      <c r="J292" s="215"/>
      <c r="K292" s="215"/>
      <c r="L292" s="215"/>
      <c r="M292" s="215"/>
      <c r="N292" s="215"/>
      <c r="O292" s="215"/>
      <c r="P292" s="215"/>
      <c r="Q292" s="215"/>
      <c r="R292" s="215"/>
      <c r="S292" s="212"/>
      <c r="T292" s="215"/>
      <c r="U292" s="215"/>
      <c r="V292" s="215"/>
      <c r="W292" s="215"/>
      <c r="X292" s="215"/>
      <c r="Y292" s="215"/>
      <c r="Z292" s="215"/>
      <c r="AA292" s="215"/>
      <c r="AB292" s="215"/>
      <c r="AC292" s="215"/>
      <c r="AD292" s="212"/>
      <c r="AE292" s="207"/>
      <c r="AF292" s="207"/>
      <c r="AG292" s="215"/>
    </row>
    <row r="293" spans="1:33" x14ac:dyDescent="0.25">
      <c r="A293" s="25">
        <v>306</v>
      </c>
      <c r="B293" s="26" t="s">
        <v>217</v>
      </c>
      <c r="C293" s="263"/>
      <c r="D293" s="210" t="s">
        <v>232</v>
      </c>
      <c r="E293" s="6" t="s">
        <v>230</v>
      </c>
      <c r="F293" s="210" t="s">
        <v>11</v>
      </c>
      <c r="G293" s="205">
        <v>3000</v>
      </c>
      <c r="H293" s="213"/>
      <c r="I293" s="213"/>
      <c r="J293" s="213"/>
      <c r="K293" s="213"/>
      <c r="L293" s="213"/>
      <c r="M293" s="213"/>
      <c r="N293" s="213"/>
      <c r="O293" s="213"/>
      <c r="P293" s="213"/>
      <c r="Q293" s="213"/>
      <c r="R293" s="213"/>
      <c r="S293" s="210">
        <v>1000</v>
      </c>
      <c r="T293" s="213"/>
      <c r="U293" s="213"/>
      <c r="V293" s="213"/>
      <c r="W293" s="213"/>
      <c r="X293" s="213"/>
      <c r="Y293" s="213"/>
      <c r="Z293" s="213"/>
      <c r="AA293" s="213"/>
      <c r="AB293" s="213"/>
      <c r="AC293" s="213"/>
      <c r="AD293" s="210">
        <f>+SUM(N293:AC293)</f>
        <v>1000</v>
      </c>
      <c r="AE293" s="205">
        <f t="shared" si="27"/>
        <v>3000</v>
      </c>
      <c r="AF293" s="205">
        <v>3000</v>
      </c>
      <c r="AG293" s="213"/>
    </row>
    <row r="294" spans="1:33" x14ac:dyDescent="0.25">
      <c r="A294" s="25">
        <v>307</v>
      </c>
      <c r="B294" s="26" t="s">
        <v>217</v>
      </c>
      <c r="C294" s="262"/>
      <c r="D294" s="211"/>
      <c r="E294" s="4" t="s">
        <v>220</v>
      </c>
      <c r="F294" s="211"/>
      <c r="G294" s="206"/>
      <c r="H294" s="214"/>
      <c r="I294" s="214"/>
      <c r="J294" s="214"/>
      <c r="K294" s="214"/>
      <c r="L294" s="214"/>
      <c r="M294" s="214"/>
      <c r="N294" s="214"/>
      <c r="O294" s="214"/>
      <c r="P294" s="214"/>
      <c r="Q294" s="214"/>
      <c r="R294" s="214"/>
      <c r="S294" s="211"/>
      <c r="T294" s="214"/>
      <c r="U294" s="214"/>
      <c r="V294" s="214"/>
      <c r="W294" s="214"/>
      <c r="X294" s="214"/>
      <c r="Y294" s="214"/>
      <c r="Z294" s="214"/>
      <c r="AA294" s="214"/>
      <c r="AB294" s="214"/>
      <c r="AC294" s="214"/>
      <c r="AD294" s="211"/>
      <c r="AE294" s="206"/>
      <c r="AF294" s="206"/>
      <c r="AG294" s="214"/>
    </row>
    <row r="295" spans="1:33" x14ac:dyDescent="0.25">
      <c r="A295" s="25">
        <v>308</v>
      </c>
      <c r="B295" s="26" t="s">
        <v>217</v>
      </c>
      <c r="C295" s="264"/>
      <c r="D295" s="211"/>
      <c r="E295" s="4" t="s">
        <v>1393</v>
      </c>
      <c r="F295" s="211"/>
      <c r="G295" s="206"/>
      <c r="H295" s="214"/>
      <c r="I295" s="214"/>
      <c r="J295" s="214"/>
      <c r="K295" s="214"/>
      <c r="L295" s="214"/>
      <c r="M295" s="214"/>
      <c r="N295" s="214"/>
      <c r="O295" s="214"/>
      <c r="P295" s="214"/>
      <c r="Q295" s="214"/>
      <c r="R295" s="214"/>
      <c r="S295" s="211"/>
      <c r="T295" s="214"/>
      <c r="U295" s="214"/>
      <c r="V295" s="214"/>
      <c r="W295" s="214"/>
      <c r="X295" s="214"/>
      <c r="Y295" s="214"/>
      <c r="Z295" s="214"/>
      <c r="AA295" s="214"/>
      <c r="AB295" s="214"/>
      <c r="AC295" s="214"/>
      <c r="AD295" s="211"/>
      <c r="AE295" s="206"/>
      <c r="AF295" s="206"/>
      <c r="AG295" s="214"/>
    </row>
    <row r="296" spans="1:33" x14ac:dyDescent="0.25">
      <c r="A296" s="25">
        <v>309</v>
      </c>
      <c r="B296" s="26" t="s">
        <v>217</v>
      </c>
      <c r="C296" s="264"/>
      <c r="D296" s="211"/>
      <c r="E296" s="4" t="s">
        <v>228</v>
      </c>
      <c r="F296" s="211"/>
      <c r="G296" s="206"/>
      <c r="H296" s="214"/>
      <c r="I296" s="214"/>
      <c r="J296" s="214"/>
      <c r="K296" s="214"/>
      <c r="L296" s="214"/>
      <c r="M296" s="214"/>
      <c r="N296" s="214"/>
      <c r="O296" s="214"/>
      <c r="P296" s="214"/>
      <c r="Q296" s="214"/>
      <c r="R296" s="214"/>
      <c r="S296" s="211"/>
      <c r="T296" s="214"/>
      <c r="U296" s="214"/>
      <c r="V296" s="214"/>
      <c r="W296" s="214"/>
      <c r="X296" s="214"/>
      <c r="Y296" s="214"/>
      <c r="Z296" s="214"/>
      <c r="AA296" s="214"/>
      <c r="AB296" s="214"/>
      <c r="AC296" s="214"/>
      <c r="AD296" s="211"/>
      <c r="AE296" s="206"/>
      <c r="AF296" s="206"/>
      <c r="AG296" s="214"/>
    </row>
    <row r="297" spans="1:33" x14ac:dyDescent="0.25">
      <c r="A297" s="25">
        <v>310</v>
      </c>
      <c r="B297" s="26" t="s">
        <v>217</v>
      </c>
      <c r="C297" s="264"/>
      <c r="D297" s="211"/>
      <c r="E297" s="4" t="s">
        <v>223</v>
      </c>
      <c r="F297" s="211"/>
      <c r="G297" s="206"/>
      <c r="H297" s="214"/>
      <c r="I297" s="214"/>
      <c r="J297" s="214"/>
      <c r="K297" s="214"/>
      <c r="L297" s="214"/>
      <c r="M297" s="214"/>
      <c r="N297" s="214"/>
      <c r="O297" s="214"/>
      <c r="P297" s="214"/>
      <c r="Q297" s="214"/>
      <c r="R297" s="214"/>
      <c r="S297" s="211"/>
      <c r="T297" s="214"/>
      <c r="U297" s="214"/>
      <c r="V297" s="214"/>
      <c r="W297" s="214"/>
      <c r="X297" s="214"/>
      <c r="Y297" s="214"/>
      <c r="Z297" s="214"/>
      <c r="AA297" s="214"/>
      <c r="AB297" s="214"/>
      <c r="AC297" s="214"/>
      <c r="AD297" s="211"/>
      <c r="AE297" s="206"/>
      <c r="AF297" s="206"/>
      <c r="AG297" s="214"/>
    </row>
    <row r="298" spans="1:33" x14ac:dyDescent="0.25">
      <c r="A298" s="25">
        <v>311</v>
      </c>
      <c r="B298" s="26" t="s">
        <v>217</v>
      </c>
      <c r="C298" s="264"/>
      <c r="D298" s="212"/>
      <c r="E298" s="4" t="s">
        <v>278</v>
      </c>
      <c r="F298" s="212"/>
      <c r="G298" s="207"/>
      <c r="H298" s="215"/>
      <c r="I298" s="215"/>
      <c r="J298" s="215"/>
      <c r="K298" s="215"/>
      <c r="L298" s="215"/>
      <c r="M298" s="215"/>
      <c r="N298" s="215"/>
      <c r="O298" s="215"/>
      <c r="P298" s="215"/>
      <c r="Q298" s="215"/>
      <c r="R298" s="215"/>
      <c r="S298" s="212"/>
      <c r="T298" s="215"/>
      <c r="U298" s="215"/>
      <c r="V298" s="215"/>
      <c r="W298" s="215"/>
      <c r="X298" s="215"/>
      <c r="Y298" s="215"/>
      <c r="Z298" s="215"/>
      <c r="AA298" s="215"/>
      <c r="AB298" s="215"/>
      <c r="AC298" s="215"/>
      <c r="AD298" s="212"/>
      <c r="AE298" s="207"/>
      <c r="AF298" s="207"/>
      <c r="AG298" s="215"/>
    </row>
    <row r="299" spans="1:33" x14ac:dyDescent="0.25">
      <c r="A299" s="25">
        <v>312</v>
      </c>
      <c r="B299" s="26" t="s">
        <v>217</v>
      </c>
      <c r="C299" s="264"/>
      <c r="D299" s="210" t="s">
        <v>233</v>
      </c>
      <c r="E299" s="6" t="s">
        <v>234</v>
      </c>
      <c r="F299" s="210" t="s">
        <v>11</v>
      </c>
      <c r="G299" s="205">
        <v>3000</v>
      </c>
      <c r="H299" s="213"/>
      <c r="I299" s="213"/>
      <c r="J299" s="213"/>
      <c r="K299" s="213"/>
      <c r="L299" s="213"/>
      <c r="M299" s="213"/>
      <c r="N299" s="213"/>
      <c r="O299" s="213"/>
      <c r="P299" s="213"/>
      <c r="Q299" s="213"/>
      <c r="R299" s="213"/>
      <c r="S299" s="210">
        <v>1000</v>
      </c>
      <c r="T299" s="213"/>
      <c r="U299" s="213"/>
      <c r="V299" s="213"/>
      <c r="W299" s="213"/>
      <c r="X299" s="213"/>
      <c r="Y299" s="213"/>
      <c r="Z299" s="213"/>
      <c r="AA299" s="213"/>
      <c r="AB299" s="213"/>
      <c r="AC299" s="213"/>
      <c r="AD299" s="210">
        <f>+SUM(N299:AC299)</f>
        <v>1000</v>
      </c>
      <c r="AE299" s="205">
        <f t="shared" si="27"/>
        <v>3000</v>
      </c>
      <c r="AF299" s="205">
        <v>3000</v>
      </c>
      <c r="AG299" s="213"/>
    </row>
    <row r="300" spans="1:33" x14ac:dyDescent="0.25">
      <c r="A300" s="25">
        <v>313</v>
      </c>
      <c r="B300" s="26" t="s">
        <v>217</v>
      </c>
      <c r="C300" s="264"/>
      <c r="D300" s="211"/>
      <c r="E300" s="4" t="s">
        <v>220</v>
      </c>
      <c r="F300" s="211"/>
      <c r="G300" s="206"/>
      <c r="H300" s="214"/>
      <c r="I300" s="214"/>
      <c r="J300" s="214"/>
      <c r="K300" s="214"/>
      <c r="L300" s="214"/>
      <c r="M300" s="214"/>
      <c r="N300" s="214"/>
      <c r="O300" s="214"/>
      <c r="P300" s="214"/>
      <c r="Q300" s="214"/>
      <c r="R300" s="214"/>
      <c r="S300" s="211"/>
      <c r="T300" s="214"/>
      <c r="U300" s="214"/>
      <c r="V300" s="214"/>
      <c r="W300" s="214"/>
      <c r="X300" s="214"/>
      <c r="Y300" s="214"/>
      <c r="Z300" s="214"/>
      <c r="AA300" s="214"/>
      <c r="AB300" s="214"/>
      <c r="AC300" s="214"/>
      <c r="AD300" s="211"/>
      <c r="AE300" s="206"/>
      <c r="AF300" s="206"/>
      <c r="AG300" s="214"/>
    </row>
    <row r="301" spans="1:33" x14ac:dyDescent="0.25">
      <c r="A301" s="25">
        <v>314</v>
      </c>
      <c r="B301" s="26" t="s">
        <v>217</v>
      </c>
      <c r="C301" s="264"/>
      <c r="D301" s="211"/>
      <c r="E301" s="4" t="s">
        <v>235</v>
      </c>
      <c r="F301" s="211"/>
      <c r="G301" s="206"/>
      <c r="H301" s="214"/>
      <c r="I301" s="214"/>
      <c r="J301" s="214"/>
      <c r="K301" s="214"/>
      <c r="L301" s="214"/>
      <c r="M301" s="214"/>
      <c r="N301" s="214"/>
      <c r="O301" s="214"/>
      <c r="P301" s="214"/>
      <c r="Q301" s="214"/>
      <c r="R301" s="214"/>
      <c r="S301" s="211"/>
      <c r="T301" s="214"/>
      <c r="U301" s="214"/>
      <c r="V301" s="214"/>
      <c r="W301" s="214"/>
      <c r="X301" s="214"/>
      <c r="Y301" s="214"/>
      <c r="Z301" s="214"/>
      <c r="AA301" s="214"/>
      <c r="AB301" s="214"/>
      <c r="AC301" s="214"/>
      <c r="AD301" s="211"/>
      <c r="AE301" s="206"/>
      <c r="AF301" s="206"/>
      <c r="AG301" s="214"/>
    </row>
    <row r="302" spans="1:33" x14ac:dyDescent="0.25">
      <c r="A302" s="25">
        <v>315</v>
      </c>
      <c r="B302" s="26" t="s">
        <v>217</v>
      </c>
      <c r="C302" s="264"/>
      <c r="D302" s="211"/>
      <c r="E302" s="4" t="s">
        <v>228</v>
      </c>
      <c r="F302" s="211"/>
      <c r="G302" s="206"/>
      <c r="H302" s="214"/>
      <c r="I302" s="214"/>
      <c r="J302" s="214"/>
      <c r="K302" s="214"/>
      <c r="L302" s="214"/>
      <c r="M302" s="214"/>
      <c r="N302" s="214"/>
      <c r="O302" s="214"/>
      <c r="P302" s="214"/>
      <c r="Q302" s="214"/>
      <c r="R302" s="214"/>
      <c r="S302" s="211"/>
      <c r="T302" s="214"/>
      <c r="U302" s="214"/>
      <c r="V302" s="214"/>
      <c r="W302" s="214"/>
      <c r="X302" s="214"/>
      <c r="Y302" s="214"/>
      <c r="Z302" s="214"/>
      <c r="AA302" s="214"/>
      <c r="AB302" s="214"/>
      <c r="AC302" s="214"/>
      <c r="AD302" s="211"/>
      <c r="AE302" s="206"/>
      <c r="AF302" s="206"/>
      <c r="AG302" s="214"/>
    </row>
    <row r="303" spans="1:33" x14ac:dyDescent="0.25">
      <c r="A303" s="25">
        <v>316</v>
      </c>
      <c r="B303" s="26" t="s">
        <v>217</v>
      </c>
      <c r="C303" s="264"/>
      <c r="D303" s="211"/>
      <c r="E303" s="4" t="s">
        <v>223</v>
      </c>
      <c r="F303" s="211"/>
      <c r="G303" s="206"/>
      <c r="H303" s="214"/>
      <c r="I303" s="214"/>
      <c r="J303" s="214"/>
      <c r="K303" s="214"/>
      <c r="L303" s="214"/>
      <c r="M303" s="214"/>
      <c r="N303" s="214"/>
      <c r="O303" s="214"/>
      <c r="P303" s="214"/>
      <c r="Q303" s="214"/>
      <c r="R303" s="214"/>
      <c r="S303" s="211"/>
      <c r="T303" s="214"/>
      <c r="U303" s="214"/>
      <c r="V303" s="214"/>
      <c r="W303" s="214"/>
      <c r="X303" s="214"/>
      <c r="Y303" s="214"/>
      <c r="Z303" s="214"/>
      <c r="AA303" s="214"/>
      <c r="AB303" s="214"/>
      <c r="AC303" s="214"/>
      <c r="AD303" s="211"/>
      <c r="AE303" s="206"/>
      <c r="AF303" s="206"/>
      <c r="AG303" s="214"/>
    </row>
    <row r="304" spans="1:33" x14ac:dyDescent="0.25">
      <c r="A304" s="25">
        <v>317</v>
      </c>
      <c r="B304" s="26" t="s">
        <v>217</v>
      </c>
      <c r="C304" s="264"/>
      <c r="D304" s="212"/>
      <c r="E304" s="4" t="s">
        <v>278</v>
      </c>
      <c r="F304" s="212"/>
      <c r="G304" s="207"/>
      <c r="H304" s="215"/>
      <c r="I304" s="215"/>
      <c r="J304" s="215"/>
      <c r="K304" s="215"/>
      <c r="L304" s="215"/>
      <c r="M304" s="215"/>
      <c r="N304" s="215"/>
      <c r="O304" s="215"/>
      <c r="P304" s="215"/>
      <c r="Q304" s="215"/>
      <c r="R304" s="215"/>
      <c r="S304" s="212"/>
      <c r="T304" s="215"/>
      <c r="U304" s="215"/>
      <c r="V304" s="215"/>
      <c r="W304" s="215"/>
      <c r="X304" s="215"/>
      <c r="Y304" s="215"/>
      <c r="Z304" s="215"/>
      <c r="AA304" s="215"/>
      <c r="AB304" s="215"/>
      <c r="AC304" s="215"/>
      <c r="AD304" s="212"/>
      <c r="AE304" s="207"/>
      <c r="AF304" s="207"/>
      <c r="AG304" s="215"/>
    </row>
    <row r="305" spans="1:33" x14ac:dyDescent="0.25">
      <c r="A305" s="25">
        <v>318</v>
      </c>
      <c r="B305" s="26" t="s">
        <v>217</v>
      </c>
      <c r="C305" s="264"/>
      <c r="D305" s="210" t="s">
        <v>236</v>
      </c>
      <c r="E305" s="6" t="s">
        <v>237</v>
      </c>
      <c r="F305" s="210" t="s">
        <v>11</v>
      </c>
      <c r="G305" s="205">
        <v>6000</v>
      </c>
      <c r="H305" s="213"/>
      <c r="I305" s="213"/>
      <c r="J305" s="213"/>
      <c r="K305" s="213"/>
      <c r="L305" s="213"/>
      <c r="M305" s="213"/>
      <c r="N305" s="213"/>
      <c r="O305" s="213"/>
      <c r="P305" s="213"/>
      <c r="Q305" s="213"/>
      <c r="R305" s="213"/>
      <c r="S305" s="210">
        <v>2000</v>
      </c>
      <c r="T305" s="213"/>
      <c r="U305" s="213"/>
      <c r="V305" s="213"/>
      <c r="W305" s="213"/>
      <c r="X305" s="213"/>
      <c r="Y305" s="213"/>
      <c r="Z305" s="213"/>
      <c r="AA305" s="213"/>
      <c r="AB305" s="213"/>
      <c r="AC305" s="213"/>
      <c r="AD305" s="210">
        <f>+SUM(N305:AC305)</f>
        <v>2000</v>
      </c>
      <c r="AE305" s="205">
        <f t="shared" si="27"/>
        <v>6000</v>
      </c>
      <c r="AF305" s="205">
        <v>6000</v>
      </c>
      <c r="AG305" s="213"/>
    </row>
    <row r="306" spans="1:33" x14ac:dyDescent="0.25">
      <c r="A306" s="25">
        <v>319</v>
      </c>
      <c r="B306" s="26" t="s">
        <v>217</v>
      </c>
      <c r="C306" s="264"/>
      <c r="D306" s="211"/>
      <c r="E306" s="4" t="s">
        <v>220</v>
      </c>
      <c r="F306" s="211"/>
      <c r="G306" s="206"/>
      <c r="H306" s="214"/>
      <c r="I306" s="214"/>
      <c r="J306" s="214"/>
      <c r="K306" s="214"/>
      <c r="L306" s="214"/>
      <c r="M306" s="214"/>
      <c r="N306" s="214"/>
      <c r="O306" s="214"/>
      <c r="P306" s="214"/>
      <c r="Q306" s="214"/>
      <c r="R306" s="214"/>
      <c r="S306" s="211"/>
      <c r="T306" s="214"/>
      <c r="U306" s="214"/>
      <c r="V306" s="214"/>
      <c r="W306" s="214"/>
      <c r="X306" s="214"/>
      <c r="Y306" s="214"/>
      <c r="Z306" s="214"/>
      <c r="AA306" s="214"/>
      <c r="AB306" s="214"/>
      <c r="AC306" s="214"/>
      <c r="AD306" s="211"/>
      <c r="AE306" s="206"/>
      <c r="AF306" s="206"/>
      <c r="AG306" s="214"/>
    </row>
    <row r="307" spans="1:33" x14ac:dyDescent="0.25">
      <c r="A307" s="25">
        <v>320</v>
      </c>
      <c r="B307" s="26" t="s">
        <v>217</v>
      </c>
      <c r="C307" s="264"/>
      <c r="D307" s="211"/>
      <c r="E307" s="4" t="s">
        <v>238</v>
      </c>
      <c r="F307" s="211"/>
      <c r="G307" s="206"/>
      <c r="H307" s="214"/>
      <c r="I307" s="214"/>
      <c r="J307" s="214"/>
      <c r="K307" s="214"/>
      <c r="L307" s="214"/>
      <c r="M307" s="214"/>
      <c r="N307" s="214"/>
      <c r="O307" s="214"/>
      <c r="P307" s="214"/>
      <c r="Q307" s="214"/>
      <c r="R307" s="214"/>
      <c r="S307" s="211"/>
      <c r="T307" s="214"/>
      <c r="U307" s="214"/>
      <c r="V307" s="214"/>
      <c r="W307" s="214"/>
      <c r="X307" s="214"/>
      <c r="Y307" s="214"/>
      <c r="Z307" s="214"/>
      <c r="AA307" s="214"/>
      <c r="AB307" s="214"/>
      <c r="AC307" s="214"/>
      <c r="AD307" s="211"/>
      <c r="AE307" s="206"/>
      <c r="AF307" s="206"/>
      <c r="AG307" s="214"/>
    </row>
    <row r="308" spans="1:33" x14ac:dyDescent="0.25">
      <c r="A308" s="25">
        <v>321</v>
      </c>
      <c r="B308" s="26" t="s">
        <v>217</v>
      </c>
      <c r="C308" s="264"/>
      <c r="D308" s="211"/>
      <c r="E308" s="4" t="s">
        <v>239</v>
      </c>
      <c r="F308" s="211"/>
      <c r="G308" s="206"/>
      <c r="H308" s="214"/>
      <c r="I308" s="214"/>
      <c r="J308" s="214"/>
      <c r="K308" s="214"/>
      <c r="L308" s="214"/>
      <c r="M308" s="214"/>
      <c r="N308" s="214"/>
      <c r="O308" s="214"/>
      <c r="P308" s="214"/>
      <c r="Q308" s="214"/>
      <c r="R308" s="214"/>
      <c r="S308" s="211"/>
      <c r="T308" s="214"/>
      <c r="U308" s="214"/>
      <c r="V308" s="214"/>
      <c r="W308" s="214"/>
      <c r="X308" s="214"/>
      <c r="Y308" s="214"/>
      <c r="Z308" s="214"/>
      <c r="AA308" s="214"/>
      <c r="AB308" s="214"/>
      <c r="AC308" s="214"/>
      <c r="AD308" s="211"/>
      <c r="AE308" s="206"/>
      <c r="AF308" s="206"/>
      <c r="AG308" s="214"/>
    </row>
    <row r="309" spans="1:33" x14ac:dyDescent="0.25">
      <c r="A309" s="25">
        <v>322</v>
      </c>
      <c r="B309" s="26" t="s">
        <v>217</v>
      </c>
      <c r="C309" s="264"/>
      <c r="D309" s="211"/>
      <c r="E309" s="4" t="s">
        <v>223</v>
      </c>
      <c r="F309" s="211"/>
      <c r="G309" s="206"/>
      <c r="H309" s="214"/>
      <c r="I309" s="214"/>
      <c r="J309" s="214"/>
      <c r="K309" s="214"/>
      <c r="L309" s="214"/>
      <c r="M309" s="214"/>
      <c r="N309" s="214"/>
      <c r="O309" s="214"/>
      <c r="P309" s="214"/>
      <c r="Q309" s="214"/>
      <c r="R309" s="214"/>
      <c r="S309" s="211"/>
      <c r="T309" s="214"/>
      <c r="U309" s="214"/>
      <c r="V309" s="214"/>
      <c r="W309" s="214"/>
      <c r="X309" s="214"/>
      <c r="Y309" s="214"/>
      <c r="Z309" s="214"/>
      <c r="AA309" s="214"/>
      <c r="AB309" s="214"/>
      <c r="AC309" s="214"/>
      <c r="AD309" s="211"/>
      <c r="AE309" s="206"/>
      <c r="AF309" s="206"/>
      <c r="AG309" s="214"/>
    </row>
    <row r="310" spans="1:33" x14ac:dyDescent="0.25">
      <c r="A310" s="25">
        <v>323</v>
      </c>
      <c r="B310" s="26" t="s">
        <v>217</v>
      </c>
      <c r="C310" s="264"/>
      <c r="D310" s="212"/>
      <c r="E310" s="4" t="s">
        <v>278</v>
      </c>
      <c r="F310" s="212"/>
      <c r="G310" s="207"/>
      <c r="H310" s="215"/>
      <c r="I310" s="215"/>
      <c r="J310" s="215"/>
      <c r="K310" s="215"/>
      <c r="L310" s="215"/>
      <c r="M310" s="215"/>
      <c r="N310" s="215"/>
      <c r="O310" s="215"/>
      <c r="P310" s="215"/>
      <c r="Q310" s="215"/>
      <c r="R310" s="215"/>
      <c r="S310" s="212"/>
      <c r="T310" s="215"/>
      <c r="U310" s="215"/>
      <c r="V310" s="215"/>
      <c r="W310" s="215"/>
      <c r="X310" s="215"/>
      <c r="Y310" s="215"/>
      <c r="Z310" s="215"/>
      <c r="AA310" s="215"/>
      <c r="AB310" s="215"/>
      <c r="AC310" s="215"/>
      <c r="AD310" s="212"/>
      <c r="AE310" s="207"/>
      <c r="AF310" s="207"/>
      <c r="AG310" s="215"/>
    </row>
    <row r="311" spans="1:33" x14ac:dyDescent="0.25">
      <c r="A311" s="25">
        <v>324</v>
      </c>
      <c r="B311" s="26" t="s">
        <v>217</v>
      </c>
      <c r="C311" s="264"/>
      <c r="D311" s="210" t="s">
        <v>240</v>
      </c>
      <c r="E311" s="6" t="s">
        <v>237</v>
      </c>
      <c r="F311" s="210" t="s">
        <v>11</v>
      </c>
      <c r="G311" s="205">
        <v>3000</v>
      </c>
      <c r="H311" s="213"/>
      <c r="I311" s="213"/>
      <c r="J311" s="213"/>
      <c r="K311" s="213"/>
      <c r="L311" s="213"/>
      <c r="M311" s="213"/>
      <c r="N311" s="213"/>
      <c r="O311" s="213"/>
      <c r="P311" s="213"/>
      <c r="Q311" s="213"/>
      <c r="R311" s="213"/>
      <c r="S311" s="210">
        <v>1000</v>
      </c>
      <c r="T311" s="213"/>
      <c r="U311" s="213"/>
      <c r="V311" s="213"/>
      <c r="W311" s="213"/>
      <c r="X311" s="213"/>
      <c r="Y311" s="213"/>
      <c r="Z311" s="213"/>
      <c r="AA311" s="213"/>
      <c r="AB311" s="213"/>
      <c r="AC311" s="213"/>
      <c r="AD311" s="210">
        <f>+SUM(N311:AC311)</f>
        <v>1000</v>
      </c>
      <c r="AE311" s="205">
        <f t="shared" si="27"/>
        <v>3000</v>
      </c>
      <c r="AF311" s="205">
        <v>3000</v>
      </c>
      <c r="AG311" s="213"/>
    </row>
    <row r="312" spans="1:33" x14ac:dyDescent="0.25">
      <c r="A312" s="25">
        <v>325</v>
      </c>
      <c r="B312" s="26" t="s">
        <v>217</v>
      </c>
      <c r="C312" s="264"/>
      <c r="D312" s="211"/>
      <c r="E312" s="4" t="s">
        <v>220</v>
      </c>
      <c r="F312" s="211"/>
      <c r="G312" s="206"/>
      <c r="H312" s="214"/>
      <c r="I312" s="214"/>
      <c r="J312" s="214"/>
      <c r="K312" s="214"/>
      <c r="L312" s="214"/>
      <c r="M312" s="214"/>
      <c r="N312" s="214"/>
      <c r="O312" s="214"/>
      <c r="P312" s="214"/>
      <c r="Q312" s="214"/>
      <c r="R312" s="214"/>
      <c r="S312" s="211"/>
      <c r="T312" s="214"/>
      <c r="U312" s="214"/>
      <c r="V312" s="214"/>
      <c r="W312" s="214"/>
      <c r="X312" s="214"/>
      <c r="Y312" s="214"/>
      <c r="Z312" s="214"/>
      <c r="AA312" s="214"/>
      <c r="AB312" s="214"/>
      <c r="AC312" s="214"/>
      <c r="AD312" s="211"/>
      <c r="AE312" s="206"/>
      <c r="AF312" s="206"/>
      <c r="AG312" s="214"/>
    </row>
    <row r="313" spans="1:33" x14ac:dyDescent="0.25">
      <c r="A313" s="25">
        <v>326</v>
      </c>
      <c r="B313" s="26" t="s">
        <v>217</v>
      </c>
      <c r="C313" s="264"/>
      <c r="D313" s="211"/>
      <c r="E313" s="4" t="s">
        <v>231</v>
      </c>
      <c r="F313" s="211"/>
      <c r="G313" s="206"/>
      <c r="H313" s="214"/>
      <c r="I313" s="214"/>
      <c r="J313" s="214"/>
      <c r="K313" s="214"/>
      <c r="L313" s="214"/>
      <c r="M313" s="214"/>
      <c r="N313" s="214"/>
      <c r="O313" s="214"/>
      <c r="P313" s="214"/>
      <c r="Q313" s="214"/>
      <c r="R313" s="214"/>
      <c r="S313" s="211"/>
      <c r="T313" s="214"/>
      <c r="U313" s="214"/>
      <c r="V313" s="214"/>
      <c r="W313" s="214"/>
      <c r="X313" s="214"/>
      <c r="Y313" s="214"/>
      <c r="Z313" s="214"/>
      <c r="AA313" s="214"/>
      <c r="AB313" s="214"/>
      <c r="AC313" s="214"/>
      <c r="AD313" s="211"/>
      <c r="AE313" s="206"/>
      <c r="AF313" s="206"/>
      <c r="AG313" s="214"/>
    </row>
    <row r="314" spans="1:33" x14ac:dyDescent="0.25">
      <c r="A314" s="25">
        <v>327</v>
      </c>
      <c r="B314" s="26" t="s">
        <v>217</v>
      </c>
      <c r="C314" s="264"/>
      <c r="D314" s="211"/>
      <c r="E314" s="4" t="s">
        <v>222</v>
      </c>
      <c r="F314" s="211"/>
      <c r="G314" s="206"/>
      <c r="H314" s="214"/>
      <c r="I314" s="214"/>
      <c r="J314" s="214"/>
      <c r="K314" s="214"/>
      <c r="L314" s="214"/>
      <c r="M314" s="214"/>
      <c r="N314" s="214"/>
      <c r="O314" s="214"/>
      <c r="P314" s="214"/>
      <c r="Q314" s="214"/>
      <c r="R314" s="214"/>
      <c r="S314" s="211"/>
      <c r="T314" s="214"/>
      <c r="U314" s="214"/>
      <c r="V314" s="214"/>
      <c r="W314" s="214"/>
      <c r="X314" s="214"/>
      <c r="Y314" s="214"/>
      <c r="Z314" s="214"/>
      <c r="AA314" s="214"/>
      <c r="AB314" s="214"/>
      <c r="AC314" s="214"/>
      <c r="AD314" s="211"/>
      <c r="AE314" s="206"/>
      <c r="AF314" s="206"/>
      <c r="AG314" s="214"/>
    </row>
    <row r="315" spans="1:33" x14ac:dyDescent="0.25">
      <c r="A315" s="25">
        <v>328</v>
      </c>
      <c r="B315" s="26" t="s">
        <v>217</v>
      </c>
      <c r="C315" s="264"/>
      <c r="D315" s="211"/>
      <c r="E315" s="4" t="s">
        <v>223</v>
      </c>
      <c r="F315" s="211"/>
      <c r="G315" s="206"/>
      <c r="H315" s="214"/>
      <c r="I315" s="214"/>
      <c r="J315" s="214"/>
      <c r="K315" s="214"/>
      <c r="L315" s="214"/>
      <c r="M315" s="214"/>
      <c r="N315" s="214"/>
      <c r="O315" s="214"/>
      <c r="P315" s="214"/>
      <c r="Q315" s="214"/>
      <c r="R315" s="214"/>
      <c r="S315" s="211"/>
      <c r="T315" s="214"/>
      <c r="U315" s="214"/>
      <c r="V315" s="214"/>
      <c r="W315" s="214"/>
      <c r="X315" s="214"/>
      <c r="Y315" s="214"/>
      <c r="Z315" s="214"/>
      <c r="AA315" s="214"/>
      <c r="AB315" s="214"/>
      <c r="AC315" s="214"/>
      <c r="AD315" s="211"/>
      <c r="AE315" s="206"/>
      <c r="AF315" s="206"/>
      <c r="AG315" s="214"/>
    </row>
    <row r="316" spans="1:33" x14ac:dyDescent="0.25">
      <c r="A316" s="25">
        <v>329</v>
      </c>
      <c r="B316" s="26" t="s">
        <v>217</v>
      </c>
      <c r="C316" s="264"/>
      <c r="D316" s="212"/>
      <c r="E316" s="4" t="s">
        <v>278</v>
      </c>
      <c r="F316" s="212"/>
      <c r="G316" s="207"/>
      <c r="H316" s="215"/>
      <c r="I316" s="215"/>
      <c r="J316" s="215"/>
      <c r="K316" s="215"/>
      <c r="L316" s="215"/>
      <c r="M316" s="215"/>
      <c r="N316" s="215"/>
      <c r="O316" s="215"/>
      <c r="P316" s="215"/>
      <c r="Q316" s="215"/>
      <c r="R316" s="215"/>
      <c r="S316" s="212"/>
      <c r="T316" s="215"/>
      <c r="U316" s="215"/>
      <c r="V316" s="215"/>
      <c r="W316" s="215"/>
      <c r="X316" s="215"/>
      <c r="Y316" s="215"/>
      <c r="Z316" s="215"/>
      <c r="AA316" s="215"/>
      <c r="AB316" s="215"/>
      <c r="AC316" s="215"/>
      <c r="AD316" s="212"/>
      <c r="AE316" s="207"/>
      <c r="AF316" s="207"/>
      <c r="AG316" s="215"/>
    </row>
    <row r="317" spans="1:33" x14ac:dyDescent="0.25">
      <c r="A317" s="25">
        <v>330</v>
      </c>
      <c r="B317" s="26" t="s">
        <v>217</v>
      </c>
      <c r="C317" s="264"/>
      <c r="D317" s="210" t="s">
        <v>241</v>
      </c>
      <c r="E317" s="6" t="s">
        <v>1394</v>
      </c>
      <c r="F317" s="210" t="s">
        <v>11</v>
      </c>
      <c r="G317" s="205">
        <v>1500</v>
      </c>
      <c r="H317" s="213"/>
      <c r="I317" s="213"/>
      <c r="J317" s="213"/>
      <c r="K317" s="213"/>
      <c r="L317" s="213"/>
      <c r="M317" s="213"/>
      <c r="N317" s="213"/>
      <c r="O317" s="213"/>
      <c r="P317" s="213"/>
      <c r="Q317" s="213"/>
      <c r="R317" s="213"/>
      <c r="S317" s="210">
        <v>500</v>
      </c>
      <c r="T317" s="213"/>
      <c r="U317" s="213"/>
      <c r="V317" s="213"/>
      <c r="W317" s="213"/>
      <c r="X317" s="213"/>
      <c r="Y317" s="213"/>
      <c r="Z317" s="213"/>
      <c r="AA317" s="213"/>
      <c r="AB317" s="213"/>
      <c r="AC317" s="213"/>
      <c r="AD317" s="210">
        <f>+SUM(N317:AC317)</f>
        <v>500</v>
      </c>
      <c r="AE317" s="205">
        <f t="shared" si="27"/>
        <v>1500</v>
      </c>
      <c r="AF317" s="205">
        <v>1500</v>
      </c>
      <c r="AG317" s="213"/>
    </row>
    <row r="318" spans="1:33" x14ac:dyDescent="0.25">
      <c r="A318" s="25">
        <v>331</v>
      </c>
      <c r="B318" s="26" t="s">
        <v>217</v>
      </c>
      <c r="C318" s="264"/>
      <c r="D318" s="211"/>
      <c r="E318" s="4" t="s">
        <v>242</v>
      </c>
      <c r="F318" s="211"/>
      <c r="G318" s="206"/>
      <c r="H318" s="214"/>
      <c r="I318" s="214"/>
      <c r="J318" s="214"/>
      <c r="K318" s="214"/>
      <c r="L318" s="214"/>
      <c r="M318" s="214"/>
      <c r="N318" s="214"/>
      <c r="O318" s="214"/>
      <c r="P318" s="214"/>
      <c r="Q318" s="214"/>
      <c r="R318" s="214"/>
      <c r="S318" s="211"/>
      <c r="T318" s="214"/>
      <c r="U318" s="214"/>
      <c r="V318" s="214"/>
      <c r="W318" s="214"/>
      <c r="X318" s="214"/>
      <c r="Y318" s="214"/>
      <c r="Z318" s="214"/>
      <c r="AA318" s="214"/>
      <c r="AB318" s="214"/>
      <c r="AC318" s="214"/>
      <c r="AD318" s="211"/>
      <c r="AE318" s="206"/>
      <c r="AF318" s="206"/>
      <c r="AG318" s="214"/>
    </row>
    <row r="319" spans="1:33" x14ac:dyDescent="0.25">
      <c r="A319" s="25">
        <v>332</v>
      </c>
      <c r="B319" s="26" t="s">
        <v>217</v>
      </c>
      <c r="C319" s="264"/>
      <c r="D319" s="211"/>
      <c r="E319" s="4" t="s">
        <v>1395</v>
      </c>
      <c r="F319" s="211"/>
      <c r="G319" s="206"/>
      <c r="H319" s="214"/>
      <c r="I319" s="214"/>
      <c r="J319" s="214"/>
      <c r="K319" s="214"/>
      <c r="L319" s="214"/>
      <c r="M319" s="214"/>
      <c r="N319" s="214"/>
      <c r="O319" s="214"/>
      <c r="P319" s="214"/>
      <c r="Q319" s="214"/>
      <c r="R319" s="214"/>
      <c r="S319" s="211"/>
      <c r="T319" s="214"/>
      <c r="U319" s="214"/>
      <c r="V319" s="214"/>
      <c r="W319" s="214"/>
      <c r="X319" s="214"/>
      <c r="Y319" s="214"/>
      <c r="Z319" s="214"/>
      <c r="AA319" s="214"/>
      <c r="AB319" s="214"/>
      <c r="AC319" s="214"/>
      <c r="AD319" s="211"/>
      <c r="AE319" s="206"/>
      <c r="AF319" s="206"/>
      <c r="AG319" s="214"/>
    </row>
    <row r="320" spans="1:33" x14ac:dyDescent="0.25">
      <c r="A320" s="25">
        <v>333</v>
      </c>
      <c r="B320" s="26" t="s">
        <v>217</v>
      </c>
      <c r="C320" s="264"/>
      <c r="D320" s="211"/>
      <c r="E320" s="4" t="s">
        <v>244</v>
      </c>
      <c r="F320" s="211"/>
      <c r="G320" s="206"/>
      <c r="H320" s="214"/>
      <c r="I320" s="214"/>
      <c r="J320" s="214"/>
      <c r="K320" s="214"/>
      <c r="L320" s="214"/>
      <c r="M320" s="214"/>
      <c r="N320" s="214"/>
      <c r="O320" s="214"/>
      <c r="P320" s="214"/>
      <c r="Q320" s="214"/>
      <c r="R320" s="214"/>
      <c r="S320" s="211"/>
      <c r="T320" s="214"/>
      <c r="U320" s="214"/>
      <c r="V320" s="214"/>
      <c r="W320" s="214"/>
      <c r="X320" s="214"/>
      <c r="Y320" s="214"/>
      <c r="Z320" s="214"/>
      <c r="AA320" s="214"/>
      <c r="AB320" s="214"/>
      <c r="AC320" s="214"/>
      <c r="AD320" s="211"/>
      <c r="AE320" s="206"/>
      <c r="AF320" s="206"/>
      <c r="AG320" s="214"/>
    </row>
    <row r="321" spans="1:33" x14ac:dyDescent="0.25">
      <c r="A321" s="25">
        <v>334</v>
      </c>
      <c r="B321" s="26" t="s">
        <v>217</v>
      </c>
      <c r="C321" s="264"/>
      <c r="D321" s="211"/>
      <c r="E321" s="4" t="s">
        <v>223</v>
      </c>
      <c r="F321" s="211"/>
      <c r="G321" s="206"/>
      <c r="H321" s="214"/>
      <c r="I321" s="214"/>
      <c r="J321" s="214"/>
      <c r="K321" s="214"/>
      <c r="L321" s="214"/>
      <c r="M321" s="214"/>
      <c r="N321" s="214"/>
      <c r="O321" s="214"/>
      <c r="P321" s="214"/>
      <c r="Q321" s="214"/>
      <c r="R321" s="214"/>
      <c r="S321" s="211"/>
      <c r="T321" s="214"/>
      <c r="U321" s="214"/>
      <c r="V321" s="214"/>
      <c r="W321" s="214"/>
      <c r="X321" s="214"/>
      <c r="Y321" s="214"/>
      <c r="Z321" s="214"/>
      <c r="AA321" s="214"/>
      <c r="AB321" s="214"/>
      <c r="AC321" s="214"/>
      <c r="AD321" s="211"/>
      <c r="AE321" s="206"/>
      <c r="AF321" s="206"/>
      <c r="AG321" s="214"/>
    </row>
    <row r="322" spans="1:33" x14ac:dyDescent="0.25">
      <c r="A322" s="25">
        <v>335</v>
      </c>
      <c r="B322" s="26" t="s">
        <v>217</v>
      </c>
      <c r="C322" s="264"/>
      <c r="D322" s="212"/>
      <c r="E322" s="4" t="s">
        <v>245</v>
      </c>
      <c r="F322" s="212"/>
      <c r="G322" s="207"/>
      <c r="H322" s="215"/>
      <c r="I322" s="215"/>
      <c r="J322" s="215"/>
      <c r="K322" s="215"/>
      <c r="L322" s="215"/>
      <c r="M322" s="215"/>
      <c r="N322" s="215"/>
      <c r="O322" s="215"/>
      <c r="P322" s="215"/>
      <c r="Q322" s="215"/>
      <c r="R322" s="215"/>
      <c r="S322" s="212"/>
      <c r="T322" s="215"/>
      <c r="U322" s="215"/>
      <c r="V322" s="215"/>
      <c r="W322" s="215"/>
      <c r="X322" s="215"/>
      <c r="Y322" s="215"/>
      <c r="Z322" s="215"/>
      <c r="AA322" s="215"/>
      <c r="AB322" s="215"/>
      <c r="AC322" s="215"/>
      <c r="AD322" s="212"/>
      <c r="AE322" s="207"/>
      <c r="AF322" s="207"/>
      <c r="AG322" s="215"/>
    </row>
    <row r="323" spans="1:33" x14ac:dyDescent="0.25">
      <c r="A323" s="25">
        <v>336</v>
      </c>
      <c r="B323" s="26" t="s">
        <v>217</v>
      </c>
      <c r="C323" s="264"/>
      <c r="D323" s="210" t="s">
        <v>246</v>
      </c>
      <c r="E323" s="6" t="s">
        <v>237</v>
      </c>
      <c r="F323" s="210" t="s">
        <v>11</v>
      </c>
      <c r="G323" s="205">
        <v>3000</v>
      </c>
      <c r="H323" s="213"/>
      <c r="I323" s="213"/>
      <c r="J323" s="213"/>
      <c r="K323" s="213"/>
      <c r="L323" s="213"/>
      <c r="M323" s="213"/>
      <c r="N323" s="213"/>
      <c r="O323" s="213"/>
      <c r="P323" s="213"/>
      <c r="Q323" s="213"/>
      <c r="R323" s="213"/>
      <c r="S323" s="210">
        <v>1000</v>
      </c>
      <c r="T323" s="213"/>
      <c r="U323" s="213"/>
      <c r="V323" s="213"/>
      <c r="W323" s="213"/>
      <c r="X323" s="213"/>
      <c r="Y323" s="213"/>
      <c r="Z323" s="213"/>
      <c r="AA323" s="213"/>
      <c r="AB323" s="213"/>
      <c r="AC323" s="213"/>
      <c r="AD323" s="210">
        <f>+SUM(N323:AC323)</f>
        <v>1000</v>
      </c>
      <c r="AE323" s="205">
        <f t="shared" si="27"/>
        <v>3000</v>
      </c>
      <c r="AF323" s="205">
        <v>3000</v>
      </c>
      <c r="AG323" s="213"/>
    </row>
    <row r="324" spans="1:33" x14ac:dyDescent="0.25">
      <c r="A324" s="25">
        <v>337</v>
      </c>
      <c r="B324" s="26" t="s">
        <v>217</v>
      </c>
      <c r="C324" s="264"/>
      <c r="D324" s="211"/>
      <c r="E324" s="4" t="s">
        <v>220</v>
      </c>
      <c r="F324" s="211"/>
      <c r="G324" s="206"/>
      <c r="H324" s="214"/>
      <c r="I324" s="214"/>
      <c r="J324" s="214"/>
      <c r="K324" s="214"/>
      <c r="L324" s="214"/>
      <c r="M324" s="214"/>
      <c r="N324" s="214"/>
      <c r="O324" s="214"/>
      <c r="P324" s="214"/>
      <c r="Q324" s="214"/>
      <c r="R324" s="214"/>
      <c r="S324" s="211"/>
      <c r="T324" s="214"/>
      <c r="U324" s="214"/>
      <c r="V324" s="214"/>
      <c r="W324" s="214"/>
      <c r="X324" s="214"/>
      <c r="Y324" s="214"/>
      <c r="Z324" s="214"/>
      <c r="AA324" s="214"/>
      <c r="AB324" s="214"/>
      <c r="AC324" s="214"/>
      <c r="AD324" s="211"/>
      <c r="AE324" s="206"/>
      <c r="AF324" s="206"/>
      <c r="AG324" s="214"/>
    </row>
    <row r="325" spans="1:33" x14ac:dyDescent="0.25">
      <c r="A325" s="25">
        <v>338</v>
      </c>
      <c r="B325" s="26" t="s">
        <v>217</v>
      </c>
      <c r="C325" s="264"/>
      <c r="D325" s="211"/>
      <c r="E325" s="4" t="s">
        <v>231</v>
      </c>
      <c r="F325" s="211"/>
      <c r="G325" s="206"/>
      <c r="H325" s="214"/>
      <c r="I325" s="214"/>
      <c r="J325" s="214"/>
      <c r="K325" s="214"/>
      <c r="L325" s="214"/>
      <c r="M325" s="214"/>
      <c r="N325" s="214"/>
      <c r="O325" s="214"/>
      <c r="P325" s="214"/>
      <c r="Q325" s="214"/>
      <c r="R325" s="214"/>
      <c r="S325" s="211"/>
      <c r="T325" s="214"/>
      <c r="U325" s="214"/>
      <c r="V325" s="214"/>
      <c r="W325" s="214"/>
      <c r="X325" s="214"/>
      <c r="Y325" s="214"/>
      <c r="Z325" s="214"/>
      <c r="AA325" s="214"/>
      <c r="AB325" s="214"/>
      <c r="AC325" s="214"/>
      <c r="AD325" s="211"/>
      <c r="AE325" s="206"/>
      <c r="AF325" s="206"/>
      <c r="AG325" s="214"/>
    </row>
    <row r="326" spans="1:33" x14ac:dyDescent="0.25">
      <c r="A326" s="25">
        <v>339</v>
      </c>
      <c r="B326" s="26" t="s">
        <v>217</v>
      </c>
      <c r="C326" s="264"/>
      <c r="D326" s="211"/>
      <c r="E326" s="4" t="s">
        <v>228</v>
      </c>
      <c r="F326" s="211"/>
      <c r="G326" s="206"/>
      <c r="H326" s="214"/>
      <c r="I326" s="214"/>
      <c r="J326" s="214"/>
      <c r="K326" s="214"/>
      <c r="L326" s="214"/>
      <c r="M326" s="214"/>
      <c r="N326" s="214"/>
      <c r="O326" s="214"/>
      <c r="P326" s="214"/>
      <c r="Q326" s="214"/>
      <c r="R326" s="214"/>
      <c r="S326" s="211"/>
      <c r="T326" s="214"/>
      <c r="U326" s="214"/>
      <c r="V326" s="214"/>
      <c r="W326" s="214"/>
      <c r="X326" s="214"/>
      <c r="Y326" s="214"/>
      <c r="Z326" s="214"/>
      <c r="AA326" s="214"/>
      <c r="AB326" s="214"/>
      <c r="AC326" s="214"/>
      <c r="AD326" s="211"/>
      <c r="AE326" s="206"/>
      <c r="AF326" s="206"/>
      <c r="AG326" s="214"/>
    </row>
    <row r="327" spans="1:33" x14ac:dyDescent="0.25">
      <c r="A327" s="25">
        <v>340</v>
      </c>
      <c r="B327" s="26" t="s">
        <v>217</v>
      </c>
      <c r="C327" s="264"/>
      <c r="D327" s="211"/>
      <c r="E327" s="4" t="s">
        <v>223</v>
      </c>
      <c r="F327" s="211"/>
      <c r="G327" s="206"/>
      <c r="H327" s="214"/>
      <c r="I327" s="214"/>
      <c r="J327" s="214"/>
      <c r="K327" s="214"/>
      <c r="L327" s="214"/>
      <c r="M327" s="214"/>
      <c r="N327" s="214"/>
      <c r="O327" s="214"/>
      <c r="P327" s="214"/>
      <c r="Q327" s="214"/>
      <c r="R327" s="214"/>
      <c r="S327" s="211"/>
      <c r="T327" s="214"/>
      <c r="U327" s="214"/>
      <c r="V327" s="214"/>
      <c r="W327" s="214"/>
      <c r="X327" s="214"/>
      <c r="Y327" s="214"/>
      <c r="Z327" s="214"/>
      <c r="AA327" s="214"/>
      <c r="AB327" s="214"/>
      <c r="AC327" s="214"/>
      <c r="AD327" s="211"/>
      <c r="AE327" s="206"/>
      <c r="AF327" s="206"/>
      <c r="AG327" s="214"/>
    </row>
    <row r="328" spans="1:33" x14ac:dyDescent="0.25">
      <c r="A328" s="25">
        <v>341</v>
      </c>
      <c r="B328" s="26" t="s">
        <v>217</v>
      </c>
      <c r="C328" s="264"/>
      <c r="D328" s="212"/>
      <c r="E328" s="4" t="s">
        <v>247</v>
      </c>
      <c r="F328" s="212"/>
      <c r="G328" s="207"/>
      <c r="H328" s="215"/>
      <c r="I328" s="215"/>
      <c r="J328" s="215"/>
      <c r="K328" s="215"/>
      <c r="L328" s="215"/>
      <c r="M328" s="215"/>
      <c r="N328" s="215"/>
      <c r="O328" s="215"/>
      <c r="P328" s="215"/>
      <c r="Q328" s="215"/>
      <c r="R328" s="215"/>
      <c r="S328" s="212"/>
      <c r="T328" s="215"/>
      <c r="U328" s="215"/>
      <c r="V328" s="215"/>
      <c r="W328" s="215"/>
      <c r="X328" s="215"/>
      <c r="Y328" s="215"/>
      <c r="Z328" s="215"/>
      <c r="AA328" s="215"/>
      <c r="AB328" s="215"/>
      <c r="AC328" s="215"/>
      <c r="AD328" s="212"/>
      <c r="AE328" s="207"/>
      <c r="AF328" s="207"/>
      <c r="AG328" s="215"/>
    </row>
    <row r="329" spans="1:33" x14ac:dyDescent="0.25">
      <c r="A329" s="25">
        <v>342</v>
      </c>
      <c r="B329" s="26" t="s">
        <v>217</v>
      </c>
      <c r="C329" s="264"/>
      <c r="D329" s="210" t="s">
        <v>248</v>
      </c>
      <c r="E329" s="6" t="s">
        <v>237</v>
      </c>
      <c r="F329" s="210" t="s">
        <v>11</v>
      </c>
      <c r="G329" s="205">
        <v>3000</v>
      </c>
      <c r="H329" s="213"/>
      <c r="I329" s="213"/>
      <c r="J329" s="213"/>
      <c r="K329" s="213"/>
      <c r="L329" s="213"/>
      <c r="M329" s="213"/>
      <c r="N329" s="213"/>
      <c r="O329" s="213"/>
      <c r="P329" s="213"/>
      <c r="Q329" s="213"/>
      <c r="R329" s="213"/>
      <c r="S329" s="210">
        <v>1000</v>
      </c>
      <c r="T329" s="213"/>
      <c r="U329" s="213"/>
      <c r="V329" s="213"/>
      <c r="W329" s="213"/>
      <c r="X329" s="213"/>
      <c r="Y329" s="213"/>
      <c r="Z329" s="213"/>
      <c r="AA329" s="213"/>
      <c r="AB329" s="213"/>
      <c r="AC329" s="213"/>
      <c r="AD329" s="210">
        <f>+SUM(N329:AC329)</f>
        <v>1000</v>
      </c>
      <c r="AE329" s="205">
        <f t="shared" si="27"/>
        <v>3000</v>
      </c>
      <c r="AF329" s="205">
        <v>3000</v>
      </c>
      <c r="AG329" s="213"/>
    </row>
    <row r="330" spans="1:33" x14ac:dyDescent="0.25">
      <c r="A330" s="25">
        <v>343</v>
      </c>
      <c r="B330" s="26" t="s">
        <v>217</v>
      </c>
      <c r="C330" s="264"/>
      <c r="D330" s="211"/>
      <c r="E330" s="4" t="s">
        <v>220</v>
      </c>
      <c r="F330" s="211"/>
      <c r="G330" s="206"/>
      <c r="H330" s="214"/>
      <c r="I330" s="214"/>
      <c r="J330" s="214"/>
      <c r="K330" s="214"/>
      <c r="L330" s="214"/>
      <c r="M330" s="214"/>
      <c r="N330" s="214"/>
      <c r="O330" s="214"/>
      <c r="P330" s="214"/>
      <c r="Q330" s="214"/>
      <c r="R330" s="214"/>
      <c r="S330" s="211"/>
      <c r="T330" s="214"/>
      <c r="U330" s="214"/>
      <c r="V330" s="214"/>
      <c r="W330" s="214"/>
      <c r="X330" s="214"/>
      <c r="Y330" s="214"/>
      <c r="Z330" s="214"/>
      <c r="AA330" s="214"/>
      <c r="AB330" s="214"/>
      <c r="AC330" s="214"/>
      <c r="AD330" s="211"/>
      <c r="AE330" s="206"/>
      <c r="AF330" s="206"/>
      <c r="AG330" s="214"/>
    </row>
    <row r="331" spans="1:33" x14ac:dyDescent="0.25">
      <c r="A331" s="25">
        <v>344</v>
      </c>
      <c r="B331" s="26" t="s">
        <v>217</v>
      </c>
      <c r="C331" s="264"/>
      <c r="D331" s="211"/>
      <c r="E331" s="4" t="s">
        <v>1396</v>
      </c>
      <c r="F331" s="211"/>
      <c r="G331" s="206"/>
      <c r="H331" s="214"/>
      <c r="I331" s="214"/>
      <c r="J331" s="214"/>
      <c r="K331" s="214"/>
      <c r="L331" s="214"/>
      <c r="M331" s="214"/>
      <c r="N331" s="214"/>
      <c r="O331" s="214"/>
      <c r="P331" s="214"/>
      <c r="Q331" s="214"/>
      <c r="R331" s="214"/>
      <c r="S331" s="211"/>
      <c r="T331" s="214"/>
      <c r="U331" s="214"/>
      <c r="V331" s="214"/>
      <c r="W331" s="214"/>
      <c r="X331" s="214"/>
      <c r="Y331" s="214"/>
      <c r="Z331" s="214"/>
      <c r="AA331" s="214"/>
      <c r="AB331" s="214"/>
      <c r="AC331" s="214"/>
      <c r="AD331" s="211"/>
      <c r="AE331" s="206"/>
      <c r="AF331" s="206"/>
      <c r="AG331" s="214"/>
    </row>
    <row r="332" spans="1:33" x14ac:dyDescent="0.25">
      <c r="A332" s="25">
        <v>345</v>
      </c>
      <c r="B332" s="26" t="s">
        <v>217</v>
      </c>
      <c r="C332" s="264"/>
      <c r="D332" s="211"/>
      <c r="E332" s="4" t="s">
        <v>222</v>
      </c>
      <c r="F332" s="211"/>
      <c r="G332" s="206"/>
      <c r="H332" s="214"/>
      <c r="I332" s="214"/>
      <c r="J332" s="214"/>
      <c r="K332" s="214"/>
      <c r="L332" s="214"/>
      <c r="M332" s="214"/>
      <c r="N332" s="214"/>
      <c r="O332" s="214"/>
      <c r="P332" s="214"/>
      <c r="Q332" s="214"/>
      <c r="R332" s="214"/>
      <c r="S332" s="211"/>
      <c r="T332" s="214"/>
      <c r="U332" s="214"/>
      <c r="V332" s="214"/>
      <c r="W332" s="214"/>
      <c r="X332" s="214"/>
      <c r="Y332" s="214"/>
      <c r="Z332" s="214"/>
      <c r="AA332" s="214"/>
      <c r="AB332" s="214"/>
      <c r="AC332" s="214"/>
      <c r="AD332" s="211"/>
      <c r="AE332" s="206"/>
      <c r="AF332" s="206"/>
      <c r="AG332" s="214"/>
    </row>
    <row r="333" spans="1:33" x14ac:dyDescent="0.25">
      <c r="A333" s="25">
        <v>346</v>
      </c>
      <c r="B333" s="26" t="s">
        <v>217</v>
      </c>
      <c r="C333" s="264"/>
      <c r="D333" s="211"/>
      <c r="E333" s="4" t="s">
        <v>223</v>
      </c>
      <c r="F333" s="211"/>
      <c r="G333" s="206"/>
      <c r="H333" s="214"/>
      <c r="I333" s="214"/>
      <c r="J333" s="214"/>
      <c r="K333" s="214"/>
      <c r="L333" s="214"/>
      <c r="M333" s="214"/>
      <c r="N333" s="214"/>
      <c r="O333" s="214"/>
      <c r="P333" s="214"/>
      <c r="Q333" s="214"/>
      <c r="R333" s="214"/>
      <c r="S333" s="211"/>
      <c r="T333" s="214"/>
      <c r="U333" s="214"/>
      <c r="V333" s="214"/>
      <c r="W333" s="214"/>
      <c r="X333" s="214"/>
      <c r="Y333" s="214"/>
      <c r="Z333" s="214"/>
      <c r="AA333" s="214"/>
      <c r="AB333" s="214"/>
      <c r="AC333" s="214"/>
      <c r="AD333" s="211"/>
      <c r="AE333" s="206"/>
      <c r="AF333" s="206"/>
      <c r="AG333" s="214"/>
    </row>
    <row r="334" spans="1:33" x14ac:dyDescent="0.25">
      <c r="A334" s="25">
        <v>347</v>
      </c>
      <c r="B334" s="26" t="s">
        <v>217</v>
      </c>
      <c r="C334" s="264"/>
      <c r="D334" s="212"/>
      <c r="E334" s="4" t="s">
        <v>278</v>
      </c>
      <c r="F334" s="212"/>
      <c r="G334" s="207"/>
      <c r="H334" s="215"/>
      <c r="I334" s="215"/>
      <c r="J334" s="215"/>
      <c r="K334" s="215"/>
      <c r="L334" s="215"/>
      <c r="M334" s="215"/>
      <c r="N334" s="215"/>
      <c r="O334" s="215"/>
      <c r="P334" s="215"/>
      <c r="Q334" s="215"/>
      <c r="R334" s="215"/>
      <c r="S334" s="212"/>
      <c r="T334" s="215"/>
      <c r="U334" s="215"/>
      <c r="V334" s="215"/>
      <c r="W334" s="215"/>
      <c r="X334" s="215"/>
      <c r="Y334" s="215"/>
      <c r="Z334" s="215"/>
      <c r="AA334" s="215"/>
      <c r="AB334" s="215"/>
      <c r="AC334" s="215"/>
      <c r="AD334" s="212"/>
      <c r="AE334" s="207"/>
      <c r="AF334" s="207"/>
      <c r="AG334" s="215"/>
    </row>
    <row r="335" spans="1:33" x14ac:dyDescent="0.25">
      <c r="A335" s="25">
        <v>348</v>
      </c>
      <c r="B335" s="26" t="s">
        <v>217</v>
      </c>
      <c r="C335" s="264"/>
      <c r="D335" s="210" t="s">
        <v>1165</v>
      </c>
      <c r="E335" s="6" t="s">
        <v>234</v>
      </c>
      <c r="F335" s="210" t="s">
        <v>11</v>
      </c>
      <c r="G335" s="205">
        <v>3000</v>
      </c>
      <c r="H335" s="213"/>
      <c r="I335" s="213"/>
      <c r="J335" s="213"/>
      <c r="K335" s="213"/>
      <c r="L335" s="213"/>
      <c r="M335" s="213"/>
      <c r="N335" s="213"/>
      <c r="O335" s="213"/>
      <c r="P335" s="213"/>
      <c r="Q335" s="213"/>
      <c r="R335" s="213"/>
      <c r="S335" s="210">
        <v>1000</v>
      </c>
      <c r="T335" s="213"/>
      <c r="U335" s="213"/>
      <c r="V335" s="213"/>
      <c r="W335" s="213"/>
      <c r="X335" s="213"/>
      <c r="Y335" s="213"/>
      <c r="Z335" s="213"/>
      <c r="AA335" s="213"/>
      <c r="AB335" s="213"/>
      <c r="AC335" s="213"/>
      <c r="AD335" s="210">
        <f>+SUM(N335:AC335)</f>
        <v>1000</v>
      </c>
      <c r="AE335" s="205">
        <f t="shared" si="27"/>
        <v>3000</v>
      </c>
      <c r="AF335" s="205">
        <v>3000</v>
      </c>
      <c r="AG335" s="213"/>
    </row>
    <row r="336" spans="1:33" x14ac:dyDescent="0.25">
      <c r="A336" s="25">
        <v>349</v>
      </c>
      <c r="B336" s="26" t="s">
        <v>217</v>
      </c>
      <c r="C336" s="264"/>
      <c r="D336" s="211"/>
      <c r="E336" s="4" t="s">
        <v>220</v>
      </c>
      <c r="F336" s="211"/>
      <c r="G336" s="206"/>
      <c r="H336" s="214"/>
      <c r="I336" s="214"/>
      <c r="J336" s="214"/>
      <c r="K336" s="214"/>
      <c r="L336" s="214"/>
      <c r="M336" s="214"/>
      <c r="N336" s="214"/>
      <c r="O336" s="214"/>
      <c r="P336" s="214"/>
      <c r="Q336" s="214"/>
      <c r="R336" s="214"/>
      <c r="S336" s="211"/>
      <c r="T336" s="214"/>
      <c r="U336" s="214"/>
      <c r="V336" s="214"/>
      <c r="W336" s="214"/>
      <c r="X336" s="214"/>
      <c r="Y336" s="214"/>
      <c r="Z336" s="214"/>
      <c r="AA336" s="214"/>
      <c r="AB336" s="214"/>
      <c r="AC336" s="214"/>
      <c r="AD336" s="211"/>
      <c r="AE336" s="206"/>
      <c r="AF336" s="206"/>
      <c r="AG336" s="214"/>
    </row>
    <row r="337" spans="1:33" x14ac:dyDescent="0.25">
      <c r="A337" s="25">
        <v>350</v>
      </c>
      <c r="B337" s="26" t="s">
        <v>217</v>
      </c>
      <c r="C337" s="264"/>
      <c r="D337" s="211"/>
      <c r="E337" s="4" t="s">
        <v>250</v>
      </c>
      <c r="F337" s="211"/>
      <c r="G337" s="206"/>
      <c r="H337" s="214"/>
      <c r="I337" s="214"/>
      <c r="J337" s="214"/>
      <c r="K337" s="214"/>
      <c r="L337" s="214"/>
      <c r="M337" s="214"/>
      <c r="N337" s="214"/>
      <c r="O337" s="214"/>
      <c r="P337" s="214"/>
      <c r="Q337" s="214"/>
      <c r="R337" s="214"/>
      <c r="S337" s="211"/>
      <c r="T337" s="214"/>
      <c r="U337" s="214"/>
      <c r="V337" s="214"/>
      <c r="W337" s="214"/>
      <c r="X337" s="214"/>
      <c r="Y337" s="214"/>
      <c r="Z337" s="214"/>
      <c r="AA337" s="214"/>
      <c r="AB337" s="214"/>
      <c r="AC337" s="214"/>
      <c r="AD337" s="211"/>
      <c r="AE337" s="206"/>
      <c r="AF337" s="206"/>
      <c r="AG337" s="214"/>
    </row>
    <row r="338" spans="1:33" x14ac:dyDescent="0.25">
      <c r="A338" s="25">
        <v>351</v>
      </c>
      <c r="B338" s="26" t="s">
        <v>217</v>
      </c>
      <c r="C338" s="264"/>
      <c r="D338" s="211"/>
      <c r="E338" s="4" t="s">
        <v>228</v>
      </c>
      <c r="F338" s="211"/>
      <c r="G338" s="206"/>
      <c r="H338" s="214"/>
      <c r="I338" s="214"/>
      <c r="J338" s="214"/>
      <c r="K338" s="214"/>
      <c r="L338" s="214"/>
      <c r="M338" s="214"/>
      <c r="N338" s="214"/>
      <c r="O338" s="214"/>
      <c r="P338" s="214"/>
      <c r="Q338" s="214"/>
      <c r="R338" s="214"/>
      <c r="S338" s="211"/>
      <c r="T338" s="214"/>
      <c r="U338" s="214"/>
      <c r="V338" s="214"/>
      <c r="W338" s="214"/>
      <c r="X338" s="214"/>
      <c r="Y338" s="214"/>
      <c r="Z338" s="214"/>
      <c r="AA338" s="214"/>
      <c r="AB338" s="214"/>
      <c r="AC338" s="214"/>
      <c r="AD338" s="211"/>
      <c r="AE338" s="206"/>
      <c r="AF338" s="206"/>
      <c r="AG338" s="214"/>
    </row>
    <row r="339" spans="1:33" x14ac:dyDescent="0.25">
      <c r="A339" s="25">
        <v>352</v>
      </c>
      <c r="B339" s="26" t="s">
        <v>217</v>
      </c>
      <c r="C339" s="264"/>
      <c r="D339" s="211"/>
      <c r="E339" s="4" t="s">
        <v>223</v>
      </c>
      <c r="F339" s="211"/>
      <c r="G339" s="206"/>
      <c r="H339" s="214"/>
      <c r="I339" s="214"/>
      <c r="J339" s="214"/>
      <c r="K339" s="214"/>
      <c r="L339" s="214"/>
      <c r="M339" s="214"/>
      <c r="N339" s="214"/>
      <c r="O339" s="214"/>
      <c r="P339" s="214"/>
      <c r="Q339" s="214"/>
      <c r="R339" s="214"/>
      <c r="S339" s="211"/>
      <c r="T339" s="214"/>
      <c r="U339" s="214"/>
      <c r="V339" s="214"/>
      <c r="W339" s="214"/>
      <c r="X339" s="214"/>
      <c r="Y339" s="214"/>
      <c r="Z339" s="214"/>
      <c r="AA339" s="214"/>
      <c r="AB339" s="214"/>
      <c r="AC339" s="214"/>
      <c r="AD339" s="211"/>
      <c r="AE339" s="206"/>
      <c r="AF339" s="206"/>
      <c r="AG339" s="214"/>
    </row>
    <row r="340" spans="1:33" x14ac:dyDescent="0.25">
      <c r="A340" s="25">
        <v>353</v>
      </c>
      <c r="B340" s="26" t="s">
        <v>217</v>
      </c>
      <c r="C340" s="264"/>
      <c r="D340" s="212"/>
      <c r="E340" s="4" t="s">
        <v>278</v>
      </c>
      <c r="F340" s="212"/>
      <c r="G340" s="207"/>
      <c r="H340" s="215"/>
      <c r="I340" s="215"/>
      <c r="J340" s="215"/>
      <c r="K340" s="215"/>
      <c r="L340" s="215"/>
      <c r="M340" s="215"/>
      <c r="N340" s="215"/>
      <c r="O340" s="215"/>
      <c r="P340" s="215"/>
      <c r="Q340" s="215"/>
      <c r="R340" s="215"/>
      <c r="S340" s="212"/>
      <c r="T340" s="215"/>
      <c r="U340" s="215"/>
      <c r="V340" s="215"/>
      <c r="W340" s="215"/>
      <c r="X340" s="215"/>
      <c r="Y340" s="215"/>
      <c r="Z340" s="215"/>
      <c r="AA340" s="215"/>
      <c r="AB340" s="215"/>
      <c r="AC340" s="215"/>
      <c r="AD340" s="212"/>
      <c r="AE340" s="207"/>
      <c r="AF340" s="207"/>
      <c r="AG340" s="215"/>
    </row>
    <row r="341" spans="1:33" x14ac:dyDescent="0.25">
      <c r="A341" s="25">
        <v>354</v>
      </c>
      <c r="B341" s="26" t="s">
        <v>217</v>
      </c>
      <c r="C341" s="264"/>
      <c r="D341" s="210" t="s">
        <v>1166</v>
      </c>
      <c r="E341" s="6" t="s">
        <v>226</v>
      </c>
      <c r="F341" s="210" t="s">
        <v>11</v>
      </c>
      <c r="G341" s="205">
        <v>3000</v>
      </c>
      <c r="H341" s="213"/>
      <c r="I341" s="213"/>
      <c r="J341" s="213"/>
      <c r="K341" s="213"/>
      <c r="L341" s="213"/>
      <c r="M341" s="213"/>
      <c r="N341" s="213"/>
      <c r="O341" s="213"/>
      <c r="P341" s="213"/>
      <c r="Q341" s="213"/>
      <c r="R341" s="213"/>
      <c r="S341" s="210">
        <v>1000</v>
      </c>
      <c r="T341" s="213"/>
      <c r="U341" s="213"/>
      <c r="V341" s="213"/>
      <c r="W341" s="213"/>
      <c r="X341" s="213"/>
      <c r="Y341" s="213"/>
      <c r="Z341" s="213"/>
      <c r="AA341" s="213"/>
      <c r="AB341" s="213"/>
      <c r="AC341" s="213"/>
      <c r="AD341" s="210">
        <f>+SUM(N341:AC341)</f>
        <v>1000</v>
      </c>
      <c r="AE341" s="205">
        <f t="shared" ref="AE341:AE391" si="28">+AD341*3</f>
        <v>3000</v>
      </c>
      <c r="AF341" s="205">
        <v>3000</v>
      </c>
      <c r="AG341" s="213"/>
    </row>
    <row r="342" spans="1:33" x14ac:dyDescent="0.25">
      <c r="A342" s="25">
        <v>355</v>
      </c>
      <c r="B342" s="26" t="s">
        <v>217</v>
      </c>
      <c r="C342" s="264"/>
      <c r="D342" s="211"/>
      <c r="E342" s="4" t="s">
        <v>220</v>
      </c>
      <c r="F342" s="211"/>
      <c r="G342" s="206"/>
      <c r="H342" s="214"/>
      <c r="I342" s="214"/>
      <c r="J342" s="214"/>
      <c r="K342" s="214"/>
      <c r="L342" s="214"/>
      <c r="M342" s="214"/>
      <c r="N342" s="214"/>
      <c r="O342" s="214"/>
      <c r="P342" s="214"/>
      <c r="Q342" s="214"/>
      <c r="R342" s="214"/>
      <c r="S342" s="211"/>
      <c r="T342" s="214"/>
      <c r="U342" s="214"/>
      <c r="V342" s="214"/>
      <c r="W342" s="214"/>
      <c r="X342" s="214"/>
      <c r="Y342" s="214"/>
      <c r="Z342" s="214"/>
      <c r="AA342" s="214"/>
      <c r="AB342" s="214"/>
      <c r="AC342" s="214"/>
      <c r="AD342" s="211"/>
      <c r="AE342" s="206"/>
      <c r="AF342" s="206"/>
      <c r="AG342" s="214"/>
    </row>
    <row r="343" spans="1:33" x14ac:dyDescent="0.25">
      <c r="A343" s="25">
        <v>356</v>
      </c>
      <c r="B343" s="26" t="s">
        <v>217</v>
      </c>
      <c r="C343" s="264"/>
      <c r="D343" s="211"/>
      <c r="E343" s="4" t="s">
        <v>251</v>
      </c>
      <c r="F343" s="211"/>
      <c r="G343" s="206"/>
      <c r="H343" s="214"/>
      <c r="I343" s="214"/>
      <c r="J343" s="214"/>
      <c r="K343" s="214"/>
      <c r="L343" s="214"/>
      <c r="M343" s="214"/>
      <c r="N343" s="214"/>
      <c r="O343" s="214"/>
      <c r="P343" s="214"/>
      <c r="Q343" s="214"/>
      <c r="R343" s="214"/>
      <c r="S343" s="211"/>
      <c r="T343" s="214"/>
      <c r="U343" s="214"/>
      <c r="V343" s="214"/>
      <c r="W343" s="214"/>
      <c r="X343" s="214"/>
      <c r="Y343" s="214"/>
      <c r="Z343" s="214"/>
      <c r="AA343" s="214"/>
      <c r="AB343" s="214"/>
      <c r="AC343" s="214"/>
      <c r="AD343" s="211"/>
      <c r="AE343" s="206"/>
      <c r="AF343" s="206"/>
      <c r="AG343" s="214"/>
    </row>
    <row r="344" spans="1:33" x14ac:dyDescent="0.25">
      <c r="A344" s="25">
        <v>357</v>
      </c>
      <c r="B344" s="26" t="s">
        <v>217</v>
      </c>
      <c r="C344" s="264"/>
      <c r="D344" s="211"/>
      <c r="E344" s="4" t="s">
        <v>222</v>
      </c>
      <c r="F344" s="211"/>
      <c r="G344" s="206"/>
      <c r="H344" s="214"/>
      <c r="I344" s="214"/>
      <c r="J344" s="214"/>
      <c r="K344" s="214"/>
      <c r="L344" s="214"/>
      <c r="M344" s="214"/>
      <c r="N344" s="214"/>
      <c r="O344" s="214"/>
      <c r="P344" s="214"/>
      <c r="Q344" s="214"/>
      <c r="R344" s="214"/>
      <c r="S344" s="211"/>
      <c r="T344" s="214"/>
      <c r="U344" s="214"/>
      <c r="V344" s="214"/>
      <c r="W344" s="214"/>
      <c r="X344" s="214"/>
      <c r="Y344" s="214"/>
      <c r="Z344" s="214"/>
      <c r="AA344" s="214"/>
      <c r="AB344" s="214"/>
      <c r="AC344" s="214"/>
      <c r="AD344" s="211"/>
      <c r="AE344" s="206"/>
      <c r="AF344" s="206"/>
      <c r="AG344" s="214"/>
    </row>
    <row r="345" spans="1:33" x14ac:dyDescent="0.25">
      <c r="A345" s="25">
        <v>358</v>
      </c>
      <c r="B345" s="26" t="s">
        <v>217</v>
      </c>
      <c r="C345" s="264"/>
      <c r="D345" s="211"/>
      <c r="E345" s="4" t="s">
        <v>223</v>
      </c>
      <c r="F345" s="211"/>
      <c r="G345" s="206"/>
      <c r="H345" s="214"/>
      <c r="I345" s="214"/>
      <c r="J345" s="214"/>
      <c r="K345" s="214"/>
      <c r="L345" s="214"/>
      <c r="M345" s="214"/>
      <c r="N345" s="214"/>
      <c r="O345" s="214"/>
      <c r="P345" s="214"/>
      <c r="Q345" s="214"/>
      <c r="R345" s="214"/>
      <c r="S345" s="211"/>
      <c r="T345" s="214"/>
      <c r="U345" s="214"/>
      <c r="V345" s="214"/>
      <c r="W345" s="214"/>
      <c r="X345" s="214"/>
      <c r="Y345" s="214"/>
      <c r="Z345" s="214"/>
      <c r="AA345" s="214"/>
      <c r="AB345" s="214"/>
      <c r="AC345" s="214"/>
      <c r="AD345" s="211"/>
      <c r="AE345" s="206"/>
      <c r="AF345" s="206"/>
      <c r="AG345" s="214"/>
    </row>
    <row r="346" spans="1:33" x14ac:dyDescent="0.25">
      <c r="A346" s="25">
        <v>359</v>
      </c>
      <c r="B346" s="26" t="s">
        <v>217</v>
      </c>
      <c r="C346" s="264"/>
      <c r="D346" s="212"/>
      <c r="E346" s="4" t="s">
        <v>224</v>
      </c>
      <c r="F346" s="212"/>
      <c r="G346" s="207"/>
      <c r="H346" s="215"/>
      <c r="I346" s="215"/>
      <c r="J346" s="215"/>
      <c r="K346" s="215"/>
      <c r="L346" s="215"/>
      <c r="M346" s="215"/>
      <c r="N346" s="215"/>
      <c r="O346" s="215"/>
      <c r="P346" s="215"/>
      <c r="Q346" s="215"/>
      <c r="R346" s="215"/>
      <c r="S346" s="212"/>
      <c r="T346" s="215"/>
      <c r="U346" s="215"/>
      <c r="V346" s="215"/>
      <c r="W346" s="215"/>
      <c r="X346" s="215"/>
      <c r="Y346" s="215"/>
      <c r="Z346" s="215"/>
      <c r="AA346" s="215"/>
      <c r="AB346" s="215"/>
      <c r="AC346" s="215"/>
      <c r="AD346" s="212"/>
      <c r="AE346" s="207"/>
      <c r="AF346" s="207"/>
      <c r="AG346" s="215"/>
    </row>
    <row r="347" spans="1:33" x14ac:dyDescent="0.25">
      <c r="A347" s="25">
        <v>360</v>
      </c>
      <c r="B347" s="26" t="s">
        <v>217</v>
      </c>
      <c r="C347" s="264"/>
      <c r="D347" s="210" t="s">
        <v>1167</v>
      </c>
      <c r="E347" s="6" t="s">
        <v>226</v>
      </c>
      <c r="F347" s="210" t="s">
        <v>11</v>
      </c>
      <c r="G347" s="205">
        <v>1500</v>
      </c>
      <c r="H347" s="213"/>
      <c r="I347" s="213"/>
      <c r="J347" s="213"/>
      <c r="K347" s="213"/>
      <c r="L347" s="213"/>
      <c r="M347" s="213"/>
      <c r="N347" s="213"/>
      <c r="O347" s="213"/>
      <c r="P347" s="213"/>
      <c r="Q347" s="213"/>
      <c r="R347" s="213"/>
      <c r="S347" s="210">
        <v>500</v>
      </c>
      <c r="T347" s="213"/>
      <c r="U347" s="213"/>
      <c r="V347" s="213"/>
      <c r="W347" s="213"/>
      <c r="X347" s="213"/>
      <c r="Y347" s="213"/>
      <c r="Z347" s="213"/>
      <c r="AA347" s="213"/>
      <c r="AB347" s="213"/>
      <c r="AC347" s="213"/>
      <c r="AD347" s="210">
        <f>+SUM(N347:AC347)</f>
        <v>500</v>
      </c>
      <c r="AE347" s="205">
        <f t="shared" si="28"/>
        <v>1500</v>
      </c>
      <c r="AF347" s="205">
        <v>1500</v>
      </c>
      <c r="AG347" s="213"/>
    </row>
    <row r="348" spans="1:33" x14ac:dyDescent="0.25">
      <c r="A348" s="25">
        <v>361</v>
      </c>
      <c r="B348" s="26" t="s">
        <v>217</v>
      </c>
      <c r="C348" s="264"/>
      <c r="D348" s="211"/>
      <c r="E348" s="4" t="s">
        <v>220</v>
      </c>
      <c r="F348" s="211"/>
      <c r="G348" s="206"/>
      <c r="H348" s="214"/>
      <c r="I348" s="214"/>
      <c r="J348" s="214"/>
      <c r="K348" s="214"/>
      <c r="L348" s="214"/>
      <c r="M348" s="214"/>
      <c r="N348" s="214"/>
      <c r="O348" s="214"/>
      <c r="P348" s="214"/>
      <c r="Q348" s="214"/>
      <c r="R348" s="214"/>
      <c r="S348" s="211"/>
      <c r="T348" s="214"/>
      <c r="U348" s="214"/>
      <c r="V348" s="214"/>
      <c r="W348" s="214"/>
      <c r="X348" s="214"/>
      <c r="Y348" s="214"/>
      <c r="Z348" s="214"/>
      <c r="AA348" s="214"/>
      <c r="AB348" s="214"/>
      <c r="AC348" s="214"/>
      <c r="AD348" s="211"/>
      <c r="AE348" s="206"/>
      <c r="AF348" s="206"/>
      <c r="AG348" s="214"/>
    </row>
    <row r="349" spans="1:33" x14ac:dyDescent="0.25">
      <c r="A349" s="25">
        <v>362</v>
      </c>
      <c r="B349" s="26" t="s">
        <v>217</v>
      </c>
      <c r="C349" s="264"/>
      <c r="D349" s="211"/>
      <c r="E349" s="4" t="s">
        <v>243</v>
      </c>
      <c r="F349" s="211"/>
      <c r="G349" s="206"/>
      <c r="H349" s="214"/>
      <c r="I349" s="214"/>
      <c r="J349" s="214"/>
      <c r="K349" s="214"/>
      <c r="L349" s="214"/>
      <c r="M349" s="214"/>
      <c r="N349" s="214"/>
      <c r="O349" s="214"/>
      <c r="P349" s="214"/>
      <c r="Q349" s="214"/>
      <c r="R349" s="214"/>
      <c r="S349" s="211"/>
      <c r="T349" s="214"/>
      <c r="U349" s="214"/>
      <c r="V349" s="214"/>
      <c r="W349" s="214"/>
      <c r="X349" s="214"/>
      <c r="Y349" s="214"/>
      <c r="Z349" s="214"/>
      <c r="AA349" s="214"/>
      <c r="AB349" s="214"/>
      <c r="AC349" s="214"/>
      <c r="AD349" s="211"/>
      <c r="AE349" s="206"/>
      <c r="AF349" s="206"/>
      <c r="AG349" s="214"/>
    </row>
    <row r="350" spans="1:33" x14ac:dyDescent="0.25">
      <c r="A350" s="25">
        <v>363</v>
      </c>
      <c r="B350" s="26" t="s">
        <v>217</v>
      </c>
      <c r="C350" s="264"/>
      <c r="D350" s="211"/>
      <c r="E350" s="4" t="s">
        <v>228</v>
      </c>
      <c r="F350" s="211"/>
      <c r="G350" s="206"/>
      <c r="H350" s="214"/>
      <c r="I350" s="214"/>
      <c r="J350" s="214"/>
      <c r="K350" s="214"/>
      <c r="L350" s="214"/>
      <c r="M350" s="214"/>
      <c r="N350" s="214"/>
      <c r="O350" s="214"/>
      <c r="P350" s="214"/>
      <c r="Q350" s="214"/>
      <c r="R350" s="214"/>
      <c r="S350" s="211"/>
      <c r="T350" s="214"/>
      <c r="U350" s="214"/>
      <c r="V350" s="214"/>
      <c r="W350" s="214"/>
      <c r="X350" s="214"/>
      <c r="Y350" s="214"/>
      <c r="Z350" s="214"/>
      <c r="AA350" s="214"/>
      <c r="AB350" s="214"/>
      <c r="AC350" s="214"/>
      <c r="AD350" s="211"/>
      <c r="AE350" s="206"/>
      <c r="AF350" s="206"/>
      <c r="AG350" s="214"/>
    </row>
    <row r="351" spans="1:33" x14ac:dyDescent="0.25">
      <c r="A351" s="25">
        <v>364</v>
      </c>
      <c r="B351" s="26" t="s">
        <v>217</v>
      </c>
      <c r="C351" s="264"/>
      <c r="D351" s="211"/>
      <c r="E351" s="4" t="s">
        <v>223</v>
      </c>
      <c r="F351" s="211"/>
      <c r="G351" s="206"/>
      <c r="H351" s="214"/>
      <c r="I351" s="214"/>
      <c r="J351" s="214"/>
      <c r="K351" s="214"/>
      <c r="L351" s="214"/>
      <c r="M351" s="214"/>
      <c r="N351" s="214"/>
      <c r="O351" s="214"/>
      <c r="P351" s="214"/>
      <c r="Q351" s="214"/>
      <c r="R351" s="214"/>
      <c r="S351" s="211"/>
      <c r="T351" s="214"/>
      <c r="U351" s="214"/>
      <c r="V351" s="214"/>
      <c r="W351" s="214"/>
      <c r="X351" s="214"/>
      <c r="Y351" s="214"/>
      <c r="Z351" s="214"/>
      <c r="AA351" s="214"/>
      <c r="AB351" s="214"/>
      <c r="AC351" s="214"/>
      <c r="AD351" s="211"/>
      <c r="AE351" s="206"/>
      <c r="AF351" s="206"/>
      <c r="AG351" s="214"/>
    </row>
    <row r="352" spans="1:33" x14ac:dyDescent="0.25">
      <c r="A352" s="25">
        <v>365</v>
      </c>
      <c r="B352" s="26" t="s">
        <v>217</v>
      </c>
      <c r="C352" s="264"/>
      <c r="D352" s="212"/>
      <c r="E352" s="4" t="s">
        <v>278</v>
      </c>
      <c r="F352" s="212"/>
      <c r="G352" s="207"/>
      <c r="H352" s="215"/>
      <c r="I352" s="215"/>
      <c r="J352" s="215"/>
      <c r="K352" s="215"/>
      <c r="L352" s="215"/>
      <c r="M352" s="215"/>
      <c r="N352" s="215"/>
      <c r="O352" s="215"/>
      <c r="P352" s="215"/>
      <c r="Q352" s="215"/>
      <c r="R352" s="215"/>
      <c r="S352" s="212"/>
      <c r="T352" s="215"/>
      <c r="U352" s="215"/>
      <c r="V352" s="215"/>
      <c r="W352" s="215"/>
      <c r="X352" s="215"/>
      <c r="Y352" s="215"/>
      <c r="Z352" s="215"/>
      <c r="AA352" s="215"/>
      <c r="AB352" s="215"/>
      <c r="AC352" s="215"/>
      <c r="AD352" s="212"/>
      <c r="AE352" s="207"/>
      <c r="AF352" s="207"/>
      <c r="AG352" s="215"/>
    </row>
    <row r="353" spans="1:33" x14ac:dyDescent="0.25">
      <c r="A353" s="25">
        <v>366</v>
      </c>
      <c r="B353" s="26" t="s">
        <v>217</v>
      </c>
      <c r="C353" s="264"/>
      <c r="D353" s="210" t="s">
        <v>1168</v>
      </c>
      <c r="E353" s="6" t="s">
        <v>230</v>
      </c>
      <c r="F353" s="210" t="s">
        <v>11</v>
      </c>
      <c r="G353" s="205">
        <v>1500</v>
      </c>
      <c r="H353" s="213"/>
      <c r="I353" s="213"/>
      <c r="J353" s="213"/>
      <c r="K353" s="213"/>
      <c r="L353" s="213"/>
      <c r="M353" s="213"/>
      <c r="N353" s="213"/>
      <c r="O353" s="213"/>
      <c r="P353" s="213"/>
      <c r="Q353" s="213"/>
      <c r="R353" s="213"/>
      <c r="S353" s="210">
        <v>500</v>
      </c>
      <c r="T353" s="213"/>
      <c r="U353" s="213"/>
      <c r="V353" s="213"/>
      <c r="W353" s="213"/>
      <c r="X353" s="213"/>
      <c r="Y353" s="213"/>
      <c r="Z353" s="213"/>
      <c r="AA353" s="213"/>
      <c r="AB353" s="213"/>
      <c r="AC353" s="213"/>
      <c r="AD353" s="210">
        <f>+SUM(N353:AC353)</f>
        <v>500</v>
      </c>
      <c r="AE353" s="205">
        <f t="shared" si="28"/>
        <v>1500</v>
      </c>
      <c r="AF353" s="205">
        <v>1500</v>
      </c>
      <c r="AG353" s="213"/>
    </row>
    <row r="354" spans="1:33" x14ac:dyDescent="0.25">
      <c r="A354" s="25">
        <v>367</v>
      </c>
      <c r="B354" s="26" t="s">
        <v>217</v>
      </c>
      <c r="C354" s="264"/>
      <c r="D354" s="211"/>
      <c r="E354" s="4" t="s">
        <v>242</v>
      </c>
      <c r="F354" s="211"/>
      <c r="G354" s="206"/>
      <c r="H354" s="214"/>
      <c r="I354" s="214"/>
      <c r="J354" s="214"/>
      <c r="K354" s="214"/>
      <c r="L354" s="214"/>
      <c r="M354" s="214"/>
      <c r="N354" s="214"/>
      <c r="O354" s="214"/>
      <c r="P354" s="214"/>
      <c r="Q354" s="214"/>
      <c r="R354" s="214"/>
      <c r="S354" s="211"/>
      <c r="T354" s="214"/>
      <c r="U354" s="214"/>
      <c r="V354" s="214"/>
      <c r="W354" s="214"/>
      <c r="X354" s="214"/>
      <c r="Y354" s="214"/>
      <c r="Z354" s="214"/>
      <c r="AA354" s="214"/>
      <c r="AB354" s="214"/>
      <c r="AC354" s="214"/>
      <c r="AD354" s="211"/>
      <c r="AE354" s="206"/>
      <c r="AF354" s="206"/>
      <c r="AG354" s="214"/>
    </row>
    <row r="355" spans="1:33" x14ac:dyDescent="0.25">
      <c r="A355" s="25">
        <v>368</v>
      </c>
      <c r="B355" s="26" t="s">
        <v>217</v>
      </c>
      <c r="C355" s="264"/>
      <c r="D355" s="211"/>
      <c r="E355" s="4" t="s">
        <v>252</v>
      </c>
      <c r="F355" s="211"/>
      <c r="G355" s="206"/>
      <c r="H355" s="214"/>
      <c r="I355" s="214"/>
      <c r="J355" s="214"/>
      <c r="K355" s="214"/>
      <c r="L355" s="214"/>
      <c r="M355" s="214"/>
      <c r="N355" s="214"/>
      <c r="O355" s="214"/>
      <c r="P355" s="214"/>
      <c r="Q355" s="214"/>
      <c r="R355" s="214"/>
      <c r="S355" s="211"/>
      <c r="T355" s="214"/>
      <c r="U355" s="214"/>
      <c r="V355" s="214"/>
      <c r="W355" s="214"/>
      <c r="X355" s="214"/>
      <c r="Y355" s="214"/>
      <c r="Z355" s="214"/>
      <c r="AA355" s="214"/>
      <c r="AB355" s="214"/>
      <c r="AC355" s="214"/>
      <c r="AD355" s="211"/>
      <c r="AE355" s="206"/>
      <c r="AF355" s="206"/>
      <c r="AG355" s="214"/>
    </row>
    <row r="356" spans="1:33" x14ac:dyDescent="0.25">
      <c r="A356" s="25">
        <v>369</v>
      </c>
      <c r="B356" s="26" t="s">
        <v>217</v>
      </c>
      <c r="C356" s="264"/>
      <c r="D356" s="211"/>
      <c r="E356" s="4" t="s">
        <v>228</v>
      </c>
      <c r="F356" s="211"/>
      <c r="G356" s="206"/>
      <c r="H356" s="214"/>
      <c r="I356" s="214"/>
      <c r="J356" s="214"/>
      <c r="K356" s="214"/>
      <c r="L356" s="214"/>
      <c r="M356" s="214"/>
      <c r="N356" s="214"/>
      <c r="O356" s="214"/>
      <c r="P356" s="214"/>
      <c r="Q356" s="214"/>
      <c r="R356" s="214"/>
      <c r="S356" s="211"/>
      <c r="T356" s="214"/>
      <c r="U356" s="214"/>
      <c r="V356" s="214"/>
      <c r="W356" s="214"/>
      <c r="X356" s="214"/>
      <c r="Y356" s="214"/>
      <c r="Z356" s="214"/>
      <c r="AA356" s="214"/>
      <c r="AB356" s="214"/>
      <c r="AC356" s="214"/>
      <c r="AD356" s="211"/>
      <c r="AE356" s="206"/>
      <c r="AF356" s="206"/>
      <c r="AG356" s="214"/>
    </row>
    <row r="357" spans="1:33" x14ac:dyDescent="0.25">
      <c r="A357" s="25">
        <v>370</v>
      </c>
      <c r="B357" s="26" t="s">
        <v>217</v>
      </c>
      <c r="C357" s="264"/>
      <c r="D357" s="211"/>
      <c r="E357" s="4" t="s">
        <v>223</v>
      </c>
      <c r="F357" s="211"/>
      <c r="G357" s="206"/>
      <c r="H357" s="214"/>
      <c r="I357" s="214"/>
      <c r="J357" s="214"/>
      <c r="K357" s="214"/>
      <c r="L357" s="214"/>
      <c r="M357" s="214"/>
      <c r="N357" s="214"/>
      <c r="O357" s="214"/>
      <c r="P357" s="214"/>
      <c r="Q357" s="214"/>
      <c r="R357" s="214"/>
      <c r="S357" s="211"/>
      <c r="T357" s="214"/>
      <c r="U357" s="214"/>
      <c r="V357" s="214"/>
      <c r="W357" s="214"/>
      <c r="X357" s="214"/>
      <c r="Y357" s="214"/>
      <c r="Z357" s="214"/>
      <c r="AA357" s="214"/>
      <c r="AB357" s="214"/>
      <c r="AC357" s="214"/>
      <c r="AD357" s="211"/>
      <c r="AE357" s="206"/>
      <c r="AF357" s="206"/>
      <c r="AG357" s="214"/>
    </row>
    <row r="358" spans="1:33" x14ac:dyDescent="0.25">
      <c r="A358" s="25">
        <v>371</v>
      </c>
      <c r="B358" s="26" t="s">
        <v>217</v>
      </c>
      <c r="C358" s="264"/>
      <c r="D358" s="212"/>
      <c r="E358" s="4" t="s">
        <v>278</v>
      </c>
      <c r="F358" s="212"/>
      <c r="G358" s="207"/>
      <c r="H358" s="215"/>
      <c r="I358" s="215"/>
      <c r="J358" s="215"/>
      <c r="K358" s="215"/>
      <c r="L358" s="215"/>
      <c r="M358" s="215"/>
      <c r="N358" s="215"/>
      <c r="O358" s="215"/>
      <c r="P358" s="215"/>
      <c r="Q358" s="215"/>
      <c r="R358" s="215"/>
      <c r="S358" s="212"/>
      <c r="T358" s="215"/>
      <c r="U358" s="215"/>
      <c r="V358" s="215"/>
      <c r="W358" s="215"/>
      <c r="X358" s="215"/>
      <c r="Y358" s="215"/>
      <c r="Z358" s="215"/>
      <c r="AA358" s="215"/>
      <c r="AB358" s="215"/>
      <c r="AC358" s="215"/>
      <c r="AD358" s="212"/>
      <c r="AE358" s="207"/>
      <c r="AF358" s="207"/>
      <c r="AG358" s="215"/>
    </row>
    <row r="359" spans="1:33" x14ac:dyDescent="0.25">
      <c r="A359" s="25">
        <v>372</v>
      </c>
      <c r="B359" s="26" t="s">
        <v>217</v>
      </c>
      <c r="C359" s="264"/>
      <c r="D359" s="210" t="s">
        <v>1169</v>
      </c>
      <c r="E359" s="6" t="s">
        <v>1397</v>
      </c>
      <c r="F359" s="210" t="s">
        <v>11</v>
      </c>
      <c r="G359" s="205">
        <v>7500</v>
      </c>
      <c r="H359" s="213"/>
      <c r="I359" s="213"/>
      <c r="J359" s="213"/>
      <c r="K359" s="213"/>
      <c r="L359" s="213"/>
      <c r="M359" s="213"/>
      <c r="N359" s="213"/>
      <c r="O359" s="213"/>
      <c r="P359" s="213"/>
      <c r="Q359" s="213"/>
      <c r="R359" s="213"/>
      <c r="S359" s="210">
        <v>2500</v>
      </c>
      <c r="T359" s="213"/>
      <c r="U359" s="213"/>
      <c r="V359" s="213"/>
      <c r="W359" s="213"/>
      <c r="X359" s="213"/>
      <c r="Y359" s="213"/>
      <c r="Z359" s="213"/>
      <c r="AA359" s="213"/>
      <c r="AB359" s="213"/>
      <c r="AC359" s="213"/>
      <c r="AD359" s="210">
        <f>+SUM(N359:AC359)</f>
        <v>2500</v>
      </c>
      <c r="AE359" s="205">
        <f t="shared" si="28"/>
        <v>7500</v>
      </c>
      <c r="AF359" s="205">
        <v>7500</v>
      </c>
      <c r="AG359" s="213"/>
    </row>
    <row r="360" spans="1:33" x14ac:dyDescent="0.25">
      <c r="A360" s="25">
        <v>373</v>
      </c>
      <c r="B360" s="26" t="s">
        <v>217</v>
      </c>
      <c r="C360" s="264"/>
      <c r="D360" s="211"/>
      <c r="E360" s="4" t="s">
        <v>220</v>
      </c>
      <c r="F360" s="211"/>
      <c r="G360" s="206"/>
      <c r="H360" s="214"/>
      <c r="I360" s="214"/>
      <c r="J360" s="214"/>
      <c r="K360" s="214"/>
      <c r="L360" s="214"/>
      <c r="M360" s="214"/>
      <c r="N360" s="214"/>
      <c r="O360" s="214"/>
      <c r="P360" s="214"/>
      <c r="Q360" s="214"/>
      <c r="R360" s="214"/>
      <c r="S360" s="211"/>
      <c r="T360" s="214"/>
      <c r="U360" s="214"/>
      <c r="V360" s="214"/>
      <c r="W360" s="214"/>
      <c r="X360" s="214"/>
      <c r="Y360" s="214"/>
      <c r="Z360" s="214"/>
      <c r="AA360" s="214"/>
      <c r="AB360" s="214"/>
      <c r="AC360" s="214"/>
      <c r="AD360" s="211"/>
      <c r="AE360" s="206"/>
      <c r="AF360" s="206"/>
      <c r="AG360" s="214"/>
    </row>
    <row r="361" spans="1:33" x14ac:dyDescent="0.25">
      <c r="A361" s="25">
        <v>374</v>
      </c>
      <c r="B361" s="26" t="s">
        <v>217</v>
      </c>
      <c r="C361" s="264"/>
      <c r="D361" s="211"/>
      <c r="E361" s="4" t="s">
        <v>253</v>
      </c>
      <c r="F361" s="211"/>
      <c r="G361" s="206"/>
      <c r="H361" s="214"/>
      <c r="I361" s="214"/>
      <c r="J361" s="214"/>
      <c r="K361" s="214"/>
      <c r="L361" s="214"/>
      <c r="M361" s="214"/>
      <c r="N361" s="214"/>
      <c r="O361" s="214"/>
      <c r="P361" s="214"/>
      <c r="Q361" s="214"/>
      <c r="R361" s="214"/>
      <c r="S361" s="211"/>
      <c r="T361" s="214"/>
      <c r="U361" s="214"/>
      <c r="V361" s="214"/>
      <c r="W361" s="214"/>
      <c r="X361" s="214"/>
      <c r="Y361" s="214"/>
      <c r="Z361" s="214"/>
      <c r="AA361" s="214"/>
      <c r="AB361" s="214"/>
      <c r="AC361" s="214"/>
      <c r="AD361" s="211"/>
      <c r="AE361" s="206"/>
      <c r="AF361" s="206"/>
      <c r="AG361" s="214"/>
    </row>
    <row r="362" spans="1:33" x14ac:dyDescent="0.25">
      <c r="A362" s="25">
        <v>375</v>
      </c>
      <c r="B362" s="26" t="s">
        <v>217</v>
      </c>
      <c r="C362" s="264"/>
      <c r="D362" s="211"/>
      <c r="E362" s="4" t="s">
        <v>254</v>
      </c>
      <c r="F362" s="211"/>
      <c r="G362" s="206"/>
      <c r="H362" s="214"/>
      <c r="I362" s="214"/>
      <c r="J362" s="214"/>
      <c r="K362" s="214"/>
      <c r="L362" s="214"/>
      <c r="M362" s="214"/>
      <c r="N362" s="214"/>
      <c r="O362" s="214"/>
      <c r="P362" s="214"/>
      <c r="Q362" s="214"/>
      <c r="R362" s="214"/>
      <c r="S362" s="211"/>
      <c r="T362" s="214"/>
      <c r="U362" s="214"/>
      <c r="V362" s="214"/>
      <c r="W362" s="214"/>
      <c r="X362" s="214"/>
      <c r="Y362" s="214"/>
      <c r="Z362" s="214"/>
      <c r="AA362" s="214"/>
      <c r="AB362" s="214"/>
      <c r="AC362" s="214"/>
      <c r="AD362" s="211"/>
      <c r="AE362" s="206"/>
      <c r="AF362" s="206"/>
      <c r="AG362" s="214"/>
    </row>
    <row r="363" spans="1:33" x14ac:dyDescent="0.25">
      <c r="A363" s="25">
        <v>376</v>
      </c>
      <c r="B363" s="26" t="s">
        <v>217</v>
      </c>
      <c r="C363" s="264"/>
      <c r="D363" s="211"/>
      <c r="E363" s="4" t="s">
        <v>223</v>
      </c>
      <c r="F363" s="211"/>
      <c r="G363" s="206"/>
      <c r="H363" s="214"/>
      <c r="I363" s="214"/>
      <c r="J363" s="214"/>
      <c r="K363" s="214"/>
      <c r="L363" s="214"/>
      <c r="M363" s="214"/>
      <c r="N363" s="214"/>
      <c r="O363" s="214"/>
      <c r="P363" s="214"/>
      <c r="Q363" s="214"/>
      <c r="R363" s="214"/>
      <c r="S363" s="211"/>
      <c r="T363" s="214"/>
      <c r="U363" s="214"/>
      <c r="V363" s="214"/>
      <c r="W363" s="214"/>
      <c r="X363" s="214"/>
      <c r="Y363" s="214"/>
      <c r="Z363" s="214"/>
      <c r="AA363" s="214"/>
      <c r="AB363" s="214"/>
      <c r="AC363" s="214"/>
      <c r="AD363" s="211"/>
      <c r="AE363" s="206"/>
      <c r="AF363" s="206"/>
      <c r="AG363" s="214"/>
    </row>
    <row r="364" spans="1:33" x14ac:dyDescent="0.25">
      <c r="A364" s="25">
        <v>377</v>
      </c>
      <c r="B364" s="26" t="s">
        <v>217</v>
      </c>
      <c r="C364" s="264"/>
      <c r="D364" s="212"/>
      <c r="E364" s="4" t="s">
        <v>278</v>
      </c>
      <c r="F364" s="212"/>
      <c r="G364" s="207"/>
      <c r="H364" s="215"/>
      <c r="I364" s="215"/>
      <c r="J364" s="215"/>
      <c r="K364" s="215"/>
      <c r="L364" s="215"/>
      <c r="M364" s="215"/>
      <c r="N364" s="215"/>
      <c r="O364" s="215"/>
      <c r="P364" s="215"/>
      <c r="Q364" s="215"/>
      <c r="R364" s="215"/>
      <c r="S364" s="212"/>
      <c r="T364" s="215"/>
      <c r="U364" s="215"/>
      <c r="V364" s="215"/>
      <c r="W364" s="215"/>
      <c r="X364" s="215"/>
      <c r="Y364" s="215"/>
      <c r="Z364" s="215"/>
      <c r="AA364" s="215"/>
      <c r="AB364" s="215"/>
      <c r="AC364" s="215"/>
      <c r="AD364" s="212"/>
      <c r="AE364" s="207"/>
      <c r="AF364" s="207"/>
      <c r="AG364" s="215"/>
    </row>
    <row r="365" spans="1:33" ht="90" x14ac:dyDescent="0.25">
      <c r="A365" s="25"/>
      <c r="B365" s="26"/>
      <c r="C365" s="264"/>
      <c r="D365" s="172" t="s">
        <v>1170</v>
      </c>
      <c r="E365" s="1" t="s">
        <v>1398</v>
      </c>
      <c r="F365" s="172" t="s">
        <v>21</v>
      </c>
      <c r="G365" s="27">
        <v>600</v>
      </c>
      <c r="H365" s="174"/>
      <c r="I365" s="174"/>
      <c r="J365" s="174"/>
      <c r="K365" s="174"/>
      <c r="L365" s="174"/>
      <c r="M365" s="174"/>
      <c r="N365" s="174"/>
      <c r="O365" s="174"/>
      <c r="P365" s="174"/>
      <c r="Q365" s="174"/>
      <c r="R365" s="174"/>
      <c r="S365" s="172">
        <v>200</v>
      </c>
      <c r="T365" s="174"/>
      <c r="U365" s="174"/>
      <c r="V365" s="174"/>
      <c r="W365" s="174"/>
      <c r="X365" s="174"/>
      <c r="Y365" s="174"/>
      <c r="Z365" s="174"/>
      <c r="AA365" s="174"/>
      <c r="AB365" s="174"/>
      <c r="AC365" s="174"/>
      <c r="AD365" s="11">
        <f>+SUM(N365:AC365)</f>
        <v>200</v>
      </c>
      <c r="AE365" s="27">
        <f t="shared" si="28"/>
        <v>600</v>
      </c>
      <c r="AF365" s="27">
        <v>600</v>
      </c>
      <c r="AG365" s="174"/>
    </row>
    <row r="366" spans="1:33" x14ac:dyDescent="0.25">
      <c r="A366" s="25">
        <v>378</v>
      </c>
      <c r="B366" s="26" t="s">
        <v>217</v>
      </c>
      <c r="C366" s="264"/>
      <c r="D366" s="210" t="s">
        <v>255</v>
      </c>
      <c r="E366" s="6" t="s">
        <v>234</v>
      </c>
      <c r="F366" s="210" t="s">
        <v>11</v>
      </c>
      <c r="G366" s="205">
        <v>3000</v>
      </c>
      <c r="H366" s="213"/>
      <c r="I366" s="213"/>
      <c r="J366" s="213"/>
      <c r="K366" s="213"/>
      <c r="L366" s="213"/>
      <c r="M366" s="213"/>
      <c r="N366" s="213"/>
      <c r="O366" s="213"/>
      <c r="P366" s="213"/>
      <c r="Q366" s="213"/>
      <c r="R366" s="213"/>
      <c r="S366" s="210">
        <v>1000</v>
      </c>
      <c r="T366" s="213"/>
      <c r="U366" s="213"/>
      <c r="V366" s="213"/>
      <c r="W366" s="213"/>
      <c r="X366" s="213"/>
      <c r="Y366" s="213"/>
      <c r="Z366" s="213"/>
      <c r="AA366" s="213"/>
      <c r="AB366" s="213"/>
      <c r="AC366" s="213"/>
      <c r="AD366" s="210">
        <f>+SUM(N366:AC366)</f>
        <v>1000</v>
      </c>
      <c r="AE366" s="205">
        <f t="shared" si="28"/>
        <v>3000</v>
      </c>
      <c r="AF366" s="205">
        <v>3000</v>
      </c>
      <c r="AG366" s="213"/>
    </row>
    <row r="367" spans="1:33" x14ac:dyDescent="0.25">
      <c r="A367" s="25">
        <v>379</v>
      </c>
      <c r="B367" s="26" t="s">
        <v>217</v>
      </c>
      <c r="C367" s="264"/>
      <c r="D367" s="211"/>
      <c r="E367" s="4" t="s">
        <v>220</v>
      </c>
      <c r="F367" s="211"/>
      <c r="G367" s="206"/>
      <c r="H367" s="214"/>
      <c r="I367" s="214"/>
      <c r="J367" s="214"/>
      <c r="K367" s="214"/>
      <c r="L367" s="214"/>
      <c r="M367" s="214"/>
      <c r="N367" s="214"/>
      <c r="O367" s="214"/>
      <c r="P367" s="214"/>
      <c r="Q367" s="214"/>
      <c r="R367" s="214"/>
      <c r="S367" s="211"/>
      <c r="T367" s="214"/>
      <c r="U367" s="214"/>
      <c r="V367" s="214"/>
      <c r="W367" s="214"/>
      <c r="X367" s="214"/>
      <c r="Y367" s="214"/>
      <c r="Z367" s="214"/>
      <c r="AA367" s="214"/>
      <c r="AB367" s="214"/>
      <c r="AC367" s="214"/>
      <c r="AD367" s="211"/>
      <c r="AE367" s="206"/>
      <c r="AF367" s="206"/>
      <c r="AG367" s="214"/>
    </row>
    <row r="368" spans="1:33" x14ac:dyDescent="0.25">
      <c r="A368" s="25">
        <v>380</v>
      </c>
      <c r="B368" s="26" t="s">
        <v>217</v>
      </c>
      <c r="C368" s="264"/>
      <c r="D368" s="211"/>
      <c r="E368" s="4" t="s">
        <v>235</v>
      </c>
      <c r="F368" s="211"/>
      <c r="G368" s="206"/>
      <c r="H368" s="214"/>
      <c r="I368" s="214"/>
      <c r="J368" s="214"/>
      <c r="K368" s="214"/>
      <c r="L368" s="214"/>
      <c r="M368" s="214"/>
      <c r="N368" s="214"/>
      <c r="O368" s="214"/>
      <c r="P368" s="214"/>
      <c r="Q368" s="214"/>
      <c r="R368" s="214"/>
      <c r="S368" s="211"/>
      <c r="T368" s="214"/>
      <c r="U368" s="214"/>
      <c r="V368" s="214"/>
      <c r="W368" s="214"/>
      <c r="X368" s="214"/>
      <c r="Y368" s="214"/>
      <c r="Z368" s="214"/>
      <c r="AA368" s="214"/>
      <c r="AB368" s="214"/>
      <c r="AC368" s="214"/>
      <c r="AD368" s="211"/>
      <c r="AE368" s="206"/>
      <c r="AF368" s="206"/>
      <c r="AG368" s="214"/>
    </row>
    <row r="369" spans="1:33" x14ac:dyDescent="0.25">
      <c r="A369" s="25">
        <v>381</v>
      </c>
      <c r="B369" s="26" t="s">
        <v>217</v>
      </c>
      <c r="C369" s="264"/>
      <c r="D369" s="211"/>
      <c r="E369" s="4" t="s">
        <v>228</v>
      </c>
      <c r="F369" s="211"/>
      <c r="G369" s="206"/>
      <c r="H369" s="214"/>
      <c r="I369" s="214"/>
      <c r="J369" s="214"/>
      <c r="K369" s="214"/>
      <c r="L369" s="214"/>
      <c r="M369" s="214"/>
      <c r="N369" s="214"/>
      <c r="O369" s="214"/>
      <c r="P369" s="214"/>
      <c r="Q369" s="214"/>
      <c r="R369" s="214"/>
      <c r="S369" s="211"/>
      <c r="T369" s="214"/>
      <c r="U369" s="214"/>
      <c r="V369" s="214"/>
      <c r="W369" s="214"/>
      <c r="X369" s="214"/>
      <c r="Y369" s="214"/>
      <c r="Z369" s="214"/>
      <c r="AA369" s="214"/>
      <c r="AB369" s="214"/>
      <c r="AC369" s="214"/>
      <c r="AD369" s="211"/>
      <c r="AE369" s="206"/>
      <c r="AF369" s="206"/>
      <c r="AG369" s="214"/>
    </row>
    <row r="370" spans="1:33" x14ac:dyDescent="0.25">
      <c r="A370" s="25">
        <v>382</v>
      </c>
      <c r="B370" s="26" t="s">
        <v>217</v>
      </c>
      <c r="C370" s="264"/>
      <c r="D370" s="211"/>
      <c r="E370" s="4" t="s">
        <v>223</v>
      </c>
      <c r="F370" s="211"/>
      <c r="G370" s="206"/>
      <c r="H370" s="214"/>
      <c r="I370" s="214"/>
      <c r="J370" s="214"/>
      <c r="K370" s="214"/>
      <c r="L370" s="214"/>
      <c r="M370" s="214"/>
      <c r="N370" s="214"/>
      <c r="O370" s="214"/>
      <c r="P370" s="214"/>
      <c r="Q370" s="214"/>
      <c r="R370" s="214"/>
      <c r="S370" s="211"/>
      <c r="T370" s="214"/>
      <c r="U370" s="214"/>
      <c r="V370" s="214"/>
      <c r="W370" s="214"/>
      <c r="X370" s="214"/>
      <c r="Y370" s="214"/>
      <c r="Z370" s="214"/>
      <c r="AA370" s="214"/>
      <c r="AB370" s="214"/>
      <c r="AC370" s="214"/>
      <c r="AD370" s="211"/>
      <c r="AE370" s="206"/>
      <c r="AF370" s="206"/>
      <c r="AG370" s="214"/>
    </row>
    <row r="371" spans="1:33" x14ac:dyDescent="0.25">
      <c r="A371" s="25">
        <v>383</v>
      </c>
      <c r="B371" s="26" t="s">
        <v>217</v>
      </c>
      <c r="C371" s="264"/>
      <c r="D371" s="212"/>
      <c r="E371" s="4" t="s">
        <v>247</v>
      </c>
      <c r="F371" s="212"/>
      <c r="G371" s="207"/>
      <c r="H371" s="215"/>
      <c r="I371" s="215"/>
      <c r="J371" s="215"/>
      <c r="K371" s="215"/>
      <c r="L371" s="215"/>
      <c r="M371" s="215"/>
      <c r="N371" s="215"/>
      <c r="O371" s="215"/>
      <c r="P371" s="215"/>
      <c r="Q371" s="215"/>
      <c r="R371" s="215"/>
      <c r="S371" s="212"/>
      <c r="T371" s="215"/>
      <c r="U371" s="215"/>
      <c r="V371" s="215"/>
      <c r="W371" s="215"/>
      <c r="X371" s="215"/>
      <c r="Y371" s="215"/>
      <c r="Z371" s="215"/>
      <c r="AA371" s="215"/>
      <c r="AB371" s="215"/>
      <c r="AC371" s="215"/>
      <c r="AD371" s="212"/>
      <c r="AE371" s="207"/>
      <c r="AF371" s="207"/>
      <c r="AG371" s="215"/>
    </row>
    <row r="372" spans="1:33" x14ac:dyDescent="0.25">
      <c r="A372" s="25">
        <v>384</v>
      </c>
      <c r="B372" s="26" t="s">
        <v>217</v>
      </c>
      <c r="C372" s="264"/>
      <c r="D372" s="243" t="s">
        <v>256</v>
      </c>
      <c r="E372" s="6" t="s">
        <v>226</v>
      </c>
      <c r="F372" s="210" t="s">
        <v>11</v>
      </c>
      <c r="G372" s="205">
        <v>3000</v>
      </c>
      <c r="H372" s="213"/>
      <c r="I372" s="213"/>
      <c r="J372" s="213"/>
      <c r="K372" s="213"/>
      <c r="L372" s="213"/>
      <c r="M372" s="213"/>
      <c r="N372" s="213"/>
      <c r="O372" s="213"/>
      <c r="P372" s="213"/>
      <c r="Q372" s="213"/>
      <c r="R372" s="213"/>
      <c r="S372" s="210">
        <v>1000</v>
      </c>
      <c r="T372" s="213"/>
      <c r="U372" s="213"/>
      <c r="V372" s="213"/>
      <c r="W372" s="213"/>
      <c r="X372" s="213"/>
      <c r="Y372" s="213"/>
      <c r="Z372" s="213"/>
      <c r="AA372" s="210"/>
      <c r="AB372" s="213"/>
      <c r="AC372" s="213"/>
      <c r="AD372" s="210">
        <f>+SUM(N372:AC372)</f>
        <v>1000</v>
      </c>
      <c r="AE372" s="205">
        <f t="shared" si="28"/>
        <v>3000</v>
      </c>
      <c r="AF372" s="205">
        <v>3000</v>
      </c>
      <c r="AG372" s="213"/>
    </row>
    <row r="373" spans="1:33" x14ac:dyDescent="0.25">
      <c r="A373" s="25">
        <v>385</v>
      </c>
      <c r="B373" s="26" t="s">
        <v>217</v>
      </c>
      <c r="C373" s="264"/>
      <c r="D373" s="244"/>
      <c r="E373" s="4" t="s">
        <v>220</v>
      </c>
      <c r="F373" s="211"/>
      <c r="G373" s="206"/>
      <c r="H373" s="214"/>
      <c r="I373" s="214"/>
      <c r="J373" s="214"/>
      <c r="K373" s="214"/>
      <c r="L373" s="214"/>
      <c r="M373" s="214"/>
      <c r="N373" s="214"/>
      <c r="O373" s="214"/>
      <c r="P373" s="214"/>
      <c r="Q373" s="214"/>
      <c r="R373" s="214"/>
      <c r="S373" s="211"/>
      <c r="T373" s="214"/>
      <c r="U373" s="214"/>
      <c r="V373" s="214"/>
      <c r="W373" s="214"/>
      <c r="X373" s="214"/>
      <c r="Y373" s="214"/>
      <c r="Z373" s="214"/>
      <c r="AA373" s="211"/>
      <c r="AB373" s="214"/>
      <c r="AC373" s="214"/>
      <c r="AD373" s="211"/>
      <c r="AE373" s="206"/>
      <c r="AF373" s="206"/>
      <c r="AG373" s="214"/>
    </row>
    <row r="374" spans="1:33" x14ac:dyDescent="0.25">
      <c r="A374" s="25">
        <v>386</v>
      </c>
      <c r="B374" s="26" t="s">
        <v>217</v>
      </c>
      <c r="C374" s="264"/>
      <c r="D374" s="244"/>
      <c r="E374" s="4" t="s">
        <v>257</v>
      </c>
      <c r="F374" s="211"/>
      <c r="G374" s="206"/>
      <c r="H374" s="214"/>
      <c r="I374" s="214"/>
      <c r="J374" s="214"/>
      <c r="K374" s="214"/>
      <c r="L374" s="214"/>
      <c r="M374" s="214"/>
      <c r="N374" s="214"/>
      <c r="O374" s="214"/>
      <c r="P374" s="214"/>
      <c r="Q374" s="214"/>
      <c r="R374" s="214"/>
      <c r="S374" s="211"/>
      <c r="T374" s="214"/>
      <c r="U374" s="214"/>
      <c r="V374" s="214"/>
      <c r="W374" s="214"/>
      <c r="X374" s="214"/>
      <c r="Y374" s="214"/>
      <c r="Z374" s="214"/>
      <c r="AA374" s="211"/>
      <c r="AB374" s="214"/>
      <c r="AC374" s="214"/>
      <c r="AD374" s="211"/>
      <c r="AE374" s="206"/>
      <c r="AF374" s="206"/>
      <c r="AG374" s="214"/>
    </row>
    <row r="375" spans="1:33" x14ac:dyDescent="0.25">
      <c r="A375" s="25">
        <v>387</v>
      </c>
      <c r="B375" s="26" t="s">
        <v>217</v>
      </c>
      <c r="C375" s="264"/>
      <c r="D375" s="244"/>
      <c r="E375" s="4" t="s">
        <v>222</v>
      </c>
      <c r="F375" s="211"/>
      <c r="G375" s="206"/>
      <c r="H375" s="214"/>
      <c r="I375" s="214"/>
      <c r="J375" s="214"/>
      <c r="K375" s="214"/>
      <c r="L375" s="214"/>
      <c r="M375" s="214"/>
      <c r="N375" s="214"/>
      <c r="O375" s="214"/>
      <c r="P375" s="214"/>
      <c r="Q375" s="214"/>
      <c r="R375" s="214"/>
      <c r="S375" s="211"/>
      <c r="T375" s="214"/>
      <c r="U375" s="214"/>
      <c r="V375" s="214"/>
      <c r="W375" s="214"/>
      <c r="X375" s="214"/>
      <c r="Y375" s="214"/>
      <c r="Z375" s="214"/>
      <c r="AA375" s="211"/>
      <c r="AB375" s="214"/>
      <c r="AC375" s="214"/>
      <c r="AD375" s="211"/>
      <c r="AE375" s="206"/>
      <c r="AF375" s="206"/>
      <c r="AG375" s="214"/>
    </row>
    <row r="376" spans="1:33" x14ac:dyDescent="0.25">
      <c r="A376" s="25">
        <v>388</v>
      </c>
      <c r="B376" s="26" t="s">
        <v>217</v>
      </c>
      <c r="C376" s="264"/>
      <c r="D376" s="244"/>
      <c r="E376" s="4" t="s">
        <v>223</v>
      </c>
      <c r="F376" s="211"/>
      <c r="G376" s="206"/>
      <c r="H376" s="214"/>
      <c r="I376" s="214"/>
      <c r="J376" s="214"/>
      <c r="K376" s="214"/>
      <c r="L376" s="214"/>
      <c r="M376" s="214"/>
      <c r="N376" s="214"/>
      <c r="O376" s="214"/>
      <c r="P376" s="214"/>
      <c r="Q376" s="214"/>
      <c r="R376" s="214"/>
      <c r="S376" s="211"/>
      <c r="T376" s="214"/>
      <c r="U376" s="214"/>
      <c r="V376" s="214"/>
      <c r="W376" s="214"/>
      <c r="X376" s="214"/>
      <c r="Y376" s="214"/>
      <c r="Z376" s="214"/>
      <c r="AA376" s="211"/>
      <c r="AB376" s="214"/>
      <c r="AC376" s="214"/>
      <c r="AD376" s="211"/>
      <c r="AE376" s="206"/>
      <c r="AF376" s="206"/>
      <c r="AG376" s="214"/>
    </row>
    <row r="377" spans="1:33" x14ac:dyDescent="0.25">
      <c r="A377" s="25">
        <v>389</v>
      </c>
      <c r="B377" s="26" t="s">
        <v>217</v>
      </c>
      <c r="C377" s="264"/>
      <c r="D377" s="245"/>
      <c r="E377" s="4" t="s">
        <v>278</v>
      </c>
      <c r="F377" s="212"/>
      <c r="G377" s="207"/>
      <c r="H377" s="215"/>
      <c r="I377" s="215"/>
      <c r="J377" s="215"/>
      <c r="K377" s="215"/>
      <c r="L377" s="215"/>
      <c r="M377" s="215"/>
      <c r="N377" s="215"/>
      <c r="O377" s="215"/>
      <c r="P377" s="215"/>
      <c r="Q377" s="215"/>
      <c r="R377" s="215"/>
      <c r="S377" s="212"/>
      <c r="T377" s="215"/>
      <c r="U377" s="215"/>
      <c r="V377" s="215"/>
      <c r="W377" s="215"/>
      <c r="X377" s="215"/>
      <c r="Y377" s="215"/>
      <c r="Z377" s="215"/>
      <c r="AA377" s="212"/>
      <c r="AB377" s="215"/>
      <c r="AC377" s="215"/>
      <c r="AD377" s="212"/>
      <c r="AE377" s="207"/>
      <c r="AF377" s="207"/>
      <c r="AG377" s="215"/>
    </row>
    <row r="378" spans="1:33" x14ac:dyDescent="0.25">
      <c r="A378" s="25">
        <v>390</v>
      </c>
      <c r="B378" s="26" t="s">
        <v>217</v>
      </c>
      <c r="C378" s="264"/>
      <c r="D378" s="243" t="s">
        <v>258</v>
      </c>
      <c r="E378" s="6" t="s">
        <v>219</v>
      </c>
      <c r="F378" s="221" t="s">
        <v>11</v>
      </c>
      <c r="G378" s="205">
        <v>1500</v>
      </c>
      <c r="H378" s="213"/>
      <c r="I378" s="213"/>
      <c r="J378" s="213"/>
      <c r="K378" s="213"/>
      <c r="L378" s="213"/>
      <c r="M378" s="213"/>
      <c r="N378" s="213"/>
      <c r="O378" s="213"/>
      <c r="P378" s="213"/>
      <c r="Q378" s="213"/>
      <c r="R378" s="213"/>
      <c r="S378" s="210">
        <v>500</v>
      </c>
      <c r="T378" s="213"/>
      <c r="U378" s="213"/>
      <c r="V378" s="213"/>
      <c r="W378" s="213"/>
      <c r="X378" s="213"/>
      <c r="Y378" s="213"/>
      <c r="Z378" s="213"/>
      <c r="AA378" s="213"/>
      <c r="AB378" s="213"/>
      <c r="AC378" s="213"/>
      <c r="AD378" s="210">
        <f>+SUM(N378:AC378)</f>
        <v>500</v>
      </c>
      <c r="AE378" s="205">
        <f t="shared" si="28"/>
        <v>1500</v>
      </c>
      <c r="AF378" s="205">
        <v>1500</v>
      </c>
      <c r="AG378" s="213"/>
    </row>
    <row r="379" spans="1:33" x14ac:dyDescent="0.25">
      <c r="A379" s="25">
        <v>391</v>
      </c>
      <c r="B379" s="26" t="s">
        <v>217</v>
      </c>
      <c r="C379" s="264"/>
      <c r="D379" s="244"/>
      <c r="E379" s="4" t="s">
        <v>242</v>
      </c>
      <c r="F379" s="222"/>
      <c r="G379" s="206"/>
      <c r="H379" s="214"/>
      <c r="I379" s="214"/>
      <c r="J379" s="214"/>
      <c r="K379" s="214"/>
      <c r="L379" s="214"/>
      <c r="M379" s="214"/>
      <c r="N379" s="214"/>
      <c r="O379" s="214"/>
      <c r="P379" s="214"/>
      <c r="Q379" s="214"/>
      <c r="R379" s="214"/>
      <c r="S379" s="211"/>
      <c r="T379" s="214"/>
      <c r="U379" s="214"/>
      <c r="V379" s="214"/>
      <c r="W379" s="214"/>
      <c r="X379" s="214"/>
      <c r="Y379" s="214"/>
      <c r="Z379" s="214"/>
      <c r="AA379" s="214"/>
      <c r="AB379" s="214"/>
      <c r="AC379" s="214"/>
      <c r="AD379" s="211"/>
      <c r="AE379" s="206"/>
      <c r="AF379" s="206"/>
      <c r="AG379" s="214"/>
    </row>
    <row r="380" spans="1:33" x14ac:dyDescent="0.25">
      <c r="A380" s="25">
        <v>392</v>
      </c>
      <c r="B380" s="26" t="s">
        <v>217</v>
      </c>
      <c r="C380" s="264"/>
      <c r="D380" s="244"/>
      <c r="E380" s="4" t="s">
        <v>259</v>
      </c>
      <c r="F380" s="222"/>
      <c r="G380" s="206"/>
      <c r="H380" s="214"/>
      <c r="I380" s="214"/>
      <c r="J380" s="214"/>
      <c r="K380" s="214"/>
      <c r="L380" s="214"/>
      <c r="M380" s="214"/>
      <c r="N380" s="214"/>
      <c r="O380" s="214"/>
      <c r="P380" s="214"/>
      <c r="Q380" s="214"/>
      <c r="R380" s="214"/>
      <c r="S380" s="211"/>
      <c r="T380" s="214"/>
      <c r="U380" s="214"/>
      <c r="V380" s="214"/>
      <c r="W380" s="214"/>
      <c r="X380" s="214"/>
      <c r="Y380" s="214"/>
      <c r="Z380" s="214"/>
      <c r="AA380" s="214"/>
      <c r="AB380" s="214"/>
      <c r="AC380" s="214"/>
      <c r="AD380" s="211"/>
      <c r="AE380" s="206"/>
      <c r="AF380" s="206"/>
      <c r="AG380" s="214"/>
    </row>
    <row r="381" spans="1:33" x14ac:dyDescent="0.25">
      <c r="A381" s="25">
        <v>393</v>
      </c>
      <c r="B381" s="26" t="s">
        <v>217</v>
      </c>
      <c r="C381" s="264"/>
      <c r="D381" s="244"/>
      <c r="E381" s="4" t="s">
        <v>228</v>
      </c>
      <c r="F381" s="222"/>
      <c r="G381" s="206"/>
      <c r="H381" s="214"/>
      <c r="I381" s="214"/>
      <c r="J381" s="214"/>
      <c r="K381" s="214"/>
      <c r="L381" s="214"/>
      <c r="M381" s="214"/>
      <c r="N381" s="214"/>
      <c r="O381" s="214"/>
      <c r="P381" s="214"/>
      <c r="Q381" s="214"/>
      <c r="R381" s="214"/>
      <c r="S381" s="211"/>
      <c r="T381" s="214"/>
      <c r="U381" s="214"/>
      <c r="V381" s="214"/>
      <c r="W381" s="214"/>
      <c r="X381" s="214"/>
      <c r="Y381" s="214"/>
      <c r="Z381" s="214"/>
      <c r="AA381" s="214"/>
      <c r="AB381" s="214"/>
      <c r="AC381" s="214"/>
      <c r="AD381" s="211"/>
      <c r="AE381" s="206"/>
      <c r="AF381" s="206"/>
      <c r="AG381" s="214"/>
    </row>
    <row r="382" spans="1:33" x14ac:dyDescent="0.25">
      <c r="A382" s="25">
        <v>394</v>
      </c>
      <c r="B382" s="26" t="s">
        <v>217</v>
      </c>
      <c r="C382" s="264"/>
      <c r="D382" s="244"/>
      <c r="E382" s="4" t="s">
        <v>223</v>
      </c>
      <c r="F382" s="222"/>
      <c r="G382" s="206"/>
      <c r="H382" s="214"/>
      <c r="I382" s="214"/>
      <c r="J382" s="214"/>
      <c r="K382" s="214"/>
      <c r="L382" s="214"/>
      <c r="M382" s="214"/>
      <c r="N382" s="214"/>
      <c r="O382" s="214"/>
      <c r="P382" s="214"/>
      <c r="Q382" s="214"/>
      <c r="R382" s="214"/>
      <c r="S382" s="211"/>
      <c r="T382" s="214"/>
      <c r="U382" s="214"/>
      <c r="V382" s="214"/>
      <c r="W382" s="214"/>
      <c r="X382" s="214"/>
      <c r="Y382" s="214"/>
      <c r="Z382" s="214"/>
      <c r="AA382" s="214"/>
      <c r="AB382" s="214"/>
      <c r="AC382" s="214"/>
      <c r="AD382" s="211"/>
      <c r="AE382" s="206"/>
      <c r="AF382" s="206"/>
      <c r="AG382" s="214"/>
    </row>
    <row r="383" spans="1:33" x14ac:dyDescent="0.25">
      <c r="A383" s="25">
        <v>395</v>
      </c>
      <c r="B383" s="26" t="s">
        <v>217</v>
      </c>
      <c r="C383" s="264"/>
      <c r="D383" s="245"/>
      <c r="E383" s="2" t="s">
        <v>278</v>
      </c>
      <c r="F383" s="223"/>
      <c r="G383" s="207"/>
      <c r="H383" s="215"/>
      <c r="I383" s="215"/>
      <c r="J383" s="215"/>
      <c r="K383" s="215"/>
      <c r="L383" s="215"/>
      <c r="M383" s="215"/>
      <c r="N383" s="215"/>
      <c r="O383" s="215"/>
      <c r="P383" s="215"/>
      <c r="Q383" s="215"/>
      <c r="R383" s="215"/>
      <c r="S383" s="212"/>
      <c r="T383" s="215"/>
      <c r="U383" s="215"/>
      <c r="V383" s="215"/>
      <c r="W383" s="215"/>
      <c r="X383" s="215"/>
      <c r="Y383" s="215"/>
      <c r="Z383" s="215"/>
      <c r="AA383" s="215"/>
      <c r="AB383" s="215"/>
      <c r="AC383" s="215"/>
      <c r="AD383" s="212"/>
      <c r="AE383" s="207"/>
      <c r="AF383" s="207"/>
      <c r="AG383" s="215"/>
    </row>
    <row r="384" spans="1:33" x14ac:dyDescent="0.25">
      <c r="A384" s="25">
        <v>396</v>
      </c>
      <c r="B384" s="26" t="s">
        <v>217</v>
      </c>
      <c r="C384" s="264"/>
      <c r="D384" s="210" t="s">
        <v>260</v>
      </c>
      <c r="E384" s="4" t="s">
        <v>230</v>
      </c>
      <c r="F384" s="210" t="s">
        <v>11</v>
      </c>
      <c r="G384" s="205">
        <v>1500</v>
      </c>
      <c r="H384" s="213"/>
      <c r="I384" s="213"/>
      <c r="J384" s="213"/>
      <c r="K384" s="213"/>
      <c r="L384" s="213"/>
      <c r="M384" s="213"/>
      <c r="N384" s="213"/>
      <c r="O384" s="213"/>
      <c r="P384" s="213"/>
      <c r="Q384" s="213"/>
      <c r="R384" s="213"/>
      <c r="S384" s="210">
        <v>500</v>
      </c>
      <c r="T384" s="213"/>
      <c r="U384" s="213"/>
      <c r="V384" s="213"/>
      <c r="W384" s="213"/>
      <c r="X384" s="213"/>
      <c r="Y384" s="213"/>
      <c r="Z384" s="213"/>
      <c r="AA384" s="213"/>
      <c r="AB384" s="213"/>
      <c r="AC384" s="213"/>
      <c r="AD384" s="210">
        <f>+SUM(N384:AC384)</f>
        <v>500</v>
      </c>
      <c r="AE384" s="205">
        <f t="shared" si="28"/>
        <v>1500</v>
      </c>
      <c r="AF384" s="205">
        <v>1500</v>
      </c>
      <c r="AG384" s="213"/>
    </row>
    <row r="385" spans="1:33" x14ac:dyDescent="0.25">
      <c r="A385" s="25">
        <v>397</v>
      </c>
      <c r="B385" s="26" t="s">
        <v>217</v>
      </c>
      <c r="C385" s="264"/>
      <c r="D385" s="211"/>
      <c r="E385" s="4" t="s">
        <v>242</v>
      </c>
      <c r="F385" s="211"/>
      <c r="G385" s="206"/>
      <c r="H385" s="214"/>
      <c r="I385" s="214"/>
      <c r="J385" s="214"/>
      <c r="K385" s="214"/>
      <c r="L385" s="214"/>
      <c r="M385" s="214"/>
      <c r="N385" s="214"/>
      <c r="O385" s="214"/>
      <c r="P385" s="214"/>
      <c r="Q385" s="214"/>
      <c r="R385" s="214"/>
      <c r="S385" s="211"/>
      <c r="T385" s="214"/>
      <c r="U385" s="214"/>
      <c r="V385" s="214"/>
      <c r="W385" s="214"/>
      <c r="X385" s="214"/>
      <c r="Y385" s="214"/>
      <c r="Z385" s="214"/>
      <c r="AA385" s="214"/>
      <c r="AB385" s="214"/>
      <c r="AC385" s="214"/>
      <c r="AD385" s="211"/>
      <c r="AE385" s="206"/>
      <c r="AF385" s="206"/>
      <c r="AG385" s="214"/>
    </row>
    <row r="386" spans="1:33" x14ac:dyDescent="0.25">
      <c r="A386" s="25">
        <v>398</v>
      </c>
      <c r="B386" s="26" t="s">
        <v>217</v>
      </c>
      <c r="C386" s="264"/>
      <c r="D386" s="211"/>
      <c r="E386" s="4" t="s">
        <v>252</v>
      </c>
      <c r="F386" s="211"/>
      <c r="G386" s="206"/>
      <c r="H386" s="214"/>
      <c r="I386" s="214"/>
      <c r="J386" s="214"/>
      <c r="K386" s="214"/>
      <c r="L386" s="214"/>
      <c r="M386" s="214"/>
      <c r="N386" s="214"/>
      <c r="O386" s="214"/>
      <c r="P386" s="214"/>
      <c r="Q386" s="214"/>
      <c r="R386" s="214"/>
      <c r="S386" s="211"/>
      <c r="T386" s="214"/>
      <c r="U386" s="214"/>
      <c r="V386" s="214"/>
      <c r="W386" s="214"/>
      <c r="X386" s="214"/>
      <c r="Y386" s="214"/>
      <c r="Z386" s="214"/>
      <c r="AA386" s="214"/>
      <c r="AB386" s="214"/>
      <c r="AC386" s="214"/>
      <c r="AD386" s="211"/>
      <c r="AE386" s="206"/>
      <c r="AF386" s="206"/>
      <c r="AG386" s="214"/>
    </row>
    <row r="387" spans="1:33" x14ac:dyDescent="0.25">
      <c r="A387" s="25">
        <v>399</v>
      </c>
      <c r="B387" s="26" t="s">
        <v>217</v>
      </c>
      <c r="C387" s="264"/>
      <c r="D387" s="211"/>
      <c r="E387" s="4" t="s">
        <v>228</v>
      </c>
      <c r="F387" s="211"/>
      <c r="G387" s="206"/>
      <c r="H387" s="214"/>
      <c r="I387" s="214"/>
      <c r="J387" s="214"/>
      <c r="K387" s="214"/>
      <c r="L387" s="214"/>
      <c r="M387" s="214"/>
      <c r="N387" s="214"/>
      <c r="O387" s="214"/>
      <c r="P387" s="214"/>
      <c r="Q387" s="214"/>
      <c r="R387" s="214"/>
      <c r="S387" s="211"/>
      <c r="T387" s="214"/>
      <c r="U387" s="214"/>
      <c r="V387" s="214"/>
      <c r="W387" s="214"/>
      <c r="X387" s="214"/>
      <c r="Y387" s="214"/>
      <c r="Z387" s="214"/>
      <c r="AA387" s="214"/>
      <c r="AB387" s="214"/>
      <c r="AC387" s="214"/>
      <c r="AD387" s="211"/>
      <c r="AE387" s="206"/>
      <c r="AF387" s="206"/>
      <c r="AG387" s="214"/>
    </row>
    <row r="388" spans="1:33" x14ac:dyDescent="0.25">
      <c r="A388" s="25">
        <v>400</v>
      </c>
      <c r="B388" s="26" t="s">
        <v>217</v>
      </c>
      <c r="C388" s="264"/>
      <c r="D388" s="211"/>
      <c r="E388" s="4" t="s">
        <v>223</v>
      </c>
      <c r="F388" s="211"/>
      <c r="G388" s="206"/>
      <c r="H388" s="214"/>
      <c r="I388" s="214"/>
      <c r="J388" s="214"/>
      <c r="K388" s="214"/>
      <c r="L388" s="214"/>
      <c r="M388" s="214"/>
      <c r="N388" s="214"/>
      <c r="O388" s="214"/>
      <c r="P388" s="214"/>
      <c r="Q388" s="214"/>
      <c r="R388" s="214"/>
      <c r="S388" s="211"/>
      <c r="T388" s="214"/>
      <c r="U388" s="214"/>
      <c r="V388" s="214"/>
      <c r="W388" s="214"/>
      <c r="X388" s="214"/>
      <c r="Y388" s="214"/>
      <c r="Z388" s="214"/>
      <c r="AA388" s="214"/>
      <c r="AB388" s="214"/>
      <c r="AC388" s="214"/>
      <c r="AD388" s="211"/>
      <c r="AE388" s="206"/>
      <c r="AF388" s="206"/>
      <c r="AG388" s="214"/>
    </row>
    <row r="389" spans="1:33" x14ac:dyDescent="0.25">
      <c r="A389" s="25">
        <v>401</v>
      </c>
      <c r="B389" s="26" t="s">
        <v>217</v>
      </c>
      <c r="C389" s="264"/>
      <c r="D389" s="212"/>
      <c r="E389" s="2" t="s">
        <v>278</v>
      </c>
      <c r="F389" s="212"/>
      <c r="G389" s="207"/>
      <c r="H389" s="215"/>
      <c r="I389" s="215"/>
      <c r="J389" s="215"/>
      <c r="K389" s="215"/>
      <c r="L389" s="215"/>
      <c r="M389" s="215"/>
      <c r="N389" s="215"/>
      <c r="O389" s="215"/>
      <c r="P389" s="215"/>
      <c r="Q389" s="215"/>
      <c r="R389" s="215"/>
      <c r="S389" s="212"/>
      <c r="T389" s="215"/>
      <c r="U389" s="215"/>
      <c r="V389" s="215"/>
      <c r="W389" s="215"/>
      <c r="X389" s="215"/>
      <c r="Y389" s="215"/>
      <c r="Z389" s="215"/>
      <c r="AA389" s="215"/>
      <c r="AB389" s="215"/>
      <c r="AC389" s="215"/>
      <c r="AD389" s="212"/>
      <c r="AE389" s="207"/>
      <c r="AF389" s="207"/>
      <c r="AG389" s="215"/>
    </row>
    <row r="390" spans="1:33" ht="90" x14ac:dyDescent="0.25">
      <c r="A390" s="25">
        <v>402</v>
      </c>
      <c r="B390" s="26" t="s">
        <v>217</v>
      </c>
      <c r="C390" s="263"/>
      <c r="D390" s="32" t="s">
        <v>1075</v>
      </c>
      <c r="E390" s="2" t="s">
        <v>1399</v>
      </c>
      <c r="F390" s="11" t="s">
        <v>11</v>
      </c>
      <c r="G390" s="27">
        <v>600</v>
      </c>
      <c r="H390" s="21"/>
      <c r="I390" s="21"/>
      <c r="J390" s="21"/>
      <c r="K390" s="21"/>
      <c r="L390" s="21"/>
      <c r="M390" s="21"/>
      <c r="N390" s="21"/>
      <c r="O390" s="21"/>
      <c r="P390" s="21"/>
      <c r="Q390" s="21"/>
      <c r="R390" s="21"/>
      <c r="S390" s="11">
        <v>200</v>
      </c>
      <c r="T390" s="21"/>
      <c r="U390" s="21"/>
      <c r="V390" s="21"/>
      <c r="W390" s="21"/>
      <c r="X390" s="21"/>
      <c r="Y390" s="21"/>
      <c r="Z390" s="21"/>
      <c r="AA390" s="11"/>
      <c r="AB390" s="11"/>
      <c r="AC390" s="11"/>
      <c r="AD390" s="11">
        <f>+SUM(N390:AC390)</f>
        <v>200</v>
      </c>
      <c r="AE390" s="27">
        <f t="shared" si="28"/>
        <v>600</v>
      </c>
      <c r="AF390" s="27">
        <v>600</v>
      </c>
      <c r="AG390" s="21"/>
    </row>
    <row r="391" spans="1:33" ht="90" x14ac:dyDescent="0.25">
      <c r="A391" s="25"/>
      <c r="B391" s="26"/>
      <c r="C391" s="179"/>
      <c r="D391" s="32" t="s">
        <v>1076</v>
      </c>
      <c r="E391" s="2" t="s">
        <v>1400</v>
      </c>
      <c r="F391" s="11" t="s">
        <v>11</v>
      </c>
      <c r="G391" s="27">
        <v>600</v>
      </c>
      <c r="H391" s="21"/>
      <c r="I391" s="21"/>
      <c r="J391" s="21"/>
      <c r="K391" s="21"/>
      <c r="L391" s="21"/>
      <c r="M391" s="21"/>
      <c r="N391" s="21"/>
      <c r="O391" s="21"/>
      <c r="P391" s="21"/>
      <c r="Q391" s="21"/>
      <c r="R391" s="21"/>
      <c r="S391" s="11">
        <v>200</v>
      </c>
      <c r="T391" s="21"/>
      <c r="U391" s="21"/>
      <c r="V391" s="21"/>
      <c r="W391" s="21"/>
      <c r="X391" s="21"/>
      <c r="Y391" s="21"/>
      <c r="Z391" s="21"/>
      <c r="AA391" s="11"/>
      <c r="AB391" s="11"/>
      <c r="AC391" s="11"/>
      <c r="AD391" s="11">
        <f>+SUM(N391:AC391)</f>
        <v>200</v>
      </c>
      <c r="AE391" s="27">
        <f t="shared" si="28"/>
        <v>600</v>
      </c>
      <c r="AF391" s="27">
        <v>600</v>
      </c>
      <c r="AG391" s="21"/>
    </row>
    <row r="392" spans="1:33" ht="39.75" customHeight="1" x14ac:dyDescent="0.25">
      <c r="A392" s="25">
        <v>403</v>
      </c>
      <c r="B392" s="26" t="s">
        <v>217</v>
      </c>
      <c r="C392" s="26"/>
      <c r="D392" s="56"/>
      <c r="E392" s="270" t="s">
        <v>1637</v>
      </c>
      <c r="F392" s="271"/>
      <c r="G392" s="271"/>
      <c r="H392" s="271"/>
      <c r="I392" s="271"/>
      <c r="J392" s="271"/>
      <c r="K392" s="271"/>
      <c r="L392" s="271"/>
      <c r="M392" s="271"/>
      <c r="N392" s="271"/>
      <c r="O392" s="271"/>
      <c r="P392" s="271"/>
      <c r="Q392" s="271"/>
      <c r="R392" s="271"/>
      <c r="S392" s="271"/>
      <c r="T392" s="271"/>
      <c r="U392" s="271"/>
      <c r="V392" s="271"/>
      <c r="W392" s="271"/>
      <c r="X392" s="271"/>
      <c r="Y392" s="271"/>
      <c r="Z392" s="271"/>
      <c r="AA392" s="271"/>
      <c r="AB392" s="271"/>
      <c r="AC392" s="271"/>
      <c r="AD392" s="271"/>
      <c r="AE392" s="272"/>
      <c r="AF392" s="25"/>
      <c r="AG392" s="152"/>
    </row>
    <row r="393" spans="1:33" x14ac:dyDescent="0.25">
      <c r="A393" s="25">
        <v>404</v>
      </c>
      <c r="B393" s="26" t="s">
        <v>217</v>
      </c>
      <c r="C393" s="26"/>
      <c r="D393" s="210" t="s">
        <v>1171</v>
      </c>
      <c r="E393" s="6" t="s">
        <v>230</v>
      </c>
      <c r="F393" s="210" t="s">
        <v>11</v>
      </c>
      <c r="G393" s="205">
        <v>1200</v>
      </c>
      <c r="H393" s="213"/>
      <c r="I393" s="213"/>
      <c r="J393" s="213"/>
      <c r="K393" s="213"/>
      <c r="L393" s="213"/>
      <c r="M393" s="213"/>
      <c r="N393" s="213"/>
      <c r="O393" s="213"/>
      <c r="P393" s="213"/>
      <c r="Q393" s="213"/>
      <c r="R393" s="213"/>
      <c r="S393" s="210">
        <v>400</v>
      </c>
      <c r="T393" s="213"/>
      <c r="U393" s="213"/>
      <c r="V393" s="213"/>
      <c r="W393" s="213"/>
      <c r="X393" s="213"/>
      <c r="Y393" s="213"/>
      <c r="Z393" s="213"/>
      <c r="AA393" s="213"/>
      <c r="AB393" s="213"/>
      <c r="AC393" s="213"/>
      <c r="AD393" s="210">
        <f>+SUM(N393:AC393)</f>
        <v>400</v>
      </c>
      <c r="AE393" s="205">
        <f t="shared" ref="AE393:AE453" si="29">+AD393*3</f>
        <v>1200</v>
      </c>
      <c r="AF393" s="205">
        <v>1200</v>
      </c>
      <c r="AG393" s="213"/>
    </row>
    <row r="394" spans="1:33" x14ac:dyDescent="0.25">
      <c r="A394" s="25">
        <v>405</v>
      </c>
      <c r="B394" s="26" t="s">
        <v>217</v>
      </c>
      <c r="C394" s="26"/>
      <c r="D394" s="211"/>
      <c r="E394" s="4" t="s">
        <v>220</v>
      </c>
      <c r="F394" s="211"/>
      <c r="G394" s="206"/>
      <c r="H394" s="214"/>
      <c r="I394" s="214"/>
      <c r="J394" s="214"/>
      <c r="K394" s="214"/>
      <c r="L394" s="214"/>
      <c r="M394" s="214"/>
      <c r="N394" s="214"/>
      <c r="O394" s="214"/>
      <c r="P394" s="214"/>
      <c r="Q394" s="214"/>
      <c r="R394" s="214"/>
      <c r="S394" s="211"/>
      <c r="T394" s="214"/>
      <c r="U394" s="214"/>
      <c r="V394" s="214"/>
      <c r="W394" s="214"/>
      <c r="X394" s="214"/>
      <c r="Y394" s="214"/>
      <c r="Z394" s="214"/>
      <c r="AA394" s="214"/>
      <c r="AB394" s="214"/>
      <c r="AC394" s="214"/>
      <c r="AD394" s="211"/>
      <c r="AE394" s="206"/>
      <c r="AF394" s="206"/>
      <c r="AG394" s="214"/>
    </row>
    <row r="395" spans="1:33" x14ac:dyDescent="0.25">
      <c r="A395" s="25">
        <v>406</v>
      </c>
      <c r="B395" s="26" t="s">
        <v>217</v>
      </c>
      <c r="C395" s="26"/>
      <c r="D395" s="211"/>
      <c r="E395" s="4" t="s">
        <v>1401</v>
      </c>
      <c r="F395" s="211"/>
      <c r="G395" s="206"/>
      <c r="H395" s="214"/>
      <c r="I395" s="214"/>
      <c r="J395" s="214"/>
      <c r="K395" s="214"/>
      <c r="L395" s="214"/>
      <c r="M395" s="214"/>
      <c r="N395" s="214"/>
      <c r="O395" s="214"/>
      <c r="P395" s="214"/>
      <c r="Q395" s="214"/>
      <c r="R395" s="214"/>
      <c r="S395" s="211"/>
      <c r="T395" s="214"/>
      <c r="U395" s="214"/>
      <c r="V395" s="214"/>
      <c r="W395" s="214"/>
      <c r="X395" s="214"/>
      <c r="Y395" s="214"/>
      <c r="Z395" s="214"/>
      <c r="AA395" s="214"/>
      <c r="AB395" s="214"/>
      <c r="AC395" s="214"/>
      <c r="AD395" s="211"/>
      <c r="AE395" s="206"/>
      <c r="AF395" s="206"/>
      <c r="AG395" s="214"/>
    </row>
    <row r="396" spans="1:33" x14ac:dyDescent="0.25">
      <c r="A396" s="25">
        <v>407</v>
      </c>
      <c r="B396" s="26" t="s">
        <v>217</v>
      </c>
      <c r="C396" s="26"/>
      <c r="D396" s="211"/>
      <c r="E396" s="4" t="s">
        <v>222</v>
      </c>
      <c r="F396" s="211"/>
      <c r="G396" s="206"/>
      <c r="H396" s="214"/>
      <c r="I396" s="214"/>
      <c r="J396" s="214"/>
      <c r="K396" s="214"/>
      <c r="L396" s="214"/>
      <c r="M396" s="214"/>
      <c r="N396" s="214"/>
      <c r="O396" s="214"/>
      <c r="P396" s="214"/>
      <c r="Q396" s="214"/>
      <c r="R396" s="214"/>
      <c r="S396" s="211"/>
      <c r="T396" s="214"/>
      <c r="U396" s="214"/>
      <c r="V396" s="214"/>
      <c r="W396" s="214"/>
      <c r="X396" s="214"/>
      <c r="Y396" s="214"/>
      <c r="Z396" s="214"/>
      <c r="AA396" s="214"/>
      <c r="AB396" s="214"/>
      <c r="AC396" s="214"/>
      <c r="AD396" s="211"/>
      <c r="AE396" s="206"/>
      <c r="AF396" s="206"/>
      <c r="AG396" s="214"/>
    </row>
    <row r="397" spans="1:33" x14ac:dyDescent="0.25">
      <c r="A397" s="25">
        <v>408</v>
      </c>
      <c r="B397" s="26" t="s">
        <v>217</v>
      </c>
      <c r="C397" s="26"/>
      <c r="D397" s="211"/>
      <c r="E397" s="4" t="s">
        <v>223</v>
      </c>
      <c r="F397" s="211"/>
      <c r="G397" s="206"/>
      <c r="H397" s="214"/>
      <c r="I397" s="214"/>
      <c r="J397" s="214"/>
      <c r="K397" s="214"/>
      <c r="L397" s="214"/>
      <c r="M397" s="214"/>
      <c r="N397" s="214"/>
      <c r="O397" s="214"/>
      <c r="P397" s="214"/>
      <c r="Q397" s="214"/>
      <c r="R397" s="214"/>
      <c r="S397" s="211"/>
      <c r="T397" s="214"/>
      <c r="U397" s="214"/>
      <c r="V397" s="214"/>
      <c r="W397" s="214"/>
      <c r="X397" s="214"/>
      <c r="Y397" s="214"/>
      <c r="Z397" s="214"/>
      <c r="AA397" s="214"/>
      <c r="AB397" s="214"/>
      <c r="AC397" s="214"/>
      <c r="AD397" s="211"/>
      <c r="AE397" s="206"/>
      <c r="AF397" s="206"/>
      <c r="AG397" s="214"/>
    </row>
    <row r="398" spans="1:33" x14ac:dyDescent="0.25">
      <c r="A398" s="25">
        <v>409</v>
      </c>
      <c r="B398" s="26" t="s">
        <v>217</v>
      </c>
      <c r="C398" s="26"/>
      <c r="D398" s="212"/>
      <c r="E398" s="4" t="s">
        <v>224</v>
      </c>
      <c r="F398" s="212"/>
      <c r="G398" s="207"/>
      <c r="H398" s="215"/>
      <c r="I398" s="215"/>
      <c r="J398" s="215"/>
      <c r="K398" s="215"/>
      <c r="L398" s="215"/>
      <c r="M398" s="215"/>
      <c r="N398" s="215"/>
      <c r="O398" s="215"/>
      <c r="P398" s="215"/>
      <c r="Q398" s="215"/>
      <c r="R398" s="215"/>
      <c r="S398" s="212"/>
      <c r="T398" s="215"/>
      <c r="U398" s="215"/>
      <c r="V398" s="215"/>
      <c r="W398" s="215"/>
      <c r="X398" s="215"/>
      <c r="Y398" s="215"/>
      <c r="Z398" s="215"/>
      <c r="AA398" s="215"/>
      <c r="AB398" s="215"/>
      <c r="AC398" s="215"/>
      <c r="AD398" s="212"/>
      <c r="AE398" s="207"/>
      <c r="AF398" s="207"/>
      <c r="AG398" s="215"/>
    </row>
    <row r="399" spans="1:33" x14ac:dyDescent="0.25">
      <c r="A399" s="25">
        <v>410</v>
      </c>
      <c r="B399" s="26" t="s">
        <v>217</v>
      </c>
      <c r="C399" s="26"/>
      <c r="D399" s="210" t="s">
        <v>1172</v>
      </c>
      <c r="E399" s="6" t="s">
        <v>237</v>
      </c>
      <c r="F399" s="210" t="s">
        <v>11</v>
      </c>
      <c r="G399" s="205">
        <v>1200</v>
      </c>
      <c r="H399" s="213"/>
      <c r="I399" s="213"/>
      <c r="J399" s="213"/>
      <c r="K399" s="213"/>
      <c r="L399" s="213"/>
      <c r="M399" s="213"/>
      <c r="N399" s="213"/>
      <c r="O399" s="213"/>
      <c r="P399" s="213"/>
      <c r="Q399" s="213"/>
      <c r="R399" s="213"/>
      <c r="S399" s="210">
        <v>400</v>
      </c>
      <c r="T399" s="213"/>
      <c r="U399" s="213"/>
      <c r="V399" s="213"/>
      <c r="W399" s="213"/>
      <c r="X399" s="213"/>
      <c r="Y399" s="213"/>
      <c r="Z399" s="213"/>
      <c r="AA399" s="213"/>
      <c r="AB399" s="213"/>
      <c r="AC399" s="213"/>
      <c r="AD399" s="210">
        <f>+SUM(N399:AC399)</f>
        <v>400</v>
      </c>
      <c r="AE399" s="205">
        <f t="shared" si="29"/>
        <v>1200</v>
      </c>
      <c r="AF399" s="205">
        <v>1200</v>
      </c>
      <c r="AG399" s="213"/>
    </row>
    <row r="400" spans="1:33" x14ac:dyDescent="0.25">
      <c r="A400" s="25">
        <v>411</v>
      </c>
      <c r="B400" s="26" t="s">
        <v>217</v>
      </c>
      <c r="C400" s="26"/>
      <c r="D400" s="211"/>
      <c r="E400" s="4" t="s">
        <v>220</v>
      </c>
      <c r="F400" s="211"/>
      <c r="G400" s="206"/>
      <c r="H400" s="214"/>
      <c r="I400" s="214"/>
      <c r="J400" s="214"/>
      <c r="K400" s="214"/>
      <c r="L400" s="214"/>
      <c r="M400" s="214"/>
      <c r="N400" s="214"/>
      <c r="O400" s="214"/>
      <c r="P400" s="214"/>
      <c r="Q400" s="214"/>
      <c r="R400" s="214"/>
      <c r="S400" s="211"/>
      <c r="T400" s="214"/>
      <c r="U400" s="214"/>
      <c r="V400" s="214"/>
      <c r="W400" s="214"/>
      <c r="X400" s="214"/>
      <c r="Y400" s="214"/>
      <c r="Z400" s="214"/>
      <c r="AA400" s="214"/>
      <c r="AB400" s="214"/>
      <c r="AC400" s="214"/>
      <c r="AD400" s="211"/>
      <c r="AE400" s="206"/>
      <c r="AF400" s="206"/>
      <c r="AG400" s="214"/>
    </row>
    <row r="401" spans="1:33" x14ac:dyDescent="0.25">
      <c r="A401" s="25">
        <v>412</v>
      </c>
      <c r="B401" s="26" t="s">
        <v>217</v>
      </c>
      <c r="C401" s="26"/>
      <c r="D401" s="211"/>
      <c r="E401" s="4" t="s">
        <v>231</v>
      </c>
      <c r="F401" s="211"/>
      <c r="G401" s="206"/>
      <c r="H401" s="214"/>
      <c r="I401" s="214"/>
      <c r="J401" s="214"/>
      <c r="K401" s="214"/>
      <c r="L401" s="214"/>
      <c r="M401" s="214"/>
      <c r="N401" s="214"/>
      <c r="O401" s="214"/>
      <c r="P401" s="214"/>
      <c r="Q401" s="214"/>
      <c r="R401" s="214"/>
      <c r="S401" s="211"/>
      <c r="T401" s="214"/>
      <c r="U401" s="214"/>
      <c r="V401" s="214"/>
      <c r="W401" s="214"/>
      <c r="X401" s="214"/>
      <c r="Y401" s="214"/>
      <c r="Z401" s="214"/>
      <c r="AA401" s="214"/>
      <c r="AB401" s="214"/>
      <c r="AC401" s="214"/>
      <c r="AD401" s="211"/>
      <c r="AE401" s="206"/>
      <c r="AF401" s="206"/>
      <c r="AG401" s="214"/>
    </row>
    <row r="402" spans="1:33" x14ac:dyDescent="0.25">
      <c r="A402" s="25">
        <v>413</v>
      </c>
      <c r="B402" s="26" t="s">
        <v>217</v>
      </c>
      <c r="C402" s="26"/>
      <c r="D402" s="211"/>
      <c r="E402" s="4" t="s">
        <v>222</v>
      </c>
      <c r="F402" s="211"/>
      <c r="G402" s="206"/>
      <c r="H402" s="214"/>
      <c r="I402" s="214"/>
      <c r="J402" s="214"/>
      <c r="K402" s="214"/>
      <c r="L402" s="214"/>
      <c r="M402" s="214"/>
      <c r="N402" s="214"/>
      <c r="O402" s="214"/>
      <c r="P402" s="214"/>
      <c r="Q402" s="214"/>
      <c r="R402" s="214"/>
      <c r="S402" s="211"/>
      <c r="T402" s="214"/>
      <c r="U402" s="214"/>
      <c r="V402" s="214"/>
      <c r="W402" s="214"/>
      <c r="X402" s="214"/>
      <c r="Y402" s="214"/>
      <c r="Z402" s="214"/>
      <c r="AA402" s="214"/>
      <c r="AB402" s="214"/>
      <c r="AC402" s="214"/>
      <c r="AD402" s="211"/>
      <c r="AE402" s="206"/>
      <c r="AF402" s="206"/>
      <c r="AG402" s="214"/>
    </row>
    <row r="403" spans="1:33" x14ac:dyDescent="0.25">
      <c r="A403" s="25">
        <v>414</v>
      </c>
      <c r="B403" s="26" t="s">
        <v>217</v>
      </c>
      <c r="C403" s="26"/>
      <c r="D403" s="211"/>
      <c r="E403" s="4" t="s">
        <v>223</v>
      </c>
      <c r="F403" s="211"/>
      <c r="G403" s="206"/>
      <c r="H403" s="214"/>
      <c r="I403" s="214"/>
      <c r="J403" s="214"/>
      <c r="K403" s="214"/>
      <c r="L403" s="214"/>
      <c r="M403" s="214"/>
      <c r="N403" s="214"/>
      <c r="O403" s="214"/>
      <c r="P403" s="214"/>
      <c r="Q403" s="214"/>
      <c r="R403" s="214"/>
      <c r="S403" s="211"/>
      <c r="T403" s="214"/>
      <c r="U403" s="214"/>
      <c r="V403" s="214"/>
      <c r="W403" s="214"/>
      <c r="X403" s="214"/>
      <c r="Y403" s="214"/>
      <c r="Z403" s="214"/>
      <c r="AA403" s="214"/>
      <c r="AB403" s="214"/>
      <c r="AC403" s="214"/>
      <c r="AD403" s="211"/>
      <c r="AE403" s="206"/>
      <c r="AF403" s="206"/>
      <c r="AG403" s="214"/>
    </row>
    <row r="404" spans="1:33" x14ac:dyDescent="0.25">
      <c r="A404" s="25">
        <v>415</v>
      </c>
      <c r="B404" s="26" t="s">
        <v>217</v>
      </c>
      <c r="C404" s="26"/>
      <c r="D404" s="212"/>
      <c r="E404" s="4" t="s">
        <v>247</v>
      </c>
      <c r="F404" s="212"/>
      <c r="G404" s="207"/>
      <c r="H404" s="215"/>
      <c r="I404" s="215"/>
      <c r="J404" s="215"/>
      <c r="K404" s="215"/>
      <c r="L404" s="215"/>
      <c r="M404" s="215"/>
      <c r="N404" s="215"/>
      <c r="O404" s="215"/>
      <c r="P404" s="215"/>
      <c r="Q404" s="215"/>
      <c r="R404" s="215"/>
      <c r="S404" s="212"/>
      <c r="T404" s="215"/>
      <c r="U404" s="215"/>
      <c r="V404" s="215"/>
      <c r="W404" s="215"/>
      <c r="X404" s="215"/>
      <c r="Y404" s="215"/>
      <c r="Z404" s="215"/>
      <c r="AA404" s="215"/>
      <c r="AB404" s="215"/>
      <c r="AC404" s="215"/>
      <c r="AD404" s="212"/>
      <c r="AE404" s="207"/>
      <c r="AF404" s="207"/>
      <c r="AG404" s="215"/>
    </row>
    <row r="405" spans="1:33" x14ac:dyDescent="0.25">
      <c r="A405" s="25">
        <v>416</v>
      </c>
      <c r="B405" s="26" t="s">
        <v>217</v>
      </c>
      <c r="C405" s="26"/>
      <c r="D405" s="210" t="s">
        <v>1173</v>
      </c>
      <c r="E405" s="6" t="s">
        <v>226</v>
      </c>
      <c r="F405" s="210" t="s">
        <v>11</v>
      </c>
      <c r="G405" s="205">
        <v>1200</v>
      </c>
      <c r="H405" s="213"/>
      <c r="I405" s="213"/>
      <c r="J405" s="213"/>
      <c r="K405" s="213"/>
      <c r="L405" s="213"/>
      <c r="M405" s="213"/>
      <c r="N405" s="213"/>
      <c r="O405" s="213"/>
      <c r="P405" s="213"/>
      <c r="Q405" s="213"/>
      <c r="R405" s="213"/>
      <c r="S405" s="210">
        <v>400</v>
      </c>
      <c r="T405" s="213"/>
      <c r="U405" s="213"/>
      <c r="V405" s="213"/>
      <c r="W405" s="213"/>
      <c r="X405" s="213"/>
      <c r="Y405" s="213"/>
      <c r="Z405" s="213"/>
      <c r="AA405" s="213"/>
      <c r="AB405" s="213"/>
      <c r="AC405" s="213"/>
      <c r="AD405" s="210">
        <f>+SUM(N405:AC405)</f>
        <v>400</v>
      </c>
      <c r="AE405" s="205">
        <f t="shared" si="29"/>
        <v>1200</v>
      </c>
      <c r="AF405" s="205">
        <v>1200</v>
      </c>
      <c r="AG405" s="213"/>
    </row>
    <row r="406" spans="1:33" x14ac:dyDescent="0.25">
      <c r="A406" s="25">
        <v>417</v>
      </c>
      <c r="B406" s="26" t="s">
        <v>217</v>
      </c>
      <c r="C406" s="26"/>
      <c r="D406" s="211"/>
      <c r="E406" s="4" t="s">
        <v>220</v>
      </c>
      <c r="F406" s="211"/>
      <c r="G406" s="206"/>
      <c r="H406" s="214"/>
      <c r="I406" s="214"/>
      <c r="J406" s="214"/>
      <c r="K406" s="214"/>
      <c r="L406" s="214"/>
      <c r="M406" s="214"/>
      <c r="N406" s="214"/>
      <c r="O406" s="214"/>
      <c r="P406" s="214"/>
      <c r="Q406" s="214"/>
      <c r="R406" s="214"/>
      <c r="S406" s="211"/>
      <c r="T406" s="214"/>
      <c r="U406" s="214"/>
      <c r="V406" s="214"/>
      <c r="W406" s="214"/>
      <c r="X406" s="214"/>
      <c r="Y406" s="214"/>
      <c r="Z406" s="214"/>
      <c r="AA406" s="214"/>
      <c r="AB406" s="214"/>
      <c r="AC406" s="214"/>
      <c r="AD406" s="211"/>
      <c r="AE406" s="206"/>
      <c r="AF406" s="206"/>
      <c r="AG406" s="214"/>
    </row>
    <row r="407" spans="1:33" x14ac:dyDescent="0.25">
      <c r="A407" s="25">
        <v>418</v>
      </c>
      <c r="B407" s="26" t="s">
        <v>217</v>
      </c>
      <c r="C407" s="26"/>
      <c r="D407" s="211"/>
      <c r="E407" s="4" t="s">
        <v>257</v>
      </c>
      <c r="F407" s="211"/>
      <c r="G407" s="206"/>
      <c r="H407" s="214"/>
      <c r="I407" s="214"/>
      <c r="J407" s="214"/>
      <c r="K407" s="214"/>
      <c r="L407" s="214"/>
      <c r="M407" s="214"/>
      <c r="N407" s="214"/>
      <c r="O407" s="214"/>
      <c r="P407" s="214"/>
      <c r="Q407" s="214"/>
      <c r="R407" s="214"/>
      <c r="S407" s="211"/>
      <c r="T407" s="214"/>
      <c r="U407" s="214"/>
      <c r="V407" s="214"/>
      <c r="W407" s="214"/>
      <c r="X407" s="214"/>
      <c r="Y407" s="214"/>
      <c r="Z407" s="214"/>
      <c r="AA407" s="214"/>
      <c r="AB407" s="214"/>
      <c r="AC407" s="214"/>
      <c r="AD407" s="211"/>
      <c r="AE407" s="206"/>
      <c r="AF407" s="206"/>
      <c r="AG407" s="214"/>
    </row>
    <row r="408" spans="1:33" x14ac:dyDescent="0.25">
      <c r="A408" s="25">
        <v>419</v>
      </c>
      <c r="B408" s="26" t="s">
        <v>217</v>
      </c>
      <c r="C408" s="26"/>
      <c r="D408" s="211"/>
      <c r="E408" s="4" t="s">
        <v>222</v>
      </c>
      <c r="F408" s="211"/>
      <c r="G408" s="206"/>
      <c r="H408" s="214"/>
      <c r="I408" s="214"/>
      <c r="J408" s="214"/>
      <c r="K408" s="214"/>
      <c r="L408" s="214"/>
      <c r="M408" s="214"/>
      <c r="N408" s="214"/>
      <c r="O408" s="214"/>
      <c r="P408" s="214"/>
      <c r="Q408" s="214"/>
      <c r="R408" s="214"/>
      <c r="S408" s="211"/>
      <c r="T408" s="214"/>
      <c r="U408" s="214"/>
      <c r="V408" s="214"/>
      <c r="W408" s="214"/>
      <c r="X408" s="214"/>
      <c r="Y408" s="214"/>
      <c r="Z408" s="214"/>
      <c r="AA408" s="214"/>
      <c r="AB408" s="214"/>
      <c r="AC408" s="214"/>
      <c r="AD408" s="211"/>
      <c r="AE408" s="206"/>
      <c r="AF408" s="206"/>
      <c r="AG408" s="214"/>
    </row>
    <row r="409" spans="1:33" x14ac:dyDescent="0.25">
      <c r="A409" s="25">
        <v>420</v>
      </c>
      <c r="B409" s="26" t="s">
        <v>217</v>
      </c>
      <c r="C409" s="26"/>
      <c r="D409" s="211"/>
      <c r="E409" s="4" t="s">
        <v>223</v>
      </c>
      <c r="F409" s="211"/>
      <c r="G409" s="206"/>
      <c r="H409" s="214"/>
      <c r="I409" s="214"/>
      <c r="J409" s="214"/>
      <c r="K409" s="214"/>
      <c r="L409" s="214"/>
      <c r="M409" s="214"/>
      <c r="N409" s="214"/>
      <c r="O409" s="214"/>
      <c r="P409" s="214"/>
      <c r="Q409" s="214"/>
      <c r="R409" s="214"/>
      <c r="S409" s="211"/>
      <c r="T409" s="214"/>
      <c r="U409" s="214"/>
      <c r="V409" s="214"/>
      <c r="W409" s="214"/>
      <c r="X409" s="214"/>
      <c r="Y409" s="214"/>
      <c r="Z409" s="214"/>
      <c r="AA409" s="214"/>
      <c r="AB409" s="214"/>
      <c r="AC409" s="214"/>
      <c r="AD409" s="211"/>
      <c r="AE409" s="206"/>
      <c r="AF409" s="206"/>
      <c r="AG409" s="214"/>
    </row>
    <row r="410" spans="1:33" x14ac:dyDescent="0.25">
      <c r="A410" s="25">
        <v>421</v>
      </c>
      <c r="B410" s="26" t="s">
        <v>217</v>
      </c>
      <c r="C410" s="26"/>
      <c r="D410" s="212"/>
      <c r="E410" s="4" t="s">
        <v>224</v>
      </c>
      <c r="F410" s="212"/>
      <c r="G410" s="207"/>
      <c r="H410" s="215"/>
      <c r="I410" s="215"/>
      <c r="J410" s="215"/>
      <c r="K410" s="215"/>
      <c r="L410" s="215"/>
      <c r="M410" s="215"/>
      <c r="N410" s="215"/>
      <c r="O410" s="215"/>
      <c r="P410" s="215"/>
      <c r="Q410" s="215"/>
      <c r="R410" s="215"/>
      <c r="S410" s="212"/>
      <c r="T410" s="215"/>
      <c r="U410" s="215"/>
      <c r="V410" s="215"/>
      <c r="W410" s="215"/>
      <c r="X410" s="215"/>
      <c r="Y410" s="215"/>
      <c r="Z410" s="215"/>
      <c r="AA410" s="215"/>
      <c r="AB410" s="215"/>
      <c r="AC410" s="215"/>
      <c r="AD410" s="212"/>
      <c r="AE410" s="207"/>
      <c r="AF410" s="207"/>
      <c r="AG410" s="215"/>
    </row>
    <row r="411" spans="1:33" x14ac:dyDescent="0.25">
      <c r="A411" s="25">
        <v>422</v>
      </c>
      <c r="B411" s="26" t="s">
        <v>217</v>
      </c>
      <c r="C411" s="26"/>
      <c r="D411" s="210" t="s">
        <v>1174</v>
      </c>
      <c r="E411" s="6" t="s">
        <v>234</v>
      </c>
      <c r="F411" s="210" t="s">
        <v>11</v>
      </c>
      <c r="G411" s="205">
        <v>600</v>
      </c>
      <c r="H411" s="213"/>
      <c r="I411" s="213"/>
      <c r="J411" s="213"/>
      <c r="K411" s="213"/>
      <c r="L411" s="213"/>
      <c r="M411" s="213"/>
      <c r="N411" s="213"/>
      <c r="O411" s="213"/>
      <c r="P411" s="213"/>
      <c r="Q411" s="213"/>
      <c r="R411" s="213"/>
      <c r="S411" s="210">
        <v>200</v>
      </c>
      <c r="T411" s="213"/>
      <c r="U411" s="213"/>
      <c r="V411" s="213"/>
      <c r="W411" s="213"/>
      <c r="X411" s="213"/>
      <c r="Y411" s="213"/>
      <c r="Z411" s="213"/>
      <c r="AA411" s="213"/>
      <c r="AB411" s="213"/>
      <c r="AC411" s="213"/>
      <c r="AD411" s="210">
        <f>+SUM(N411:AC411)</f>
        <v>200</v>
      </c>
      <c r="AE411" s="205">
        <f t="shared" si="29"/>
        <v>600</v>
      </c>
      <c r="AF411" s="205">
        <v>600</v>
      </c>
      <c r="AG411" s="213"/>
    </row>
    <row r="412" spans="1:33" x14ac:dyDescent="0.25">
      <c r="A412" s="25">
        <v>423</v>
      </c>
      <c r="B412" s="26" t="s">
        <v>217</v>
      </c>
      <c r="C412" s="26"/>
      <c r="D412" s="211"/>
      <c r="E412" s="4" t="s">
        <v>220</v>
      </c>
      <c r="F412" s="211"/>
      <c r="G412" s="206"/>
      <c r="H412" s="214"/>
      <c r="I412" s="214"/>
      <c r="J412" s="214"/>
      <c r="K412" s="214"/>
      <c r="L412" s="214"/>
      <c r="M412" s="214"/>
      <c r="N412" s="214"/>
      <c r="O412" s="214"/>
      <c r="P412" s="214"/>
      <c r="Q412" s="214"/>
      <c r="R412" s="214"/>
      <c r="S412" s="211"/>
      <c r="T412" s="214"/>
      <c r="U412" s="214"/>
      <c r="V412" s="214"/>
      <c r="W412" s="214"/>
      <c r="X412" s="214"/>
      <c r="Y412" s="214"/>
      <c r="Z412" s="214"/>
      <c r="AA412" s="214"/>
      <c r="AB412" s="214"/>
      <c r="AC412" s="214"/>
      <c r="AD412" s="211"/>
      <c r="AE412" s="206"/>
      <c r="AF412" s="206"/>
      <c r="AG412" s="214"/>
    </row>
    <row r="413" spans="1:33" x14ac:dyDescent="0.25">
      <c r="A413" s="25">
        <v>424</v>
      </c>
      <c r="B413" s="26" t="s">
        <v>217</v>
      </c>
      <c r="C413" s="26"/>
      <c r="D413" s="211"/>
      <c r="E413" s="4" t="s">
        <v>253</v>
      </c>
      <c r="F413" s="211"/>
      <c r="G413" s="206"/>
      <c r="H413" s="214"/>
      <c r="I413" s="214"/>
      <c r="J413" s="214"/>
      <c r="K413" s="214"/>
      <c r="L413" s="214"/>
      <c r="M413" s="214"/>
      <c r="N413" s="214"/>
      <c r="O413" s="214"/>
      <c r="P413" s="214"/>
      <c r="Q413" s="214"/>
      <c r="R413" s="214"/>
      <c r="S413" s="211"/>
      <c r="T413" s="214"/>
      <c r="U413" s="214"/>
      <c r="V413" s="214"/>
      <c r="W413" s="214"/>
      <c r="X413" s="214"/>
      <c r="Y413" s="214"/>
      <c r="Z413" s="214"/>
      <c r="AA413" s="214"/>
      <c r="AB413" s="214"/>
      <c r="AC413" s="214"/>
      <c r="AD413" s="211"/>
      <c r="AE413" s="206"/>
      <c r="AF413" s="206"/>
      <c r="AG413" s="214"/>
    </row>
    <row r="414" spans="1:33" x14ac:dyDescent="0.25">
      <c r="A414" s="25">
        <v>425</v>
      </c>
      <c r="B414" s="26" t="s">
        <v>217</v>
      </c>
      <c r="C414" s="26"/>
      <c r="D414" s="211"/>
      <c r="E414" s="4" t="s">
        <v>239</v>
      </c>
      <c r="F414" s="211"/>
      <c r="G414" s="206"/>
      <c r="H414" s="214"/>
      <c r="I414" s="214"/>
      <c r="J414" s="214"/>
      <c r="K414" s="214"/>
      <c r="L414" s="214"/>
      <c r="M414" s="214"/>
      <c r="N414" s="214"/>
      <c r="O414" s="214"/>
      <c r="P414" s="214"/>
      <c r="Q414" s="214"/>
      <c r="R414" s="214"/>
      <c r="S414" s="211"/>
      <c r="T414" s="214"/>
      <c r="U414" s="214"/>
      <c r="V414" s="214"/>
      <c r="W414" s="214"/>
      <c r="X414" s="214"/>
      <c r="Y414" s="214"/>
      <c r="Z414" s="214"/>
      <c r="AA414" s="214"/>
      <c r="AB414" s="214"/>
      <c r="AC414" s="214"/>
      <c r="AD414" s="211"/>
      <c r="AE414" s="206"/>
      <c r="AF414" s="206"/>
      <c r="AG414" s="214"/>
    </row>
    <row r="415" spans="1:33" x14ac:dyDescent="0.25">
      <c r="A415" s="25">
        <v>426</v>
      </c>
      <c r="B415" s="26" t="s">
        <v>217</v>
      </c>
      <c r="C415" s="26"/>
      <c r="D415" s="211"/>
      <c r="E415" s="4" t="s">
        <v>223</v>
      </c>
      <c r="F415" s="211"/>
      <c r="G415" s="206"/>
      <c r="H415" s="214"/>
      <c r="I415" s="214"/>
      <c r="J415" s="214"/>
      <c r="K415" s="214"/>
      <c r="L415" s="214"/>
      <c r="M415" s="214"/>
      <c r="N415" s="214"/>
      <c r="O415" s="214"/>
      <c r="P415" s="214"/>
      <c r="Q415" s="214"/>
      <c r="R415" s="214"/>
      <c r="S415" s="211"/>
      <c r="T415" s="214"/>
      <c r="U415" s="214"/>
      <c r="V415" s="214"/>
      <c r="W415" s="214"/>
      <c r="X415" s="214"/>
      <c r="Y415" s="214"/>
      <c r="Z415" s="214"/>
      <c r="AA415" s="214"/>
      <c r="AB415" s="214"/>
      <c r="AC415" s="214"/>
      <c r="AD415" s="211"/>
      <c r="AE415" s="206"/>
      <c r="AF415" s="206"/>
      <c r="AG415" s="214"/>
    </row>
    <row r="416" spans="1:33" x14ac:dyDescent="0.25">
      <c r="A416" s="25">
        <v>427</v>
      </c>
      <c r="B416" s="26" t="s">
        <v>217</v>
      </c>
      <c r="C416" s="26"/>
      <c r="D416" s="212"/>
      <c r="E416" s="4" t="s">
        <v>1402</v>
      </c>
      <c r="F416" s="212"/>
      <c r="G416" s="207"/>
      <c r="H416" s="215"/>
      <c r="I416" s="215"/>
      <c r="J416" s="215"/>
      <c r="K416" s="215"/>
      <c r="L416" s="215"/>
      <c r="M416" s="215"/>
      <c r="N416" s="215"/>
      <c r="O416" s="215"/>
      <c r="P416" s="215"/>
      <c r="Q416" s="215"/>
      <c r="R416" s="215"/>
      <c r="S416" s="212"/>
      <c r="T416" s="215"/>
      <c r="U416" s="215"/>
      <c r="V416" s="215"/>
      <c r="W416" s="215"/>
      <c r="X416" s="215"/>
      <c r="Y416" s="215"/>
      <c r="Z416" s="215"/>
      <c r="AA416" s="215"/>
      <c r="AB416" s="215"/>
      <c r="AC416" s="215"/>
      <c r="AD416" s="212"/>
      <c r="AE416" s="207"/>
      <c r="AF416" s="207"/>
      <c r="AG416" s="215"/>
    </row>
    <row r="417" spans="1:33" x14ac:dyDescent="0.25">
      <c r="A417" s="25">
        <v>434</v>
      </c>
      <c r="B417" s="26" t="s">
        <v>217</v>
      </c>
      <c r="C417" s="26"/>
      <c r="D417" s="210" t="s">
        <v>261</v>
      </c>
      <c r="E417" s="6" t="s">
        <v>226</v>
      </c>
      <c r="F417" s="210" t="s">
        <v>11</v>
      </c>
      <c r="G417" s="205">
        <v>900</v>
      </c>
      <c r="H417" s="213"/>
      <c r="I417" s="213"/>
      <c r="J417" s="213"/>
      <c r="K417" s="213"/>
      <c r="L417" s="213"/>
      <c r="M417" s="213"/>
      <c r="N417" s="213"/>
      <c r="O417" s="213"/>
      <c r="P417" s="213"/>
      <c r="Q417" s="213"/>
      <c r="R417" s="213"/>
      <c r="S417" s="210">
        <v>300</v>
      </c>
      <c r="T417" s="213"/>
      <c r="U417" s="213"/>
      <c r="V417" s="213"/>
      <c r="W417" s="213"/>
      <c r="X417" s="213"/>
      <c r="Y417" s="213"/>
      <c r="Z417" s="213"/>
      <c r="AA417" s="213"/>
      <c r="AB417" s="213"/>
      <c r="AC417" s="213"/>
      <c r="AD417" s="210">
        <f>+SUM(N417:AC417)</f>
        <v>300</v>
      </c>
      <c r="AE417" s="205">
        <f t="shared" si="29"/>
        <v>900</v>
      </c>
      <c r="AF417" s="205">
        <v>900</v>
      </c>
      <c r="AG417" s="213"/>
    </row>
    <row r="418" spans="1:33" x14ac:dyDescent="0.25">
      <c r="A418" s="25">
        <v>435</v>
      </c>
      <c r="B418" s="26" t="s">
        <v>217</v>
      </c>
      <c r="C418" s="26"/>
      <c r="D418" s="211"/>
      <c r="E418" s="4" t="s">
        <v>220</v>
      </c>
      <c r="F418" s="211"/>
      <c r="G418" s="206"/>
      <c r="H418" s="214"/>
      <c r="I418" s="214"/>
      <c r="J418" s="214"/>
      <c r="K418" s="214"/>
      <c r="L418" s="214"/>
      <c r="M418" s="214"/>
      <c r="N418" s="214"/>
      <c r="O418" s="214"/>
      <c r="P418" s="214"/>
      <c r="Q418" s="214"/>
      <c r="R418" s="214"/>
      <c r="S418" s="211"/>
      <c r="T418" s="214"/>
      <c r="U418" s="214"/>
      <c r="V418" s="214"/>
      <c r="W418" s="214"/>
      <c r="X418" s="214"/>
      <c r="Y418" s="214"/>
      <c r="Z418" s="214"/>
      <c r="AA418" s="214"/>
      <c r="AB418" s="214"/>
      <c r="AC418" s="214"/>
      <c r="AD418" s="211"/>
      <c r="AE418" s="206"/>
      <c r="AF418" s="206"/>
      <c r="AG418" s="214"/>
    </row>
    <row r="419" spans="1:33" x14ac:dyDescent="0.25">
      <c r="A419" s="25">
        <v>436</v>
      </c>
      <c r="B419" s="26" t="s">
        <v>217</v>
      </c>
      <c r="C419" s="26"/>
      <c r="D419" s="211"/>
      <c r="E419" s="4" t="s">
        <v>1403</v>
      </c>
      <c r="F419" s="211"/>
      <c r="G419" s="206"/>
      <c r="H419" s="214"/>
      <c r="I419" s="214"/>
      <c r="J419" s="214"/>
      <c r="K419" s="214"/>
      <c r="L419" s="214"/>
      <c r="M419" s="214"/>
      <c r="N419" s="214"/>
      <c r="O419" s="214"/>
      <c r="P419" s="214"/>
      <c r="Q419" s="214"/>
      <c r="R419" s="214"/>
      <c r="S419" s="211"/>
      <c r="T419" s="214"/>
      <c r="U419" s="214"/>
      <c r="V419" s="214"/>
      <c r="W419" s="214"/>
      <c r="X419" s="214"/>
      <c r="Y419" s="214"/>
      <c r="Z419" s="214"/>
      <c r="AA419" s="214"/>
      <c r="AB419" s="214"/>
      <c r="AC419" s="214"/>
      <c r="AD419" s="211"/>
      <c r="AE419" s="206"/>
      <c r="AF419" s="206"/>
      <c r="AG419" s="214"/>
    </row>
    <row r="420" spans="1:33" x14ac:dyDescent="0.25">
      <c r="A420" s="25">
        <v>437</v>
      </c>
      <c r="B420" s="26" t="s">
        <v>217</v>
      </c>
      <c r="C420" s="26"/>
      <c r="D420" s="211"/>
      <c r="E420" s="4" t="s">
        <v>222</v>
      </c>
      <c r="F420" s="211"/>
      <c r="G420" s="206"/>
      <c r="H420" s="214"/>
      <c r="I420" s="214"/>
      <c r="J420" s="214"/>
      <c r="K420" s="214"/>
      <c r="L420" s="214"/>
      <c r="M420" s="214"/>
      <c r="N420" s="214"/>
      <c r="O420" s="214"/>
      <c r="P420" s="214"/>
      <c r="Q420" s="214"/>
      <c r="R420" s="214"/>
      <c r="S420" s="211"/>
      <c r="T420" s="214"/>
      <c r="U420" s="214"/>
      <c r="V420" s="214"/>
      <c r="W420" s="214"/>
      <c r="X420" s="214"/>
      <c r="Y420" s="214"/>
      <c r="Z420" s="214"/>
      <c r="AA420" s="214"/>
      <c r="AB420" s="214"/>
      <c r="AC420" s="214"/>
      <c r="AD420" s="211"/>
      <c r="AE420" s="206"/>
      <c r="AF420" s="206"/>
      <c r="AG420" s="214"/>
    </row>
    <row r="421" spans="1:33" x14ac:dyDescent="0.25">
      <c r="A421" s="25">
        <v>438</v>
      </c>
      <c r="B421" s="26" t="s">
        <v>217</v>
      </c>
      <c r="C421" s="26"/>
      <c r="D421" s="211"/>
      <c r="E421" s="4" t="s">
        <v>223</v>
      </c>
      <c r="F421" s="211"/>
      <c r="G421" s="206"/>
      <c r="H421" s="214"/>
      <c r="I421" s="214"/>
      <c r="J421" s="214"/>
      <c r="K421" s="214"/>
      <c r="L421" s="214"/>
      <c r="M421" s="214"/>
      <c r="N421" s="214"/>
      <c r="O421" s="214"/>
      <c r="P421" s="214"/>
      <c r="Q421" s="214"/>
      <c r="R421" s="214"/>
      <c r="S421" s="211"/>
      <c r="T421" s="214"/>
      <c r="U421" s="214"/>
      <c r="V421" s="214"/>
      <c r="W421" s="214"/>
      <c r="X421" s="214"/>
      <c r="Y421" s="214"/>
      <c r="Z421" s="214"/>
      <c r="AA421" s="214"/>
      <c r="AB421" s="214"/>
      <c r="AC421" s="214"/>
      <c r="AD421" s="211"/>
      <c r="AE421" s="206"/>
      <c r="AF421" s="206"/>
      <c r="AG421" s="214"/>
    </row>
    <row r="422" spans="1:33" x14ac:dyDescent="0.25">
      <c r="A422" s="25">
        <v>439</v>
      </c>
      <c r="B422" s="26" t="s">
        <v>217</v>
      </c>
      <c r="C422" s="26"/>
      <c r="D422" s="212"/>
      <c r="E422" s="4" t="s">
        <v>224</v>
      </c>
      <c r="F422" s="212"/>
      <c r="G422" s="207"/>
      <c r="H422" s="215"/>
      <c r="I422" s="215"/>
      <c r="J422" s="215"/>
      <c r="K422" s="215"/>
      <c r="L422" s="215"/>
      <c r="M422" s="215"/>
      <c r="N422" s="215"/>
      <c r="O422" s="215"/>
      <c r="P422" s="215"/>
      <c r="Q422" s="215"/>
      <c r="R422" s="215"/>
      <c r="S422" s="212"/>
      <c r="T422" s="215"/>
      <c r="U422" s="215"/>
      <c r="V422" s="215"/>
      <c r="W422" s="215"/>
      <c r="X422" s="215"/>
      <c r="Y422" s="215"/>
      <c r="Z422" s="215"/>
      <c r="AA422" s="215"/>
      <c r="AB422" s="215"/>
      <c r="AC422" s="215"/>
      <c r="AD422" s="212"/>
      <c r="AE422" s="207"/>
      <c r="AF422" s="207"/>
      <c r="AG422" s="215"/>
    </row>
    <row r="423" spans="1:33" x14ac:dyDescent="0.25">
      <c r="A423" s="25">
        <v>440</v>
      </c>
      <c r="B423" s="26" t="s">
        <v>217</v>
      </c>
      <c r="C423" s="26"/>
      <c r="D423" s="210" t="s">
        <v>262</v>
      </c>
      <c r="E423" s="6" t="s">
        <v>234</v>
      </c>
      <c r="F423" s="210" t="s">
        <v>11</v>
      </c>
      <c r="G423" s="205">
        <v>600</v>
      </c>
      <c r="H423" s="213"/>
      <c r="I423" s="213"/>
      <c r="J423" s="213"/>
      <c r="K423" s="213"/>
      <c r="L423" s="213"/>
      <c r="M423" s="213"/>
      <c r="N423" s="213"/>
      <c r="O423" s="213"/>
      <c r="P423" s="213"/>
      <c r="Q423" s="213"/>
      <c r="R423" s="213"/>
      <c r="S423" s="210">
        <v>200</v>
      </c>
      <c r="T423" s="213"/>
      <c r="U423" s="213"/>
      <c r="V423" s="213"/>
      <c r="W423" s="213"/>
      <c r="X423" s="213"/>
      <c r="Y423" s="213"/>
      <c r="Z423" s="213"/>
      <c r="AA423" s="213"/>
      <c r="AB423" s="213"/>
      <c r="AC423" s="213"/>
      <c r="AD423" s="210">
        <f>+SUM(N423:AC423)</f>
        <v>200</v>
      </c>
      <c r="AE423" s="205">
        <f t="shared" si="29"/>
        <v>600</v>
      </c>
      <c r="AF423" s="205">
        <v>600</v>
      </c>
      <c r="AG423" s="213"/>
    </row>
    <row r="424" spans="1:33" x14ac:dyDescent="0.25">
      <c r="A424" s="25">
        <v>441</v>
      </c>
      <c r="B424" s="26" t="s">
        <v>217</v>
      </c>
      <c r="C424" s="26"/>
      <c r="D424" s="211"/>
      <c r="E424" s="4" t="s">
        <v>220</v>
      </c>
      <c r="F424" s="211"/>
      <c r="G424" s="206"/>
      <c r="H424" s="214"/>
      <c r="I424" s="214"/>
      <c r="J424" s="214"/>
      <c r="K424" s="214"/>
      <c r="L424" s="214"/>
      <c r="M424" s="214"/>
      <c r="N424" s="214"/>
      <c r="O424" s="214"/>
      <c r="P424" s="214"/>
      <c r="Q424" s="214"/>
      <c r="R424" s="214"/>
      <c r="S424" s="211"/>
      <c r="T424" s="214"/>
      <c r="U424" s="214"/>
      <c r="V424" s="214"/>
      <c r="W424" s="214"/>
      <c r="X424" s="214"/>
      <c r="Y424" s="214"/>
      <c r="Z424" s="214"/>
      <c r="AA424" s="214"/>
      <c r="AB424" s="214"/>
      <c r="AC424" s="214"/>
      <c r="AD424" s="211"/>
      <c r="AE424" s="206"/>
      <c r="AF424" s="206"/>
      <c r="AG424" s="214"/>
    </row>
    <row r="425" spans="1:33" x14ac:dyDescent="0.25">
      <c r="A425" s="25">
        <v>442</v>
      </c>
      <c r="B425" s="26" t="s">
        <v>217</v>
      </c>
      <c r="C425" s="26"/>
      <c r="D425" s="211"/>
      <c r="E425" s="4" t="s">
        <v>235</v>
      </c>
      <c r="F425" s="211"/>
      <c r="G425" s="206"/>
      <c r="H425" s="214"/>
      <c r="I425" s="214"/>
      <c r="J425" s="214"/>
      <c r="K425" s="214"/>
      <c r="L425" s="214"/>
      <c r="M425" s="214"/>
      <c r="N425" s="214"/>
      <c r="O425" s="214"/>
      <c r="P425" s="214"/>
      <c r="Q425" s="214"/>
      <c r="R425" s="214"/>
      <c r="S425" s="211"/>
      <c r="T425" s="214"/>
      <c r="U425" s="214"/>
      <c r="V425" s="214"/>
      <c r="W425" s="214"/>
      <c r="X425" s="214"/>
      <c r="Y425" s="214"/>
      <c r="Z425" s="214"/>
      <c r="AA425" s="214"/>
      <c r="AB425" s="214"/>
      <c r="AC425" s="214"/>
      <c r="AD425" s="211"/>
      <c r="AE425" s="206"/>
      <c r="AF425" s="206"/>
      <c r="AG425" s="214"/>
    </row>
    <row r="426" spans="1:33" x14ac:dyDescent="0.25">
      <c r="A426" s="25">
        <v>443</v>
      </c>
      <c r="B426" s="26" t="s">
        <v>217</v>
      </c>
      <c r="C426" s="26"/>
      <c r="D426" s="211"/>
      <c r="E426" s="4" t="s">
        <v>239</v>
      </c>
      <c r="F426" s="211"/>
      <c r="G426" s="206"/>
      <c r="H426" s="214"/>
      <c r="I426" s="214"/>
      <c r="J426" s="214"/>
      <c r="K426" s="214"/>
      <c r="L426" s="214"/>
      <c r="M426" s="214"/>
      <c r="N426" s="214"/>
      <c r="O426" s="214"/>
      <c r="P426" s="214"/>
      <c r="Q426" s="214"/>
      <c r="R426" s="214"/>
      <c r="S426" s="211"/>
      <c r="T426" s="214"/>
      <c r="U426" s="214"/>
      <c r="V426" s="214"/>
      <c r="W426" s="214"/>
      <c r="X426" s="214"/>
      <c r="Y426" s="214"/>
      <c r="Z426" s="214"/>
      <c r="AA426" s="214"/>
      <c r="AB426" s="214"/>
      <c r="AC426" s="214"/>
      <c r="AD426" s="211"/>
      <c r="AE426" s="206"/>
      <c r="AF426" s="206"/>
      <c r="AG426" s="214"/>
    </row>
    <row r="427" spans="1:33" x14ac:dyDescent="0.25">
      <c r="A427" s="25">
        <v>444</v>
      </c>
      <c r="B427" s="26" t="s">
        <v>217</v>
      </c>
      <c r="C427" s="26"/>
      <c r="D427" s="211"/>
      <c r="E427" s="4" t="s">
        <v>223</v>
      </c>
      <c r="F427" s="211"/>
      <c r="G427" s="206"/>
      <c r="H427" s="214"/>
      <c r="I427" s="214"/>
      <c r="J427" s="214"/>
      <c r="K427" s="214"/>
      <c r="L427" s="214"/>
      <c r="M427" s="214"/>
      <c r="N427" s="214"/>
      <c r="O427" s="214"/>
      <c r="P427" s="214"/>
      <c r="Q427" s="214"/>
      <c r="R427" s="214"/>
      <c r="S427" s="211"/>
      <c r="T427" s="214"/>
      <c r="U427" s="214"/>
      <c r="V427" s="214"/>
      <c r="W427" s="214"/>
      <c r="X427" s="214"/>
      <c r="Y427" s="214"/>
      <c r="Z427" s="214"/>
      <c r="AA427" s="214"/>
      <c r="AB427" s="214"/>
      <c r="AC427" s="214"/>
      <c r="AD427" s="211"/>
      <c r="AE427" s="206"/>
      <c r="AF427" s="206"/>
      <c r="AG427" s="214"/>
    </row>
    <row r="428" spans="1:33" x14ac:dyDescent="0.25">
      <c r="A428" s="25">
        <v>445</v>
      </c>
      <c r="B428" s="26" t="s">
        <v>217</v>
      </c>
      <c r="C428" s="26"/>
      <c r="D428" s="212"/>
      <c r="E428" s="4" t="s">
        <v>1402</v>
      </c>
      <c r="F428" s="212"/>
      <c r="G428" s="207"/>
      <c r="H428" s="215"/>
      <c r="I428" s="215"/>
      <c r="J428" s="215"/>
      <c r="K428" s="215"/>
      <c r="L428" s="215"/>
      <c r="M428" s="215"/>
      <c r="N428" s="215"/>
      <c r="O428" s="215"/>
      <c r="P428" s="215"/>
      <c r="Q428" s="215"/>
      <c r="R428" s="215"/>
      <c r="S428" s="212"/>
      <c r="T428" s="215"/>
      <c r="U428" s="215"/>
      <c r="V428" s="215"/>
      <c r="W428" s="215"/>
      <c r="X428" s="215"/>
      <c r="Y428" s="215"/>
      <c r="Z428" s="215"/>
      <c r="AA428" s="215"/>
      <c r="AB428" s="215"/>
      <c r="AC428" s="215"/>
      <c r="AD428" s="212"/>
      <c r="AE428" s="207"/>
      <c r="AF428" s="207"/>
      <c r="AG428" s="215"/>
    </row>
    <row r="429" spans="1:33" x14ac:dyDescent="0.25">
      <c r="A429" s="25">
        <v>446</v>
      </c>
      <c r="B429" s="26" t="s">
        <v>217</v>
      </c>
      <c r="C429" s="26"/>
      <c r="D429" s="210" t="s">
        <v>263</v>
      </c>
      <c r="E429" s="6" t="s">
        <v>219</v>
      </c>
      <c r="F429" s="210" t="s">
        <v>11</v>
      </c>
      <c r="G429" s="205">
        <v>1500</v>
      </c>
      <c r="H429" s="213"/>
      <c r="I429" s="213"/>
      <c r="J429" s="213"/>
      <c r="K429" s="213"/>
      <c r="L429" s="213"/>
      <c r="M429" s="213"/>
      <c r="N429" s="213"/>
      <c r="O429" s="213"/>
      <c r="P429" s="213"/>
      <c r="Q429" s="213"/>
      <c r="R429" s="213"/>
      <c r="S429" s="210">
        <v>500</v>
      </c>
      <c r="T429" s="213"/>
      <c r="U429" s="213"/>
      <c r="V429" s="213"/>
      <c r="W429" s="213"/>
      <c r="X429" s="213"/>
      <c r="Y429" s="213"/>
      <c r="Z429" s="213"/>
      <c r="AA429" s="213"/>
      <c r="AB429" s="213"/>
      <c r="AC429" s="213"/>
      <c r="AD429" s="210">
        <f>+SUM(N429:AC429)</f>
        <v>500</v>
      </c>
      <c r="AE429" s="205">
        <f t="shared" si="29"/>
        <v>1500</v>
      </c>
      <c r="AF429" s="205">
        <v>1500</v>
      </c>
      <c r="AG429" s="213"/>
    </row>
    <row r="430" spans="1:33" x14ac:dyDescent="0.25">
      <c r="A430" s="25">
        <v>447</v>
      </c>
      <c r="B430" s="26" t="s">
        <v>217</v>
      </c>
      <c r="C430" s="26"/>
      <c r="D430" s="211"/>
      <c r="E430" s="4" t="s">
        <v>220</v>
      </c>
      <c r="F430" s="211"/>
      <c r="G430" s="206"/>
      <c r="H430" s="214"/>
      <c r="I430" s="214"/>
      <c r="J430" s="214"/>
      <c r="K430" s="214"/>
      <c r="L430" s="214"/>
      <c r="M430" s="214"/>
      <c r="N430" s="214"/>
      <c r="O430" s="214"/>
      <c r="P430" s="214"/>
      <c r="Q430" s="214"/>
      <c r="R430" s="214"/>
      <c r="S430" s="211"/>
      <c r="T430" s="214"/>
      <c r="U430" s="214"/>
      <c r="V430" s="214"/>
      <c r="W430" s="214"/>
      <c r="X430" s="214"/>
      <c r="Y430" s="214"/>
      <c r="Z430" s="214"/>
      <c r="AA430" s="214"/>
      <c r="AB430" s="214"/>
      <c r="AC430" s="214"/>
      <c r="AD430" s="211"/>
      <c r="AE430" s="206"/>
      <c r="AF430" s="206"/>
      <c r="AG430" s="214"/>
    </row>
    <row r="431" spans="1:33" x14ac:dyDescent="0.25">
      <c r="A431" s="25">
        <v>448</v>
      </c>
      <c r="B431" s="26" t="s">
        <v>217</v>
      </c>
      <c r="C431" s="26"/>
      <c r="D431" s="211"/>
      <c r="E431" s="4" t="s">
        <v>1404</v>
      </c>
      <c r="F431" s="211"/>
      <c r="G431" s="206"/>
      <c r="H431" s="214"/>
      <c r="I431" s="214"/>
      <c r="J431" s="214"/>
      <c r="K431" s="214"/>
      <c r="L431" s="214"/>
      <c r="M431" s="214"/>
      <c r="N431" s="214"/>
      <c r="O431" s="214"/>
      <c r="P431" s="214"/>
      <c r="Q431" s="214"/>
      <c r="R431" s="214"/>
      <c r="S431" s="211"/>
      <c r="T431" s="214"/>
      <c r="U431" s="214"/>
      <c r="V431" s="214"/>
      <c r="W431" s="214"/>
      <c r="X431" s="214"/>
      <c r="Y431" s="214"/>
      <c r="Z431" s="214"/>
      <c r="AA431" s="214"/>
      <c r="AB431" s="214"/>
      <c r="AC431" s="214"/>
      <c r="AD431" s="211"/>
      <c r="AE431" s="206"/>
      <c r="AF431" s="206"/>
      <c r="AG431" s="214"/>
    </row>
    <row r="432" spans="1:33" x14ac:dyDescent="0.25">
      <c r="A432" s="25">
        <v>449</v>
      </c>
      <c r="B432" s="26" t="s">
        <v>217</v>
      </c>
      <c r="C432" s="26"/>
      <c r="D432" s="211"/>
      <c r="E432" s="4" t="s">
        <v>222</v>
      </c>
      <c r="F432" s="211"/>
      <c r="G432" s="206"/>
      <c r="H432" s="214"/>
      <c r="I432" s="214"/>
      <c r="J432" s="214"/>
      <c r="K432" s="214"/>
      <c r="L432" s="214"/>
      <c r="M432" s="214"/>
      <c r="N432" s="214"/>
      <c r="O432" s="214"/>
      <c r="P432" s="214"/>
      <c r="Q432" s="214"/>
      <c r="R432" s="214"/>
      <c r="S432" s="211"/>
      <c r="T432" s="214"/>
      <c r="U432" s="214"/>
      <c r="V432" s="214"/>
      <c r="W432" s="214"/>
      <c r="X432" s="214"/>
      <c r="Y432" s="214"/>
      <c r="Z432" s="214"/>
      <c r="AA432" s="214"/>
      <c r="AB432" s="214"/>
      <c r="AC432" s="214"/>
      <c r="AD432" s="211"/>
      <c r="AE432" s="206"/>
      <c r="AF432" s="206"/>
      <c r="AG432" s="214"/>
    </row>
    <row r="433" spans="1:33" x14ac:dyDescent="0.25">
      <c r="A433" s="25">
        <v>450</v>
      </c>
      <c r="B433" s="26" t="s">
        <v>217</v>
      </c>
      <c r="C433" s="26"/>
      <c r="D433" s="211"/>
      <c r="E433" s="4" t="s">
        <v>223</v>
      </c>
      <c r="F433" s="211"/>
      <c r="G433" s="206"/>
      <c r="H433" s="214"/>
      <c r="I433" s="214"/>
      <c r="J433" s="214"/>
      <c r="K433" s="214"/>
      <c r="L433" s="214"/>
      <c r="M433" s="214"/>
      <c r="N433" s="214"/>
      <c r="O433" s="214"/>
      <c r="P433" s="214"/>
      <c r="Q433" s="214"/>
      <c r="R433" s="214"/>
      <c r="S433" s="211"/>
      <c r="T433" s="214"/>
      <c r="U433" s="214"/>
      <c r="V433" s="214"/>
      <c r="W433" s="214"/>
      <c r="X433" s="214"/>
      <c r="Y433" s="214"/>
      <c r="Z433" s="214"/>
      <c r="AA433" s="214"/>
      <c r="AB433" s="214"/>
      <c r="AC433" s="214"/>
      <c r="AD433" s="211"/>
      <c r="AE433" s="206"/>
      <c r="AF433" s="206"/>
      <c r="AG433" s="214"/>
    </row>
    <row r="434" spans="1:33" x14ac:dyDescent="0.25">
      <c r="A434" s="25">
        <v>451</v>
      </c>
      <c r="B434" s="26" t="s">
        <v>217</v>
      </c>
      <c r="C434" s="26"/>
      <c r="D434" s="212"/>
      <c r="E434" s="4" t="s">
        <v>1405</v>
      </c>
      <c r="F434" s="212"/>
      <c r="G434" s="207"/>
      <c r="H434" s="215"/>
      <c r="I434" s="215"/>
      <c r="J434" s="215"/>
      <c r="K434" s="215"/>
      <c r="L434" s="215"/>
      <c r="M434" s="215"/>
      <c r="N434" s="215"/>
      <c r="O434" s="215"/>
      <c r="P434" s="215"/>
      <c r="Q434" s="215"/>
      <c r="R434" s="215"/>
      <c r="S434" s="212"/>
      <c r="T434" s="215"/>
      <c r="U434" s="215"/>
      <c r="V434" s="215"/>
      <c r="W434" s="215"/>
      <c r="X434" s="215"/>
      <c r="Y434" s="215"/>
      <c r="Z434" s="215"/>
      <c r="AA434" s="215"/>
      <c r="AB434" s="215"/>
      <c r="AC434" s="215"/>
      <c r="AD434" s="212"/>
      <c r="AE434" s="207"/>
      <c r="AF434" s="207"/>
      <c r="AG434" s="215"/>
    </row>
    <row r="435" spans="1:33" x14ac:dyDescent="0.25">
      <c r="A435" s="25">
        <v>452</v>
      </c>
      <c r="B435" s="26" t="s">
        <v>217</v>
      </c>
      <c r="C435" s="26"/>
      <c r="D435" s="210" t="s">
        <v>264</v>
      </c>
      <c r="E435" s="6" t="s">
        <v>219</v>
      </c>
      <c r="F435" s="210" t="s">
        <v>11</v>
      </c>
      <c r="G435" s="205">
        <v>1500</v>
      </c>
      <c r="H435" s="213"/>
      <c r="I435" s="213"/>
      <c r="J435" s="213"/>
      <c r="K435" s="213"/>
      <c r="L435" s="213"/>
      <c r="M435" s="213"/>
      <c r="N435" s="213"/>
      <c r="O435" s="213"/>
      <c r="P435" s="213"/>
      <c r="Q435" s="213"/>
      <c r="R435" s="213"/>
      <c r="S435" s="210">
        <v>500</v>
      </c>
      <c r="T435" s="213"/>
      <c r="U435" s="213"/>
      <c r="V435" s="213"/>
      <c r="W435" s="213"/>
      <c r="X435" s="213"/>
      <c r="Y435" s="213"/>
      <c r="Z435" s="213"/>
      <c r="AA435" s="213"/>
      <c r="AB435" s="213"/>
      <c r="AC435" s="213"/>
      <c r="AD435" s="210">
        <f>+SUM(N435:AC435)</f>
        <v>500</v>
      </c>
      <c r="AE435" s="205">
        <f t="shared" si="29"/>
        <v>1500</v>
      </c>
      <c r="AF435" s="205">
        <v>1500</v>
      </c>
      <c r="AG435" s="213"/>
    </row>
    <row r="436" spans="1:33" x14ac:dyDescent="0.25">
      <c r="A436" s="25">
        <v>453</v>
      </c>
      <c r="B436" s="26" t="s">
        <v>217</v>
      </c>
      <c r="C436" s="26"/>
      <c r="D436" s="211"/>
      <c r="E436" s="4" t="s">
        <v>242</v>
      </c>
      <c r="F436" s="211"/>
      <c r="G436" s="206"/>
      <c r="H436" s="214"/>
      <c r="I436" s="214"/>
      <c r="J436" s="214"/>
      <c r="K436" s="214"/>
      <c r="L436" s="214"/>
      <c r="M436" s="214"/>
      <c r="N436" s="214"/>
      <c r="O436" s="214"/>
      <c r="P436" s="214"/>
      <c r="Q436" s="214"/>
      <c r="R436" s="214"/>
      <c r="S436" s="211"/>
      <c r="T436" s="214"/>
      <c r="U436" s="214"/>
      <c r="V436" s="214"/>
      <c r="W436" s="214"/>
      <c r="X436" s="214"/>
      <c r="Y436" s="214"/>
      <c r="Z436" s="214"/>
      <c r="AA436" s="214"/>
      <c r="AB436" s="214"/>
      <c r="AC436" s="214"/>
      <c r="AD436" s="211"/>
      <c r="AE436" s="206"/>
      <c r="AF436" s="206"/>
      <c r="AG436" s="214"/>
    </row>
    <row r="437" spans="1:33" x14ac:dyDescent="0.25">
      <c r="A437" s="25">
        <v>454</v>
      </c>
      <c r="B437" s="26" t="s">
        <v>217</v>
      </c>
      <c r="C437" s="26"/>
      <c r="D437" s="211"/>
      <c r="E437" s="4" t="s">
        <v>1406</v>
      </c>
      <c r="F437" s="211"/>
      <c r="G437" s="206"/>
      <c r="H437" s="214"/>
      <c r="I437" s="214"/>
      <c r="J437" s="214"/>
      <c r="K437" s="214"/>
      <c r="L437" s="214"/>
      <c r="M437" s="214"/>
      <c r="N437" s="214"/>
      <c r="O437" s="214"/>
      <c r="P437" s="214"/>
      <c r="Q437" s="214"/>
      <c r="R437" s="214"/>
      <c r="S437" s="211"/>
      <c r="T437" s="214"/>
      <c r="U437" s="214"/>
      <c r="V437" s="214"/>
      <c r="W437" s="214"/>
      <c r="X437" s="214"/>
      <c r="Y437" s="214"/>
      <c r="Z437" s="214"/>
      <c r="AA437" s="214"/>
      <c r="AB437" s="214"/>
      <c r="AC437" s="214"/>
      <c r="AD437" s="211"/>
      <c r="AE437" s="206"/>
      <c r="AF437" s="206"/>
      <c r="AG437" s="214"/>
    </row>
    <row r="438" spans="1:33" x14ac:dyDescent="0.25">
      <c r="A438" s="25">
        <v>455</v>
      </c>
      <c r="B438" s="26" t="s">
        <v>217</v>
      </c>
      <c r="C438" s="26"/>
      <c r="D438" s="211"/>
      <c r="E438" s="4" t="s">
        <v>228</v>
      </c>
      <c r="F438" s="211"/>
      <c r="G438" s="206"/>
      <c r="H438" s="214"/>
      <c r="I438" s="214"/>
      <c r="J438" s="214"/>
      <c r="K438" s="214"/>
      <c r="L438" s="214"/>
      <c r="M438" s="214"/>
      <c r="N438" s="214"/>
      <c r="O438" s="214"/>
      <c r="P438" s="214"/>
      <c r="Q438" s="214"/>
      <c r="R438" s="214"/>
      <c r="S438" s="211"/>
      <c r="T438" s="214"/>
      <c r="U438" s="214"/>
      <c r="V438" s="214"/>
      <c r="W438" s="214"/>
      <c r="X438" s="214"/>
      <c r="Y438" s="214"/>
      <c r="Z438" s="214"/>
      <c r="AA438" s="214"/>
      <c r="AB438" s="214"/>
      <c r="AC438" s="214"/>
      <c r="AD438" s="211"/>
      <c r="AE438" s="206"/>
      <c r="AF438" s="206"/>
      <c r="AG438" s="214"/>
    </row>
    <row r="439" spans="1:33" x14ac:dyDescent="0.25">
      <c r="A439" s="25">
        <v>456</v>
      </c>
      <c r="B439" s="26" t="s">
        <v>217</v>
      </c>
      <c r="C439" s="26"/>
      <c r="D439" s="211"/>
      <c r="E439" s="4" t="s">
        <v>223</v>
      </c>
      <c r="F439" s="211"/>
      <c r="G439" s="206"/>
      <c r="H439" s="214"/>
      <c r="I439" s="214"/>
      <c r="J439" s="214"/>
      <c r="K439" s="214"/>
      <c r="L439" s="214"/>
      <c r="M439" s="214"/>
      <c r="N439" s="214"/>
      <c r="O439" s="214"/>
      <c r="P439" s="214"/>
      <c r="Q439" s="214"/>
      <c r="R439" s="214"/>
      <c r="S439" s="211"/>
      <c r="T439" s="214"/>
      <c r="U439" s="214"/>
      <c r="V439" s="214"/>
      <c r="W439" s="214"/>
      <c r="X439" s="214"/>
      <c r="Y439" s="214"/>
      <c r="Z439" s="214"/>
      <c r="AA439" s="214"/>
      <c r="AB439" s="214"/>
      <c r="AC439" s="214"/>
      <c r="AD439" s="211"/>
      <c r="AE439" s="206"/>
      <c r="AF439" s="206"/>
      <c r="AG439" s="214"/>
    </row>
    <row r="440" spans="1:33" x14ac:dyDescent="0.25">
      <c r="A440" s="25">
        <v>457</v>
      </c>
      <c r="B440" s="26" t="s">
        <v>217</v>
      </c>
      <c r="C440" s="26"/>
      <c r="D440" s="212"/>
      <c r="E440" s="4" t="s">
        <v>278</v>
      </c>
      <c r="F440" s="212"/>
      <c r="G440" s="207"/>
      <c r="H440" s="215"/>
      <c r="I440" s="215"/>
      <c r="J440" s="215"/>
      <c r="K440" s="215"/>
      <c r="L440" s="215"/>
      <c r="M440" s="215"/>
      <c r="N440" s="215"/>
      <c r="O440" s="215"/>
      <c r="P440" s="215"/>
      <c r="Q440" s="215"/>
      <c r="R440" s="215"/>
      <c r="S440" s="212"/>
      <c r="T440" s="215"/>
      <c r="U440" s="215"/>
      <c r="V440" s="215"/>
      <c r="W440" s="215"/>
      <c r="X440" s="215"/>
      <c r="Y440" s="215"/>
      <c r="Z440" s="215"/>
      <c r="AA440" s="215"/>
      <c r="AB440" s="215"/>
      <c r="AC440" s="215"/>
      <c r="AD440" s="212"/>
      <c r="AE440" s="207"/>
      <c r="AF440" s="207"/>
      <c r="AG440" s="215"/>
    </row>
    <row r="441" spans="1:33" x14ac:dyDescent="0.25">
      <c r="A441" s="25">
        <v>458</v>
      </c>
      <c r="B441" s="26" t="s">
        <v>217</v>
      </c>
      <c r="C441" s="26"/>
      <c r="D441" s="210" t="s">
        <v>265</v>
      </c>
      <c r="E441" s="6" t="s">
        <v>226</v>
      </c>
      <c r="F441" s="210" t="s">
        <v>11</v>
      </c>
      <c r="G441" s="205">
        <v>1200</v>
      </c>
      <c r="H441" s="213"/>
      <c r="I441" s="213"/>
      <c r="J441" s="213"/>
      <c r="K441" s="213"/>
      <c r="L441" s="213"/>
      <c r="M441" s="213"/>
      <c r="N441" s="213"/>
      <c r="O441" s="213"/>
      <c r="P441" s="213"/>
      <c r="Q441" s="213"/>
      <c r="R441" s="213"/>
      <c r="S441" s="210">
        <v>400</v>
      </c>
      <c r="T441" s="213"/>
      <c r="U441" s="213"/>
      <c r="V441" s="213"/>
      <c r="W441" s="213"/>
      <c r="X441" s="213"/>
      <c r="Y441" s="213"/>
      <c r="Z441" s="213"/>
      <c r="AA441" s="213"/>
      <c r="AB441" s="213"/>
      <c r="AC441" s="213"/>
      <c r="AD441" s="210">
        <f>+SUM(N441:AC441)</f>
        <v>400</v>
      </c>
      <c r="AE441" s="205">
        <f t="shared" si="29"/>
        <v>1200</v>
      </c>
      <c r="AF441" s="205">
        <v>1200</v>
      </c>
      <c r="AG441" s="213"/>
    </row>
    <row r="442" spans="1:33" x14ac:dyDescent="0.25">
      <c r="A442" s="25">
        <v>459</v>
      </c>
      <c r="B442" s="26" t="s">
        <v>217</v>
      </c>
      <c r="C442" s="26"/>
      <c r="D442" s="211"/>
      <c r="E442" s="4" t="s">
        <v>242</v>
      </c>
      <c r="F442" s="211"/>
      <c r="G442" s="206"/>
      <c r="H442" s="214"/>
      <c r="I442" s="214"/>
      <c r="J442" s="214"/>
      <c r="K442" s="214"/>
      <c r="L442" s="214"/>
      <c r="M442" s="214"/>
      <c r="N442" s="214"/>
      <c r="O442" s="214"/>
      <c r="P442" s="214"/>
      <c r="Q442" s="214"/>
      <c r="R442" s="214"/>
      <c r="S442" s="211"/>
      <c r="T442" s="214"/>
      <c r="U442" s="214"/>
      <c r="V442" s="214"/>
      <c r="W442" s="214"/>
      <c r="X442" s="214"/>
      <c r="Y442" s="214"/>
      <c r="Z442" s="214"/>
      <c r="AA442" s="214"/>
      <c r="AB442" s="214"/>
      <c r="AC442" s="214"/>
      <c r="AD442" s="211"/>
      <c r="AE442" s="206"/>
      <c r="AF442" s="206"/>
      <c r="AG442" s="214"/>
    </row>
    <row r="443" spans="1:33" x14ac:dyDescent="0.25">
      <c r="A443" s="25">
        <v>460</v>
      </c>
      <c r="B443" s="26" t="s">
        <v>217</v>
      </c>
      <c r="C443" s="26"/>
      <c r="D443" s="211"/>
      <c r="E443" s="4" t="s">
        <v>266</v>
      </c>
      <c r="F443" s="211"/>
      <c r="G443" s="206"/>
      <c r="H443" s="214"/>
      <c r="I443" s="214"/>
      <c r="J443" s="214"/>
      <c r="K443" s="214"/>
      <c r="L443" s="214"/>
      <c r="M443" s="214"/>
      <c r="N443" s="214"/>
      <c r="O443" s="214"/>
      <c r="P443" s="214"/>
      <c r="Q443" s="214"/>
      <c r="R443" s="214"/>
      <c r="S443" s="211"/>
      <c r="T443" s="214"/>
      <c r="U443" s="214"/>
      <c r="V443" s="214"/>
      <c r="W443" s="214"/>
      <c r="X443" s="214"/>
      <c r="Y443" s="214"/>
      <c r="Z443" s="214"/>
      <c r="AA443" s="214"/>
      <c r="AB443" s="214"/>
      <c r="AC443" s="214"/>
      <c r="AD443" s="211"/>
      <c r="AE443" s="206"/>
      <c r="AF443" s="206"/>
      <c r="AG443" s="214"/>
    </row>
    <row r="444" spans="1:33" x14ac:dyDescent="0.25">
      <c r="A444" s="25">
        <v>461</v>
      </c>
      <c r="B444" s="26" t="s">
        <v>217</v>
      </c>
      <c r="C444" s="26"/>
      <c r="D444" s="211"/>
      <c r="E444" s="4" t="s">
        <v>228</v>
      </c>
      <c r="F444" s="211"/>
      <c r="G444" s="206"/>
      <c r="H444" s="214"/>
      <c r="I444" s="214"/>
      <c r="J444" s="214"/>
      <c r="K444" s="214"/>
      <c r="L444" s="214"/>
      <c r="M444" s="214"/>
      <c r="N444" s="214"/>
      <c r="O444" s="214"/>
      <c r="P444" s="214"/>
      <c r="Q444" s="214"/>
      <c r="R444" s="214"/>
      <c r="S444" s="211"/>
      <c r="T444" s="214"/>
      <c r="U444" s="214"/>
      <c r="V444" s="214"/>
      <c r="W444" s="214"/>
      <c r="X444" s="214"/>
      <c r="Y444" s="214"/>
      <c r="Z444" s="214"/>
      <c r="AA444" s="214"/>
      <c r="AB444" s="214"/>
      <c r="AC444" s="214"/>
      <c r="AD444" s="211"/>
      <c r="AE444" s="206"/>
      <c r="AF444" s="206"/>
      <c r="AG444" s="214"/>
    </row>
    <row r="445" spans="1:33" x14ac:dyDescent="0.25">
      <c r="A445" s="25">
        <v>462</v>
      </c>
      <c r="B445" s="26" t="s">
        <v>217</v>
      </c>
      <c r="C445" s="26"/>
      <c r="D445" s="211"/>
      <c r="E445" s="4" t="s">
        <v>223</v>
      </c>
      <c r="F445" s="211"/>
      <c r="G445" s="206"/>
      <c r="H445" s="214"/>
      <c r="I445" s="214"/>
      <c r="J445" s="214"/>
      <c r="K445" s="214"/>
      <c r="L445" s="214"/>
      <c r="M445" s="214"/>
      <c r="N445" s="214"/>
      <c r="O445" s="214"/>
      <c r="P445" s="214"/>
      <c r="Q445" s="214"/>
      <c r="R445" s="214"/>
      <c r="S445" s="211"/>
      <c r="T445" s="214"/>
      <c r="U445" s="214"/>
      <c r="V445" s="214"/>
      <c r="W445" s="214"/>
      <c r="X445" s="214"/>
      <c r="Y445" s="214"/>
      <c r="Z445" s="214"/>
      <c r="AA445" s="214"/>
      <c r="AB445" s="214"/>
      <c r="AC445" s="214"/>
      <c r="AD445" s="211"/>
      <c r="AE445" s="206"/>
      <c r="AF445" s="206"/>
      <c r="AG445" s="214"/>
    </row>
    <row r="446" spans="1:33" x14ac:dyDescent="0.25">
      <c r="A446" s="25">
        <v>463</v>
      </c>
      <c r="B446" s="26" t="s">
        <v>217</v>
      </c>
      <c r="C446" s="26"/>
      <c r="D446" s="212"/>
      <c r="E446" s="4" t="s">
        <v>278</v>
      </c>
      <c r="F446" s="212"/>
      <c r="G446" s="207"/>
      <c r="H446" s="215"/>
      <c r="I446" s="215"/>
      <c r="J446" s="215"/>
      <c r="K446" s="215"/>
      <c r="L446" s="215"/>
      <c r="M446" s="215"/>
      <c r="N446" s="215"/>
      <c r="O446" s="215"/>
      <c r="P446" s="215"/>
      <c r="Q446" s="215"/>
      <c r="R446" s="215"/>
      <c r="S446" s="212"/>
      <c r="T446" s="215"/>
      <c r="U446" s="215"/>
      <c r="V446" s="215"/>
      <c r="W446" s="215"/>
      <c r="X446" s="215"/>
      <c r="Y446" s="215"/>
      <c r="Z446" s="215"/>
      <c r="AA446" s="215"/>
      <c r="AB446" s="215"/>
      <c r="AC446" s="215"/>
      <c r="AD446" s="212"/>
      <c r="AE446" s="207"/>
      <c r="AF446" s="207"/>
      <c r="AG446" s="215"/>
    </row>
    <row r="447" spans="1:33" x14ac:dyDescent="0.25">
      <c r="A447" s="25">
        <v>464</v>
      </c>
      <c r="B447" s="26" t="s">
        <v>217</v>
      </c>
      <c r="C447" s="26"/>
      <c r="D447" s="210" t="s">
        <v>267</v>
      </c>
      <c r="E447" s="6" t="s">
        <v>230</v>
      </c>
      <c r="F447" s="210" t="s">
        <v>11</v>
      </c>
      <c r="G447" s="205">
        <v>1200</v>
      </c>
      <c r="H447" s="213"/>
      <c r="I447" s="213"/>
      <c r="J447" s="213"/>
      <c r="K447" s="213"/>
      <c r="L447" s="213"/>
      <c r="M447" s="213"/>
      <c r="N447" s="213"/>
      <c r="O447" s="213"/>
      <c r="P447" s="213"/>
      <c r="Q447" s="213"/>
      <c r="R447" s="213"/>
      <c r="S447" s="210">
        <v>400</v>
      </c>
      <c r="T447" s="213"/>
      <c r="U447" s="213"/>
      <c r="V447" s="213"/>
      <c r="W447" s="213"/>
      <c r="X447" s="213"/>
      <c r="Y447" s="213"/>
      <c r="Z447" s="213"/>
      <c r="AA447" s="213"/>
      <c r="AB447" s="213"/>
      <c r="AC447" s="213"/>
      <c r="AD447" s="210">
        <f>+SUM(N447:AC447)</f>
        <v>400</v>
      </c>
      <c r="AE447" s="205">
        <f t="shared" si="29"/>
        <v>1200</v>
      </c>
      <c r="AF447" s="205">
        <v>1200</v>
      </c>
      <c r="AG447" s="213"/>
    </row>
    <row r="448" spans="1:33" x14ac:dyDescent="0.25">
      <c r="A448" s="25">
        <v>465</v>
      </c>
      <c r="B448" s="26" t="s">
        <v>217</v>
      </c>
      <c r="C448" s="26"/>
      <c r="D448" s="211"/>
      <c r="E448" s="4" t="s">
        <v>220</v>
      </c>
      <c r="F448" s="211"/>
      <c r="G448" s="206"/>
      <c r="H448" s="214"/>
      <c r="I448" s="214"/>
      <c r="J448" s="214"/>
      <c r="K448" s="214"/>
      <c r="L448" s="214"/>
      <c r="M448" s="214"/>
      <c r="N448" s="214"/>
      <c r="O448" s="214"/>
      <c r="P448" s="214"/>
      <c r="Q448" s="214"/>
      <c r="R448" s="214"/>
      <c r="S448" s="211"/>
      <c r="T448" s="214"/>
      <c r="U448" s="214"/>
      <c r="V448" s="214"/>
      <c r="W448" s="214"/>
      <c r="X448" s="214"/>
      <c r="Y448" s="214"/>
      <c r="Z448" s="214"/>
      <c r="AA448" s="214"/>
      <c r="AB448" s="214"/>
      <c r="AC448" s="214"/>
      <c r="AD448" s="211"/>
      <c r="AE448" s="206"/>
      <c r="AF448" s="206"/>
      <c r="AG448" s="214"/>
    </row>
    <row r="449" spans="1:33" x14ac:dyDescent="0.25">
      <c r="A449" s="25">
        <v>466</v>
      </c>
      <c r="B449" s="26" t="s">
        <v>217</v>
      </c>
      <c r="C449" s="26"/>
      <c r="D449" s="211"/>
      <c r="E449" s="4" t="s">
        <v>257</v>
      </c>
      <c r="F449" s="211"/>
      <c r="G449" s="206"/>
      <c r="H449" s="214"/>
      <c r="I449" s="214"/>
      <c r="J449" s="214"/>
      <c r="K449" s="214"/>
      <c r="L449" s="214"/>
      <c r="M449" s="214"/>
      <c r="N449" s="214"/>
      <c r="O449" s="214"/>
      <c r="P449" s="214"/>
      <c r="Q449" s="214"/>
      <c r="R449" s="214"/>
      <c r="S449" s="211"/>
      <c r="T449" s="214"/>
      <c r="U449" s="214"/>
      <c r="V449" s="214"/>
      <c r="W449" s="214"/>
      <c r="X449" s="214"/>
      <c r="Y449" s="214"/>
      <c r="Z449" s="214"/>
      <c r="AA449" s="214"/>
      <c r="AB449" s="214"/>
      <c r="AC449" s="214"/>
      <c r="AD449" s="211"/>
      <c r="AE449" s="206"/>
      <c r="AF449" s="206"/>
      <c r="AG449" s="214"/>
    </row>
    <row r="450" spans="1:33" x14ac:dyDescent="0.25">
      <c r="A450" s="25">
        <v>467</v>
      </c>
      <c r="B450" s="26" t="s">
        <v>217</v>
      </c>
      <c r="C450" s="26"/>
      <c r="D450" s="211"/>
      <c r="E450" s="4" t="s">
        <v>268</v>
      </c>
      <c r="F450" s="211"/>
      <c r="G450" s="206"/>
      <c r="H450" s="214"/>
      <c r="I450" s="214"/>
      <c r="J450" s="214"/>
      <c r="K450" s="214"/>
      <c r="L450" s="214"/>
      <c r="M450" s="214"/>
      <c r="N450" s="214"/>
      <c r="O450" s="214"/>
      <c r="P450" s="214"/>
      <c r="Q450" s="214"/>
      <c r="R450" s="214"/>
      <c r="S450" s="211"/>
      <c r="T450" s="214"/>
      <c r="U450" s="214"/>
      <c r="V450" s="214"/>
      <c r="W450" s="214"/>
      <c r="X450" s="214"/>
      <c r="Y450" s="214"/>
      <c r="Z450" s="214"/>
      <c r="AA450" s="214"/>
      <c r="AB450" s="214"/>
      <c r="AC450" s="214"/>
      <c r="AD450" s="211"/>
      <c r="AE450" s="206"/>
      <c r="AF450" s="206"/>
      <c r="AG450" s="214"/>
    </row>
    <row r="451" spans="1:33" x14ac:dyDescent="0.25">
      <c r="A451" s="25">
        <v>468</v>
      </c>
      <c r="B451" s="26" t="s">
        <v>217</v>
      </c>
      <c r="C451" s="26"/>
      <c r="D451" s="211"/>
      <c r="E451" s="4" t="s">
        <v>223</v>
      </c>
      <c r="F451" s="211"/>
      <c r="G451" s="206"/>
      <c r="H451" s="214"/>
      <c r="I451" s="214"/>
      <c r="J451" s="214"/>
      <c r="K451" s="214"/>
      <c r="L451" s="214"/>
      <c r="M451" s="214"/>
      <c r="N451" s="214"/>
      <c r="O451" s="214"/>
      <c r="P451" s="214"/>
      <c r="Q451" s="214"/>
      <c r="R451" s="214"/>
      <c r="S451" s="211"/>
      <c r="T451" s="214"/>
      <c r="U451" s="214"/>
      <c r="V451" s="214"/>
      <c r="W451" s="214"/>
      <c r="X451" s="214"/>
      <c r="Y451" s="214"/>
      <c r="Z451" s="214"/>
      <c r="AA451" s="214"/>
      <c r="AB451" s="214"/>
      <c r="AC451" s="214"/>
      <c r="AD451" s="211"/>
      <c r="AE451" s="206"/>
      <c r="AF451" s="206"/>
      <c r="AG451" s="214"/>
    </row>
    <row r="452" spans="1:33" x14ac:dyDescent="0.25">
      <c r="A452" s="25">
        <v>469</v>
      </c>
      <c r="B452" s="26" t="s">
        <v>217</v>
      </c>
      <c r="C452" s="26"/>
      <c r="D452" s="212"/>
      <c r="E452" s="4" t="s">
        <v>224</v>
      </c>
      <c r="F452" s="212"/>
      <c r="G452" s="207"/>
      <c r="H452" s="215"/>
      <c r="I452" s="215"/>
      <c r="J452" s="215"/>
      <c r="K452" s="215"/>
      <c r="L452" s="215"/>
      <c r="M452" s="215"/>
      <c r="N452" s="215"/>
      <c r="O452" s="215"/>
      <c r="P452" s="215"/>
      <c r="Q452" s="215"/>
      <c r="R452" s="215"/>
      <c r="S452" s="212"/>
      <c r="T452" s="215"/>
      <c r="U452" s="215"/>
      <c r="V452" s="215"/>
      <c r="W452" s="215"/>
      <c r="X452" s="215"/>
      <c r="Y452" s="215"/>
      <c r="Z452" s="215"/>
      <c r="AA452" s="215"/>
      <c r="AB452" s="215"/>
      <c r="AC452" s="215"/>
      <c r="AD452" s="212"/>
      <c r="AE452" s="207"/>
      <c r="AF452" s="207"/>
      <c r="AG452" s="215"/>
    </row>
    <row r="453" spans="1:33" x14ac:dyDescent="0.25">
      <c r="A453" s="25">
        <v>470</v>
      </c>
      <c r="B453" s="26" t="s">
        <v>217</v>
      </c>
      <c r="C453" s="26"/>
      <c r="D453" s="210" t="s">
        <v>269</v>
      </c>
      <c r="E453" s="6" t="s">
        <v>234</v>
      </c>
      <c r="F453" s="210" t="s">
        <v>11</v>
      </c>
      <c r="G453" s="205">
        <v>1500</v>
      </c>
      <c r="H453" s="213"/>
      <c r="I453" s="213"/>
      <c r="J453" s="213"/>
      <c r="K453" s="213"/>
      <c r="L453" s="213"/>
      <c r="M453" s="213"/>
      <c r="N453" s="213"/>
      <c r="O453" s="213"/>
      <c r="P453" s="213"/>
      <c r="Q453" s="213"/>
      <c r="R453" s="213"/>
      <c r="S453" s="210">
        <v>500</v>
      </c>
      <c r="T453" s="213"/>
      <c r="U453" s="213"/>
      <c r="V453" s="213"/>
      <c r="W453" s="213"/>
      <c r="X453" s="213"/>
      <c r="Y453" s="213"/>
      <c r="Z453" s="213"/>
      <c r="AA453" s="213"/>
      <c r="AB453" s="213"/>
      <c r="AC453" s="213"/>
      <c r="AD453" s="210">
        <f>+SUM(N453:AC453)</f>
        <v>500</v>
      </c>
      <c r="AE453" s="205">
        <f t="shared" si="29"/>
        <v>1500</v>
      </c>
      <c r="AF453" s="205">
        <v>1500</v>
      </c>
      <c r="AG453" s="213"/>
    </row>
    <row r="454" spans="1:33" x14ac:dyDescent="0.25">
      <c r="A454" s="25">
        <v>471</v>
      </c>
      <c r="B454" s="26" t="s">
        <v>217</v>
      </c>
      <c r="C454" s="26"/>
      <c r="D454" s="211"/>
      <c r="E454" s="4" t="s">
        <v>220</v>
      </c>
      <c r="F454" s="211"/>
      <c r="G454" s="206"/>
      <c r="H454" s="214"/>
      <c r="I454" s="214"/>
      <c r="J454" s="214"/>
      <c r="K454" s="214"/>
      <c r="L454" s="214"/>
      <c r="M454" s="214"/>
      <c r="N454" s="214"/>
      <c r="O454" s="214"/>
      <c r="P454" s="214"/>
      <c r="Q454" s="214"/>
      <c r="R454" s="214"/>
      <c r="S454" s="211"/>
      <c r="T454" s="214"/>
      <c r="U454" s="214"/>
      <c r="V454" s="214"/>
      <c r="W454" s="214"/>
      <c r="X454" s="214"/>
      <c r="Y454" s="214"/>
      <c r="Z454" s="214"/>
      <c r="AA454" s="214"/>
      <c r="AB454" s="214"/>
      <c r="AC454" s="214"/>
      <c r="AD454" s="211"/>
      <c r="AE454" s="206"/>
      <c r="AF454" s="206"/>
      <c r="AG454" s="214"/>
    </row>
    <row r="455" spans="1:33" x14ac:dyDescent="0.25">
      <c r="A455" s="25">
        <v>472</v>
      </c>
      <c r="B455" s="26" t="s">
        <v>217</v>
      </c>
      <c r="C455" s="26"/>
      <c r="D455" s="211"/>
      <c r="E455" s="4" t="s">
        <v>257</v>
      </c>
      <c r="F455" s="211"/>
      <c r="G455" s="206"/>
      <c r="H455" s="214"/>
      <c r="I455" s="214"/>
      <c r="J455" s="214"/>
      <c r="K455" s="214"/>
      <c r="L455" s="214"/>
      <c r="M455" s="214"/>
      <c r="N455" s="214"/>
      <c r="O455" s="214"/>
      <c r="P455" s="214"/>
      <c r="Q455" s="214"/>
      <c r="R455" s="214"/>
      <c r="S455" s="211"/>
      <c r="T455" s="214"/>
      <c r="U455" s="214"/>
      <c r="V455" s="214"/>
      <c r="W455" s="214"/>
      <c r="X455" s="214"/>
      <c r="Y455" s="214"/>
      <c r="Z455" s="214"/>
      <c r="AA455" s="214"/>
      <c r="AB455" s="214"/>
      <c r="AC455" s="214"/>
      <c r="AD455" s="211"/>
      <c r="AE455" s="206"/>
      <c r="AF455" s="206"/>
      <c r="AG455" s="214"/>
    </row>
    <row r="456" spans="1:33" x14ac:dyDescent="0.25">
      <c r="A456" s="25">
        <v>473</v>
      </c>
      <c r="B456" s="26" t="s">
        <v>217</v>
      </c>
      <c r="C456" s="26"/>
      <c r="D456" s="211"/>
      <c r="E456" s="4" t="s">
        <v>239</v>
      </c>
      <c r="F456" s="211"/>
      <c r="G456" s="206"/>
      <c r="H456" s="214"/>
      <c r="I456" s="214"/>
      <c r="J456" s="214"/>
      <c r="K456" s="214"/>
      <c r="L456" s="214"/>
      <c r="M456" s="214"/>
      <c r="N456" s="214"/>
      <c r="O456" s="214"/>
      <c r="P456" s="214"/>
      <c r="Q456" s="214"/>
      <c r="R456" s="214"/>
      <c r="S456" s="211"/>
      <c r="T456" s="214"/>
      <c r="U456" s="214"/>
      <c r="V456" s="214"/>
      <c r="W456" s="214"/>
      <c r="X456" s="214"/>
      <c r="Y456" s="214"/>
      <c r="Z456" s="214"/>
      <c r="AA456" s="214"/>
      <c r="AB456" s="214"/>
      <c r="AC456" s="214"/>
      <c r="AD456" s="211"/>
      <c r="AE456" s="206"/>
      <c r="AF456" s="206"/>
      <c r="AG456" s="214"/>
    </row>
    <row r="457" spans="1:33" x14ac:dyDescent="0.25">
      <c r="A457" s="25">
        <v>474</v>
      </c>
      <c r="B457" s="26" t="s">
        <v>217</v>
      </c>
      <c r="C457" s="26"/>
      <c r="D457" s="211"/>
      <c r="E457" s="4" t="s">
        <v>223</v>
      </c>
      <c r="F457" s="211"/>
      <c r="G457" s="206"/>
      <c r="H457" s="214"/>
      <c r="I457" s="214"/>
      <c r="J457" s="214"/>
      <c r="K457" s="214"/>
      <c r="L457" s="214"/>
      <c r="M457" s="214"/>
      <c r="N457" s="214"/>
      <c r="O457" s="214"/>
      <c r="P457" s="214"/>
      <c r="Q457" s="214"/>
      <c r="R457" s="214"/>
      <c r="S457" s="211"/>
      <c r="T457" s="214"/>
      <c r="U457" s="214"/>
      <c r="V457" s="214"/>
      <c r="W457" s="214"/>
      <c r="X457" s="214"/>
      <c r="Y457" s="214"/>
      <c r="Z457" s="214"/>
      <c r="AA457" s="214"/>
      <c r="AB457" s="214"/>
      <c r="AC457" s="214"/>
      <c r="AD457" s="211"/>
      <c r="AE457" s="206"/>
      <c r="AF457" s="206"/>
      <c r="AG457" s="214"/>
    </row>
    <row r="458" spans="1:33" x14ac:dyDescent="0.25">
      <c r="A458" s="25">
        <v>475</v>
      </c>
      <c r="B458" s="26" t="s">
        <v>217</v>
      </c>
      <c r="C458" s="26"/>
      <c r="D458" s="212"/>
      <c r="E458" s="4" t="s">
        <v>224</v>
      </c>
      <c r="F458" s="212"/>
      <c r="G458" s="207"/>
      <c r="H458" s="215"/>
      <c r="I458" s="215"/>
      <c r="J458" s="215"/>
      <c r="K458" s="215"/>
      <c r="L458" s="215"/>
      <c r="M458" s="215"/>
      <c r="N458" s="215"/>
      <c r="O458" s="215"/>
      <c r="P458" s="215"/>
      <c r="Q458" s="215"/>
      <c r="R458" s="215"/>
      <c r="S458" s="212"/>
      <c r="T458" s="215"/>
      <c r="U458" s="215"/>
      <c r="V458" s="215"/>
      <c r="W458" s="215"/>
      <c r="X458" s="215"/>
      <c r="Y458" s="215"/>
      <c r="Z458" s="215"/>
      <c r="AA458" s="215"/>
      <c r="AB458" s="215"/>
      <c r="AC458" s="215"/>
      <c r="AD458" s="212"/>
      <c r="AE458" s="207"/>
      <c r="AF458" s="207"/>
      <c r="AG458" s="215"/>
    </row>
    <row r="459" spans="1:33" x14ac:dyDescent="0.25">
      <c r="A459" s="25">
        <v>476</v>
      </c>
      <c r="B459" s="26" t="s">
        <v>217</v>
      </c>
      <c r="C459" s="26"/>
      <c r="D459" s="210" t="s">
        <v>270</v>
      </c>
      <c r="E459" s="6" t="s">
        <v>237</v>
      </c>
      <c r="F459" s="210" t="s">
        <v>11</v>
      </c>
      <c r="G459" s="205">
        <v>900</v>
      </c>
      <c r="H459" s="213"/>
      <c r="I459" s="213"/>
      <c r="J459" s="213"/>
      <c r="K459" s="213"/>
      <c r="L459" s="213"/>
      <c r="M459" s="213"/>
      <c r="N459" s="213"/>
      <c r="O459" s="213"/>
      <c r="P459" s="213"/>
      <c r="Q459" s="213"/>
      <c r="R459" s="213"/>
      <c r="S459" s="210">
        <v>300</v>
      </c>
      <c r="T459" s="213"/>
      <c r="U459" s="213"/>
      <c r="V459" s="213"/>
      <c r="W459" s="213"/>
      <c r="X459" s="213"/>
      <c r="Y459" s="213"/>
      <c r="Z459" s="213"/>
      <c r="AA459" s="213"/>
      <c r="AB459" s="213"/>
      <c r="AC459" s="213"/>
      <c r="AD459" s="210">
        <f>+SUM(N459:AC459)</f>
        <v>300</v>
      </c>
      <c r="AE459" s="205">
        <f t="shared" ref="AE459:AE477" si="30">+AD459*3</f>
        <v>900</v>
      </c>
      <c r="AF459" s="205">
        <v>900</v>
      </c>
      <c r="AG459" s="213"/>
    </row>
    <row r="460" spans="1:33" x14ac:dyDescent="0.25">
      <c r="A460" s="25">
        <v>477</v>
      </c>
      <c r="B460" s="26" t="s">
        <v>217</v>
      </c>
      <c r="C460" s="26"/>
      <c r="D460" s="211"/>
      <c r="E460" s="4" t="s">
        <v>220</v>
      </c>
      <c r="F460" s="211"/>
      <c r="G460" s="206"/>
      <c r="H460" s="214"/>
      <c r="I460" s="214"/>
      <c r="J460" s="214"/>
      <c r="K460" s="214"/>
      <c r="L460" s="214"/>
      <c r="M460" s="214"/>
      <c r="N460" s="214"/>
      <c r="O460" s="214"/>
      <c r="P460" s="214"/>
      <c r="Q460" s="214"/>
      <c r="R460" s="214"/>
      <c r="S460" s="211"/>
      <c r="T460" s="214"/>
      <c r="U460" s="214"/>
      <c r="V460" s="214"/>
      <c r="W460" s="214"/>
      <c r="X460" s="214"/>
      <c r="Y460" s="214"/>
      <c r="Z460" s="214"/>
      <c r="AA460" s="214"/>
      <c r="AB460" s="214"/>
      <c r="AC460" s="214"/>
      <c r="AD460" s="211"/>
      <c r="AE460" s="206"/>
      <c r="AF460" s="206"/>
      <c r="AG460" s="214"/>
    </row>
    <row r="461" spans="1:33" x14ac:dyDescent="0.25">
      <c r="A461" s="25">
        <v>478</v>
      </c>
      <c r="B461" s="26" t="s">
        <v>217</v>
      </c>
      <c r="C461" s="26"/>
      <c r="D461" s="211"/>
      <c r="E461" s="4" t="s">
        <v>252</v>
      </c>
      <c r="F461" s="211"/>
      <c r="G461" s="206"/>
      <c r="H461" s="214"/>
      <c r="I461" s="214"/>
      <c r="J461" s="214"/>
      <c r="K461" s="214"/>
      <c r="L461" s="214"/>
      <c r="M461" s="214"/>
      <c r="N461" s="214"/>
      <c r="O461" s="214"/>
      <c r="P461" s="214"/>
      <c r="Q461" s="214"/>
      <c r="R461" s="214"/>
      <c r="S461" s="211"/>
      <c r="T461" s="214"/>
      <c r="U461" s="214"/>
      <c r="V461" s="214"/>
      <c r="W461" s="214"/>
      <c r="X461" s="214"/>
      <c r="Y461" s="214"/>
      <c r="Z461" s="214"/>
      <c r="AA461" s="214"/>
      <c r="AB461" s="214"/>
      <c r="AC461" s="214"/>
      <c r="AD461" s="211"/>
      <c r="AE461" s="206"/>
      <c r="AF461" s="206"/>
      <c r="AG461" s="214"/>
    </row>
    <row r="462" spans="1:33" x14ac:dyDescent="0.25">
      <c r="A462" s="25">
        <v>479</v>
      </c>
      <c r="B462" s="26" t="s">
        <v>217</v>
      </c>
      <c r="C462" s="26"/>
      <c r="D462" s="211"/>
      <c r="E462" s="4" t="s">
        <v>268</v>
      </c>
      <c r="F462" s="211"/>
      <c r="G462" s="206"/>
      <c r="H462" s="214"/>
      <c r="I462" s="214"/>
      <c r="J462" s="214"/>
      <c r="K462" s="214"/>
      <c r="L462" s="214"/>
      <c r="M462" s="214"/>
      <c r="N462" s="214"/>
      <c r="O462" s="214"/>
      <c r="P462" s="214"/>
      <c r="Q462" s="214"/>
      <c r="R462" s="214"/>
      <c r="S462" s="211"/>
      <c r="T462" s="214"/>
      <c r="U462" s="214"/>
      <c r="V462" s="214"/>
      <c r="W462" s="214"/>
      <c r="X462" s="214"/>
      <c r="Y462" s="214"/>
      <c r="Z462" s="214"/>
      <c r="AA462" s="214"/>
      <c r="AB462" s="214"/>
      <c r="AC462" s="214"/>
      <c r="AD462" s="211"/>
      <c r="AE462" s="206"/>
      <c r="AF462" s="206"/>
      <c r="AG462" s="214"/>
    </row>
    <row r="463" spans="1:33" x14ac:dyDescent="0.25">
      <c r="A463" s="25">
        <v>480</v>
      </c>
      <c r="B463" s="26" t="s">
        <v>217</v>
      </c>
      <c r="C463" s="26"/>
      <c r="D463" s="211"/>
      <c r="E463" s="4" t="s">
        <v>223</v>
      </c>
      <c r="F463" s="211"/>
      <c r="G463" s="206"/>
      <c r="H463" s="214"/>
      <c r="I463" s="214"/>
      <c r="J463" s="214"/>
      <c r="K463" s="214"/>
      <c r="L463" s="214"/>
      <c r="M463" s="214"/>
      <c r="N463" s="214"/>
      <c r="O463" s="214"/>
      <c r="P463" s="214"/>
      <c r="Q463" s="214"/>
      <c r="R463" s="214"/>
      <c r="S463" s="211"/>
      <c r="T463" s="214"/>
      <c r="U463" s="214"/>
      <c r="V463" s="214"/>
      <c r="W463" s="214"/>
      <c r="X463" s="214"/>
      <c r="Y463" s="214"/>
      <c r="Z463" s="214"/>
      <c r="AA463" s="214"/>
      <c r="AB463" s="214"/>
      <c r="AC463" s="214"/>
      <c r="AD463" s="211"/>
      <c r="AE463" s="206"/>
      <c r="AF463" s="206"/>
      <c r="AG463" s="214"/>
    </row>
    <row r="464" spans="1:33" x14ac:dyDescent="0.25">
      <c r="A464" s="25">
        <v>481</v>
      </c>
      <c r="B464" s="26" t="s">
        <v>217</v>
      </c>
      <c r="C464" s="26"/>
      <c r="D464" s="212"/>
      <c r="E464" s="4" t="s">
        <v>278</v>
      </c>
      <c r="F464" s="212"/>
      <c r="G464" s="207"/>
      <c r="H464" s="215"/>
      <c r="I464" s="215"/>
      <c r="J464" s="215"/>
      <c r="K464" s="215"/>
      <c r="L464" s="215"/>
      <c r="M464" s="215"/>
      <c r="N464" s="215"/>
      <c r="O464" s="215"/>
      <c r="P464" s="215"/>
      <c r="Q464" s="215"/>
      <c r="R464" s="215"/>
      <c r="S464" s="212"/>
      <c r="T464" s="215"/>
      <c r="U464" s="215"/>
      <c r="V464" s="215"/>
      <c r="W464" s="215"/>
      <c r="X464" s="215"/>
      <c r="Y464" s="215"/>
      <c r="Z464" s="215"/>
      <c r="AA464" s="215"/>
      <c r="AB464" s="215"/>
      <c r="AC464" s="215"/>
      <c r="AD464" s="212"/>
      <c r="AE464" s="207"/>
      <c r="AF464" s="207"/>
      <c r="AG464" s="215"/>
    </row>
    <row r="465" spans="1:33" x14ac:dyDescent="0.25">
      <c r="A465" s="25">
        <v>482</v>
      </c>
      <c r="B465" s="26" t="s">
        <v>217</v>
      </c>
      <c r="C465" s="26"/>
      <c r="D465" s="210" t="s">
        <v>271</v>
      </c>
      <c r="E465" s="6" t="s">
        <v>237</v>
      </c>
      <c r="F465" s="210" t="s">
        <v>11</v>
      </c>
      <c r="G465" s="205">
        <v>900</v>
      </c>
      <c r="H465" s="213"/>
      <c r="I465" s="213"/>
      <c r="J465" s="213"/>
      <c r="K465" s="213"/>
      <c r="L465" s="213"/>
      <c r="M465" s="213"/>
      <c r="N465" s="213"/>
      <c r="O465" s="213"/>
      <c r="P465" s="213"/>
      <c r="Q465" s="213"/>
      <c r="R465" s="213"/>
      <c r="S465" s="210">
        <v>300</v>
      </c>
      <c r="T465" s="213"/>
      <c r="U465" s="213"/>
      <c r="V465" s="213"/>
      <c r="W465" s="213"/>
      <c r="X465" s="213"/>
      <c r="Y465" s="213"/>
      <c r="Z465" s="213"/>
      <c r="AA465" s="213"/>
      <c r="AB465" s="213"/>
      <c r="AC465" s="213"/>
      <c r="AD465" s="210">
        <f>+SUM(N465:AC465)</f>
        <v>300</v>
      </c>
      <c r="AE465" s="205">
        <f t="shared" si="30"/>
        <v>900</v>
      </c>
      <c r="AF465" s="205">
        <v>900</v>
      </c>
      <c r="AG465" s="213"/>
    </row>
    <row r="466" spans="1:33" x14ac:dyDescent="0.25">
      <c r="A466" s="25">
        <v>483</v>
      </c>
      <c r="B466" s="26" t="s">
        <v>217</v>
      </c>
      <c r="C466" s="26"/>
      <c r="D466" s="211"/>
      <c r="E466" s="4" t="s">
        <v>220</v>
      </c>
      <c r="F466" s="211"/>
      <c r="G466" s="206"/>
      <c r="H466" s="214"/>
      <c r="I466" s="214"/>
      <c r="J466" s="214"/>
      <c r="K466" s="214"/>
      <c r="L466" s="214"/>
      <c r="M466" s="214"/>
      <c r="N466" s="214"/>
      <c r="O466" s="214"/>
      <c r="P466" s="214"/>
      <c r="Q466" s="214"/>
      <c r="R466" s="214"/>
      <c r="S466" s="211"/>
      <c r="T466" s="214"/>
      <c r="U466" s="214"/>
      <c r="V466" s="214"/>
      <c r="W466" s="214"/>
      <c r="X466" s="214"/>
      <c r="Y466" s="214"/>
      <c r="Z466" s="214"/>
      <c r="AA466" s="214"/>
      <c r="AB466" s="214"/>
      <c r="AC466" s="214"/>
      <c r="AD466" s="211"/>
      <c r="AE466" s="206"/>
      <c r="AF466" s="206"/>
      <c r="AG466" s="214"/>
    </row>
    <row r="467" spans="1:33" x14ac:dyDescent="0.25">
      <c r="A467" s="25">
        <v>484</v>
      </c>
      <c r="B467" s="26" t="s">
        <v>217</v>
      </c>
      <c r="C467" s="26"/>
      <c r="D467" s="211"/>
      <c r="E467" s="4" t="s">
        <v>231</v>
      </c>
      <c r="F467" s="211"/>
      <c r="G467" s="206"/>
      <c r="H467" s="214"/>
      <c r="I467" s="214"/>
      <c r="J467" s="214"/>
      <c r="K467" s="214"/>
      <c r="L467" s="214"/>
      <c r="M467" s="214"/>
      <c r="N467" s="214"/>
      <c r="O467" s="214"/>
      <c r="P467" s="214"/>
      <c r="Q467" s="214"/>
      <c r="R467" s="214"/>
      <c r="S467" s="211"/>
      <c r="T467" s="214"/>
      <c r="U467" s="214"/>
      <c r="V467" s="214"/>
      <c r="W467" s="214"/>
      <c r="X467" s="214"/>
      <c r="Y467" s="214"/>
      <c r="Z467" s="214"/>
      <c r="AA467" s="214"/>
      <c r="AB467" s="214"/>
      <c r="AC467" s="214"/>
      <c r="AD467" s="211"/>
      <c r="AE467" s="206"/>
      <c r="AF467" s="206"/>
      <c r="AG467" s="214"/>
    </row>
    <row r="468" spans="1:33" x14ac:dyDescent="0.25">
      <c r="A468" s="25">
        <v>485</v>
      </c>
      <c r="B468" s="26" t="s">
        <v>217</v>
      </c>
      <c r="C468" s="26"/>
      <c r="D468" s="211"/>
      <c r="E468" s="4" t="s">
        <v>268</v>
      </c>
      <c r="F468" s="211"/>
      <c r="G468" s="206"/>
      <c r="H468" s="214"/>
      <c r="I468" s="214"/>
      <c r="J468" s="214"/>
      <c r="K468" s="214"/>
      <c r="L468" s="214"/>
      <c r="M468" s="214"/>
      <c r="N468" s="214"/>
      <c r="O468" s="214"/>
      <c r="P468" s="214"/>
      <c r="Q468" s="214"/>
      <c r="R468" s="214"/>
      <c r="S468" s="211"/>
      <c r="T468" s="214"/>
      <c r="U468" s="214"/>
      <c r="V468" s="214"/>
      <c r="W468" s="214"/>
      <c r="X468" s="214"/>
      <c r="Y468" s="214"/>
      <c r="Z468" s="214"/>
      <c r="AA468" s="214"/>
      <c r="AB468" s="214"/>
      <c r="AC468" s="214"/>
      <c r="AD468" s="211"/>
      <c r="AE468" s="206"/>
      <c r="AF468" s="206"/>
      <c r="AG468" s="214"/>
    </row>
    <row r="469" spans="1:33" x14ac:dyDescent="0.25">
      <c r="A469" s="25">
        <v>486</v>
      </c>
      <c r="B469" s="26" t="s">
        <v>217</v>
      </c>
      <c r="C469" s="26"/>
      <c r="D469" s="211"/>
      <c r="E469" s="4" t="s">
        <v>223</v>
      </c>
      <c r="F469" s="211"/>
      <c r="G469" s="206"/>
      <c r="H469" s="214"/>
      <c r="I469" s="214"/>
      <c r="J469" s="214"/>
      <c r="K469" s="214"/>
      <c r="L469" s="214"/>
      <c r="M469" s="214"/>
      <c r="N469" s="214"/>
      <c r="O469" s="214"/>
      <c r="P469" s="214"/>
      <c r="Q469" s="214"/>
      <c r="R469" s="214"/>
      <c r="S469" s="211"/>
      <c r="T469" s="214"/>
      <c r="U469" s="214"/>
      <c r="V469" s="214"/>
      <c r="W469" s="214"/>
      <c r="X469" s="214"/>
      <c r="Y469" s="214"/>
      <c r="Z469" s="214"/>
      <c r="AA469" s="214"/>
      <c r="AB469" s="214"/>
      <c r="AC469" s="214"/>
      <c r="AD469" s="211"/>
      <c r="AE469" s="206"/>
      <c r="AF469" s="206"/>
      <c r="AG469" s="214"/>
    </row>
    <row r="470" spans="1:33" x14ac:dyDescent="0.25">
      <c r="A470" s="25">
        <v>487</v>
      </c>
      <c r="B470" s="26" t="s">
        <v>217</v>
      </c>
      <c r="C470" s="26"/>
      <c r="D470" s="212"/>
      <c r="E470" s="4" t="s">
        <v>224</v>
      </c>
      <c r="F470" s="212"/>
      <c r="G470" s="207"/>
      <c r="H470" s="215"/>
      <c r="I470" s="215"/>
      <c r="J470" s="215"/>
      <c r="K470" s="215"/>
      <c r="L470" s="215"/>
      <c r="M470" s="215"/>
      <c r="N470" s="215"/>
      <c r="O470" s="215"/>
      <c r="P470" s="215"/>
      <c r="Q470" s="215"/>
      <c r="R470" s="215"/>
      <c r="S470" s="212"/>
      <c r="T470" s="215"/>
      <c r="U470" s="215"/>
      <c r="V470" s="215"/>
      <c r="W470" s="215"/>
      <c r="X470" s="215"/>
      <c r="Y470" s="215"/>
      <c r="Z470" s="215"/>
      <c r="AA470" s="215"/>
      <c r="AB470" s="215"/>
      <c r="AC470" s="215"/>
      <c r="AD470" s="212"/>
      <c r="AE470" s="207"/>
      <c r="AF470" s="207"/>
      <c r="AG470" s="215"/>
    </row>
    <row r="471" spans="1:33" x14ac:dyDescent="0.25">
      <c r="A471" s="25">
        <v>488</v>
      </c>
      <c r="B471" s="26" t="s">
        <v>217</v>
      </c>
      <c r="C471" s="26"/>
      <c r="D471" s="210" t="s">
        <v>272</v>
      </c>
      <c r="E471" s="6" t="s">
        <v>237</v>
      </c>
      <c r="F471" s="210" t="s">
        <v>11</v>
      </c>
      <c r="G471" s="205">
        <v>600</v>
      </c>
      <c r="H471" s="213"/>
      <c r="I471" s="213"/>
      <c r="J471" s="213"/>
      <c r="K471" s="213"/>
      <c r="L471" s="213"/>
      <c r="M471" s="213"/>
      <c r="N471" s="213"/>
      <c r="O471" s="213"/>
      <c r="P471" s="213"/>
      <c r="Q471" s="213"/>
      <c r="R471" s="213"/>
      <c r="S471" s="210">
        <v>200</v>
      </c>
      <c r="T471" s="213"/>
      <c r="U471" s="213"/>
      <c r="V471" s="213"/>
      <c r="W471" s="213"/>
      <c r="X471" s="213"/>
      <c r="Y471" s="213"/>
      <c r="Z471" s="213"/>
      <c r="AA471" s="213"/>
      <c r="AB471" s="213"/>
      <c r="AC471" s="213"/>
      <c r="AD471" s="210">
        <f>+SUM(N471:AC471)</f>
        <v>200</v>
      </c>
      <c r="AE471" s="205">
        <f t="shared" si="30"/>
        <v>600</v>
      </c>
      <c r="AF471" s="205">
        <v>600</v>
      </c>
      <c r="AG471" s="213"/>
    </row>
    <row r="472" spans="1:33" x14ac:dyDescent="0.25">
      <c r="A472" s="25">
        <v>489</v>
      </c>
      <c r="B472" s="26" t="s">
        <v>217</v>
      </c>
      <c r="C472" s="26"/>
      <c r="D472" s="211"/>
      <c r="E472" s="4" t="s">
        <v>220</v>
      </c>
      <c r="F472" s="211"/>
      <c r="G472" s="206"/>
      <c r="H472" s="214"/>
      <c r="I472" s="214"/>
      <c r="J472" s="214"/>
      <c r="K472" s="214"/>
      <c r="L472" s="214"/>
      <c r="M472" s="214"/>
      <c r="N472" s="214"/>
      <c r="O472" s="214"/>
      <c r="P472" s="214"/>
      <c r="Q472" s="214"/>
      <c r="R472" s="214"/>
      <c r="S472" s="211"/>
      <c r="T472" s="214"/>
      <c r="U472" s="214"/>
      <c r="V472" s="214"/>
      <c r="W472" s="214"/>
      <c r="X472" s="214"/>
      <c r="Y472" s="214"/>
      <c r="Z472" s="214"/>
      <c r="AA472" s="214"/>
      <c r="AB472" s="214"/>
      <c r="AC472" s="214"/>
      <c r="AD472" s="211"/>
      <c r="AE472" s="206"/>
      <c r="AF472" s="206"/>
      <c r="AG472" s="214"/>
    </row>
    <row r="473" spans="1:33" x14ac:dyDescent="0.25">
      <c r="A473" s="25">
        <v>490</v>
      </c>
      <c r="B473" s="26" t="s">
        <v>217</v>
      </c>
      <c r="C473" s="26"/>
      <c r="D473" s="211"/>
      <c r="E473" s="4" t="s">
        <v>231</v>
      </c>
      <c r="F473" s="211"/>
      <c r="G473" s="206"/>
      <c r="H473" s="214"/>
      <c r="I473" s="214"/>
      <c r="J473" s="214"/>
      <c r="K473" s="214"/>
      <c r="L473" s="214"/>
      <c r="M473" s="214"/>
      <c r="N473" s="214"/>
      <c r="O473" s="214"/>
      <c r="P473" s="214"/>
      <c r="Q473" s="214"/>
      <c r="R473" s="214"/>
      <c r="S473" s="211"/>
      <c r="T473" s="214"/>
      <c r="U473" s="214"/>
      <c r="V473" s="214"/>
      <c r="W473" s="214"/>
      <c r="X473" s="214"/>
      <c r="Y473" s="214"/>
      <c r="Z473" s="214"/>
      <c r="AA473" s="214"/>
      <c r="AB473" s="214"/>
      <c r="AC473" s="214"/>
      <c r="AD473" s="211"/>
      <c r="AE473" s="206"/>
      <c r="AF473" s="206"/>
      <c r="AG473" s="214"/>
    </row>
    <row r="474" spans="1:33" x14ac:dyDescent="0.25">
      <c r="A474" s="25">
        <v>491</v>
      </c>
      <c r="B474" s="26" t="s">
        <v>217</v>
      </c>
      <c r="C474" s="26"/>
      <c r="D474" s="211"/>
      <c r="E474" s="4" t="s">
        <v>222</v>
      </c>
      <c r="F474" s="211"/>
      <c r="G474" s="206"/>
      <c r="H474" s="214"/>
      <c r="I474" s="214"/>
      <c r="J474" s="214"/>
      <c r="K474" s="214"/>
      <c r="L474" s="214"/>
      <c r="M474" s="214"/>
      <c r="N474" s="214"/>
      <c r="O474" s="214"/>
      <c r="P474" s="214"/>
      <c r="Q474" s="214"/>
      <c r="R474" s="214"/>
      <c r="S474" s="211"/>
      <c r="T474" s="214"/>
      <c r="U474" s="214"/>
      <c r="V474" s="214"/>
      <c r="W474" s="214"/>
      <c r="X474" s="214"/>
      <c r="Y474" s="214"/>
      <c r="Z474" s="214"/>
      <c r="AA474" s="214"/>
      <c r="AB474" s="214"/>
      <c r="AC474" s="214"/>
      <c r="AD474" s="211"/>
      <c r="AE474" s="206"/>
      <c r="AF474" s="206"/>
      <c r="AG474" s="214"/>
    </row>
    <row r="475" spans="1:33" x14ac:dyDescent="0.25">
      <c r="A475" s="25">
        <v>492</v>
      </c>
      <c r="B475" s="26" t="s">
        <v>217</v>
      </c>
      <c r="C475" s="26"/>
      <c r="D475" s="211"/>
      <c r="E475" s="4" t="s">
        <v>223</v>
      </c>
      <c r="F475" s="211"/>
      <c r="G475" s="206"/>
      <c r="H475" s="214"/>
      <c r="I475" s="214"/>
      <c r="J475" s="214"/>
      <c r="K475" s="214"/>
      <c r="L475" s="214"/>
      <c r="M475" s="214"/>
      <c r="N475" s="214"/>
      <c r="O475" s="214"/>
      <c r="P475" s="214"/>
      <c r="Q475" s="214"/>
      <c r="R475" s="214"/>
      <c r="S475" s="211"/>
      <c r="T475" s="214"/>
      <c r="U475" s="214"/>
      <c r="V475" s="214"/>
      <c r="W475" s="214"/>
      <c r="X475" s="214"/>
      <c r="Y475" s="214"/>
      <c r="Z475" s="214"/>
      <c r="AA475" s="214"/>
      <c r="AB475" s="214"/>
      <c r="AC475" s="214"/>
      <c r="AD475" s="211"/>
      <c r="AE475" s="206"/>
      <c r="AF475" s="206"/>
      <c r="AG475" s="214"/>
    </row>
    <row r="476" spans="1:33" x14ac:dyDescent="0.25">
      <c r="A476" s="25">
        <v>493</v>
      </c>
      <c r="B476" s="26" t="s">
        <v>217</v>
      </c>
      <c r="C476" s="26"/>
      <c r="D476" s="212"/>
      <c r="E476" s="4" t="s">
        <v>224</v>
      </c>
      <c r="F476" s="212"/>
      <c r="G476" s="207"/>
      <c r="H476" s="215"/>
      <c r="I476" s="215"/>
      <c r="J476" s="215"/>
      <c r="K476" s="215"/>
      <c r="L476" s="215"/>
      <c r="M476" s="215"/>
      <c r="N476" s="215"/>
      <c r="O476" s="215"/>
      <c r="P476" s="215"/>
      <c r="Q476" s="215"/>
      <c r="R476" s="215"/>
      <c r="S476" s="212"/>
      <c r="T476" s="215"/>
      <c r="U476" s="215"/>
      <c r="V476" s="215"/>
      <c r="W476" s="215"/>
      <c r="X476" s="215"/>
      <c r="Y476" s="215"/>
      <c r="Z476" s="215"/>
      <c r="AA476" s="215"/>
      <c r="AB476" s="215"/>
      <c r="AC476" s="215"/>
      <c r="AD476" s="212"/>
      <c r="AE476" s="207"/>
      <c r="AF476" s="207"/>
      <c r="AG476" s="215"/>
    </row>
    <row r="477" spans="1:33" x14ac:dyDescent="0.25">
      <c r="A477" s="25">
        <v>494</v>
      </c>
      <c r="B477" s="26" t="s">
        <v>217</v>
      </c>
      <c r="C477" s="26"/>
      <c r="D477" s="210" t="s">
        <v>273</v>
      </c>
      <c r="E477" s="6" t="s">
        <v>274</v>
      </c>
      <c r="F477" s="210" t="s">
        <v>11</v>
      </c>
      <c r="G477" s="205">
        <v>300</v>
      </c>
      <c r="H477" s="213"/>
      <c r="I477" s="213"/>
      <c r="J477" s="213"/>
      <c r="K477" s="213"/>
      <c r="L477" s="213"/>
      <c r="M477" s="213"/>
      <c r="N477" s="213"/>
      <c r="O477" s="213"/>
      <c r="P477" s="213"/>
      <c r="Q477" s="213"/>
      <c r="R477" s="213"/>
      <c r="S477" s="210">
        <v>100</v>
      </c>
      <c r="T477" s="213"/>
      <c r="U477" s="213"/>
      <c r="V477" s="213"/>
      <c r="W477" s="213"/>
      <c r="X477" s="213"/>
      <c r="Y477" s="213"/>
      <c r="Z477" s="213"/>
      <c r="AA477" s="213"/>
      <c r="AB477" s="213"/>
      <c r="AC477" s="213"/>
      <c r="AD477" s="210">
        <f>+SUM(N477:AC477)</f>
        <v>100</v>
      </c>
      <c r="AE477" s="205">
        <f t="shared" si="30"/>
        <v>300</v>
      </c>
      <c r="AF477" s="205">
        <v>300</v>
      </c>
      <c r="AG477" s="213"/>
    </row>
    <row r="478" spans="1:33" x14ac:dyDescent="0.25">
      <c r="A478" s="25">
        <v>495</v>
      </c>
      <c r="B478" s="26" t="s">
        <v>217</v>
      </c>
      <c r="C478" s="26"/>
      <c r="D478" s="211"/>
      <c r="E478" s="4" t="s">
        <v>220</v>
      </c>
      <c r="F478" s="211"/>
      <c r="G478" s="206"/>
      <c r="H478" s="214"/>
      <c r="I478" s="214"/>
      <c r="J478" s="214"/>
      <c r="K478" s="214"/>
      <c r="L478" s="214"/>
      <c r="M478" s="214"/>
      <c r="N478" s="214"/>
      <c r="O478" s="214"/>
      <c r="P478" s="214"/>
      <c r="Q478" s="214"/>
      <c r="R478" s="214"/>
      <c r="S478" s="211"/>
      <c r="T478" s="214"/>
      <c r="U478" s="214"/>
      <c r="V478" s="214"/>
      <c r="W478" s="214"/>
      <c r="X478" s="214"/>
      <c r="Y478" s="214"/>
      <c r="Z478" s="214"/>
      <c r="AA478" s="214"/>
      <c r="AB478" s="214"/>
      <c r="AC478" s="214"/>
      <c r="AD478" s="211"/>
      <c r="AE478" s="206"/>
      <c r="AF478" s="206"/>
      <c r="AG478" s="214"/>
    </row>
    <row r="479" spans="1:33" x14ac:dyDescent="0.25">
      <c r="A479" s="25">
        <v>496</v>
      </c>
      <c r="B479" s="26" t="s">
        <v>217</v>
      </c>
      <c r="C479" s="26"/>
      <c r="D479" s="211"/>
      <c r="E479" s="4" t="s">
        <v>1403</v>
      </c>
      <c r="F479" s="211"/>
      <c r="G479" s="206"/>
      <c r="H479" s="214"/>
      <c r="I479" s="214"/>
      <c r="J479" s="214"/>
      <c r="K479" s="214"/>
      <c r="L479" s="214"/>
      <c r="M479" s="214"/>
      <c r="N479" s="214"/>
      <c r="O479" s="214"/>
      <c r="P479" s="214"/>
      <c r="Q479" s="214"/>
      <c r="R479" s="214"/>
      <c r="S479" s="211"/>
      <c r="T479" s="214"/>
      <c r="U479" s="214"/>
      <c r="V479" s="214"/>
      <c r="W479" s="214"/>
      <c r="X479" s="214"/>
      <c r="Y479" s="214"/>
      <c r="Z479" s="214"/>
      <c r="AA479" s="214"/>
      <c r="AB479" s="214"/>
      <c r="AC479" s="214"/>
      <c r="AD479" s="211"/>
      <c r="AE479" s="206"/>
      <c r="AF479" s="206"/>
      <c r="AG479" s="214"/>
    </row>
    <row r="480" spans="1:33" x14ac:dyDescent="0.25">
      <c r="A480" s="25">
        <v>497</v>
      </c>
      <c r="B480" s="26" t="s">
        <v>217</v>
      </c>
      <c r="C480" s="26"/>
      <c r="D480" s="211"/>
      <c r="E480" s="4" t="s">
        <v>222</v>
      </c>
      <c r="F480" s="211"/>
      <c r="G480" s="206"/>
      <c r="H480" s="214"/>
      <c r="I480" s="214"/>
      <c r="J480" s="214"/>
      <c r="K480" s="214"/>
      <c r="L480" s="214"/>
      <c r="M480" s="214"/>
      <c r="N480" s="214"/>
      <c r="O480" s="214"/>
      <c r="P480" s="214"/>
      <c r="Q480" s="214"/>
      <c r="R480" s="214"/>
      <c r="S480" s="211"/>
      <c r="T480" s="214"/>
      <c r="U480" s="214"/>
      <c r="V480" s="214"/>
      <c r="W480" s="214"/>
      <c r="X480" s="214"/>
      <c r="Y480" s="214"/>
      <c r="Z480" s="214"/>
      <c r="AA480" s="214"/>
      <c r="AB480" s="214"/>
      <c r="AC480" s="214"/>
      <c r="AD480" s="211"/>
      <c r="AE480" s="206"/>
      <c r="AF480" s="206"/>
      <c r="AG480" s="214"/>
    </row>
    <row r="481" spans="1:33" x14ac:dyDescent="0.25">
      <c r="A481" s="25">
        <v>498</v>
      </c>
      <c r="B481" s="26" t="s">
        <v>217</v>
      </c>
      <c r="C481" s="26"/>
      <c r="D481" s="211"/>
      <c r="E481" s="4" t="s">
        <v>223</v>
      </c>
      <c r="F481" s="211"/>
      <c r="G481" s="206"/>
      <c r="H481" s="214"/>
      <c r="I481" s="214"/>
      <c r="J481" s="214"/>
      <c r="K481" s="214"/>
      <c r="L481" s="214"/>
      <c r="M481" s="214"/>
      <c r="N481" s="214"/>
      <c r="O481" s="214"/>
      <c r="P481" s="214"/>
      <c r="Q481" s="214"/>
      <c r="R481" s="214"/>
      <c r="S481" s="211"/>
      <c r="T481" s="214"/>
      <c r="U481" s="214"/>
      <c r="V481" s="214"/>
      <c r="W481" s="214"/>
      <c r="X481" s="214"/>
      <c r="Y481" s="214"/>
      <c r="Z481" s="214"/>
      <c r="AA481" s="214"/>
      <c r="AB481" s="214"/>
      <c r="AC481" s="214"/>
      <c r="AD481" s="211"/>
      <c r="AE481" s="206"/>
      <c r="AF481" s="206"/>
      <c r="AG481" s="214"/>
    </row>
    <row r="482" spans="1:33" x14ac:dyDescent="0.25">
      <c r="A482" s="25">
        <v>499</v>
      </c>
      <c r="B482" s="26" t="s">
        <v>217</v>
      </c>
      <c r="C482" s="26"/>
      <c r="D482" s="212"/>
      <c r="E482" s="4" t="s">
        <v>224</v>
      </c>
      <c r="F482" s="212"/>
      <c r="G482" s="207"/>
      <c r="H482" s="215"/>
      <c r="I482" s="215"/>
      <c r="J482" s="215"/>
      <c r="K482" s="215"/>
      <c r="L482" s="215"/>
      <c r="M482" s="215"/>
      <c r="N482" s="215"/>
      <c r="O482" s="215"/>
      <c r="P482" s="215"/>
      <c r="Q482" s="215"/>
      <c r="R482" s="215"/>
      <c r="S482" s="212"/>
      <c r="T482" s="215"/>
      <c r="U482" s="215"/>
      <c r="V482" s="215"/>
      <c r="W482" s="215"/>
      <c r="X482" s="215"/>
      <c r="Y482" s="215"/>
      <c r="Z482" s="215"/>
      <c r="AA482" s="215"/>
      <c r="AB482" s="215"/>
      <c r="AC482" s="215"/>
      <c r="AD482" s="212"/>
      <c r="AE482" s="207"/>
      <c r="AF482" s="207"/>
      <c r="AG482" s="215"/>
    </row>
    <row r="483" spans="1:33" ht="15" customHeight="1" x14ac:dyDescent="0.25">
      <c r="A483" s="25">
        <v>516</v>
      </c>
      <c r="B483" s="26" t="s">
        <v>217</v>
      </c>
      <c r="C483" s="277" t="s">
        <v>275</v>
      </c>
      <c r="D483" s="278"/>
      <c r="E483" s="278"/>
      <c r="F483" s="278"/>
      <c r="G483" s="278"/>
      <c r="H483" s="278"/>
      <c r="I483" s="278"/>
      <c r="J483" s="278"/>
      <c r="K483" s="278"/>
      <c r="L483" s="278"/>
      <c r="M483" s="278"/>
      <c r="N483" s="278"/>
      <c r="O483" s="278"/>
      <c r="P483" s="278"/>
      <c r="Q483" s="278"/>
      <c r="R483" s="278"/>
      <c r="S483" s="278"/>
      <c r="T483" s="278"/>
      <c r="U483" s="278"/>
      <c r="V483" s="278"/>
      <c r="W483" s="278"/>
      <c r="X483" s="278"/>
      <c r="Y483" s="278"/>
      <c r="Z483" s="278"/>
      <c r="AA483" s="278"/>
      <c r="AB483" s="278"/>
      <c r="AC483" s="278"/>
      <c r="AD483" s="278"/>
      <c r="AE483" s="279"/>
      <c r="AF483" s="25"/>
      <c r="AG483" s="152"/>
    </row>
    <row r="484" spans="1:33" x14ac:dyDescent="0.25">
      <c r="A484" s="25">
        <v>517</v>
      </c>
      <c r="B484" s="26" t="s">
        <v>217</v>
      </c>
      <c r="C484" s="26"/>
      <c r="D484" s="210" t="s">
        <v>1175</v>
      </c>
      <c r="E484" s="6" t="s">
        <v>234</v>
      </c>
      <c r="F484" s="210" t="s">
        <v>11</v>
      </c>
      <c r="G484" s="205">
        <v>300</v>
      </c>
      <c r="H484" s="213"/>
      <c r="I484" s="213"/>
      <c r="J484" s="213"/>
      <c r="K484" s="213"/>
      <c r="L484" s="213"/>
      <c r="M484" s="213"/>
      <c r="N484" s="213"/>
      <c r="O484" s="213"/>
      <c r="P484" s="213"/>
      <c r="Q484" s="213"/>
      <c r="R484" s="213"/>
      <c r="S484" s="210">
        <v>100</v>
      </c>
      <c r="T484" s="213"/>
      <c r="U484" s="213"/>
      <c r="V484" s="213"/>
      <c r="W484" s="213"/>
      <c r="X484" s="213"/>
      <c r="Y484" s="213"/>
      <c r="Z484" s="213"/>
      <c r="AA484" s="213"/>
      <c r="AB484" s="213"/>
      <c r="AC484" s="213"/>
      <c r="AD484" s="210">
        <f>+SUM(N484:AC484)</f>
        <v>100</v>
      </c>
      <c r="AE484" s="205">
        <f t="shared" ref="AE484:AE508" si="31">+AD484*3</f>
        <v>300</v>
      </c>
      <c r="AF484" s="205">
        <v>300</v>
      </c>
      <c r="AG484" s="213"/>
    </row>
    <row r="485" spans="1:33" x14ac:dyDescent="0.25">
      <c r="A485" s="25">
        <v>518</v>
      </c>
      <c r="B485" s="26" t="s">
        <v>217</v>
      </c>
      <c r="C485" s="26"/>
      <c r="D485" s="211"/>
      <c r="E485" s="4" t="s">
        <v>220</v>
      </c>
      <c r="F485" s="211"/>
      <c r="G485" s="206"/>
      <c r="H485" s="214"/>
      <c r="I485" s="214"/>
      <c r="J485" s="214"/>
      <c r="K485" s="214"/>
      <c r="L485" s="214"/>
      <c r="M485" s="214"/>
      <c r="N485" s="214"/>
      <c r="O485" s="214"/>
      <c r="P485" s="214"/>
      <c r="Q485" s="214"/>
      <c r="R485" s="214"/>
      <c r="S485" s="211"/>
      <c r="T485" s="214"/>
      <c r="U485" s="214"/>
      <c r="V485" s="214"/>
      <c r="W485" s="214"/>
      <c r="X485" s="214"/>
      <c r="Y485" s="214"/>
      <c r="Z485" s="214"/>
      <c r="AA485" s="214"/>
      <c r="AB485" s="214"/>
      <c r="AC485" s="214"/>
      <c r="AD485" s="211"/>
      <c r="AE485" s="206"/>
      <c r="AF485" s="206"/>
      <c r="AG485" s="214"/>
    </row>
    <row r="486" spans="1:33" x14ac:dyDescent="0.25">
      <c r="A486" s="25">
        <v>519</v>
      </c>
      <c r="B486" s="26" t="s">
        <v>217</v>
      </c>
      <c r="C486" s="26"/>
      <c r="D486" s="211"/>
      <c r="E486" s="4" t="s">
        <v>253</v>
      </c>
      <c r="F486" s="211"/>
      <c r="G486" s="206"/>
      <c r="H486" s="214"/>
      <c r="I486" s="214"/>
      <c r="J486" s="214"/>
      <c r="K486" s="214"/>
      <c r="L486" s="214"/>
      <c r="M486" s="214"/>
      <c r="N486" s="214"/>
      <c r="O486" s="214"/>
      <c r="P486" s="214"/>
      <c r="Q486" s="214"/>
      <c r="R486" s="214"/>
      <c r="S486" s="211"/>
      <c r="T486" s="214"/>
      <c r="U486" s="214"/>
      <c r="V486" s="214"/>
      <c r="W486" s="214"/>
      <c r="X486" s="214"/>
      <c r="Y486" s="214"/>
      <c r="Z486" s="214"/>
      <c r="AA486" s="214"/>
      <c r="AB486" s="214"/>
      <c r="AC486" s="214"/>
      <c r="AD486" s="211"/>
      <c r="AE486" s="206"/>
      <c r="AF486" s="206"/>
      <c r="AG486" s="214"/>
    </row>
    <row r="487" spans="1:33" x14ac:dyDescent="0.25">
      <c r="A487" s="25">
        <v>520</v>
      </c>
      <c r="B487" s="26" t="s">
        <v>217</v>
      </c>
      <c r="C487" s="26"/>
      <c r="D487" s="211"/>
      <c r="E487" s="4" t="s">
        <v>276</v>
      </c>
      <c r="F487" s="211"/>
      <c r="G487" s="206"/>
      <c r="H487" s="214"/>
      <c r="I487" s="214"/>
      <c r="J487" s="214"/>
      <c r="K487" s="214"/>
      <c r="L487" s="214"/>
      <c r="M487" s="214"/>
      <c r="N487" s="214"/>
      <c r="O487" s="214"/>
      <c r="P487" s="214"/>
      <c r="Q487" s="214"/>
      <c r="R487" s="214"/>
      <c r="S487" s="211"/>
      <c r="T487" s="214"/>
      <c r="U487" s="214"/>
      <c r="V487" s="214"/>
      <c r="W487" s="214"/>
      <c r="X487" s="214"/>
      <c r="Y487" s="214"/>
      <c r="Z487" s="214"/>
      <c r="AA487" s="214"/>
      <c r="AB487" s="214"/>
      <c r="AC487" s="214"/>
      <c r="AD487" s="211"/>
      <c r="AE487" s="206"/>
      <c r="AF487" s="206"/>
      <c r="AG487" s="214"/>
    </row>
    <row r="488" spans="1:33" x14ac:dyDescent="0.25">
      <c r="A488" s="25">
        <v>521</v>
      </c>
      <c r="B488" s="26" t="s">
        <v>217</v>
      </c>
      <c r="C488" s="26"/>
      <c r="D488" s="211"/>
      <c r="E488" s="4" t="s">
        <v>223</v>
      </c>
      <c r="F488" s="211"/>
      <c r="G488" s="206"/>
      <c r="H488" s="214"/>
      <c r="I488" s="214"/>
      <c r="J488" s="214"/>
      <c r="K488" s="214"/>
      <c r="L488" s="214"/>
      <c r="M488" s="214"/>
      <c r="N488" s="214"/>
      <c r="O488" s="214"/>
      <c r="P488" s="214"/>
      <c r="Q488" s="214"/>
      <c r="R488" s="214"/>
      <c r="S488" s="211"/>
      <c r="T488" s="214"/>
      <c r="U488" s="214"/>
      <c r="V488" s="214"/>
      <c r="W488" s="214"/>
      <c r="X488" s="214"/>
      <c r="Y488" s="214"/>
      <c r="Z488" s="214"/>
      <c r="AA488" s="214"/>
      <c r="AB488" s="214"/>
      <c r="AC488" s="214"/>
      <c r="AD488" s="211"/>
      <c r="AE488" s="206"/>
      <c r="AF488" s="206"/>
      <c r="AG488" s="214"/>
    </row>
    <row r="489" spans="1:33" x14ac:dyDescent="0.25">
      <c r="A489" s="25">
        <v>522</v>
      </c>
      <c r="B489" s="26" t="s">
        <v>217</v>
      </c>
      <c r="C489" s="26"/>
      <c r="D489" s="212"/>
      <c r="E489" s="4" t="s">
        <v>277</v>
      </c>
      <c r="F489" s="212"/>
      <c r="G489" s="207"/>
      <c r="H489" s="215"/>
      <c r="I489" s="215"/>
      <c r="J489" s="215"/>
      <c r="K489" s="215"/>
      <c r="L489" s="215"/>
      <c r="M489" s="215"/>
      <c r="N489" s="215"/>
      <c r="O489" s="215"/>
      <c r="P489" s="215"/>
      <c r="Q489" s="215"/>
      <c r="R489" s="215"/>
      <c r="S489" s="212"/>
      <c r="T489" s="215"/>
      <c r="U489" s="215"/>
      <c r="V489" s="215"/>
      <c r="W489" s="215"/>
      <c r="X489" s="215"/>
      <c r="Y489" s="215"/>
      <c r="Z489" s="215"/>
      <c r="AA489" s="215"/>
      <c r="AB489" s="215"/>
      <c r="AC489" s="215"/>
      <c r="AD489" s="212"/>
      <c r="AE489" s="207"/>
      <c r="AF489" s="207"/>
      <c r="AG489" s="215"/>
    </row>
    <row r="490" spans="1:33" x14ac:dyDescent="0.25">
      <c r="A490" s="25">
        <v>523</v>
      </c>
      <c r="B490" s="26" t="s">
        <v>217</v>
      </c>
      <c r="C490" s="26"/>
      <c r="D490" s="210" t="s">
        <v>1176</v>
      </c>
      <c r="E490" s="6" t="s">
        <v>1077</v>
      </c>
      <c r="F490" s="210" t="s">
        <v>11</v>
      </c>
      <c r="G490" s="205">
        <v>3000</v>
      </c>
      <c r="H490" s="213"/>
      <c r="I490" s="213"/>
      <c r="J490" s="213"/>
      <c r="K490" s="213"/>
      <c r="L490" s="213"/>
      <c r="M490" s="213"/>
      <c r="N490" s="213"/>
      <c r="O490" s="213"/>
      <c r="P490" s="213"/>
      <c r="Q490" s="213"/>
      <c r="R490" s="213"/>
      <c r="S490" s="210">
        <v>1000</v>
      </c>
      <c r="T490" s="213"/>
      <c r="U490" s="213"/>
      <c r="V490" s="213"/>
      <c r="W490" s="213"/>
      <c r="X490" s="213"/>
      <c r="Y490" s="213"/>
      <c r="Z490" s="213"/>
      <c r="AA490" s="213"/>
      <c r="AB490" s="213"/>
      <c r="AC490" s="213"/>
      <c r="AD490" s="210">
        <f>+SUM(N490:AC490)</f>
        <v>1000</v>
      </c>
      <c r="AE490" s="205">
        <f t="shared" si="31"/>
        <v>3000</v>
      </c>
      <c r="AF490" s="205">
        <v>3000</v>
      </c>
      <c r="AG490" s="213"/>
    </row>
    <row r="491" spans="1:33" x14ac:dyDescent="0.25">
      <c r="A491" s="25">
        <v>524</v>
      </c>
      <c r="B491" s="26" t="s">
        <v>217</v>
      </c>
      <c r="C491" s="26"/>
      <c r="D491" s="211"/>
      <c r="E491" s="4" t="s">
        <v>220</v>
      </c>
      <c r="F491" s="211"/>
      <c r="G491" s="206"/>
      <c r="H491" s="214"/>
      <c r="I491" s="214"/>
      <c r="J491" s="214"/>
      <c r="K491" s="214"/>
      <c r="L491" s="214"/>
      <c r="M491" s="214"/>
      <c r="N491" s="214"/>
      <c r="O491" s="214"/>
      <c r="P491" s="214"/>
      <c r="Q491" s="214"/>
      <c r="R491" s="214"/>
      <c r="S491" s="211"/>
      <c r="T491" s="214"/>
      <c r="U491" s="214"/>
      <c r="V491" s="214"/>
      <c r="W491" s="214"/>
      <c r="X491" s="214"/>
      <c r="Y491" s="214"/>
      <c r="Z491" s="214"/>
      <c r="AA491" s="214"/>
      <c r="AB491" s="214"/>
      <c r="AC491" s="214"/>
      <c r="AD491" s="211"/>
      <c r="AE491" s="206"/>
      <c r="AF491" s="206"/>
      <c r="AG491" s="214"/>
    </row>
    <row r="492" spans="1:33" x14ac:dyDescent="0.25">
      <c r="A492" s="25">
        <v>525</v>
      </c>
      <c r="B492" s="26" t="s">
        <v>217</v>
      </c>
      <c r="C492" s="26"/>
      <c r="D492" s="211"/>
      <c r="E492" s="4" t="s">
        <v>231</v>
      </c>
      <c r="F492" s="211"/>
      <c r="G492" s="206"/>
      <c r="H492" s="214"/>
      <c r="I492" s="214"/>
      <c r="J492" s="214"/>
      <c r="K492" s="214"/>
      <c r="L492" s="214"/>
      <c r="M492" s="214"/>
      <c r="N492" s="214"/>
      <c r="O492" s="214"/>
      <c r="P492" s="214"/>
      <c r="Q492" s="214"/>
      <c r="R492" s="214"/>
      <c r="S492" s="211"/>
      <c r="T492" s="214"/>
      <c r="U492" s="214"/>
      <c r="V492" s="214"/>
      <c r="W492" s="214"/>
      <c r="X492" s="214"/>
      <c r="Y492" s="214"/>
      <c r="Z492" s="214"/>
      <c r="AA492" s="214"/>
      <c r="AB492" s="214"/>
      <c r="AC492" s="214"/>
      <c r="AD492" s="211"/>
      <c r="AE492" s="206"/>
      <c r="AF492" s="206"/>
      <c r="AG492" s="214"/>
    </row>
    <row r="493" spans="1:33" x14ac:dyDescent="0.25">
      <c r="A493" s="25">
        <v>526</v>
      </c>
      <c r="B493" s="26" t="s">
        <v>217</v>
      </c>
      <c r="C493" s="26"/>
      <c r="D493" s="211"/>
      <c r="E493" s="4" t="s">
        <v>1078</v>
      </c>
      <c r="F493" s="211"/>
      <c r="G493" s="206"/>
      <c r="H493" s="214"/>
      <c r="I493" s="214"/>
      <c r="J493" s="214"/>
      <c r="K493" s="214"/>
      <c r="L493" s="214"/>
      <c r="M493" s="214"/>
      <c r="N493" s="214"/>
      <c r="O493" s="214"/>
      <c r="P493" s="214"/>
      <c r="Q493" s="214"/>
      <c r="R493" s="214"/>
      <c r="S493" s="211"/>
      <c r="T493" s="214"/>
      <c r="U493" s="214"/>
      <c r="V493" s="214"/>
      <c r="W493" s="214"/>
      <c r="X493" s="214"/>
      <c r="Y493" s="214"/>
      <c r="Z493" s="214"/>
      <c r="AA493" s="214"/>
      <c r="AB493" s="214"/>
      <c r="AC493" s="214"/>
      <c r="AD493" s="211"/>
      <c r="AE493" s="206"/>
      <c r="AF493" s="206"/>
      <c r="AG493" s="214"/>
    </row>
    <row r="494" spans="1:33" x14ac:dyDescent="0.25">
      <c r="A494" s="25">
        <v>527</v>
      </c>
      <c r="B494" s="26" t="s">
        <v>217</v>
      </c>
      <c r="C494" s="26"/>
      <c r="D494" s="211"/>
      <c r="E494" s="4" t="s">
        <v>223</v>
      </c>
      <c r="F494" s="211"/>
      <c r="G494" s="206"/>
      <c r="H494" s="214"/>
      <c r="I494" s="214"/>
      <c r="J494" s="214"/>
      <c r="K494" s="214"/>
      <c r="L494" s="214"/>
      <c r="M494" s="214"/>
      <c r="N494" s="214"/>
      <c r="O494" s="214"/>
      <c r="P494" s="214"/>
      <c r="Q494" s="214"/>
      <c r="R494" s="214"/>
      <c r="S494" s="211"/>
      <c r="T494" s="214"/>
      <c r="U494" s="214"/>
      <c r="V494" s="214"/>
      <c r="W494" s="214"/>
      <c r="X494" s="214"/>
      <c r="Y494" s="214"/>
      <c r="Z494" s="214"/>
      <c r="AA494" s="214"/>
      <c r="AB494" s="214"/>
      <c r="AC494" s="214"/>
      <c r="AD494" s="211"/>
      <c r="AE494" s="206"/>
      <c r="AF494" s="206"/>
      <c r="AG494" s="214"/>
    </row>
    <row r="495" spans="1:33" x14ac:dyDescent="0.25">
      <c r="A495" s="25">
        <v>528</v>
      </c>
      <c r="B495" s="26" t="s">
        <v>217</v>
      </c>
      <c r="C495" s="26"/>
      <c r="D495" s="212"/>
      <c r="E495" s="4" t="s">
        <v>278</v>
      </c>
      <c r="F495" s="212"/>
      <c r="G495" s="207"/>
      <c r="H495" s="215"/>
      <c r="I495" s="215"/>
      <c r="J495" s="215"/>
      <c r="K495" s="215"/>
      <c r="L495" s="215"/>
      <c r="M495" s="215"/>
      <c r="N495" s="215"/>
      <c r="O495" s="215"/>
      <c r="P495" s="215"/>
      <c r="Q495" s="215"/>
      <c r="R495" s="215"/>
      <c r="S495" s="212"/>
      <c r="T495" s="215"/>
      <c r="U495" s="215"/>
      <c r="V495" s="215"/>
      <c r="W495" s="215"/>
      <c r="X495" s="215"/>
      <c r="Y495" s="215"/>
      <c r="Z495" s="215"/>
      <c r="AA495" s="215"/>
      <c r="AB495" s="215"/>
      <c r="AC495" s="215"/>
      <c r="AD495" s="212"/>
      <c r="AE495" s="207"/>
      <c r="AF495" s="207"/>
      <c r="AG495" s="215"/>
    </row>
    <row r="496" spans="1:33" x14ac:dyDescent="0.25">
      <c r="A496" s="25">
        <v>546</v>
      </c>
      <c r="B496" s="26" t="s">
        <v>217</v>
      </c>
      <c r="C496" s="26"/>
      <c r="D496" s="210" t="s">
        <v>1177</v>
      </c>
      <c r="E496" s="57" t="s">
        <v>226</v>
      </c>
      <c r="F496" s="210" t="s">
        <v>11</v>
      </c>
      <c r="G496" s="205">
        <v>9000</v>
      </c>
      <c r="H496" s="213"/>
      <c r="I496" s="213"/>
      <c r="J496" s="213"/>
      <c r="K496" s="213"/>
      <c r="L496" s="213"/>
      <c r="M496" s="213"/>
      <c r="N496" s="213"/>
      <c r="O496" s="213"/>
      <c r="P496" s="213"/>
      <c r="Q496" s="213"/>
      <c r="R496" s="213"/>
      <c r="S496" s="210">
        <v>3000</v>
      </c>
      <c r="T496" s="213"/>
      <c r="U496" s="213"/>
      <c r="V496" s="213"/>
      <c r="W496" s="213"/>
      <c r="X496" s="213"/>
      <c r="Y496" s="213"/>
      <c r="Z496" s="213"/>
      <c r="AA496" s="213"/>
      <c r="AB496" s="213"/>
      <c r="AC496" s="213"/>
      <c r="AD496" s="210">
        <f>+SUM(N496:AC496)</f>
        <v>3000</v>
      </c>
      <c r="AE496" s="205">
        <f t="shared" si="31"/>
        <v>9000</v>
      </c>
      <c r="AF496" s="205">
        <v>9000</v>
      </c>
      <c r="AG496" s="213"/>
    </row>
    <row r="497" spans="1:33" x14ac:dyDescent="0.25">
      <c r="A497" s="25">
        <v>547</v>
      </c>
      <c r="B497" s="26" t="s">
        <v>217</v>
      </c>
      <c r="C497" s="26"/>
      <c r="D497" s="211"/>
      <c r="E497" s="58" t="s">
        <v>1079</v>
      </c>
      <c r="F497" s="211"/>
      <c r="G497" s="206"/>
      <c r="H497" s="214"/>
      <c r="I497" s="214"/>
      <c r="J497" s="214"/>
      <c r="K497" s="214"/>
      <c r="L497" s="214"/>
      <c r="M497" s="214"/>
      <c r="N497" s="214"/>
      <c r="O497" s="214"/>
      <c r="P497" s="214"/>
      <c r="Q497" s="214"/>
      <c r="R497" s="214"/>
      <c r="S497" s="211"/>
      <c r="T497" s="214"/>
      <c r="U497" s="214"/>
      <c r="V497" s="214"/>
      <c r="W497" s="214"/>
      <c r="X497" s="214"/>
      <c r="Y497" s="214"/>
      <c r="Z497" s="214"/>
      <c r="AA497" s="214"/>
      <c r="AB497" s="214"/>
      <c r="AC497" s="214"/>
      <c r="AD497" s="211"/>
      <c r="AE497" s="206"/>
      <c r="AF497" s="206"/>
      <c r="AG497" s="214"/>
    </row>
    <row r="498" spans="1:33" x14ac:dyDescent="0.25">
      <c r="A498" s="25">
        <v>548</v>
      </c>
      <c r="B498" s="26" t="s">
        <v>217</v>
      </c>
      <c r="C498" s="26"/>
      <c r="D498" s="211"/>
      <c r="E498" s="58" t="s">
        <v>249</v>
      </c>
      <c r="F498" s="211"/>
      <c r="G498" s="206"/>
      <c r="H498" s="214"/>
      <c r="I498" s="214"/>
      <c r="J498" s="214"/>
      <c r="K498" s="214"/>
      <c r="L498" s="214"/>
      <c r="M498" s="214"/>
      <c r="N498" s="214"/>
      <c r="O498" s="214"/>
      <c r="P498" s="214"/>
      <c r="Q498" s="214"/>
      <c r="R498" s="214"/>
      <c r="S498" s="211"/>
      <c r="T498" s="214"/>
      <c r="U498" s="214"/>
      <c r="V498" s="214"/>
      <c r="W498" s="214"/>
      <c r="X498" s="214"/>
      <c r="Y498" s="214"/>
      <c r="Z498" s="214"/>
      <c r="AA498" s="214"/>
      <c r="AB498" s="214"/>
      <c r="AC498" s="214"/>
      <c r="AD498" s="211"/>
      <c r="AE498" s="206"/>
      <c r="AF498" s="206"/>
      <c r="AG498" s="214"/>
    </row>
    <row r="499" spans="1:33" x14ac:dyDescent="0.25">
      <c r="A499" s="25">
        <v>549</v>
      </c>
      <c r="B499" s="26" t="s">
        <v>217</v>
      </c>
      <c r="C499" s="26"/>
      <c r="D499" s="211"/>
      <c r="E499" s="58" t="s">
        <v>279</v>
      </c>
      <c r="F499" s="211"/>
      <c r="G499" s="206"/>
      <c r="H499" s="214"/>
      <c r="I499" s="214"/>
      <c r="J499" s="214"/>
      <c r="K499" s="214"/>
      <c r="L499" s="214"/>
      <c r="M499" s="214"/>
      <c r="N499" s="214"/>
      <c r="O499" s="214"/>
      <c r="P499" s="214"/>
      <c r="Q499" s="214"/>
      <c r="R499" s="214"/>
      <c r="S499" s="211"/>
      <c r="T499" s="214"/>
      <c r="U499" s="214"/>
      <c r="V499" s="214"/>
      <c r="W499" s="214"/>
      <c r="X499" s="214"/>
      <c r="Y499" s="214"/>
      <c r="Z499" s="214"/>
      <c r="AA499" s="214"/>
      <c r="AB499" s="214"/>
      <c r="AC499" s="214"/>
      <c r="AD499" s="211"/>
      <c r="AE499" s="206"/>
      <c r="AF499" s="206"/>
      <c r="AG499" s="214"/>
    </row>
    <row r="500" spans="1:33" x14ac:dyDescent="0.25">
      <c r="A500" s="25">
        <v>550</v>
      </c>
      <c r="B500" s="26" t="s">
        <v>217</v>
      </c>
      <c r="C500" s="26"/>
      <c r="D500" s="211"/>
      <c r="E500" s="58" t="s">
        <v>280</v>
      </c>
      <c r="F500" s="211"/>
      <c r="G500" s="206"/>
      <c r="H500" s="214"/>
      <c r="I500" s="214"/>
      <c r="J500" s="214"/>
      <c r="K500" s="214"/>
      <c r="L500" s="214"/>
      <c r="M500" s="214"/>
      <c r="N500" s="214"/>
      <c r="O500" s="214"/>
      <c r="P500" s="214"/>
      <c r="Q500" s="214"/>
      <c r="R500" s="214"/>
      <c r="S500" s="211"/>
      <c r="T500" s="214"/>
      <c r="U500" s="214"/>
      <c r="V500" s="214"/>
      <c r="W500" s="214"/>
      <c r="X500" s="214"/>
      <c r="Y500" s="214"/>
      <c r="Z500" s="214"/>
      <c r="AA500" s="214"/>
      <c r="AB500" s="214"/>
      <c r="AC500" s="214"/>
      <c r="AD500" s="211"/>
      <c r="AE500" s="206"/>
      <c r="AF500" s="206"/>
      <c r="AG500" s="214"/>
    </row>
    <row r="501" spans="1:33" x14ac:dyDescent="0.25">
      <c r="A501" s="25">
        <v>551</v>
      </c>
      <c r="B501" s="26" t="s">
        <v>217</v>
      </c>
      <c r="C501" s="26"/>
      <c r="D501" s="212"/>
      <c r="E501" s="58" t="s">
        <v>278</v>
      </c>
      <c r="F501" s="212"/>
      <c r="G501" s="207"/>
      <c r="H501" s="215"/>
      <c r="I501" s="215"/>
      <c r="J501" s="215"/>
      <c r="K501" s="215"/>
      <c r="L501" s="215"/>
      <c r="M501" s="215"/>
      <c r="N501" s="215"/>
      <c r="O501" s="215"/>
      <c r="P501" s="215"/>
      <c r="Q501" s="215"/>
      <c r="R501" s="215"/>
      <c r="S501" s="212"/>
      <c r="T501" s="215"/>
      <c r="U501" s="215"/>
      <c r="V501" s="215"/>
      <c r="W501" s="215"/>
      <c r="X501" s="215"/>
      <c r="Y501" s="215"/>
      <c r="Z501" s="215"/>
      <c r="AA501" s="215"/>
      <c r="AB501" s="215"/>
      <c r="AC501" s="215"/>
      <c r="AD501" s="212"/>
      <c r="AE501" s="207"/>
      <c r="AF501" s="207"/>
      <c r="AG501" s="215"/>
    </row>
    <row r="502" spans="1:33" x14ac:dyDescent="0.25">
      <c r="A502" s="25">
        <v>552</v>
      </c>
      <c r="B502" s="26" t="s">
        <v>217</v>
      </c>
      <c r="C502" s="26"/>
      <c r="D502" s="210" t="s">
        <v>1178</v>
      </c>
      <c r="E502" s="57" t="s">
        <v>230</v>
      </c>
      <c r="F502" s="210" t="s">
        <v>11</v>
      </c>
      <c r="G502" s="205">
        <v>9000</v>
      </c>
      <c r="H502" s="213"/>
      <c r="I502" s="213"/>
      <c r="J502" s="213"/>
      <c r="K502" s="213"/>
      <c r="L502" s="213"/>
      <c r="M502" s="213"/>
      <c r="N502" s="213"/>
      <c r="O502" s="213"/>
      <c r="P502" s="213"/>
      <c r="Q502" s="213"/>
      <c r="R502" s="213"/>
      <c r="S502" s="210">
        <v>3000</v>
      </c>
      <c r="T502" s="213"/>
      <c r="U502" s="213"/>
      <c r="V502" s="213"/>
      <c r="W502" s="213"/>
      <c r="X502" s="213"/>
      <c r="Y502" s="213"/>
      <c r="Z502" s="213"/>
      <c r="AA502" s="213"/>
      <c r="AB502" s="213"/>
      <c r="AC502" s="213"/>
      <c r="AD502" s="210">
        <f>+SUM(N502:AC502)</f>
        <v>3000</v>
      </c>
      <c r="AE502" s="205">
        <f t="shared" si="31"/>
        <v>9000</v>
      </c>
      <c r="AF502" s="205">
        <v>9000</v>
      </c>
      <c r="AG502" s="213"/>
    </row>
    <row r="503" spans="1:33" x14ac:dyDescent="0.25">
      <c r="A503" s="25">
        <v>553</v>
      </c>
      <c r="B503" s="26" t="s">
        <v>217</v>
      </c>
      <c r="C503" s="26"/>
      <c r="D503" s="211"/>
      <c r="E503" s="58" t="s">
        <v>242</v>
      </c>
      <c r="F503" s="211"/>
      <c r="G503" s="206"/>
      <c r="H503" s="214"/>
      <c r="I503" s="214"/>
      <c r="J503" s="214"/>
      <c r="K503" s="214"/>
      <c r="L503" s="214"/>
      <c r="M503" s="214"/>
      <c r="N503" s="214"/>
      <c r="O503" s="214"/>
      <c r="P503" s="214"/>
      <c r="Q503" s="214"/>
      <c r="R503" s="214"/>
      <c r="S503" s="211"/>
      <c r="T503" s="214"/>
      <c r="U503" s="214"/>
      <c r="V503" s="214"/>
      <c r="W503" s="214"/>
      <c r="X503" s="214"/>
      <c r="Y503" s="214"/>
      <c r="Z503" s="214"/>
      <c r="AA503" s="214"/>
      <c r="AB503" s="214"/>
      <c r="AC503" s="214"/>
      <c r="AD503" s="211"/>
      <c r="AE503" s="206"/>
      <c r="AF503" s="206"/>
      <c r="AG503" s="214"/>
    </row>
    <row r="504" spans="1:33" x14ac:dyDescent="0.25">
      <c r="A504" s="25">
        <v>554</v>
      </c>
      <c r="B504" s="26" t="s">
        <v>217</v>
      </c>
      <c r="C504" s="26"/>
      <c r="D504" s="211"/>
      <c r="E504" s="58" t="s">
        <v>1080</v>
      </c>
      <c r="F504" s="211"/>
      <c r="G504" s="206"/>
      <c r="H504" s="214"/>
      <c r="I504" s="214"/>
      <c r="J504" s="214"/>
      <c r="K504" s="214"/>
      <c r="L504" s="214"/>
      <c r="M504" s="214"/>
      <c r="N504" s="214"/>
      <c r="O504" s="214"/>
      <c r="P504" s="214"/>
      <c r="Q504" s="214"/>
      <c r="R504" s="214"/>
      <c r="S504" s="211"/>
      <c r="T504" s="214"/>
      <c r="U504" s="214"/>
      <c r="V504" s="214"/>
      <c r="W504" s="214"/>
      <c r="X504" s="214"/>
      <c r="Y504" s="214"/>
      <c r="Z504" s="214"/>
      <c r="AA504" s="214"/>
      <c r="AB504" s="214"/>
      <c r="AC504" s="214"/>
      <c r="AD504" s="211"/>
      <c r="AE504" s="206"/>
      <c r="AF504" s="206"/>
      <c r="AG504" s="214"/>
    </row>
    <row r="505" spans="1:33" x14ac:dyDescent="0.25">
      <c r="A505" s="25">
        <v>555</v>
      </c>
      <c r="B505" s="26" t="s">
        <v>217</v>
      </c>
      <c r="C505" s="26"/>
      <c r="D505" s="211"/>
      <c r="E505" s="58" t="s">
        <v>279</v>
      </c>
      <c r="F505" s="211"/>
      <c r="G505" s="206"/>
      <c r="H505" s="214"/>
      <c r="I505" s="214"/>
      <c r="J505" s="214"/>
      <c r="K505" s="214"/>
      <c r="L505" s="214"/>
      <c r="M505" s="214"/>
      <c r="N505" s="214"/>
      <c r="O505" s="214"/>
      <c r="P505" s="214"/>
      <c r="Q505" s="214"/>
      <c r="R505" s="214"/>
      <c r="S505" s="211"/>
      <c r="T505" s="214"/>
      <c r="U505" s="214"/>
      <c r="V505" s="214"/>
      <c r="W505" s="214"/>
      <c r="X505" s="214"/>
      <c r="Y505" s="214"/>
      <c r="Z505" s="214"/>
      <c r="AA505" s="214"/>
      <c r="AB505" s="214"/>
      <c r="AC505" s="214"/>
      <c r="AD505" s="211"/>
      <c r="AE505" s="206"/>
      <c r="AF505" s="206"/>
      <c r="AG505" s="214"/>
    </row>
    <row r="506" spans="1:33" x14ac:dyDescent="0.25">
      <c r="A506" s="25">
        <v>556</v>
      </c>
      <c r="B506" s="26" t="s">
        <v>217</v>
      </c>
      <c r="C506" s="26"/>
      <c r="D506" s="211"/>
      <c r="E506" s="58" t="s">
        <v>223</v>
      </c>
      <c r="F506" s="211"/>
      <c r="G506" s="206"/>
      <c r="H506" s="214"/>
      <c r="I506" s="214"/>
      <c r="J506" s="214"/>
      <c r="K506" s="214"/>
      <c r="L506" s="214"/>
      <c r="M506" s="214"/>
      <c r="N506" s="214"/>
      <c r="O506" s="214"/>
      <c r="P506" s="214"/>
      <c r="Q506" s="214"/>
      <c r="R506" s="214"/>
      <c r="S506" s="211"/>
      <c r="T506" s="214"/>
      <c r="U506" s="214"/>
      <c r="V506" s="214"/>
      <c r="W506" s="214"/>
      <c r="X506" s="214"/>
      <c r="Y506" s="214"/>
      <c r="Z506" s="214"/>
      <c r="AA506" s="214"/>
      <c r="AB506" s="214"/>
      <c r="AC506" s="214"/>
      <c r="AD506" s="211"/>
      <c r="AE506" s="206"/>
      <c r="AF506" s="206"/>
      <c r="AG506" s="214"/>
    </row>
    <row r="507" spans="1:33" x14ac:dyDescent="0.25">
      <c r="A507" s="25">
        <v>557</v>
      </c>
      <c r="B507" s="26" t="s">
        <v>217</v>
      </c>
      <c r="C507" s="26"/>
      <c r="D507" s="212"/>
      <c r="E507" s="58" t="s">
        <v>278</v>
      </c>
      <c r="F507" s="212"/>
      <c r="G507" s="207"/>
      <c r="H507" s="215"/>
      <c r="I507" s="215"/>
      <c r="J507" s="215"/>
      <c r="K507" s="215"/>
      <c r="L507" s="215"/>
      <c r="M507" s="215"/>
      <c r="N507" s="215"/>
      <c r="O507" s="215"/>
      <c r="P507" s="215"/>
      <c r="Q507" s="215"/>
      <c r="R507" s="215"/>
      <c r="S507" s="212"/>
      <c r="T507" s="215"/>
      <c r="U507" s="215"/>
      <c r="V507" s="215"/>
      <c r="W507" s="215"/>
      <c r="X507" s="215"/>
      <c r="Y507" s="215"/>
      <c r="Z507" s="215"/>
      <c r="AA507" s="215"/>
      <c r="AB507" s="215"/>
      <c r="AC507" s="215"/>
      <c r="AD507" s="212"/>
      <c r="AE507" s="207"/>
      <c r="AF507" s="207"/>
      <c r="AG507" s="215"/>
    </row>
    <row r="508" spans="1:33" x14ac:dyDescent="0.25">
      <c r="A508" s="25">
        <v>558</v>
      </c>
      <c r="B508" s="26" t="s">
        <v>217</v>
      </c>
      <c r="C508" s="26"/>
      <c r="D508" s="210" t="s">
        <v>1179</v>
      </c>
      <c r="E508" s="77" t="s">
        <v>1077</v>
      </c>
      <c r="F508" s="210" t="s">
        <v>11</v>
      </c>
      <c r="G508" s="205">
        <v>3000</v>
      </c>
      <c r="H508" s="210"/>
      <c r="I508" s="210"/>
      <c r="J508" s="210"/>
      <c r="K508" s="210"/>
      <c r="L508" s="210"/>
      <c r="M508" s="210"/>
      <c r="N508" s="210"/>
      <c r="O508" s="210"/>
      <c r="P508" s="210"/>
      <c r="Q508" s="210"/>
      <c r="R508" s="210"/>
      <c r="S508" s="210">
        <v>1000</v>
      </c>
      <c r="T508" s="210"/>
      <c r="U508" s="210"/>
      <c r="V508" s="210"/>
      <c r="W508" s="210"/>
      <c r="X508" s="210"/>
      <c r="Y508" s="210"/>
      <c r="Z508" s="210"/>
      <c r="AA508" s="210"/>
      <c r="AB508" s="210"/>
      <c r="AC508" s="210"/>
      <c r="AD508" s="210">
        <f>+SUM(N508:AC508)</f>
        <v>1000</v>
      </c>
      <c r="AE508" s="205">
        <f t="shared" si="31"/>
        <v>3000</v>
      </c>
      <c r="AF508" s="205">
        <v>3000</v>
      </c>
      <c r="AG508" s="210"/>
    </row>
    <row r="509" spans="1:33" x14ac:dyDescent="0.25">
      <c r="A509" s="25">
        <v>563</v>
      </c>
      <c r="B509" s="26" t="s">
        <v>217</v>
      </c>
      <c r="C509" s="26"/>
      <c r="D509" s="212"/>
      <c r="E509" s="77" t="s">
        <v>278</v>
      </c>
      <c r="F509" s="212"/>
      <c r="G509" s="207"/>
      <c r="H509" s="212"/>
      <c r="I509" s="212"/>
      <c r="J509" s="212"/>
      <c r="K509" s="212"/>
      <c r="L509" s="212"/>
      <c r="M509" s="212"/>
      <c r="N509" s="212"/>
      <c r="O509" s="212"/>
      <c r="P509" s="212"/>
      <c r="Q509" s="212"/>
      <c r="R509" s="212"/>
      <c r="S509" s="212"/>
      <c r="T509" s="212"/>
      <c r="U509" s="212"/>
      <c r="V509" s="212"/>
      <c r="W509" s="212"/>
      <c r="X509" s="212"/>
      <c r="Y509" s="212"/>
      <c r="Z509" s="212"/>
      <c r="AA509" s="212"/>
      <c r="AB509" s="212"/>
      <c r="AC509" s="212"/>
      <c r="AD509" s="212"/>
      <c r="AE509" s="207"/>
      <c r="AF509" s="207"/>
      <c r="AG509" s="212"/>
    </row>
    <row r="510" spans="1:33" ht="30" x14ac:dyDescent="0.25">
      <c r="A510" s="25"/>
      <c r="B510" s="26"/>
      <c r="C510" s="60"/>
      <c r="D510" s="11"/>
      <c r="E510" s="29" t="s">
        <v>1435</v>
      </c>
      <c r="F510" s="11" t="s">
        <v>1344</v>
      </c>
      <c r="G510" s="27" t="s">
        <v>1344</v>
      </c>
      <c r="H510" s="27" t="s">
        <v>1344</v>
      </c>
      <c r="I510" s="27" t="s">
        <v>1344</v>
      </c>
      <c r="J510" s="27" t="s">
        <v>1344</v>
      </c>
      <c r="K510" s="27"/>
      <c r="L510" s="27"/>
      <c r="M510" s="27" t="s">
        <v>1344</v>
      </c>
      <c r="N510" s="27"/>
      <c r="O510" s="27"/>
      <c r="P510" s="27"/>
      <c r="Q510" s="27"/>
      <c r="R510" s="27"/>
      <c r="S510" s="27"/>
      <c r="T510" s="27"/>
      <c r="U510" s="27"/>
      <c r="V510" s="27"/>
      <c r="W510" s="27"/>
      <c r="X510" s="27"/>
      <c r="Y510" s="27"/>
      <c r="Z510" s="27"/>
      <c r="AA510" s="11"/>
      <c r="AB510" s="11"/>
      <c r="AC510" s="11"/>
      <c r="AD510" s="11"/>
      <c r="AE510" s="27"/>
      <c r="AF510" s="27"/>
      <c r="AG510" s="27" t="s">
        <v>1344</v>
      </c>
    </row>
    <row r="511" spans="1:33" ht="36" customHeight="1" x14ac:dyDescent="0.25">
      <c r="A511" s="25"/>
      <c r="B511" s="26"/>
      <c r="C511" s="233" t="s">
        <v>892</v>
      </c>
      <c r="D511" s="234"/>
      <c r="E511" s="234"/>
      <c r="F511" s="234"/>
      <c r="G511" s="234"/>
      <c r="H511" s="234"/>
      <c r="I511" s="234"/>
      <c r="J511" s="234"/>
      <c r="K511" s="234"/>
      <c r="L511" s="234"/>
      <c r="M511" s="234"/>
      <c r="N511" s="234"/>
      <c r="O511" s="234"/>
      <c r="P511" s="234"/>
      <c r="Q511" s="234"/>
      <c r="R511" s="234"/>
      <c r="S511" s="234"/>
      <c r="T511" s="234"/>
      <c r="U511" s="234"/>
      <c r="V511" s="234"/>
      <c r="W511" s="234"/>
      <c r="X511" s="234"/>
      <c r="Y511" s="234"/>
      <c r="Z511" s="234"/>
      <c r="AA511" s="234"/>
      <c r="AB511" s="234"/>
      <c r="AC511" s="234"/>
      <c r="AD511" s="234"/>
      <c r="AE511" s="235"/>
      <c r="AF511" s="25"/>
      <c r="AG511" s="152"/>
    </row>
    <row r="512" spans="1:33" ht="30" x14ac:dyDescent="0.25">
      <c r="A512" s="25">
        <v>582</v>
      </c>
      <c r="B512" s="26" t="s">
        <v>281</v>
      </c>
      <c r="C512" s="26"/>
      <c r="D512" s="205" t="s">
        <v>1180</v>
      </c>
      <c r="E512" s="1" t="s">
        <v>1618</v>
      </c>
      <c r="F512" s="27"/>
      <c r="G512" s="27"/>
      <c r="H512" s="21"/>
      <c r="I512" s="21"/>
      <c r="J512" s="21"/>
      <c r="K512" s="21"/>
      <c r="L512" s="21"/>
      <c r="M512" s="21"/>
      <c r="N512" s="21"/>
      <c r="O512" s="21"/>
      <c r="P512" s="21"/>
      <c r="Q512" s="21"/>
      <c r="R512" s="21"/>
      <c r="S512" s="11"/>
      <c r="T512" s="21"/>
      <c r="U512" s="21"/>
      <c r="V512" s="21"/>
      <c r="W512" s="21"/>
      <c r="X512" s="21"/>
      <c r="Y512" s="21"/>
      <c r="Z512" s="21"/>
      <c r="AA512" s="11"/>
      <c r="AB512" s="11"/>
      <c r="AC512" s="11"/>
      <c r="AD512" s="11"/>
      <c r="AE512" s="27"/>
      <c r="AF512" s="27"/>
      <c r="AG512" s="21"/>
    </row>
    <row r="513" spans="1:33" x14ac:dyDescent="0.25">
      <c r="A513" s="25">
        <v>583</v>
      </c>
      <c r="B513" s="26" t="s">
        <v>281</v>
      </c>
      <c r="C513" s="26"/>
      <c r="D513" s="206"/>
      <c r="E513" s="1" t="s">
        <v>282</v>
      </c>
      <c r="F513" s="27" t="s">
        <v>11</v>
      </c>
      <c r="G513" s="27">
        <v>300</v>
      </c>
      <c r="H513" s="21"/>
      <c r="I513" s="21"/>
      <c r="J513" s="21"/>
      <c r="K513" s="21"/>
      <c r="L513" s="21"/>
      <c r="M513" s="21"/>
      <c r="N513" s="21"/>
      <c r="O513" s="21"/>
      <c r="P513" s="21"/>
      <c r="Q513" s="21"/>
      <c r="R513" s="21"/>
      <c r="S513" s="11">
        <v>100</v>
      </c>
      <c r="T513" s="21"/>
      <c r="U513" s="21"/>
      <c r="V513" s="21"/>
      <c r="W513" s="21"/>
      <c r="X513" s="21"/>
      <c r="Y513" s="21"/>
      <c r="Z513" s="21"/>
      <c r="AA513" s="11"/>
      <c r="AB513" s="11"/>
      <c r="AC513" s="11"/>
      <c r="AD513" s="11">
        <f>+SUM(N513:AC513)</f>
        <v>100</v>
      </c>
      <c r="AE513" s="27">
        <f t="shared" ref="AE513:AE514" si="32">+AD513*3</f>
        <v>300</v>
      </c>
      <c r="AF513" s="27">
        <v>300</v>
      </c>
      <c r="AG513" s="21"/>
    </row>
    <row r="514" spans="1:33" x14ac:dyDescent="0.25">
      <c r="A514" s="25">
        <v>584</v>
      </c>
      <c r="B514" s="26" t="s">
        <v>281</v>
      </c>
      <c r="C514" s="26"/>
      <c r="D514" s="207"/>
      <c r="E514" s="1" t="s">
        <v>283</v>
      </c>
      <c r="F514" s="27" t="s">
        <v>11</v>
      </c>
      <c r="G514" s="27">
        <v>300</v>
      </c>
      <c r="H514" s="21"/>
      <c r="I514" s="21"/>
      <c r="J514" s="21"/>
      <c r="K514" s="21"/>
      <c r="L514" s="21"/>
      <c r="M514" s="21"/>
      <c r="N514" s="21"/>
      <c r="O514" s="21"/>
      <c r="P514" s="21"/>
      <c r="Q514" s="21"/>
      <c r="R514" s="21"/>
      <c r="S514" s="11">
        <v>100</v>
      </c>
      <c r="T514" s="21"/>
      <c r="U514" s="21"/>
      <c r="V514" s="21"/>
      <c r="W514" s="21"/>
      <c r="X514" s="21"/>
      <c r="Y514" s="21"/>
      <c r="Z514" s="21"/>
      <c r="AA514" s="11"/>
      <c r="AB514" s="11"/>
      <c r="AC514" s="11"/>
      <c r="AD514" s="11">
        <f>+SUM(N514:AC514)</f>
        <v>100</v>
      </c>
      <c r="AE514" s="27">
        <f t="shared" si="32"/>
        <v>300</v>
      </c>
      <c r="AF514" s="27">
        <v>300</v>
      </c>
      <c r="AG514" s="21"/>
    </row>
    <row r="515" spans="1:33" ht="30" x14ac:dyDescent="0.25">
      <c r="A515" s="25"/>
      <c r="B515" s="26"/>
      <c r="C515" s="60"/>
      <c r="D515" s="27"/>
      <c r="E515" s="29" t="s">
        <v>1436</v>
      </c>
      <c r="F515" s="11" t="s">
        <v>1344</v>
      </c>
      <c r="G515" s="27" t="s">
        <v>1344</v>
      </c>
      <c r="H515" s="27" t="s">
        <v>1344</v>
      </c>
      <c r="I515" s="27" t="s">
        <v>1344</v>
      </c>
      <c r="J515" s="27" t="s">
        <v>1344</v>
      </c>
      <c r="K515" s="27"/>
      <c r="L515" s="27"/>
      <c r="M515" s="27" t="s">
        <v>1344</v>
      </c>
      <c r="N515" s="27"/>
      <c r="O515" s="27"/>
      <c r="P515" s="27"/>
      <c r="Q515" s="27"/>
      <c r="R515" s="27"/>
      <c r="S515" s="27"/>
      <c r="T515" s="27"/>
      <c r="U515" s="27"/>
      <c r="V515" s="27"/>
      <c r="W515" s="27"/>
      <c r="X515" s="27"/>
      <c r="Y515" s="27"/>
      <c r="Z515" s="27"/>
      <c r="AA515" s="11"/>
      <c r="AB515" s="11"/>
      <c r="AC515" s="11"/>
      <c r="AD515" s="11"/>
      <c r="AE515" s="27"/>
      <c r="AF515" s="27"/>
      <c r="AG515" s="27" t="s">
        <v>1344</v>
      </c>
    </row>
    <row r="516" spans="1:33" ht="35.25" customHeight="1" x14ac:dyDescent="0.25">
      <c r="A516" s="25"/>
      <c r="B516" s="26"/>
      <c r="C516" s="233" t="s">
        <v>893</v>
      </c>
      <c r="D516" s="234"/>
      <c r="E516" s="234"/>
      <c r="F516" s="234"/>
      <c r="G516" s="234"/>
      <c r="H516" s="234"/>
      <c r="I516" s="234"/>
      <c r="J516" s="234"/>
      <c r="K516" s="234"/>
      <c r="L516" s="234"/>
      <c r="M516" s="234"/>
      <c r="N516" s="234"/>
      <c r="O516" s="234"/>
      <c r="P516" s="234"/>
      <c r="Q516" s="234"/>
      <c r="R516" s="234"/>
      <c r="S516" s="234"/>
      <c r="T516" s="234"/>
      <c r="U516" s="234"/>
      <c r="V516" s="234"/>
      <c r="W516" s="234"/>
      <c r="X516" s="234"/>
      <c r="Y516" s="234"/>
      <c r="Z516" s="234"/>
      <c r="AA516" s="234"/>
      <c r="AB516" s="234"/>
      <c r="AC516" s="234"/>
      <c r="AD516" s="234"/>
      <c r="AE516" s="235"/>
      <c r="AF516" s="25"/>
      <c r="AG516" s="152"/>
    </row>
    <row r="517" spans="1:33" ht="45" x14ac:dyDescent="0.25">
      <c r="A517" s="25">
        <v>585</v>
      </c>
      <c r="B517" s="26" t="s">
        <v>284</v>
      </c>
      <c r="C517" s="26"/>
      <c r="D517" s="32" t="s">
        <v>285</v>
      </c>
      <c r="E517" s="1" t="s">
        <v>286</v>
      </c>
      <c r="F517" s="11" t="s">
        <v>11</v>
      </c>
      <c r="G517" s="27">
        <v>37500</v>
      </c>
      <c r="H517" s="21"/>
      <c r="I517" s="21"/>
      <c r="J517" s="21"/>
      <c r="K517" s="21"/>
      <c r="L517" s="21"/>
      <c r="M517" s="21"/>
      <c r="N517" s="11">
        <v>500</v>
      </c>
      <c r="O517" s="11"/>
      <c r="P517" s="11">
        <v>4800</v>
      </c>
      <c r="Q517" s="11"/>
      <c r="R517" s="11"/>
      <c r="S517" s="11"/>
      <c r="T517" s="11">
        <v>600</v>
      </c>
      <c r="U517" s="21"/>
      <c r="V517" s="11">
        <v>400</v>
      </c>
      <c r="W517" s="11">
        <v>1100</v>
      </c>
      <c r="X517" s="11">
        <v>3500</v>
      </c>
      <c r="Y517" s="11">
        <v>1000</v>
      </c>
      <c r="Z517" s="11">
        <v>600</v>
      </c>
      <c r="AA517" s="11"/>
      <c r="AB517" s="11"/>
      <c r="AC517" s="11"/>
      <c r="AD517" s="11">
        <f t="shared" ref="AD517:AD525" si="33">+SUM(N517:AC517)</f>
        <v>12500</v>
      </c>
      <c r="AE517" s="27">
        <f t="shared" ref="AE517:AE525" si="34">+AD517*3</f>
        <v>37500</v>
      </c>
      <c r="AF517" s="27">
        <v>37500</v>
      </c>
      <c r="AG517" s="21"/>
    </row>
    <row r="518" spans="1:33" ht="45" x14ac:dyDescent="0.25">
      <c r="A518" s="25">
        <v>586</v>
      </c>
      <c r="B518" s="26" t="s">
        <v>284</v>
      </c>
      <c r="C518" s="26"/>
      <c r="D518" s="32" t="s">
        <v>287</v>
      </c>
      <c r="E518" s="1" t="s">
        <v>288</v>
      </c>
      <c r="F518" s="11" t="s">
        <v>289</v>
      </c>
      <c r="G518" s="27">
        <v>40500</v>
      </c>
      <c r="H518" s="21"/>
      <c r="I518" s="21"/>
      <c r="J518" s="21"/>
      <c r="K518" s="21"/>
      <c r="L518" s="21"/>
      <c r="M518" s="21"/>
      <c r="N518" s="11">
        <v>1000</v>
      </c>
      <c r="O518" s="11"/>
      <c r="P518" s="11">
        <v>4800</v>
      </c>
      <c r="Q518" s="11"/>
      <c r="R518" s="11"/>
      <c r="S518" s="11"/>
      <c r="T518" s="11">
        <v>600</v>
      </c>
      <c r="U518" s="21"/>
      <c r="V518" s="11">
        <v>400</v>
      </c>
      <c r="W518" s="11">
        <v>900</v>
      </c>
      <c r="X518" s="11">
        <v>3600</v>
      </c>
      <c r="Y518" s="11">
        <v>1000</v>
      </c>
      <c r="Z518" s="11">
        <v>1200</v>
      </c>
      <c r="AA518" s="11"/>
      <c r="AB518" s="11"/>
      <c r="AC518" s="11"/>
      <c r="AD518" s="11">
        <f t="shared" si="33"/>
        <v>13500</v>
      </c>
      <c r="AE518" s="27">
        <f t="shared" si="34"/>
        <v>40500</v>
      </c>
      <c r="AF518" s="27">
        <v>40500</v>
      </c>
      <c r="AG518" s="21"/>
    </row>
    <row r="519" spans="1:33" ht="45" x14ac:dyDescent="0.25">
      <c r="A519" s="25">
        <v>587</v>
      </c>
      <c r="B519" s="26" t="s">
        <v>284</v>
      </c>
      <c r="C519" s="26"/>
      <c r="D519" s="32" t="s">
        <v>290</v>
      </c>
      <c r="E519" s="1" t="s">
        <v>1606</v>
      </c>
      <c r="F519" s="11" t="s">
        <v>11</v>
      </c>
      <c r="G519" s="27">
        <v>14400</v>
      </c>
      <c r="H519" s="21"/>
      <c r="I519" s="21"/>
      <c r="J519" s="21"/>
      <c r="K519" s="21"/>
      <c r="L519" s="21"/>
      <c r="M519" s="21"/>
      <c r="N519" s="11">
        <v>300</v>
      </c>
      <c r="O519" s="11"/>
      <c r="P519" s="11">
        <v>600</v>
      </c>
      <c r="Q519" s="11"/>
      <c r="R519" s="11"/>
      <c r="S519" s="11"/>
      <c r="T519" s="11">
        <v>400</v>
      </c>
      <c r="U519" s="21"/>
      <c r="V519" s="11">
        <v>400</v>
      </c>
      <c r="W519" s="11">
        <v>200</v>
      </c>
      <c r="X519" s="11">
        <v>2000</v>
      </c>
      <c r="Y519" s="11">
        <v>600</v>
      </c>
      <c r="Z519" s="11">
        <v>300</v>
      </c>
      <c r="AA519" s="11"/>
      <c r="AB519" s="11"/>
      <c r="AC519" s="11"/>
      <c r="AD519" s="11">
        <f t="shared" si="33"/>
        <v>4800</v>
      </c>
      <c r="AE519" s="27">
        <f t="shared" si="34"/>
        <v>14400</v>
      </c>
      <c r="AF519" s="27">
        <v>14400</v>
      </c>
      <c r="AG519" s="21"/>
    </row>
    <row r="520" spans="1:33" ht="30" x14ac:dyDescent="0.25">
      <c r="A520" s="25">
        <v>588</v>
      </c>
      <c r="B520" s="26" t="s">
        <v>284</v>
      </c>
      <c r="C520" s="26"/>
      <c r="D520" s="32" t="s">
        <v>291</v>
      </c>
      <c r="E520" s="1" t="s">
        <v>292</v>
      </c>
      <c r="F520" s="11" t="s">
        <v>11</v>
      </c>
      <c r="G520" s="27">
        <v>36600</v>
      </c>
      <c r="H520" s="21"/>
      <c r="I520" s="21"/>
      <c r="J520" s="21"/>
      <c r="K520" s="21"/>
      <c r="L520" s="21"/>
      <c r="M520" s="21"/>
      <c r="N520" s="11">
        <v>1500</v>
      </c>
      <c r="O520" s="11"/>
      <c r="P520" s="11">
        <v>3000</v>
      </c>
      <c r="Q520" s="11"/>
      <c r="R520" s="11"/>
      <c r="S520" s="11"/>
      <c r="T520" s="11">
        <v>600</v>
      </c>
      <c r="U520" s="21"/>
      <c r="V520" s="11">
        <v>400</v>
      </c>
      <c r="W520" s="11">
        <v>700</v>
      </c>
      <c r="X520" s="11">
        <v>3600</v>
      </c>
      <c r="Y520" s="11">
        <v>1200</v>
      </c>
      <c r="Z520" s="11">
        <v>1200</v>
      </c>
      <c r="AA520" s="11"/>
      <c r="AB520" s="11"/>
      <c r="AC520" s="11"/>
      <c r="AD520" s="11">
        <f t="shared" si="33"/>
        <v>12200</v>
      </c>
      <c r="AE520" s="27">
        <f t="shared" si="34"/>
        <v>36600</v>
      </c>
      <c r="AF520" s="27">
        <v>36600</v>
      </c>
      <c r="AG520" s="21"/>
    </row>
    <row r="521" spans="1:33" x14ac:dyDescent="0.25">
      <c r="A521" s="25">
        <v>589</v>
      </c>
      <c r="B521" s="26" t="s">
        <v>284</v>
      </c>
      <c r="C521" s="26"/>
      <c r="D521" s="32" t="s">
        <v>293</v>
      </c>
      <c r="E521" s="1" t="s">
        <v>294</v>
      </c>
      <c r="F521" s="11" t="s">
        <v>11</v>
      </c>
      <c r="G521" s="27">
        <v>25500</v>
      </c>
      <c r="H521" s="21"/>
      <c r="I521" s="21"/>
      <c r="J521" s="21"/>
      <c r="K521" s="21"/>
      <c r="L521" s="21"/>
      <c r="M521" s="21"/>
      <c r="N521" s="11"/>
      <c r="O521" s="11"/>
      <c r="P521" s="11">
        <v>4800</v>
      </c>
      <c r="Q521" s="11"/>
      <c r="R521" s="11"/>
      <c r="S521" s="11"/>
      <c r="T521" s="11">
        <v>600</v>
      </c>
      <c r="U521" s="21"/>
      <c r="V521" s="11">
        <v>100</v>
      </c>
      <c r="W521" s="11">
        <v>300</v>
      </c>
      <c r="X521" s="11">
        <v>2000</v>
      </c>
      <c r="Y521" s="11">
        <v>400</v>
      </c>
      <c r="Z521" s="11">
        <v>300</v>
      </c>
      <c r="AA521" s="11"/>
      <c r="AB521" s="11"/>
      <c r="AC521" s="11"/>
      <c r="AD521" s="11">
        <f t="shared" si="33"/>
        <v>8500</v>
      </c>
      <c r="AE521" s="27">
        <f t="shared" si="34"/>
        <v>25500</v>
      </c>
      <c r="AF521" s="27">
        <v>25500</v>
      </c>
      <c r="AG521" s="21"/>
    </row>
    <row r="522" spans="1:33" ht="45" x14ac:dyDescent="0.25">
      <c r="A522" s="25">
        <v>590</v>
      </c>
      <c r="B522" s="26" t="s">
        <v>284</v>
      </c>
      <c r="C522" s="26"/>
      <c r="D522" s="32" t="s">
        <v>295</v>
      </c>
      <c r="E522" s="1" t="s">
        <v>1607</v>
      </c>
      <c r="F522" s="11" t="s">
        <v>11</v>
      </c>
      <c r="G522" s="27">
        <v>600</v>
      </c>
      <c r="H522" s="21"/>
      <c r="I522" s="21"/>
      <c r="J522" s="21"/>
      <c r="K522" s="21"/>
      <c r="L522" s="21"/>
      <c r="M522" s="21"/>
      <c r="N522" s="11"/>
      <c r="O522" s="11"/>
      <c r="P522" s="11">
        <v>200</v>
      </c>
      <c r="Q522" s="11"/>
      <c r="R522" s="11"/>
      <c r="S522" s="11"/>
      <c r="T522" s="11"/>
      <c r="U522" s="21"/>
      <c r="V522" s="11"/>
      <c r="W522" s="11"/>
      <c r="X522" s="11"/>
      <c r="Y522" s="11"/>
      <c r="Z522" s="21"/>
      <c r="AA522" s="11"/>
      <c r="AB522" s="11"/>
      <c r="AC522" s="11"/>
      <c r="AD522" s="11">
        <f t="shared" si="33"/>
        <v>200</v>
      </c>
      <c r="AE522" s="27">
        <f t="shared" si="34"/>
        <v>600</v>
      </c>
      <c r="AF522" s="27">
        <v>600</v>
      </c>
      <c r="AG522" s="21"/>
    </row>
    <row r="523" spans="1:33" ht="45" x14ac:dyDescent="0.25">
      <c r="A523" s="25">
        <v>591</v>
      </c>
      <c r="B523" s="26" t="s">
        <v>284</v>
      </c>
      <c r="C523" s="26"/>
      <c r="D523" s="32" t="s">
        <v>296</v>
      </c>
      <c r="E523" s="1" t="s">
        <v>297</v>
      </c>
      <c r="F523" s="11" t="s">
        <v>11</v>
      </c>
      <c r="G523" s="27">
        <v>150</v>
      </c>
      <c r="H523" s="21"/>
      <c r="I523" s="21"/>
      <c r="J523" s="21"/>
      <c r="K523" s="21"/>
      <c r="L523" s="21"/>
      <c r="M523" s="21"/>
      <c r="N523" s="11">
        <v>50</v>
      </c>
      <c r="O523" s="11"/>
      <c r="P523" s="11"/>
      <c r="Q523" s="11"/>
      <c r="R523" s="11"/>
      <c r="S523" s="11"/>
      <c r="T523" s="11"/>
      <c r="U523" s="21"/>
      <c r="V523" s="11"/>
      <c r="W523" s="11"/>
      <c r="X523" s="11"/>
      <c r="Y523" s="11"/>
      <c r="Z523" s="21"/>
      <c r="AA523" s="11"/>
      <c r="AB523" s="11"/>
      <c r="AC523" s="11"/>
      <c r="AD523" s="11">
        <f t="shared" si="33"/>
        <v>50</v>
      </c>
      <c r="AE523" s="27">
        <f t="shared" si="34"/>
        <v>150</v>
      </c>
      <c r="AF523" s="27">
        <v>150</v>
      </c>
      <c r="AG523" s="21"/>
    </row>
    <row r="524" spans="1:33" s="35" customFormat="1" x14ac:dyDescent="0.25">
      <c r="A524" s="33">
        <v>592</v>
      </c>
      <c r="B524" s="34" t="s">
        <v>284</v>
      </c>
      <c r="C524" s="34"/>
      <c r="D524" s="32" t="s">
        <v>298</v>
      </c>
      <c r="E524" s="1" t="s">
        <v>299</v>
      </c>
      <c r="F524" s="11" t="s">
        <v>11</v>
      </c>
      <c r="G524" s="27">
        <v>37500</v>
      </c>
      <c r="H524" s="21"/>
      <c r="I524" s="21"/>
      <c r="J524" s="21"/>
      <c r="K524" s="21"/>
      <c r="L524" s="21"/>
      <c r="M524" s="21"/>
      <c r="N524" s="11"/>
      <c r="O524" s="11"/>
      <c r="P524" s="11">
        <v>5000</v>
      </c>
      <c r="Q524" s="11"/>
      <c r="R524" s="11"/>
      <c r="S524" s="11"/>
      <c r="T524" s="11">
        <v>1000</v>
      </c>
      <c r="U524" s="21"/>
      <c r="V524" s="11">
        <v>400</v>
      </c>
      <c r="W524" s="11">
        <v>1100</v>
      </c>
      <c r="X524" s="11">
        <v>2600</v>
      </c>
      <c r="Y524" s="11">
        <v>1200</v>
      </c>
      <c r="Z524" s="11">
        <v>1200</v>
      </c>
      <c r="AA524" s="11"/>
      <c r="AB524" s="11"/>
      <c r="AC524" s="11"/>
      <c r="AD524" s="11">
        <f t="shared" si="33"/>
        <v>12500</v>
      </c>
      <c r="AE524" s="27">
        <f t="shared" si="34"/>
        <v>37500</v>
      </c>
      <c r="AF524" s="27">
        <v>37500</v>
      </c>
      <c r="AG524" s="21"/>
    </row>
    <row r="525" spans="1:33" ht="90" customHeight="1" x14ac:dyDescent="0.25">
      <c r="A525" s="25">
        <v>593</v>
      </c>
      <c r="B525" s="26" t="s">
        <v>284</v>
      </c>
      <c r="C525" s="26"/>
      <c r="D525" s="32" t="s">
        <v>300</v>
      </c>
      <c r="E525" s="1" t="s">
        <v>1610</v>
      </c>
      <c r="F525" s="11" t="s">
        <v>21</v>
      </c>
      <c r="G525" s="27">
        <v>600</v>
      </c>
      <c r="H525" s="21"/>
      <c r="I525" s="21"/>
      <c r="J525" s="21"/>
      <c r="K525" s="21"/>
      <c r="L525" s="21"/>
      <c r="M525" s="21"/>
      <c r="N525" s="11">
        <v>200</v>
      </c>
      <c r="O525" s="11"/>
      <c r="P525" s="11"/>
      <c r="Q525" s="11"/>
      <c r="R525" s="11"/>
      <c r="S525" s="11"/>
      <c r="T525" s="11"/>
      <c r="U525" s="21"/>
      <c r="V525" s="11"/>
      <c r="W525" s="21"/>
      <c r="X525" s="11"/>
      <c r="Y525" s="21"/>
      <c r="Z525" s="21"/>
      <c r="AA525" s="11"/>
      <c r="AB525" s="11"/>
      <c r="AC525" s="11"/>
      <c r="AD525" s="11">
        <f t="shared" si="33"/>
        <v>200</v>
      </c>
      <c r="AE525" s="27">
        <f t="shared" si="34"/>
        <v>600</v>
      </c>
      <c r="AF525" s="27">
        <v>600</v>
      </c>
      <c r="AG525" s="21"/>
    </row>
    <row r="526" spans="1:33" ht="30" x14ac:dyDescent="0.25">
      <c r="A526" s="25"/>
      <c r="B526" s="26"/>
      <c r="C526" s="60"/>
      <c r="D526" s="32"/>
      <c r="E526" s="29" t="s">
        <v>1437</v>
      </c>
      <c r="F526" s="11" t="s">
        <v>1344</v>
      </c>
      <c r="G526" s="27" t="s">
        <v>1344</v>
      </c>
      <c r="H526" s="27" t="s">
        <v>1344</v>
      </c>
      <c r="I526" s="27" t="s">
        <v>1344</v>
      </c>
      <c r="J526" s="27" t="s">
        <v>1344</v>
      </c>
      <c r="K526" s="27"/>
      <c r="L526" s="27"/>
      <c r="M526" s="27" t="s">
        <v>1344</v>
      </c>
      <c r="N526" s="27"/>
      <c r="O526" s="27"/>
      <c r="P526" s="27"/>
      <c r="Q526" s="27"/>
      <c r="R526" s="27"/>
      <c r="S526" s="27"/>
      <c r="T526" s="27"/>
      <c r="U526" s="27"/>
      <c r="V526" s="27"/>
      <c r="W526" s="27"/>
      <c r="X526" s="27"/>
      <c r="Y526" s="27"/>
      <c r="Z526" s="27"/>
      <c r="AA526" s="11"/>
      <c r="AB526" s="11"/>
      <c r="AC526" s="11"/>
      <c r="AD526" s="11"/>
      <c r="AE526" s="27"/>
      <c r="AF526" s="27"/>
      <c r="AG526" s="27" t="s">
        <v>1344</v>
      </c>
    </row>
    <row r="527" spans="1:33" ht="23.25" customHeight="1" x14ac:dyDescent="0.25">
      <c r="A527" s="25"/>
      <c r="B527" s="26"/>
      <c r="C527" s="252" t="s">
        <v>894</v>
      </c>
      <c r="D527" s="253"/>
      <c r="E527" s="253"/>
      <c r="F527" s="253"/>
      <c r="G527" s="253"/>
      <c r="H527" s="253"/>
      <c r="I527" s="253"/>
      <c r="J527" s="253"/>
      <c r="K527" s="253"/>
      <c r="L527" s="253"/>
      <c r="M527" s="253"/>
      <c r="N527" s="253"/>
      <c r="O527" s="253"/>
      <c r="P527" s="253"/>
      <c r="Q527" s="253"/>
      <c r="R527" s="253"/>
      <c r="S527" s="253"/>
      <c r="T527" s="253"/>
      <c r="U527" s="253"/>
      <c r="V527" s="253"/>
      <c r="W527" s="253"/>
      <c r="X527" s="253"/>
      <c r="Y527" s="253"/>
      <c r="Z527" s="253"/>
      <c r="AA527" s="253"/>
      <c r="AB527" s="253"/>
      <c r="AC527" s="253"/>
      <c r="AD527" s="253"/>
      <c r="AE527" s="254"/>
      <c r="AF527" s="25"/>
      <c r="AG527" s="152"/>
    </row>
    <row r="528" spans="1:33" ht="102" x14ac:dyDescent="0.25">
      <c r="A528" s="25">
        <v>594</v>
      </c>
      <c r="B528" s="26" t="s">
        <v>301</v>
      </c>
      <c r="C528" s="26"/>
      <c r="D528" s="32" t="s">
        <v>302</v>
      </c>
      <c r="E528" s="1" t="s">
        <v>303</v>
      </c>
      <c r="F528" s="11" t="s">
        <v>304</v>
      </c>
      <c r="G528" s="27">
        <v>15</v>
      </c>
      <c r="H528" s="11">
        <v>140</v>
      </c>
      <c r="I528" s="11">
        <f>H528*0.05</f>
        <v>7</v>
      </c>
      <c r="J528" s="11">
        <f>H528*1.05</f>
        <v>147</v>
      </c>
      <c r="K528" s="11">
        <f>G528*H528</f>
        <v>2100</v>
      </c>
      <c r="L528" s="11">
        <f>G528*J528</f>
        <v>2205</v>
      </c>
      <c r="M528" s="198" t="s">
        <v>1643</v>
      </c>
      <c r="N528" s="11"/>
      <c r="O528" s="11"/>
      <c r="P528" s="11"/>
      <c r="Q528" s="11"/>
      <c r="R528" s="11"/>
      <c r="S528" s="11"/>
      <c r="T528" s="11"/>
      <c r="U528" s="11"/>
      <c r="V528" s="11"/>
      <c r="W528" s="11">
        <v>3</v>
      </c>
      <c r="X528" s="11"/>
      <c r="Y528" s="11">
        <v>2</v>
      </c>
      <c r="Z528" s="11"/>
      <c r="AA528" s="11"/>
      <c r="AB528" s="11"/>
      <c r="AC528" s="11"/>
      <c r="AD528" s="11">
        <f t="shared" ref="AD528:AD533" si="35">+SUM(N528:AC528)</f>
        <v>5</v>
      </c>
      <c r="AE528" s="27">
        <f t="shared" ref="AE528:AE533" si="36">+AD528*3</f>
        <v>15</v>
      </c>
      <c r="AF528" s="27">
        <v>15</v>
      </c>
      <c r="AG528" s="11"/>
    </row>
    <row r="529" spans="1:33" ht="102" x14ac:dyDescent="0.25">
      <c r="A529" s="25">
        <v>595</v>
      </c>
      <c r="B529" s="26" t="s">
        <v>301</v>
      </c>
      <c r="C529" s="26"/>
      <c r="D529" s="32" t="s">
        <v>305</v>
      </c>
      <c r="E529" s="1" t="s">
        <v>306</v>
      </c>
      <c r="F529" s="11" t="s">
        <v>309</v>
      </c>
      <c r="G529" s="27">
        <v>3465</v>
      </c>
      <c r="H529" s="11">
        <v>1.29</v>
      </c>
      <c r="I529" s="11">
        <f t="shared" ref="I529:I533" si="37">H529*0.05</f>
        <v>6.4500000000000002E-2</v>
      </c>
      <c r="J529" s="11">
        <f t="shared" ref="J529:J533" si="38">H529*1.05</f>
        <v>1.3545</v>
      </c>
      <c r="K529" s="11">
        <f t="shared" ref="K529:K533" si="39">G529*H529</f>
        <v>4469.8500000000004</v>
      </c>
      <c r="L529" s="200">
        <v>4693.34</v>
      </c>
      <c r="M529" s="198" t="s">
        <v>1672</v>
      </c>
      <c r="N529" s="11"/>
      <c r="O529" s="11"/>
      <c r="P529" s="11">
        <v>40</v>
      </c>
      <c r="Q529" s="11"/>
      <c r="R529" s="11">
        <v>5</v>
      </c>
      <c r="S529" s="11"/>
      <c r="T529" s="11">
        <v>500</v>
      </c>
      <c r="U529" s="11">
        <v>500</v>
      </c>
      <c r="V529" s="11"/>
      <c r="W529" s="11"/>
      <c r="X529" s="11">
        <v>50</v>
      </c>
      <c r="Y529" s="11"/>
      <c r="Z529" s="11">
        <v>60</v>
      </c>
      <c r="AA529" s="11"/>
      <c r="AB529" s="11"/>
      <c r="AC529" s="11"/>
      <c r="AD529" s="11">
        <f t="shared" si="35"/>
        <v>1155</v>
      </c>
      <c r="AE529" s="27">
        <f t="shared" si="36"/>
        <v>3465</v>
      </c>
      <c r="AF529" s="27">
        <v>3465</v>
      </c>
      <c r="AG529" s="11"/>
    </row>
    <row r="530" spans="1:33" ht="63.75" x14ac:dyDescent="0.25">
      <c r="A530" s="25">
        <v>596</v>
      </c>
      <c r="B530" s="26" t="s">
        <v>301</v>
      </c>
      <c r="C530" s="26"/>
      <c r="D530" s="32" t="s">
        <v>307</v>
      </c>
      <c r="E530" s="1" t="s">
        <v>308</v>
      </c>
      <c r="F530" s="11" t="s">
        <v>309</v>
      </c>
      <c r="G530" s="27">
        <v>66</v>
      </c>
      <c r="H530" s="11">
        <v>9.3000000000000007</v>
      </c>
      <c r="I530" s="11">
        <f t="shared" si="37"/>
        <v>0.46500000000000008</v>
      </c>
      <c r="J530" s="11">
        <f t="shared" si="38"/>
        <v>9.7650000000000006</v>
      </c>
      <c r="K530" s="11">
        <f t="shared" si="39"/>
        <v>613.80000000000007</v>
      </c>
      <c r="L530" s="11">
        <f t="shared" ref="L530:L533" si="40">G530*J530</f>
        <v>644.49</v>
      </c>
      <c r="M530" s="198" t="s">
        <v>1644</v>
      </c>
      <c r="N530" s="11">
        <v>3</v>
      </c>
      <c r="O530" s="11"/>
      <c r="P530" s="11"/>
      <c r="Q530" s="11"/>
      <c r="R530" s="11"/>
      <c r="S530" s="11"/>
      <c r="T530" s="11"/>
      <c r="U530" s="11"/>
      <c r="V530" s="11">
        <v>3</v>
      </c>
      <c r="W530" s="11">
        <v>3</v>
      </c>
      <c r="X530" s="11"/>
      <c r="Y530" s="11">
        <v>12</v>
      </c>
      <c r="Z530" s="11">
        <v>1</v>
      </c>
      <c r="AA530" s="11"/>
      <c r="AB530" s="11"/>
      <c r="AC530" s="11"/>
      <c r="AD530" s="11">
        <f t="shared" si="35"/>
        <v>22</v>
      </c>
      <c r="AE530" s="27">
        <f t="shared" si="36"/>
        <v>66</v>
      </c>
      <c r="AF530" s="27">
        <v>66</v>
      </c>
      <c r="AG530" s="11"/>
    </row>
    <row r="531" spans="1:33" ht="79.5" customHeight="1" x14ac:dyDescent="0.25">
      <c r="A531" s="25">
        <v>597</v>
      </c>
      <c r="B531" s="26" t="s">
        <v>301</v>
      </c>
      <c r="C531" s="26"/>
      <c r="D531" s="32" t="s">
        <v>310</v>
      </c>
      <c r="E531" s="1" t="s">
        <v>311</v>
      </c>
      <c r="F531" s="11" t="s">
        <v>11</v>
      </c>
      <c r="G531" s="27">
        <v>30</v>
      </c>
      <c r="H531" s="11">
        <v>4.22</v>
      </c>
      <c r="I531" s="11">
        <f t="shared" si="37"/>
        <v>0.21099999999999999</v>
      </c>
      <c r="J531" s="11">
        <f t="shared" si="38"/>
        <v>4.431</v>
      </c>
      <c r="K531" s="11">
        <f t="shared" si="39"/>
        <v>126.6</v>
      </c>
      <c r="L531" s="11">
        <f t="shared" si="40"/>
        <v>132.93</v>
      </c>
      <c r="M531" s="198" t="s">
        <v>1645</v>
      </c>
      <c r="N531" s="11"/>
      <c r="O531" s="11"/>
      <c r="P531" s="11"/>
      <c r="Q531" s="11"/>
      <c r="R531" s="11"/>
      <c r="S531" s="11">
        <v>10</v>
      </c>
      <c r="T531" s="11"/>
      <c r="U531" s="11"/>
      <c r="V531" s="11"/>
      <c r="W531" s="11"/>
      <c r="X531" s="11"/>
      <c r="Y531" s="11"/>
      <c r="Z531" s="11"/>
      <c r="AA531" s="11"/>
      <c r="AB531" s="11"/>
      <c r="AC531" s="11"/>
      <c r="AD531" s="11">
        <f t="shared" si="35"/>
        <v>10</v>
      </c>
      <c r="AE531" s="27">
        <f t="shared" si="36"/>
        <v>30</v>
      </c>
      <c r="AF531" s="27">
        <v>30</v>
      </c>
      <c r="AG531" s="11"/>
    </row>
    <row r="532" spans="1:33" ht="76.5" x14ac:dyDescent="0.25">
      <c r="A532" s="25">
        <v>598</v>
      </c>
      <c r="B532" s="26" t="s">
        <v>301</v>
      </c>
      <c r="C532" s="26"/>
      <c r="D532" s="32" t="s">
        <v>312</v>
      </c>
      <c r="E532" s="1" t="s">
        <v>313</v>
      </c>
      <c r="F532" s="11" t="s">
        <v>11</v>
      </c>
      <c r="G532" s="27">
        <v>30</v>
      </c>
      <c r="H532" s="11">
        <v>4.7</v>
      </c>
      <c r="I532" s="11">
        <f t="shared" si="37"/>
        <v>0.23500000000000001</v>
      </c>
      <c r="J532" s="11">
        <f t="shared" si="38"/>
        <v>4.9350000000000005</v>
      </c>
      <c r="K532" s="11">
        <f t="shared" si="39"/>
        <v>141</v>
      </c>
      <c r="L532" s="11">
        <f t="shared" si="40"/>
        <v>148.05000000000001</v>
      </c>
      <c r="M532" s="198" t="s">
        <v>1646</v>
      </c>
      <c r="N532" s="11"/>
      <c r="O532" s="11"/>
      <c r="P532" s="11"/>
      <c r="Q532" s="11"/>
      <c r="R532" s="11"/>
      <c r="S532" s="11">
        <v>10</v>
      </c>
      <c r="T532" s="11"/>
      <c r="U532" s="11"/>
      <c r="V532" s="11"/>
      <c r="W532" s="11"/>
      <c r="X532" s="11"/>
      <c r="Y532" s="11"/>
      <c r="Z532" s="11"/>
      <c r="AA532" s="11"/>
      <c r="AB532" s="11"/>
      <c r="AC532" s="11"/>
      <c r="AD532" s="11">
        <f t="shared" si="35"/>
        <v>10</v>
      </c>
      <c r="AE532" s="27">
        <f t="shared" si="36"/>
        <v>30</v>
      </c>
      <c r="AF532" s="27">
        <v>30</v>
      </c>
      <c r="AG532" s="11"/>
    </row>
    <row r="533" spans="1:33" ht="51" x14ac:dyDescent="0.25">
      <c r="A533" s="25">
        <v>601</v>
      </c>
      <c r="B533" s="26" t="s">
        <v>301</v>
      </c>
      <c r="C533" s="26"/>
      <c r="D533" s="32" t="s">
        <v>1181</v>
      </c>
      <c r="E533" s="1" t="s">
        <v>314</v>
      </c>
      <c r="F533" s="11" t="s">
        <v>11</v>
      </c>
      <c r="G533" s="27">
        <v>3000</v>
      </c>
      <c r="H533" s="11">
        <v>0.57999999999999996</v>
      </c>
      <c r="I533" s="11">
        <f t="shared" si="37"/>
        <v>2.8999999999999998E-2</v>
      </c>
      <c r="J533" s="11">
        <f t="shared" si="38"/>
        <v>0.60899999999999999</v>
      </c>
      <c r="K533" s="11">
        <f t="shared" si="39"/>
        <v>1739.9999999999998</v>
      </c>
      <c r="L533" s="11">
        <f t="shared" si="40"/>
        <v>1827</v>
      </c>
      <c r="M533" s="198" t="s">
        <v>1647</v>
      </c>
      <c r="N533" s="11"/>
      <c r="O533" s="11"/>
      <c r="P533" s="11"/>
      <c r="Q533" s="11"/>
      <c r="R533" s="11"/>
      <c r="S533" s="11">
        <v>1000</v>
      </c>
      <c r="T533" s="11"/>
      <c r="U533" s="11"/>
      <c r="V533" s="11"/>
      <c r="W533" s="11"/>
      <c r="X533" s="11"/>
      <c r="Y533" s="11"/>
      <c r="Z533" s="11"/>
      <c r="AA533" s="11"/>
      <c r="AB533" s="11"/>
      <c r="AC533" s="11"/>
      <c r="AD533" s="11">
        <f t="shared" si="35"/>
        <v>1000</v>
      </c>
      <c r="AE533" s="27">
        <f t="shared" si="36"/>
        <v>3000</v>
      </c>
      <c r="AF533" s="27">
        <v>3000</v>
      </c>
      <c r="AG533" s="11"/>
    </row>
    <row r="534" spans="1:33" ht="30" x14ac:dyDescent="0.25">
      <c r="A534" s="25"/>
      <c r="B534" s="26"/>
      <c r="C534" s="60"/>
      <c r="D534" s="32"/>
      <c r="E534" s="29" t="s">
        <v>1438</v>
      </c>
      <c r="F534" s="11" t="s">
        <v>1344</v>
      </c>
      <c r="G534" s="27" t="s">
        <v>1344</v>
      </c>
      <c r="H534" s="27" t="s">
        <v>1344</v>
      </c>
      <c r="I534" s="27" t="s">
        <v>1344</v>
      </c>
      <c r="J534" s="27" t="s">
        <v>1344</v>
      </c>
      <c r="K534" s="27">
        <f>SUM(K528:K533)</f>
        <v>9191.25</v>
      </c>
      <c r="L534" s="27">
        <f>SUM(L528:L533)</f>
        <v>9650.8100000000013</v>
      </c>
      <c r="M534" s="27" t="s">
        <v>1344</v>
      </c>
      <c r="N534" s="27"/>
      <c r="O534" s="27"/>
      <c r="P534" s="27"/>
      <c r="Q534" s="27"/>
      <c r="R534" s="27"/>
      <c r="S534" s="27"/>
      <c r="T534" s="27"/>
      <c r="U534" s="27"/>
      <c r="V534" s="27"/>
      <c r="W534" s="27"/>
      <c r="X534" s="27"/>
      <c r="Y534" s="27"/>
      <c r="Z534" s="27"/>
      <c r="AA534" s="11"/>
      <c r="AB534" s="11"/>
      <c r="AC534" s="11"/>
      <c r="AD534" s="11"/>
      <c r="AE534" s="27"/>
      <c r="AF534" s="27"/>
      <c r="AG534" s="27" t="s">
        <v>1344</v>
      </c>
    </row>
    <row r="535" spans="1:33" ht="39.75" customHeight="1" x14ac:dyDescent="0.25">
      <c r="A535" s="25"/>
      <c r="B535" s="26"/>
      <c r="C535" s="236" t="s">
        <v>1576</v>
      </c>
      <c r="D535" s="208"/>
      <c r="E535" s="208"/>
      <c r="F535" s="208"/>
      <c r="G535" s="208"/>
      <c r="H535" s="208"/>
      <c r="I535" s="208"/>
      <c r="J535" s="208"/>
      <c r="K535" s="208"/>
      <c r="L535" s="208"/>
      <c r="M535" s="208"/>
      <c r="N535" s="208"/>
      <c r="O535" s="208"/>
      <c r="P535" s="208"/>
      <c r="Q535" s="208"/>
      <c r="R535" s="208"/>
      <c r="S535" s="208"/>
      <c r="T535" s="208"/>
      <c r="U535" s="208"/>
      <c r="V535" s="208"/>
      <c r="W535" s="208"/>
      <c r="X535" s="208"/>
      <c r="Y535" s="208"/>
      <c r="Z535" s="208"/>
      <c r="AA535" s="208"/>
      <c r="AB535" s="208"/>
      <c r="AC535" s="208"/>
      <c r="AD535" s="208"/>
      <c r="AE535" s="209"/>
      <c r="AF535" s="25"/>
      <c r="AG535" s="152"/>
    </row>
    <row r="536" spans="1:33" ht="29.25" customHeight="1" x14ac:dyDescent="0.25">
      <c r="A536" s="25"/>
      <c r="B536" s="26"/>
      <c r="C536" s="168"/>
      <c r="D536" s="210" t="s">
        <v>316</v>
      </c>
      <c r="E536" s="9" t="s">
        <v>1316</v>
      </c>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row>
    <row r="537" spans="1:33" ht="225" x14ac:dyDescent="0.25">
      <c r="A537" s="25">
        <v>603</v>
      </c>
      <c r="B537" s="26" t="s">
        <v>315</v>
      </c>
      <c r="C537" s="26"/>
      <c r="D537" s="211"/>
      <c r="E537" s="3" t="s">
        <v>317</v>
      </c>
      <c r="F537" s="210" t="s">
        <v>11</v>
      </c>
      <c r="G537" s="205">
        <v>45</v>
      </c>
      <c r="H537" s="205"/>
      <c r="I537" s="205"/>
      <c r="J537" s="205"/>
      <c r="K537" s="205"/>
      <c r="L537" s="205"/>
      <c r="M537" s="205"/>
      <c r="N537" s="205"/>
      <c r="O537" s="205"/>
      <c r="P537" s="205"/>
      <c r="Q537" s="205"/>
      <c r="R537" s="205"/>
      <c r="S537" s="205">
        <v>15</v>
      </c>
      <c r="T537" s="205"/>
      <c r="U537" s="205"/>
      <c r="V537" s="205"/>
      <c r="W537" s="205"/>
      <c r="X537" s="205"/>
      <c r="Y537" s="205"/>
      <c r="Z537" s="205"/>
      <c r="AA537" s="205"/>
      <c r="AB537" s="205"/>
      <c r="AC537" s="205"/>
      <c r="AD537" s="210">
        <f>+SUM(N537:AC537)</f>
        <v>15</v>
      </c>
      <c r="AE537" s="205">
        <f t="shared" ref="AE537:AE552" si="41">+AD537*3</f>
        <v>45</v>
      </c>
      <c r="AF537" s="205">
        <v>45</v>
      </c>
      <c r="AG537" s="205"/>
    </row>
    <row r="538" spans="1:33" s="35" customFormat="1" ht="30" x14ac:dyDescent="0.25">
      <c r="A538" s="33">
        <v>604</v>
      </c>
      <c r="B538" s="34" t="s">
        <v>315</v>
      </c>
      <c r="C538" s="34"/>
      <c r="D538" s="211"/>
      <c r="E538" s="62" t="s">
        <v>318</v>
      </c>
      <c r="F538" s="211"/>
      <c r="G538" s="206"/>
      <c r="H538" s="206"/>
      <c r="I538" s="206"/>
      <c r="J538" s="206"/>
      <c r="K538" s="206"/>
      <c r="L538" s="206"/>
      <c r="M538" s="206"/>
      <c r="N538" s="206"/>
      <c r="O538" s="206"/>
      <c r="P538" s="206"/>
      <c r="Q538" s="206"/>
      <c r="R538" s="206"/>
      <c r="S538" s="206"/>
      <c r="T538" s="206"/>
      <c r="U538" s="206"/>
      <c r="V538" s="206"/>
      <c r="W538" s="206"/>
      <c r="X538" s="206"/>
      <c r="Y538" s="206"/>
      <c r="Z538" s="206"/>
      <c r="AA538" s="206"/>
      <c r="AB538" s="206"/>
      <c r="AC538" s="206"/>
      <c r="AD538" s="211"/>
      <c r="AE538" s="206"/>
      <c r="AF538" s="206"/>
      <c r="AG538" s="206"/>
    </row>
    <row r="539" spans="1:33" s="35" customFormat="1" ht="30" x14ac:dyDescent="0.25">
      <c r="A539" s="33">
        <v>605</v>
      </c>
      <c r="B539" s="34" t="s">
        <v>315</v>
      </c>
      <c r="C539" s="34"/>
      <c r="D539" s="212"/>
      <c r="E539" s="62" t="s">
        <v>319</v>
      </c>
      <c r="F539" s="212"/>
      <c r="G539" s="207"/>
      <c r="H539" s="207"/>
      <c r="I539" s="207"/>
      <c r="J539" s="207"/>
      <c r="K539" s="207"/>
      <c r="L539" s="207"/>
      <c r="M539" s="207"/>
      <c r="N539" s="207"/>
      <c r="O539" s="207"/>
      <c r="P539" s="207"/>
      <c r="Q539" s="207"/>
      <c r="R539" s="207"/>
      <c r="S539" s="207"/>
      <c r="T539" s="207"/>
      <c r="U539" s="207"/>
      <c r="V539" s="207"/>
      <c r="W539" s="207"/>
      <c r="X539" s="207"/>
      <c r="Y539" s="207"/>
      <c r="Z539" s="207"/>
      <c r="AA539" s="207"/>
      <c r="AB539" s="207"/>
      <c r="AC539" s="207"/>
      <c r="AD539" s="212"/>
      <c r="AE539" s="207"/>
      <c r="AF539" s="207"/>
      <c r="AG539" s="207"/>
    </row>
    <row r="540" spans="1:33" ht="209.25" x14ac:dyDescent="0.25">
      <c r="A540" s="25">
        <v>606</v>
      </c>
      <c r="B540" s="26" t="s">
        <v>315</v>
      </c>
      <c r="C540" s="26"/>
      <c r="D540" s="210" t="s">
        <v>320</v>
      </c>
      <c r="E540" s="3" t="s">
        <v>321</v>
      </c>
      <c r="F540" s="210" t="s">
        <v>21</v>
      </c>
      <c r="G540" s="205">
        <v>45</v>
      </c>
      <c r="H540" s="205"/>
      <c r="I540" s="205"/>
      <c r="J540" s="205"/>
      <c r="K540" s="205"/>
      <c r="L540" s="205"/>
      <c r="M540" s="205"/>
      <c r="N540" s="205"/>
      <c r="O540" s="205"/>
      <c r="P540" s="205"/>
      <c r="Q540" s="205"/>
      <c r="R540" s="205"/>
      <c r="S540" s="205">
        <v>15</v>
      </c>
      <c r="T540" s="205"/>
      <c r="U540" s="205"/>
      <c r="V540" s="205"/>
      <c r="W540" s="205"/>
      <c r="X540" s="205"/>
      <c r="Y540" s="205"/>
      <c r="Z540" s="205"/>
      <c r="AA540" s="205"/>
      <c r="AB540" s="205"/>
      <c r="AC540" s="205"/>
      <c r="AD540" s="210">
        <f>+SUM(N540:AC540)</f>
        <v>15</v>
      </c>
      <c r="AE540" s="205">
        <f t="shared" si="41"/>
        <v>45</v>
      </c>
      <c r="AF540" s="205">
        <v>45</v>
      </c>
      <c r="AG540" s="205"/>
    </row>
    <row r="541" spans="1:33" s="63" customFormat="1" ht="30" x14ac:dyDescent="0.25">
      <c r="A541" s="27">
        <v>607</v>
      </c>
      <c r="B541" s="27" t="s">
        <v>315</v>
      </c>
      <c r="C541" s="27"/>
      <c r="D541" s="211"/>
      <c r="E541" s="62" t="s">
        <v>322</v>
      </c>
      <c r="F541" s="211"/>
      <c r="G541" s="206"/>
      <c r="H541" s="206"/>
      <c r="I541" s="206"/>
      <c r="J541" s="206"/>
      <c r="K541" s="206"/>
      <c r="L541" s="206"/>
      <c r="M541" s="206"/>
      <c r="N541" s="206"/>
      <c r="O541" s="206"/>
      <c r="P541" s="206"/>
      <c r="Q541" s="206"/>
      <c r="R541" s="206"/>
      <c r="S541" s="206"/>
      <c r="T541" s="206"/>
      <c r="U541" s="206"/>
      <c r="V541" s="206"/>
      <c r="W541" s="206"/>
      <c r="X541" s="206"/>
      <c r="Y541" s="206"/>
      <c r="Z541" s="206"/>
      <c r="AA541" s="206"/>
      <c r="AB541" s="206"/>
      <c r="AC541" s="206"/>
      <c r="AD541" s="211"/>
      <c r="AE541" s="206"/>
      <c r="AF541" s="206"/>
      <c r="AG541" s="206"/>
    </row>
    <row r="542" spans="1:33" s="63" customFormat="1" ht="30" x14ac:dyDescent="0.25">
      <c r="A542" s="27">
        <v>608</v>
      </c>
      <c r="B542" s="27" t="s">
        <v>315</v>
      </c>
      <c r="C542" s="27"/>
      <c r="D542" s="211"/>
      <c r="E542" s="62" t="s">
        <v>319</v>
      </c>
      <c r="F542" s="211"/>
      <c r="G542" s="206"/>
      <c r="H542" s="206"/>
      <c r="I542" s="206"/>
      <c r="J542" s="206"/>
      <c r="K542" s="206"/>
      <c r="L542" s="206"/>
      <c r="M542" s="206"/>
      <c r="N542" s="206"/>
      <c r="O542" s="206"/>
      <c r="P542" s="206"/>
      <c r="Q542" s="206"/>
      <c r="R542" s="206"/>
      <c r="S542" s="206"/>
      <c r="T542" s="206"/>
      <c r="U542" s="206"/>
      <c r="V542" s="206"/>
      <c r="W542" s="206"/>
      <c r="X542" s="206"/>
      <c r="Y542" s="206"/>
      <c r="Z542" s="206"/>
      <c r="AA542" s="206"/>
      <c r="AB542" s="206"/>
      <c r="AC542" s="206"/>
      <c r="AD542" s="211"/>
      <c r="AE542" s="206"/>
      <c r="AF542" s="206"/>
      <c r="AG542" s="206"/>
    </row>
    <row r="543" spans="1:33" s="63" customFormat="1" x14ac:dyDescent="0.25">
      <c r="A543" s="27">
        <v>609</v>
      </c>
      <c r="B543" s="27" t="s">
        <v>315</v>
      </c>
      <c r="C543" s="27"/>
      <c r="D543" s="212"/>
      <c r="E543" s="62" t="s">
        <v>323</v>
      </c>
      <c r="F543" s="212"/>
      <c r="G543" s="207"/>
      <c r="H543" s="207"/>
      <c r="I543" s="207"/>
      <c r="J543" s="207"/>
      <c r="K543" s="207"/>
      <c r="L543" s="207"/>
      <c r="M543" s="207"/>
      <c r="N543" s="207"/>
      <c r="O543" s="207"/>
      <c r="P543" s="207"/>
      <c r="Q543" s="207"/>
      <c r="R543" s="207"/>
      <c r="S543" s="207"/>
      <c r="T543" s="207"/>
      <c r="U543" s="207"/>
      <c r="V543" s="207"/>
      <c r="W543" s="207"/>
      <c r="X543" s="207"/>
      <c r="Y543" s="207"/>
      <c r="Z543" s="207"/>
      <c r="AA543" s="207"/>
      <c r="AB543" s="207"/>
      <c r="AC543" s="207"/>
      <c r="AD543" s="212"/>
      <c r="AE543" s="207"/>
      <c r="AF543" s="207"/>
      <c r="AG543" s="207"/>
    </row>
    <row r="544" spans="1:33" ht="240" customHeight="1" x14ac:dyDescent="0.25">
      <c r="A544" s="25">
        <v>610</v>
      </c>
      <c r="B544" s="26" t="s">
        <v>315</v>
      </c>
      <c r="C544" s="26"/>
      <c r="D544" s="210" t="s">
        <v>324</v>
      </c>
      <c r="E544" s="3" t="s">
        <v>325</v>
      </c>
      <c r="F544" s="210" t="s">
        <v>21</v>
      </c>
      <c r="G544" s="205">
        <v>45</v>
      </c>
      <c r="H544" s="205"/>
      <c r="I544" s="205"/>
      <c r="J544" s="205"/>
      <c r="K544" s="205"/>
      <c r="L544" s="205"/>
      <c r="M544" s="205"/>
      <c r="N544" s="205"/>
      <c r="O544" s="205"/>
      <c r="P544" s="205"/>
      <c r="Q544" s="205"/>
      <c r="R544" s="205"/>
      <c r="S544" s="205">
        <v>15</v>
      </c>
      <c r="T544" s="205"/>
      <c r="U544" s="205"/>
      <c r="V544" s="205"/>
      <c r="W544" s="205"/>
      <c r="X544" s="205"/>
      <c r="Y544" s="205"/>
      <c r="Z544" s="205"/>
      <c r="AA544" s="205"/>
      <c r="AB544" s="205"/>
      <c r="AC544" s="205"/>
      <c r="AD544" s="210">
        <f>+SUM(N544:AC544)</f>
        <v>15</v>
      </c>
      <c r="AE544" s="205">
        <f t="shared" si="41"/>
        <v>45</v>
      </c>
      <c r="AF544" s="205">
        <v>45</v>
      </c>
      <c r="AG544" s="205"/>
    </row>
    <row r="545" spans="1:33" s="35" customFormat="1" ht="30" x14ac:dyDescent="0.25">
      <c r="A545" s="33">
        <v>611</v>
      </c>
      <c r="B545" s="34" t="s">
        <v>315</v>
      </c>
      <c r="C545" s="34"/>
      <c r="D545" s="211"/>
      <c r="E545" s="62" t="s">
        <v>326</v>
      </c>
      <c r="F545" s="211"/>
      <c r="G545" s="206"/>
      <c r="H545" s="206"/>
      <c r="I545" s="206"/>
      <c r="J545" s="206"/>
      <c r="K545" s="206"/>
      <c r="L545" s="206"/>
      <c r="M545" s="206"/>
      <c r="N545" s="206"/>
      <c r="O545" s="206"/>
      <c r="P545" s="206"/>
      <c r="Q545" s="206"/>
      <c r="R545" s="206"/>
      <c r="S545" s="206"/>
      <c r="T545" s="206"/>
      <c r="U545" s="206"/>
      <c r="V545" s="206"/>
      <c r="W545" s="206"/>
      <c r="X545" s="206"/>
      <c r="Y545" s="206"/>
      <c r="Z545" s="206"/>
      <c r="AA545" s="206"/>
      <c r="AB545" s="206"/>
      <c r="AC545" s="206"/>
      <c r="AD545" s="211"/>
      <c r="AE545" s="206"/>
      <c r="AF545" s="206"/>
      <c r="AG545" s="206"/>
    </row>
    <row r="546" spans="1:33" s="35" customFormat="1" ht="30" x14ac:dyDescent="0.25">
      <c r="A546" s="33">
        <v>612</v>
      </c>
      <c r="B546" s="34" t="s">
        <v>315</v>
      </c>
      <c r="C546" s="34"/>
      <c r="D546" s="211"/>
      <c r="E546" s="62" t="s">
        <v>319</v>
      </c>
      <c r="F546" s="211"/>
      <c r="G546" s="206"/>
      <c r="H546" s="206"/>
      <c r="I546" s="206"/>
      <c r="J546" s="206"/>
      <c r="K546" s="206"/>
      <c r="L546" s="206"/>
      <c r="M546" s="206"/>
      <c r="N546" s="206"/>
      <c r="O546" s="206"/>
      <c r="P546" s="206"/>
      <c r="Q546" s="206"/>
      <c r="R546" s="206"/>
      <c r="S546" s="206"/>
      <c r="T546" s="206"/>
      <c r="U546" s="206"/>
      <c r="V546" s="206"/>
      <c r="W546" s="206"/>
      <c r="X546" s="206"/>
      <c r="Y546" s="206"/>
      <c r="Z546" s="206"/>
      <c r="AA546" s="206"/>
      <c r="AB546" s="206"/>
      <c r="AC546" s="206"/>
      <c r="AD546" s="211"/>
      <c r="AE546" s="206"/>
      <c r="AF546" s="206"/>
      <c r="AG546" s="206"/>
    </row>
    <row r="547" spans="1:33" s="35" customFormat="1" x14ac:dyDescent="0.25">
      <c r="A547" s="33">
        <v>613</v>
      </c>
      <c r="B547" s="34" t="s">
        <v>315</v>
      </c>
      <c r="C547" s="34"/>
      <c r="D547" s="212"/>
      <c r="E547" s="62" t="s">
        <v>323</v>
      </c>
      <c r="F547" s="212"/>
      <c r="G547" s="207"/>
      <c r="H547" s="207"/>
      <c r="I547" s="207"/>
      <c r="J547" s="207"/>
      <c r="K547" s="207"/>
      <c r="L547" s="207"/>
      <c r="M547" s="207"/>
      <c r="N547" s="207"/>
      <c r="O547" s="207"/>
      <c r="P547" s="207"/>
      <c r="Q547" s="207"/>
      <c r="R547" s="207"/>
      <c r="S547" s="207"/>
      <c r="T547" s="207"/>
      <c r="U547" s="207"/>
      <c r="V547" s="207"/>
      <c r="W547" s="207"/>
      <c r="X547" s="207"/>
      <c r="Y547" s="207"/>
      <c r="Z547" s="207"/>
      <c r="AA547" s="207"/>
      <c r="AB547" s="207"/>
      <c r="AC547" s="207"/>
      <c r="AD547" s="212"/>
      <c r="AE547" s="207"/>
      <c r="AF547" s="207"/>
      <c r="AG547" s="207"/>
    </row>
    <row r="548" spans="1:33" ht="314.25" x14ac:dyDescent="0.25">
      <c r="A548" s="25">
        <v>614</v>
      </c>
      <c r="B548" s="26" t="s">
        <v>315</v>
      </c>
      <c r="C548" s="26"/>
      <c r="D548" s="210" t="s">
        <v>327</v>
      </c>
      <c r="E548" s="64" t="s">
        <v>328</v>
      </c>
      <c r="F548" s="210" t="s">
        <v>21</v>
      </c>
      <c r="G548" s="205">
        <v>45</v>
      </c>
      <c r="H548" s="205"/>
      <c r="I548" s="205"/>
      <c r="J548" s="205"/>
      <c r="K548" s="205"/>
      <c r="L548" s="205"/>
      <c r="M548" s="205"/>
      <c r="N548" s="205"/>
      <c r="O548" s="205"/>
      <c r="P548" s="205"/>
      <c r="Q548" s="205"/>
      <c r="R548" s="205"/>
      <c r="S548" s="205">
        <v>15</v>
      </c>
      <c r="T548" s="205"/>
      <c r="U548" s="205"/>
      <c r="V548" s="205"/>
      <c r="W548" s="205"/>
      <c r="X548" s="205"/>
      <c r="Y548" s="205"/>
      <c r="Z548" s="205"/>
      <c r="AA548" s="205"/>
      <c r="AB548" s="205"/>
      <c r="AC548" s="205"/>
      <c r="AD548" s="210">
        <f>+SUM(N548:AC548)</f>
        <v>15</v>
      </c>
      <c r="AE548" s="205">
        <f t="shared" si="41"/>
        <v>45</v>
      </c>
      <c r="AF548" s="205">
        <v>45</v>
      </c>
      <c r="AG548" s="205"/>
    </row>
    <row r="549" spans="1:33" ht="30" x14ac:dyDescent="0.25">
      <c r="A549" s="25">
        <v>615</v>
      </c>
      <c r="B549" s="26" t="s">
        <v>315</v>
      </c>
      <c r="C549" s="26"/>
      <c r="D549" s="211"/>
      <c r="E549" s="65" t="s">
        <v>329</v>
      </c>
      <c r="F549" s="211"/>
      <c r="G549" s="206"/>
      <c r="H549" s="206"/>
      <c r="I549" s="206"/>
      <c r="J549" s="206"/>
      <c r="K549" s="206"/>
      <c r="L549" s="206"/>
      <c r="M549" s="206"/>
      <c r="N549" s="206"/>
      <c r="O549" s="206"/>
      <c r="P549" s="206"/>
      <c r="Q549" s="206"/>
      <c r="R549" s="206"/>
      <c r="S549" s="206"/>
      <c r="T549" s="206"/>
      <c r="U549" s="206"/>
      <c r="V549" s="206"/>
      <c r="W549" s="206"/>
      <c r="X549" s="206"/>
      <c r="Y549" s="206"/>
      <c r="Z549" s="206"/>
      <c r="AA549" s="206"/>
      <c r="AB549" s="206"/>
      <c r="AC549" s="206"/>
      <c r="AD549" s="211"/>
      <c r="AE549" s="206"/>
      <c r="AF549" s="206"/>
      <c r="AG549" s="206"/>
    </row>
    <row r="550" spans="1:33" ht="30" x14ac:dyDescent="0.25">
      <c r="A550" s="25">
        <v>616</v>
      </c>
      <c r="B550" s="26" t="s">
        <v>315</v>
      </c>
      <c r="C550" s="26"/>
      <c r="D550" s="211"/>
      <c r="E550" s="65" t="s">
        <v>319</v>
      </c>
      <c r="F550" s="211"/>
      <c r="G550" s="206"/>
      <c r="H550" s="206"/>
      <c r="I550" s="206"/>
      <c r="J550" s="206"/>
      <c r="K550" s="206"/>
      <c r="L550" s="206"/>
      <c r="M550" s="206"/>
      <c r="N550" s="206"/>
      <c r="O550" s="206"/>
      <c r="P550" s="206"/>
      <c r="Q550" s="206"/>
      <c r="R550" s="206"/>
      <c r="S550" s="206"/>
      <c r="T550" s="206"/>
      <c r="U550" s="206"/>
      <c r="V550" s="206"/>
      <c r="W550" s="206"/>
      <c r="X550" s="206"/>
      <c r="Y550" s="206"/>
      <c r="Z550" s="206"/>
      <c r="AA550" s="206"/>
      <c r="AB550" s="206"/>
      <c r="AC550" s="206"/>
      <c r="AD550" s="211"/>
      <c r="AE550" s="206"/>
      <c r="AF550" s="206"/>
      <c r="AG550" s="206"/>
    </row>
    <row r="551" spans="1:33" x14ac:dyDescent="0.25">
      <c r="A551" s="25">
        <v>617</v>
      </c>
      <c r="B551" s="26" t="s">
        <v>315</v>
      </c>
      <c r="C551" s="26"/>
      <c r="D551" s="212"/>
      <c r="E551" s="66" t="s">
        <v>323</v>
      </c>
      <c r="F551" s="212"/>
      <c r="G551" s="207"/>
      <c r="H551" s="207"/>
      <c r="I551" s="207"/>
      <c r="J551" s="207"/>
      <c r="K551" s="207"/>
      <c r="L551" s="207"/>
      <c r="M551" s="207"/>
      <c r="N551" s="207"/>
      <c r="O551" s="207"/>
      <c r="P551" s="207"/>
      <c r="Q551" s="207"/>
      <c r="R551" s="207"/>
      <c r="S551" s="207"/>
      <c r="T551" s="207"/>
      <c r="U551" s="207"/>
      <c r="V551" s="207"/>
      <c r="W551" s="207"/>
      <c r="X551" s="207"/>
      <c r="Y551" s="207"/>
      <c r="Z551" s="207"/>
      <c r="AA551" s="207"/>
      <c r="AB551" s="207"/>
      <c r="AC551" s="207"/>
      <c r="AD551" s="212"/>
      <c r="AE551" s="207"/>
      <c r="AF551" s="207"/>
      <c r="AG551" s="207"/>
    </row>
    <row r="552" spans="1:33" ht="239.25" x14ac:dyDescent="0.25">
      <c r="A552" s="25">
        <v>618</v>
      </c>
      <c r="B552" s="26" t="s">
        <v>315</v>
      </c>
      <c r="C552" s="26"/>
      <c r="D552" s="210" t="s">
        <v>330</v>
      </c>
      <c r="E552" s="3" t="s">
        <v>331</v>
      </c>
      <c r="F552" s="210" t="s">
        <v>21</v>
      </c>
      <c r="G552" s="205">
        <v>30</v>
      </c>
      <c r="H552" s="205"/>
      <c r="I552" s="205"/>
      <c r="J552" s="205"/>
      <c r="K552" s="205"/>
      <c r="L552" s="205"/>
      <c r="M552" s="205"/>
      <c r="N552" s="205"/>
      <c r="O552" s="205"/>
      <c r="P552" s="205"/>
      <c r="Q552" s="205"/>
      <c r="R552" s="205"/>
      <c r="S552" s="205">
        <v>10</v>
      </c>
      <c r="T552" s="205"/>
      <c r="U552" s="205"/>
      <c r="V552" s="205"/>
      <c r="W552" s="205"/>
      <c r="X552" s="205"/>
      <c r="Y552" s="205"/>
      <c r="Z552" s="205"/>
      <c r="AA552" s="205"/>
      <c r="AB552" s="205"/>
      <c r="AC552" s="205"/>
      <c r="AD552" s="210">
        <f>+SUM(N552:AC552)</f>
        <v>10</v>
      </c>
      <c r="AE552" s="205">
        <f t="shared" si="41"/>
        <v>30</v>
      </c>
      <c r="AF552" s="205">
        <v>30</v>
      </c>
      <c r="AG552" s="205"/>
    </row>
    <row r="553" spans="1:33" ht="30" x14ac:dyDescent="0.25">
      <c r="A553" s="25">
        <v>619</v>
      </c>
      <c r="B553" s="26" t="s">
        <v>315</v>
      </c>
      <c r="C553" s="26"/>
      <c r="D553" s="211"/>
      <c r="E553" s="62" t="s">
        <v>332</v>
      </c>
      <c r="F553" s="211"/>
      <c r="G553" s="206"/>
      <c r="H553" s="206"/>
      <c r="I553" s="206"/>
      <c r="J553" s="206"/>
      <c r="K553" s="206"/>
      <c r="L553" s="206"/>
      <c r="M553" s="206"/>
      <c r="N553" s="206"/>
      <c r="O553" s="206"/>
      <c r="P553" s="206"/>
      <c r="Q553" s="206"/>
      <c r="R553" s="206"/>
      <c r="S553" s="206"/>
      <c r="T553" s="206"/>
      <c r="U553" s="206"/>
      <c r="V553" s="206"/>
      <c r="W553" s="206"/>
      <c r="X553" s="206"/>
      <c r="Y553" s="206"/>
      <c r="Z553" s="206"/>
      <c r="AA553" s="206"/>
      <c r="AB553" s="206"/>
      <c r="AC553" s="206"/>
      <c r="AD553" s="211"/>
      <c r="AE553" s="206"/>
      <c r="AF553" s="206"/>
      <c r="AG553" s="206"/>
    </row>
    <row r="554" spans="1:33" ht="30" x14ac:dyDescent="0.25">
      <c r="A554" s="25">
        <v>620</v>
      </c>
      <c r="B554" s="26" t="s">
        <v>315</v>
      </c>
      <c r="C554" s="26"/>
      <c r="D554" s="212"/>
      <c r="E554" s="67" t="s">
        <v>319</v>
      </c>
      <c r="F554" s="212"/>
      <c r="G554" s="207"/>
      <c r="H554" s="207"/>
      <c r="I554" s="207"/>
      <c r="J554" s="207"/>
      <c r="K554" s="207"/>
      <c r="L554" s="207"/>
      <c r="M554" s="207"/>
      <c r="N554" s="207"/>
      <c r="O554" s="207"/>
      <c r="P554" s="207"/>
      <c r="Q554" s="207"/>
      <c r="R554" s="207"/>
      <c r="S554" s="207"/>
      <c r="T554" s="207"/>
      <c r="U554" s="207"/>
      <c r="V554" s="207"/>
      <c r="W554" s="207"/>
      <c r="X554" s="207"/>
      <c r="Y554" s="207"/>
      <c r="Z554" s="207"/>
      <c r="AA554" s="207"/>
      <c r="AB554" s="207"/>
      <c r="AC554" s="207"/>
      <c r="AD554" s="212"/>
      <c r="AE554" s="207"/>
      <c r="AF554" s="207"/>
      <c r="AG554" s="207"/>
    </row>
    <row r="555" spans="1:33" ht="135" x14ac:dyDescent="0.25">
      <c r="A555" s="25">
        <v>621</v>
      </c>
      <c r="B555" s="26" t="s">
        <v>315</v>
      </c>
      <c r="C555" s="26"/>
      <c r="D555" s="210" t="s">
        <v>333</v>
      </c>
      <c r="E555" s="7" t="s">
        <v>334</v>
      </c>
      <c r="F555" s="210" t="s">
        <v>21</v>
      </c>
      <c r="G555" s="205">
        <v>30</v>
      </c>
      <c r="H555" s="205"/>
      <c r="I555" s="205"/>
      <c r="J555" s="205"/>
      <c r="K555" s="205"/>
      <c r="L555" s="205"/>
      <c r="M555" s="205"/>
      <c r="N555" s="205"/>
      <c r="O555" s="205"/>
      <c r="P555" s="205"/>
      <c r="Q555" s="205"/>
      <c r="R555" s="205"/>
      <c r="S555" s="205">
        <v>10</v>
      </c>
      <c r="T555" s="205"/>
      <c r="U555" s="205"/>
      <c r="V555" s="205"/>
      <c r="W555" s="205"/>
      <c r="X555" s="205"/>
      <c r="Y555" s="205"/>
      <c r="Z555" s="205"/>
      <c r="AA555" s="205"/>
      <c r="AB555" s="205"/>
      <c r="AC555" s="205"/>
      <c r="AD555" s="210">
        <f>+SUM(N555:AC555)</f>
        <v>10</v>
      </c>
      <c r="AE555" s="205">
        <f t="shared" ref="AE555" si="42">+AD555*3</f>
        <v>30</v>
      </c>
      <c r="AF555" s="205">
        <v>30</v>
      </c>
      <c r="AG555" s="205"/>
    </row>
    <row r="556" spans="1:33" ht="30" x14ac:dyDescent="0.25">
      <c r="A556" s="25">
        <v>622</v>
      </c>
      <c r="B556" s="26" t="s">
        <v>315</v>
      </c>
      <c r="C556" s="26"/>
      <c r="D556" s="211"/>
      <c r="E556" s="65" t="s">
        <v>335</v>
      </c>
      <c r="F556" s="211"/>
      <c r="G556" s="206"/>
      <c r="H556" s="206"/>
      <c r="I556" s="206"/>
      <c r="J556" s="206"/>
      <c r="K556" s="206"/>
      <c r="L556" s="206"/>
      <c r="M556" s="206"/>
      <c r="N556" s="206"/>
      <c r="O556" s="206"/>
      <c r="P556" s="206"/>
      <c r="Q556" s="206"/>
      <c r="R556" s="206"/>
      <c r="S556" s="206"/>
      <c r="T556" s="206"/>
      <c r="U556" s="206"/>
      <c r="V556" s="206"/>
      <c r="W556" s="206"/>
      <c r="X556" s="206"/>
      <c r="Y556" s="206"/>
      <c r="Z556" s="206"/>
      <c r="AA556" s="206"/>
      <c r="AB556" s="206"/>
      <c r="AC556" s="206"/>
      <c r="AD556" s="211"/>
      <c r="AE556" s="206"/>
      <c r="AF556" s="206"/>
      <c r="AG556" s="206"/>
    </row>
    <row r="557" spans="1:33" ht="30" x14ac:dyDescent="0.25">
      <c r="A557" s="25">
        <v>623</v>
      </c>
      <c r="B557" s="26" t="s">
        <v>315</v>
      </c>
      <c r="C557" s="26"/>
      <c r="D557" s="211"/>
      <c r="E557" s="62" t="s">
        <v>319</v>
      </c>
      <c r="F557" s="211"/>
      <c r="G557" s="206"/>
      <c r="H557" s="206"/>
      <c r="I557" s="206"/>
      <c r="J557" s="206"/>
      <c r="K557" s="206"/>
      <c r="L557" s="206"/>
      <c r="M557" s="206"/>
      <c r="N557" s="206"/>
      <c r="O557" s="206"/>
      <c r="P557" s="206"/>
      <c r="Q557" s="206"/>
      <c r="R557" s="206"/>
      <c r="S557" s="206"/>
      <c r="T557" s="206"/>
      <c r="U557" s="206"/>
      <c r="V557" s="206"/>
      <c r="W557" s="206"/>
      <c r="X557" s="206"/>
      <c r="Y557" s="206"/>
      <c r="Z557" s="206"/>
      <c r="AA557" s="206"/>
      <c r="AB557" s="206"/>
      <c r="AC557" s="206"/>
      <c r="AD557" s="211"/>
      <c r="AE557" s="206"/>
      <c r="AF557" s="206"/>
      <c r="AG557" s="206"/>
    </row>
    <row r="558" spans="1:33" x14ac:dyDescent="0.25">
      <c r="A558" s="25">
        <v>624</v>
      </c>
      <c r="B558" s="26" t="s">
        <v>315</v>
      </c>
      <c r="C558" s="26"/>
      <c r="D558" s="212"/>
      <c r="E558" s="68" t="s">
        <v>323</v>
      </c>
      <c r="F558" s="212"/>
      <c r="G558" s="207"/>
      <c r="H558" s="207"/>
      <c r="I558" s="207"/>
      <c r="J558" s="207"/>
      <c r="K558" s="207"/>
      <c r="L558" s="207"/>
      <c r="M558" s="207"/>
      <c r="N558" s="207"/>
      <c r="O558" s="207"/>
      <c r="P558" s="207"/>
      <c r="Q558" s="207"/>
      <c r="R558" s="207"/>
      <c r="S558" s="207"/>
      <c r="T558" s="207"/>
      <c r="U558" s="207"/>
      <c r="V558" s="207"/>
      <c r="W558" s="207"/>
      <c r="X558" s="207"/>
      <c r="Y558" s="207"/>
      <c r="Z558" s="207"/>
      <c r="AA558" s="207"/>
      <c r="AB558" s="207"/>
      <c r="AC558" s="207"/>
      <c r="AD558" s="212"/>
      <c r="AE558" s="207"/>
      <c r="AF558" s="207"/>
      <c r="AG558" s="207"/>
    </row>
    <row r="559" spans="1:33" x14ac:dyDescent="0.25">
      <c r="A559" s="25">
        <v>625</v>
      </c>
      <c r="B559" s="26" t="s">
        <v>315</v>
      </c>
      <c r="C559" s="26"/>
      <c r="D559" s="210" t="s">
        <v>336</v>
      </c>
      <c r="E559" s="3" t="s">
        <v>337</v>
      </c>
      <c r="F559" s="210" t="s">
        <v>21</v>
      </c>
      <c r="G559" s="205">
        <v>60</v>
      </c>
      <c r="H559" s="205"/>
      <c r="I559" s="205"/>
      <c r="J559" s="205"/>
      <c r="K559" s="205"/>
      <c r="L559" s="205"/>
      <c r="M559" s="205"/>
      <c r="N559" s="205"/>
      <c r="O559" s="205"/>
      <c r="P559" s="205"/>
      <c r="Q559" s="205"/>
      <c r="R559" s="205"/>
      <c r="S559" s="205">
        <v>20</v>
      </c>
      <c r="T559" s="205"/>
      <c r="U559" s="205"/>
      <c r="V559" s="205"/>
      <c r="W559" s="205"/>
      <c r="X559" s="205"/>
      <c r="Y559" s="205"/>
      <c r="Z559" s="205"/>
      <c r="AA559" s="205"/>
      <c r="AB559" s="205"/>
      <c r="AC559" s="205"/>
      <c r="AD559" s="210">
        <f>+SUM(N559:AC559)</f>
        <v>20</v>
      </c>
      <c r="AE559" s="205">
        <f t="shared" ref="AE559" si="43">+AD559*3</f>
        <v>60</v>
      </c>
      <c r="AF559" s="205">
        <v>60</v>
      </c>
      <c r="AG559" s="205"/>
    </row>
    <row r="560" spans="1:33" x14ac:dyDescent="0.25">
      <c r="A560" s="25">
        <v>626</v>
      </c>
      <c r="B560" s="26" t="s">
        <v>315</v>
      </c>
      <c r="C560" s="26"/>
      <c r="D560" s="212"/>
      <c r="E560" s="166" t="s">
        <v>338</v>
      </c>
      <c r="F560" s="212"/>
      <c r="G560" s="207"/>
      <c r="H560" s="207"/>
      <c r="I560" s="207"/>
      <c r="J560" s="207"/>
      <c r="K560" s="207"/>
      <c r="L560" s="207"/>
      <c r="M560" s="207"/>
      <c r="N560" s="207"/>
      <c r="O560" s="207"/>
      <c r="P560" s="207"/>
      <c r="Q560" s="207"/>
      <c r="R560" s="207"/>
      <c r="S560" s="207"/>
      <c r="T560" s="207"/>
      <c r="U560" s="207"/>
      <c r="V560" s="207"/>
      <c r="W560" s="207"/>
      <c r="X560" s="207"/>
      <c r="Y560" s="207"/>
      <c r="Z560" s="207"/>
      <c r="AA560" s="207"/>
      <c r="AB560" s="207"/>
      <c r="AC560" s="207"/>
      <c r="AD560" s="212"/>
      <c r="AE560" s="207"/>
      <c r="AF560" s="207"/>
      <c r="AG560" s="207"/>
    </row>
    <row r="561" spans="1:33" ht="45" x14ac:dyDescent="0.25">
      <c r="A561" s="25">
        <v>627</v>
      </c>
      <c r="B561" s="26" t="s">
        <v>315</v>
      </c>
      <c r="C561" s="26"/>
      <c r="D561" s="210" t="s">
        <v>339</v>
      </c>
      <c r="E561" s="3" t="s">
        <v>340</v>
      </c>
      <c r="F561" s="210" t="s">
        <v>21</v>
      </c>
      <c r="G561" s="205">
        <v>60</v>
      </c>
      <c r="H561" s="205"/>
      <c r="I561" s="205"/>
      <c r="J561" s="205"/>
      <c r="K561" s="205"/>
      <c r="L561" s="205"/>
      <c r="M561" s="205"/>
      <c r="N561" s="205"/>
      <c r="O561" s="205"/>
      <c r="P561" s="205"/>
      <c r="Q561" s="205"/>
      <c r="R561" s="205"/>
      <c r="S561" s="205">
        <v>20</v>
      </c>
      <c r="T561" s="205"/>
      <c r="U561" s="205"/>
      <c r="V561" s="205"/>
      <c r="W561" s="205"/>
      <c r="X561" s="205"/>
      <c r="Y561" s="205"/>
      <c r="Z561" s="205"/>
      <c r="AA561" s="205"/>
      <c r="AB561" s="205"/>
      <c r="AC561" s="205"/>
      <c r="AD561" s="210">
        <f>+SUM(N561:AC561)</f>
        <v>20</v>
      </c>
      <c r="AE561" s="205">
        <f t="shared" ref="AE561" si="44">+AD561*3</f>
        <v>60</v>
      </c>
      <c r="AF561" s="205">
        <v>60</v>
      </c>
      <c r="AG561" s="205"/>
    </row>
    <row r="562" spans="1:33" x14ac:dyDescent="0.25">
      <c r="A562" s="25">
        <v>628</v>
      </c>
      <c r="B562" s="26" t="s">
        <v>315</v>
      </c>
      <c r="C562" s="26"/>
      <c r="D562" s="212"/>
      <c r="E562" s="166" t="s">
        <v>341</v>
      </c>
      <c r="F562" s="212"/>
      <c r="G562" s="207"/>
      <c r="H562" s="207"/>
      <c r="I562" s="207"/>
      <c r="J562" s="207"/>
      <c r="K562" s="207"/>
      <c r="L562" s="207"/>
      <c r="M562" s="207"/>
      <c r="N562" s="207"/>
      <c r="O562" s="207"/>
      <c r="P562" s="207"/>
      <c r="Q562" s="207"/>
      <c r="R562" s="207"/>
      <c r="S562" s="207"/>
      <c r="T562" s="207"/>
      <c r="U562" s="207"/>
      <c r="V562" s="207"/>
      <c r="W562" s="207"/>
      <c r="X562" s="207"/>
      <c r="Y562" s="207"/>
      <c r="Z562" s="207"/>
      <c r="AA562" s="207"/>
      <c r="AB562" s="207"/>
      <c r="AC562" s="207"/>
      <c r="AD562" s="212"/>
      <c r="AE562" s="207"/>
      <c r="AF562" s="207"/>
      <c r="AG562" s="207"/>
    </row>
    <row r="563" spans="1:33" ht="45" x14ac:dyDescent="0.25">
      <c r="A563" s="25">
        <v>629</v>
      </c>
      <c r="B563" s="26" t="s">
        <v>315</v>
      </c>
      <c r="C563" s="26"/>
      <c r="D563" s="210" t="s">
        <v>342</v>
      </c>
      <c r="E563" s="3" t="s">
        <v>343</v>
      </c>
      <c r="F563" s="210" t="s">
        <v>21</v>
      </c>
      <c r="G563" s="205">
        <v>300</v>
      </c>
      <c r="H563" s="205"/>
      <c r="I563" s="205"/>
      <c r="J563" s="205"/>
      <c r="K563" s="205"/>
      <c r="L563" s="205"/>
      <c r="M563" s="205"/>
      <c r="N563" s="205"/>
      <c r="O563" s="205"/>
      <c r="P563" s="205"/>
      <c r="Q563" s="205"/>
      <c r="R563" s="205"/>
      <c r="S563" s="205">
        <v>100</v>
      </c>
      <c r="T563" s="205"/>
      <c r="U563" s="205"/>
      <c r="V563" s="205"/>
      <c r="W563" s="205"/>
      <c r="X563" s="205"/>
      <c r="Y563" s="205"/>
      <c r="Z563" s="205"/>
      <c r="AA563" s="205"/>
      <c r="AB563" s="205"/>
      <c r="AC563" s="205"/>
      <c r="AD563" s="210">
        <f>+SUM(N563:AC563)</f>
        <v>100</v>
      </c>
      <c r="AE563" s="205">
        <f t="shared" ref="AE563:AE565" si="45">+AD563*3</f>
        <v>300</v>
      </c>
      <c r="AF563" s="205">
        <v>300</v>
      </c>
      <c r="AG563" s="205"/>
    </row>
    <row r="564" spans="1:33" x14ac:dyDescent="0.25">
      <c r="A564" s="25">
        <v>630</v>
      </c>
      <c r="B564" s="26" t="s">
        <v>315</v>
      </c>
      <c r="C564" s="26"/>
      <c r="D564" s="212"/>
      <c r="E564" s="166" t="s">
        <v>341</v>
      </c>
      <c r="F564" s="212"/>
      <c r="G564" s="207"/>
      <c r="H564" s="207"/>
      <c r="I564" s="207"/>
      <c r="J564" s="207"/>
      <c r="K564" s="207"/>
      <c r="L564" s="207"/>
      <c r="M564" s="207"/>
      <c r="N564" s="207"/>
      <c r="O564" s="207"/>
      <c r="P564" s="207"/>
      <c r="Q564" s="207"/>
      <c r="R564" s="207"/>
      <c r="S564" s="207"/>
      <c r="T564" s="207"/>
      <c r="U564" s="207"/>
      <c r="V564" s="207"/>
      <c r="W564" s="207"/>
      <c r="X564" s="207"/>
      <c r="Y564" s="207"/>
      <c r="Z564" s="207"/>
      <c r="AA564" s="207"/>
      <c r="AB564" s="207"/>
      <c r="AC564" s="207"/>
      <c r="AD564" s="212"/>
      <c r="AE564" s="207"/>
      <c r="AF564" s="207"/>
      <c r="AG564" s="207"/>
    </row>
    <row r="565" spans="1:33" ht="45" x14ac:dyDescent="0.25">
      <c r="A565" s="25">
        <v>631</v>
      </c>
      <c r="B565" s="26" t="s">
        <v>315</v>
      </c>
      <c r="C565" s="26"/>
      <c r="D565" s="210" t="s">
        <v>344</v>
      </c>
      <c r="E565" s="3" t="s">
        <v>345</v>
      </c>
      <c r="F565" s="210" t="s">
        <v>21</v>
      </c>
      <c r="G565" s="205">
        <v>300</v>
      </c>
      <c r="H565" s="205"/>
      <c r="I565" s="205"/>
      <c r="J565" s="205"/>
      <c r="K565" s="205"/>
      <c r="L565" s="205"/>
      <c r="M565" s="205"/>
      <c r="N565" s="205"/>
      <c r="O565" s="205"/>
      <c r="P565" s="205"/>
      <c r="Q565" s="205"/>
      <c r="R565" s="205"/>
      <c r="S565" s="205">
        <v>100</v>
      </c>
      <c r="T565" s="205"/>
      <c r="U565" s="205"/>
      <c r="V565" s="205"/>
      <c r="W565" s="205"/>
      <c r="X565" s="205"/>
      <c r="Y565" s="205"/>
      <c r="Z565" s="205"/>
      <c r="AA565" s="205"/>
      <c r="AB565" s="205"/>
      <c r="AC565" s="205"/>
      <c r="AD565" s="210">
        <f>+SUM(N565:AC565)</f>
        <v>100</v>
      </c>
      <c r="AE565" s="205">
        <f t="shared" si="45"/>
        <v>300</v>
      </c>
      <c r="AF565" s="205">
        <v>300</v>
      </c>
      <c r="AG565" s="205"/>
    </row>
    <row r="566" spans="1:33" x14ac:dyDescent="0.25">
      <c r="A566" s="25">
        <v>632</v>
      </c>
      <c r="B566" s="26" t="s">
        <v>315</v>
      </c>
      <c r="C566" s="26"/>
      <c r="D566" s="212"/>
      <c r="E566" s="167" t="s">
        <v>346</v>
      </c>
      <c r="F566" s="212"/>
      <c r="G566" s="207"/>
      <c r="H566" s="207"/>
      <c r="I566" s="207"/>
      <c r="J566" s="207"/>
      <c r="K566" s="207"/>
      <c r="L566" s="207"/>
      <c r="M566" s="207"/>
      <c r="N566" s="207"/>
      <c r="O566" s="207"/>
      <c r="P566" s="207"/>
      <c r="Q566" s="207"/>
      <c r="R566" s="207"/>
      <c r="S566" s="207"/>
      <c r="T566" s="207"/>
      <c r="U566" s="207"/>
      <c r="V566" s="207"/>
      <c r="W566" s="207"/>
      <c r="X566" s="207"/>
      <c r="Y566" s="207"/>
      <c r="Z566" s="207"/>
      <c r="AA566" s="207"/>
      <c r="AB566" s="207"/>
      <c r="AC566" s="207"/>
      <c r="AD566" s="212"/>
      <c r="AE566" s="207"/>
      <c r="AF566" s="207"/>
      <c r="AG566" s="207"/>
    </row>
    <row r="567" spans="1:33" ht="30" x14ac:dyDescent="0.25">
      <c r="A567" s="25"/>
      <c r="B567" s="26"/>
      <c r="C567" s="60"/>
      <c r="D567" s="11"/>
      <c r="E567" s="29" t="s">
        <v>1439</v>
      </c>
      <c r="F567" s="11" t="s">
        <v>1344</v>
      </c>
      <c r="G567" s="27" t="s">
        <v>1344</v>
      </c>
      <c r="H567" s="27" t="s">
        <v>1344</v>
      </c>
      <c r="I567" s="27" t="s">
        <v>1344</v>
      </c>
      <c r="J567" s="27" t="s">
        <v>1344</v>
      </c>
      <c r="K567" s="27"/>
      <c r="L567" s="27"/>
      <c r="M567" s="27" t="s">
        <v>1344</v>
      </c>
      <c r="N567" s="27"/>
      <c r="O567" s="27"/>
      <c r="P567" s="27"/>
      <c r="Q567" s="27"/>
      <c r="R567" s="27"/>
      <c r="S567" s="27"/>
      <c r="T567" s="27"/>
      <c r="U567" s="27"/>
      <c r="V567" s="27"/>
      <c r="W567" s="27"/>
      <c r="X567" s="27"/>
      <c r="Y567" s="27"/>
      <c r="Z567" s="27"/>
      <c r="AA567" s="11"/>
      <c r="AB567" s="11"/>
      <c r="AC567" s="11"/>
      <c r="AD567" s="11"/>
      <c r="AE567" s="27"/>
      <c r="AF567" s="27"/>
      <c r="AG567" s="27" t="s">
        <v>1344</v>
      </c>
    </row>
    <row r="568" spans="1:33" x14ac:dyDescent="0.25">
      <c r="A568" s="25"/>
      <c r="B568" s="26"/>
      <c r="C568" s="233" t="s">
        <v>1081</v>
      </c>
      <c r="D568" s="234"/>
      <c r="E568" s="234"/>
      <c r="F568" s="234"/>
      <c r="G568" s="234"/>
      <c r="H568" s="234"/>
      <c r="I568" s="234"/>
      <c r="J568" s="234"/>
      <c r="K568" s="234"/>
      <c r="L568" s="234"/>
      <c r="M568" s="234"/>
      <c r="N568" s="234"/>
      <c r="O568" s="234"/>
      <c r="P568" s="234"/>
      <c r="Q568" s="234"/>
      <c r="R568" s="234"/>
      <c r="S568" s="234"/>
      <c r="T568" s="234"/>
      <c r="U568" s="234"/>
      <c r="V568" s="234"/>
      <c r="W568" s="234"/>
      <c r="X568" s="234"/>
      <c r="Y568" s="234"/>
      <c r="Z568" s="234"/>
      <c r="AA568" s="234"/>
      <c r="AB568" s="234"/>
      <c r="AC568" s="234"/>
      <c r="AD568" s="234"/>
      <c r="AE568" s="235"/>
      <c r="AF568" s="25"/>
      <c r="AG568" s="152"/>
    </row>
    <row r="569" spans="1:33" x14ac:dyDescent="0.25">
      <c r="A569" s="25">
        <v>633</v>
      </c>
      <c r="B569" s="26" t="s">
        <v>347</v>
      </c>
      <c r="C569" s="26"/>
      <c r="D569" s="32" t="s">
        <v>348</v>
      </c>
      <c r="E569" s="2" t="s">
        <v>349</v>
      </c>
      <c r="F569" s="11" t="s">
        <v>11</v>
      </c>
      <c r="G569" s="27">
        <v>1449</v>
      </c>
      <c r="H569" s="11"/>
      <c r="I569" s="11"/>
      <c r="J569" s="11"/>
      <c r="K569" s="11"/>
      <c r="L569" s="11"/>
      <c r="M569" s="11"/>
      <c r="N569" s="11">
        <v>12</v>
      </c>
      <c r="O569" s="11"/>
      <c r="P569" s="11">
        <v>70</v>
      </c>
      <c r="Q569" s="11"/>
      <c r="R569" s="11">
        <v>5</v>
      </c>
      <c r="S569" s="11">
        <v>4</v>
      </c>
      <c r="T569" s="11">
        <v>100</v>
      </c>
      <c r="U569" s="11"/>
      <c r="V569" s="11">
        <v>40</v>
      </c>
      <c r="W569" s="11">
        <v>42</v>
      </c>
      <c r="X569" s="11">
        <v>150</v>
      </c>
      <c r="Y569" s="11">
        <v>60</v>
      </c>
      <c r="Z569" s="11"/>
      <c r="AA569" s="11"/>
      <c r="AB569" s="11"/>
      <c r="AC569" s="11"/>
      <c r="AD569" s="11">
        <f>+SUM(N569:AC569)</f>
        <v>483</v>
      </c>
      <c r="AE569" s="27">
        <f t="shared" ref="AE569" si="46">+AD569*3</f>
        <v>1449</v>
      </c>
      <c r="AF569" s="27">
        <v>1449</v>
      </c>
      <c r="AG569" s="11"/>
    </row>
    <row r="570" spans="1:33" ht="30" x14ac:dyDescent="0.25">
      <c r="A570" s="25"/>
      <c r="B570" s="26"/>
      <c r="C570" s="60"/>
      <c r="D570" s="32"/>
      <c r="E570" s="29" t="s">
        <v>1440</v>
      </c>
      <c r="F570" s="11" t="s">
        <v>1344</v>
      </c>
      <c r="G570" s="27" t="s">
        <v>1344</v>
      </c>
      <c r="H570" s="27" t="s">
        <v>1344</v>
      </c>
      <c r="I570" s="27" t="s">
        <v>1344</v>
      </c>
      <c r="J570" s="27" t="s">
        <v>1344</v>
      </c>
      <c r="K570" s="27"/>
      <c r="L570" s="27"/>
      <c r="M570" s="27" t="s">
        <v>1344</v>
      </c>
      <c r="N570" s="27"/>
      <c r="O570" s="27"/>
      <c r="P570" s="27"/>
      <c r="Q570" s="27"/>
      <c r="R570" s="27"/>
      <c r="S570" s="27"/>
      <c r="T570" s="27"/>
      <c r="U570" s="27"/>
      <c r="V570" s="27"/>
      <c r="W570" s="27"/>
      <c r="X570" s="27"/>
      <c r="Y570" s="27"/>
      <c r="Z570" s="27"/>
      <c r="AA570" s="11"/>
      <c r="AB570" s="11"/>
      <c r="AC570" s="11"/>
      <c r="AD570" s="11"/>
      <c r="AE570" s="27"/>
      <c r="AF570" s="27"/>
      <c r="AG570" s="27" t="s">
        <v>1344</v>
      </c>
    </row>
    <row r="571" spans="1:33" x14ac:dyDescent="0.25">
      <c r="A571" s="25"/>
      <c r="B571" s="26"/>
      <c r="C571" s="233" t="s">
        <v>895</v>
      </c>
      <c r="D571" s="234"/>
      <c r="E571" s="234"/>
      <c r="F571" s="234"/>
      <c r="G571" s="234"/>
      <c r="H571" s="234"/>
      <c r="I571" s="234"/>
      <c r="J571" s="234"/>
      <c r="K571" s="234"/>
      <c r="L571" s="234"/>
      <c r="M571" s="234"/>
      <c r="N571" s="234"/>
      <c r="O571" s="234"/>
      <c r="P571" s="234"/>
      <c r="Q571" s="234"/>
      <c r="R571" s="234"/>
      <c r="S571" s="234"/>
      <c r="T571" s="234"/>
      <c r="U571" s="234"/>
      <c r="V571" s="234"/>
      <c r="W571" s="234"/>
      <c r="X571" s="234"/>
      <c r="Y571" s="234"/>
      <c r="Z571" s="234"/>
      <c r="AA571" s="234"/>
      <c r="AB571" s="234"/>
      <c r="AC571" s="234"/>
      <c r="AD571" s="234"/>
      <c r="AE571" s="235"/>
      <c r="AF571" s="25"/>
      <c r="AG571" s="152"/>
    </row>
    <row r="572" spans="1:33" ht="42.75" x14ac:dyDescent="0.25">
      <c r="A572" s="25">
        <v>636</v>
      </c>
      <c r="B572" s="26" t="s">
        <v>350</v>
      </c>
      <c r="C572" s="26"/>
      <c r="D572" s="210" t="s">
        <v>351</v>
      </c>
      <c r="E572" s="3" t="s">
        <v>352</v>
      </c>
      <c r="F572" s="210" t="s">
        <v>21</v>
      </c>
      <c r="G572" s="205">
        <v>420</v>
      </c>
      <c r="H572" s="210"/>
      <c r="I572" s="210"/>
      <c r="J572" s="210"/>
      <c r="K572" s="210"/>
      <c r="L572" s="210"/>
      <c r="M572" s="210"/>
      <c r="N572" s="210"/>
      <c r="O572" s="210"/>
      <c r="P572" s="210"/>
      <c r="Q572" s="210">
        <v>140</v>
      </c>
      <c r="R572" s="210"/>
      <c r="S572" s="210"/>
      <c r="T572" s="210"/>
      <c r="U572" s="210"/>
      <c r="V572" s="210"/>
      <c r="W572" s="210"/>
      <c r="X572" s="210"/>
      <c r="Y572" s="210"/>
      <c r="Z572" s="210"/>
      <c r="AA572" s="210"/>
      <c r="AB572" s="210"/>
      <c r="AC572" s="210"/>
      <c r="AD572" s="210">
        <f>+SUM(N572:AC572)</f>
        <v>140</v>
      </c>
      <c r="AE572" s="205">
        <f t="shared" ref="AE572:AE601" si="47">+AD572*3</f>
        <v>420</v>
      </c>
      <c r="AF572" s="205">
        <v>420</v>
      </c>
      <c r="AG572" s="210"/>
    </row>
    <row r="573" spans="1:33" x14ac:dyDescent="0.25">
      <c r="A573" s="25">
        <v>637</v>
      </c>
      <c r="B573" s="26" t="s">
        <v>350</v>
      </c>
      <c r="C573" s="26"/>
      <c r="D573" s="211"/>
      <c r="E573" s="4" t="s">
        <v>1528</v>
      </c>
      <c r="F573" s="211"/>
      <c r="G573" s="206"/>
      <c r="H573" s="211"/>
      <c r="I573" s="211"/>
      <c r="J573" s="211"/>
      <c r="K573" s="211"/>
      <c r="L573" s="211"/>
      <c r="M573" s="211"/>
      <c r="N573" s="211"/>
      <c r="O573" s="211"/>
      <c r="P573" s="211"/>
      <c r="Q573" s="211"/>
      <c r="R573" s="211"/>
      <c r="S573" s="211"/>
      <c r="T573" s="211"/>
      <c r="U573" s="211"/>
      <c r="V573" s="211"/>
      <c r="W573" s="211"/>
      <c r="X573" s="211"/>
      <c r="Y573" s="211"/>
      <c r="Z573" s="211"/>
      <c r="AA573" s="211"/>
      <c r="AB573" s="211"/>
      <c r="AC573" s="211"/>
      <c r="AD573" s="211"/>
      <c r="AE573" s="206"/>
      <c r="AF573" s="206"/>
      <c r="AG573" s="211"/>
    </row>
    <row r="574" spans="1:33" ht="30" x14ac:dyDescent="0.25">
      <c r="A574" s="25">
        <v>638</v>
      </c>
      <c r="B574" s="26" t="s">
        <v>350</v>
      </c>
      <c r="C574" s="26"/>
      <c r="D574" s="211"/>
      <c r="E574" s="4" t="s">
        <v>1046</v>
      </c>
      <c r="F574" s="211"/>
      <c r="G574" s="206"/>
      <c r="H574" s="211"/>
      <c r="I574" s="211"/>
      <c r="J574" s="211"/>
      <c r="K574" s="211"/>
      <c r="L574" s="211"/>
      <c r="M574" s="211"/>
      <c r="N574" s="211"/>
      <c r="O574" s="211"/>
      <c r="P574" s="211"/>
      <c r="Q574" s="211"/>
      <c r="R574" s="211"/>
      <c r="S574" s="211"/>
      <c r="T574" s="211"/>
      <c r="U574" s="211"/>
      <c r="V574" s="211"/>
      <c r="W574" s="211"/>
      <c r="X574" s="211"/>
      <c r="Y574" s="211"/>
      <c r="Z574" s="211"/>
      <c r="AA574" s="211"/>
      <c r="AB574" s="211"/>
      <c r="AC574" s="211"/>
      <c r="AD574" s="211"/>
      <c r="AE574" s="206"/>
      <c r="AF574" s="206"/>
      <c r="AG574" s="211"/>
    </row>
    <row r="575" spans="1:33" ht="30" x14ac:dyDescent="0.25">
      <c r="A575" s="25">
        <v>639</v>
      </c>
      <c r="B575" s="26" t="s">
        <v>350</v>
      </c>
      <c r="C575" s="26"/>
      <c r="D575" s="211"/>
      <c r="E575" s="4" t="s">
        <v>1045</v>
      </c>
      <c r="F575" s="211"/>
      <c r="G575" s="206"/>
      <c r="H575" s="211"/>
      <c r="I575" s="211"/>
      <c r="J575" s="211"/>
      <c r="K575" s="211"/>
      <c r="L575" s="211"/>
      <c r="M575" s="211"/>
      <c r="N575" s="211"/>
      <c r="O575" s="211"/>
      <c r="P575" s="211"/>
      <c r="Q575" s="211"/>
      <c r="R575" s="211"/>
      <c r="S575" s="211"/>
      <c r="T575" s="211"/>
      <c r="U575" s="211"/>
      <c r="V575" s="211"/>
      <c r="W575" s="211"/>
      <c r="X575" s="211"/>
      <c r="Y575" s="211"/>
      <c r="Z575" s="211"/>
      <c r="AA575" s="211"/>
      <c r="AB575" s="211"/>
      <c r="AC575" s="211"/>
      <c r="AD575" s="211"/>
      <c r="AE575" s="206"/>
      <c r="AF575" s="206"/>
      <c r="AG575" s="211"/>
    </row>
    <row r="576" spans="1:33" ht="30" x14ac:dyDescent="0.25">
      <c r="A576" s="25">
        <v>640</v>
      </c>
      <c r="B576" s="26" t="s">
        <v>350</v>
      </c>
      <c r="C576" s="26"/>
      <c r="D576" s="211"/>
      <c r="E576" s="4" t="s">
        <v>1047</v>
      </c>
      <c r="F576" s="211"/>
      <c r="G576" s="206"/>
      <c r="H576" s="211"/>
      <c r="I576" s="211"/>
      <c r="J576" s="211"/>
      <c r="K576" s="211"/>
      <c r="L576" s="211"/>
      <c r="M576" s="211"/>
      <c r="N576" s="211"/>
      <c r="O576" s="211"/>
      <c r="P576" s="211"/>
      <c r="Q576" s="211"/>
      <c r="R576" s="211"/>
      <c r="S576" s="211"/>
      <c r="T576" s="211"/>
      <c r="U576" s="211"/>
      <c r="V576" s="211"/>
      <c r="W576" s="211"/>
      <c r="X576" s="211"/>
      <c r="Y576" s="211"/>
      <c r="Z576" s="211"/>
      <c r="AA576" s="211"/>
      <c r="AB576" s="211"/>
      <c r="AC576" s="211"/>
      <c r="AD576" s="211"/>
      <c r="AE576" s="206"/>
      <c r="AF576" s="206"/>
      <c r="AG576" s="211"/>
    </row>
    <row r="577" spans="1:33" ht="30" x14ac:dyDescent="0.25">
      <c r="A577" s="25">
        <v>641</v>
      </c>
      <c r="B577" s="26" t="s">
        <v>350</v>
      </c>
      <c r="C577" s="26"/>
      <c r="D577" s="211"/>
      <c r="E577" s="7" t="s">
        <v>353</v>
      </c>
      <c r="F577" s="211"/>
      <c r="G577" s="206"/>
      <c r="H577" s="211"/>
      <c r="I577" s="211"/>
      <c r="J577" s="211"/>
      <c r="K577" s="211"/>
      <c r="L577" s="211"/>
      <c r="M577" s="211"/>
      <c r="N577" s="211"/>
      <c r="O577" s="211"/>
      <c r="P577" s="211"/>
      <c r="Q577" s="211"/>
      <c r="R577" s="211"/>
      <c r="S577" s="211"/>
      <c r="T577" s="211"/>
      <c r="U577" s="211"/>
      <c r="V577" s="211"/>
      <c r="W577" s="211"/>
      <c r="X577" s="211"/>
      <c r="Y577" s="211"/>
      <c r="Z577" s="211"/>
      <c r="AA577" s="211"/>
      <c r="AB577" s="211"/>
      <c r="AC577" s="211"/>
      <c r="AD577" s="211"/>
      <c r="AE577" s="206"/>
      <c r="AF577" s="206"/>
      <c r="AG577" s="211"/>
    </row>
    <row r="578" spans="1:33" x14ac:dyDescent="0.25">
      <c r="A578" s="25">
        <v>642</v>
      </c>
      <c r="B578" s="26" t="s">
        <v>350</v>
      </c>
      <c r="C578" s="26"/>
      <c r="D578" s="212"/>
      <c r="E578" s="7" t="s">
        <v>1048</v>
      </c>
      <c r="F578" s="212"/>
      <c r="G578" s="207"/>
      <c r="H578" s="212"/>
      <c r="I578" s="212"/>
      <c r="J578" s="212"/>
      <c r="K578" s="212"/>
      <c r="L578" s="212"/>
      <c r="M578" s="212"/>
      <c r="N578" s="212"/>
      <c r="O578" s="212"/>
      <c r="P578" s="212"/>
      <c r="Q578" s="212"/>
      <c r="R578" s="212"/>
      <c r="S578" s="212"/>
      <c r="T578" s="212"/>
      <c r="U578" s="212"/>
      <c r="V578" s="212"/>
      <c r="W578" s="212"/>
      <c r="X578" s="212"/>
      <c r="Y578" s="212"/>
      <c r="Z578" s="212"/>
      <c r="AA578" s="212"/>
      <c r="AB578" s="212"/>
      <c r="AC578" s="212"/>
      <c r="AD578" s="212"/>
      <c r="AE578" s="207"/>
      <c r="AF578" s="207"/>
      <c r="AG578" s="212"/>
    </row>
    <row r="579" spans="1:33" ht="72.75" x14ac:dyDescent="0.25">
      <c r="A579" s="25">
        <v>643</v>
      </c>
      <c r="B579" s="26" t="s">
        <v>350</v>
      </c>
      <c r="C579" s="26"/>
      <c r="D579" s="210" t="s">
        <v>354</v>
      </c>
      <c r="E579" s="6" t="s">
        <v>1478</v>
      </c>
      <c r="F579" s="210" t="s">
        <v>21</v>
      </c>
      <c r="G579" s="205">
        <v>45</v>
      </c>
      <c r="H579" s="210"/>
      <c r="I579" s="210"/>
      <c r="J579" s="210"/>
      <c r="K579" s="210"/>
      <c r="L579" s="210"/>
      <c r="M579" s="210"/>
      <c r="N579" s="210"/>
      <c r="O579" s="210"/>
      <c r="P579" s="210"/>
      <c r="Q579" s="210">
        <v>15</v>
      </c>
      <c r="R579" s="210"/>
      <c r="S579" s="210"/>
      <c r="T579" s="210"/>
      <c r="U579" s="210"/>
      <c r="V579" s="210"/>
      <c r="W579" s="210"/>
      <c r="X579" s="210"/>
      <c r="Y579" s="210"/>
      <c r="Z579" s="210"/>
      <c r="AA579" s="210"/>
      <c r="AB579" s="210"/>
      <c r="AC579" s="210"/>
      <c r="AD579" s="210">
        <f>+SUM(N579:AC579)</f>
        <v>15</v>
      </c>
      <c r="AE579" s="205">
        <f t="shared" si="47"/>
        <v>45</v>
      </c>
      <c r="AF579" s="205">
        <v>45</v>
      </c>
      <c r="AG579" s="210"/>
    </row>
    <row r="580" spans="1:33" ht="45" x14ac:dyDescent="0.25">
      <c r="A580" s="25">
        <v>644</v>
      </c>
      <c r="B580" s="26" t="s">
        <v>350</v>
      </c>
      <c r="C580" s="26"/>
      <c r="D580" s="211"/>
      <c r="E580" s="4" t="s">
        <v>1380</v>
      </c>
      <c r="F580" s="211"/>
      <c r="G580" s="206"/>
      <c r="H580" s="211"/>
      <c r="I580" s="211"/>
      <c r="J580" s="211"/>
      <c r="K580" s="211"/>
      <c r="L580" s="211"/>
      <c r="M580" s="211"/>
      <c r="N580" s="211"/>
      <c r="O580" s="211"/>
      <c r="P580" s="211"/>
      <c r="Q580" s="211"/>
      <c r="R580" s="211"/>
      <c r="S580" s="211"/>
      <c r="T580" s="211"/>
      <c r="U580" s="211"/>
      <c r="V580" s="211"/>
      <c r="W580" s="211"/>
      <c r="X580" s="211"/>
      <c r="Y580" s="211"/>
      <c r="Z580" s="211"/>
      <c r="AA580" s="211"/>
      <c r="AB580" s="211"/>
      <c r="AC580" s="211"/>
      <c r="AD580" s="211"/>
      <c r="AE580" s="206"/>
      <c r="AF580" s="206"/>
      <c r="AG580" s="211"/>
    </row>
    <row r="581" spans="1:33" ht="30" x14ac:dyDescent="0.25">
      <c r="A581" s="25">
        <v>645</v>
      </c>
      <c r="B581" s="26" t="s">
        <v>350</v>
      </c>
      <c r="C581" s="26"/>
      <c r="D581" s="211"/>
      <c r="E581" s="4" t="s">
        <v>1049</v>
      </c>
      <c r="F581" s="211"/>
      <c r="G581" s="206"/>
      <c r="H581" s="211"/>
      <c r="I581" s="211"/>
      <c r="J581" s="211"/>
      <c r="K581" s="211"/>
      <c r="L581" s="211"/>
      <c r="M581" s="211"/>
      <c r="N581" s="211"/>
      <c r="O581" s="211"/>
      <c r="P581" s="211"/>
      <c r="Q581" s="211"/>
      <c r="R581" s="211"/>
      <c r="S581" s="211"/>
      <c r="T581" s="211"/>
      <c r="U581" s="211"/>
      <c r="V581" s="211"/>
      <c r="W581" s="211"/>
      <c r="X581" s="211"/>
      <c r="Y581" s="211"/>
      <c r="Z581" s="211"/>
      <c r="AA581" s="211"/>
      <c r="AB581" s="211"/>
      <c r="AC581" s="211"/>
      <c r="AD581" s="211"/>
      <c r="AE581" s="206"/>
      <c r="AF581" s="206"/>
      <c r="AG581" s="211"/>
    </row>
    <row r="582" spans="1:33" ht="30" x14ac:dyDescent="0.25">
      <c r="A582" s="25">
        <v>646</v>
      </c>
      <c r="B582" s="26" t="s">
        <v>350</v>
      </c>
      <c r="C582" s="26"/>
      <c r="D582" s="211"/>
      <c r="E582" s="4" t="s">
        <v>1050</v>
      </c>
      <c r="F582" s="211"/>
      <c r="G582" s="206"/>
      <c r="H582" s="211"/>
      <c r="I582" s="211"/>
      <c r="J582" s="211"/>
      <c r="K582" s="211"/>
      <c r="L582" s="211"/>
      <c r="M582" s="211"/>
      <c r="N582" s="211"/>
      <c r="O582" s="211"/>
      <c r="P582" s="211"/>
      <c r="Q582" s="211"/>
      <c r="R582" s="211"/>
      <c r="S582" s="211"/>
      <c r="T582" s="211"/>
      <c r="U582" s="211"/>
      <c r="V582" s="211"/>
      <c r="W582" s="211"/>
      <c r="X582" s="211"/>
      <c r="Y582" s="211"/>
      <c r="Z582" s="211"/>
      <c r="AA582" s="211"/>
      <c r="AB582" s="211"/>
      <c r="AC582" s="211"/>
      <c r="AD582" s="211"/>
      <c r="AE582" s="206"/>
      <c r="AF582" s="206"/>
      <c r="AG582" s="211"/>
    </row>
    <row r="583" spans="1:33" ht="30" x14ac:dyDescent="0.25">
      <c r="A583" s="25">
        <v>647</v>
      </c>
      <c r="B583" s="26" t="s">
        <v>350</v>
      </c>
      <c r="C583" s="26"/>
      <c r="D583" s="211"/>
      <c r="E583" s="4" t="s">
        <v>1379</v>
      </c>
      <c r="F583" s="211"/>
      <c r="G583" s="206"/>
      <c r="H583" s="211"/>
      <c r="I583" s="211"/>
      <c r="J583" s="211"/>
      <c r="K583" s="211"/>
      <c r="L583" s="211"/>
      <c r="M583" s="211"/>
      <c r="N583" s="211"/>
      <c r="O583" s="211"/>
      <c r="P583" s="211"/>
      <c r="Q583" s="211"/>
      <c r="R583" s="211"/>
      <c r="S583" s="211"/>
      <c r="T583" s="211"/>
      <c r="U583" s="211"/>
      <c r="V583" s="211"/>
      <c r="W583" s="211"/>
      <c r="X583" s="211"/>
      <c r="Y583" s="211"/>
      <c r="Z583" s="211"/>
      <c r="AA583" s="211"/>
      <c r="AB583" s="211"/>
      <c r="AC583" s="211"/>
      <c r="AD583" s="211"/>
      <c r="AE583" s="206"/>
      <c r="AF583" s="206"/>
      <c r="AG583" s="211"/>
    </row>
    <row r="584" spans="1:33" ht="30" x14ac:dyDescent="0.25">
      <c r="A584" s="25">
        <v>648</v>
      </c>
      <c r="B584" s="26" t="s">
        <v>350</v>
      </c>
      <c r="C584" s="26"/>
      <c r="D584" s="211"/>
      <c r="E584" s="4" t="s">
        <v>1051</v>
      </c>
      <c r="F584" s="211"/>
      <c r="G584" s="206"/>
      <c r="H584" s="211"/>
      <c r="I584" s="211"/>
      <c r="J584" s="211"/>
      <c r="K584" s="211"/>
      <c r="L584" s="211"/>
      <c r="M584" s="211"/>
      <c r="N584" s="211"/>
      <c r="O584" s="211"/>
      <c r="P584" s="211"/>
      <c r="Q584" s="211"/>
      <c r="R584" s="211"/>
      <c r="S584" s="211"/>
      <c r="T584" s="211"/>
      <c r="U584" s="211"/>
      <c r="V584" s="211"/>
      <c r="W584" s="211"/>
      <c r="X584" s="211"/>
      <c r="Y584" s="211"/>
      <c r="Z584" s="211"/>
      <c r="AA584" s="211"/>
      <c r="AB584" s="211"/>
      <c r="AC584" s="211"/>
      <c r="AD584" s="211"/>
      <c r="AE584" s="206"/>
      <c r="AF584" s="206"/>
      <c r="AG584" s="211"/>
    </row>
    <row r="585" spans="1:33" ht="28.5" x14ac:dyDescent="0.25">
      <c r="A585" s="25">
        <v>649</v>
      </c>
      <c r="B585" s="26" t="s">
        <v>350</v>
      </c>
      <c r="C585" s="26"/>
      <c r="D585" s="211"/>
      <c r="E585" s="7" t="s">
        <v>355</v>
      </c>
      <c r="F585" s="211"/>
      <c r="G585" s="206"/>
      <c r="H585" s="211"/>
      <c r="I585" s="211"/>
      <c r="J585" s="211"/>
      <c r="K585" s="211"/>
      <c r="L585" s="211"/>
      <c r="M585" s="211"/>
      <c r="N585" s="211"/>
      <c r="O585" s="211"/>
      <c r="P585" s="211"/>
      <c r="Q585" s="211"/>
      <c r="R585" s="211"/>
      <c r="S585" s="211"/>
      <c r="T585" s="211"/>
      <c r="U585" s="211"/>
      <c r="V585" s="211"/>
      <c r="W585" s="211"/>
      <c r="X585" s="211"/>
      <c r="Y585" s="211"/>
      <c r="Z585" s="211"/>
      <c r="AA585" s="211"/>
      <c r="AB585" s="211"/>
      <c r="AC585" s="211"/>
      <c r="AD585" s="211"/>
      <c r="AE585" s="206"/>
      <c r="AF585" s="206"/>
      <c r="AG585" s="211"/>
    </row>
    <row r="586" spans="1:33" x14ac:dyDescent="0.25">
      <c r="A586" s="25">
        <v>651</v>
      </c>
      <c r="B586" s="26" t="s">
        <v>350</v>
      </c>
      <c r="C586" s="26"/>
      <c r="D586" s="212"/>
      <c r="E586" s="7" t="s">
        <v>356</v>
      </c>
      <c r="F586" s="212"/>
      <c r="G586" s="207"/>
      <c r="H586" s="212"/>
      <c r="I586" s="212"/>
      <c r="J586" s="212"/>
      <c r="K586" s="212"/>
      <c r="L586" s="212"/>
      <c r="M586" s="212"/>
      <c r="N586" s="212"/>
      <c r="O586" s="212"/>
      <c r="P586" s="212"/>
      <c r="Q586" s="212"/>
      <c r="R586" s="212"/>
      <c r="S586" s="212"/>
      <c r="T586" s="212"/>
      <c r="U586" s="212"/>
      <c r="V586" s="212"/>
      <c r="W586" s="212"/>
      <c r="X586" s="212"/>
      <c r="Y586" s="212"/>
      <c r="Z586" s="212"/>
      <c r="AA586" s="212"/>
      <c r="AB586" s="212"/>
      <c r="AC586" s="212"/>
      <c r="AD586" s="212"/>
      <c r="AE586" s="207"/>
      <c r="AF586" s="207"/>
      <c r="AG586" s="212"/>
    </row>
    <row r="587" spans="1:33" ht="42.75" x14ac:dyDescent="0.25">
      <c r="A587" s="25">
        <v>652</v>
      </c>
      <c r="B587" s="26" t="s">
        <v>350</v>
      </c>
      <c r="C587" s="26"/>
      <c r="D587" s="210" t="s">
        <v>357</v>
      </c>
      <c r="E587" s="3" t="s">
        <v>1055</v>
      </c>
      <c r="F587" s="210" t="s">
        <v>21</v>
      </c>
      <c r="G587" s="205">
        <v>1200</v>
      </c>
      <c r="H587" s="210"/>
      <c r="I587" s="210"/>
      <c r="J587" s="210"/>
      <c r="K587" s="210"/>
      <c r="L587" s="210"/>
      <c r="M587" s="210"/>
      <c r="N587" s="210"/>
      <c r="O587" s="210"/>
      <c r="P587" s="210"/>
      <c r="Q587" s="210">
        <v>400</v>
      </c>
      <c r="R587" s="210"/>
      <c r="S587" s="210"/>
      <c r="T587" s="210"/>
      <c r="U587" s="210"/>
      <c r="V587" s="210"/>
      <c r="W587" s="210"/>
      <c r="X587" s="210"/>
      <c r="Y587" s="210"/>
      <c r="Z587" s="210"/>
      <c r="AA587" s="210"/>
      <c r="AB587" s="210"/>
      <c r="AC587" s="210"/>
      <c r="AD587" s="210">
        <f>+SUM(N587:AC587)</f>
        <v>400</v>
      </c>
      <c r="AE587" s="205">
        <f t="shared" si="47"/>
        <v>1200</v>
      </c>
      <c r="AF587" s="205">
        <v>1200</v>
      </c>
      <c r="AG587" s="210"/>
    </row>
    <row r="588" spans="1:33" ht="30" x14ac:dyDescent="0.25">
      <c r="A588" s="25">
        <v>653</v>
      </c>
      <c r="B588" s="26" t="s">
        <v>350</v>
      </c>
      <c r="C588" s="26"/>
      <c r="D588" s="211"/>
      <c r="E588" s="4" t="s">
        <v>1052</v>
      </c>
      <c r="F588" s="211"/>
      <c r="G588" s="206"/>
      <c r="H588" s="211"/>
      <c r="I588" s="211"/>
      <c r="J588" s="211"/>
      <c r="K588" s="211"/>
      <c r="L588" s="211"/>
      <c r="M588" s="211"/>
      <c r="N588" s="211"/>
      <c r="O588" s="211"/>
      <c r="P588" s="211"/>
      <c r="Q588" s="211"/>
      <c r="R588" s="211"/>
      <c r="S588" s="211"/>
      <c r="T588" s="211"/>
      <c r="U588" s="211"/>
      <c r="V588" s="211"/>
      <c r="W588" s="211"/>
      <c r="X588" s="211"/>
      <c r="Y588" s="211"/>
      <c r="Z588" s="211"/>
      <c r="AA588" s="211"/>
      <c r="AB588" s="211"/>
      <c r="AC588" s="211"/>
      <c r="AD588" s="211"/>
      <c r="AE588" s="206"/>
      <c r="AF588" s="206"/>
      <c r="AG588" s="211"/>
    </row>
    <row r="589" spans="1:33" x14ac:dyDescent="0.25">
      <c r="A589" s="25">
        <v>654</v>
      </c>
      <c r="B589" s="26" t="s">
        <v>350</v>
      </c>
      <c r="C589" s="26"/>
      <c r="D589" s="211"/>
      <c r="E589" s="4" t="s">
        <v>1053</v>
      </c>
      <c r="F589" s="211"/>
      <c r="G589" s="206"/>
      <c r="H589" s="211"/>
      <c r="I589" s="211"/>
      <c r="J589" s="211"/>
      <c r="K589" s="211"/>
      <c r="L589" s="211"/>
      <c r="M589" s="211"/>
      <c r="N589" s="211"/>
      <c r="O589" s="211"/>
      <c r="P589" s="211"/>
      <c r="Q589" s="211"/>
      <c r="R589" s="211"/>
      <c r="S589" s="211"/>
      <c r="T589" s="211"/>
      <c r="U589" s="211"/>
      <c r="V589" s="211"/>
      <c r="W589" s="211"/>
      <c r="X589" s="211"/>
      <c r="Y589" s="211"/>
      <c r="Z589" s="211"/>
      <c r="AA589" s="211"/>
      <c r="AB589" s="211"/>
      <c r="AC589" s="211"/>
      <c r="AD589" s="211"/>
      <c r="AE589" s="206"/>
      <c r="AF589" s="206"/>
      <c r="AG589" s="211"/>
    </row>
    <row r="590" spans="1:33" x14ac:dyDescent="0.25">
      <c r="A590" s="25">
        <v>655</v>
      </c>
      <c r="B590" s="26" t="s">
        <v>350</v>
      </c>
      <c r="C590" s="26"/>
      <c r="D590" s="211"/>
      <c r="E590" s="4" t="s">
        <v>1054</v>
      </c>
      <c r="F590" s="211"/>
      <c r="G590" s="206"/>
      <c r="H590" s="211"/>
      <c r="I590" s="211"/>
      <c r="J590" s="211"/>
      <c r="K590" s="211"/>
      <c r="L590" s="211"/>
      <c r="M590" s="211"/>
      <c r="N590" s="211"/>
      <c r="O590" s="211"/>
      <c r="P590" s="211"/>
      <c r="Q590" s="211"/>
      <c r="R590" s="211"/>
      <c r="S590" s="211"/>
      <c r="T590" s="211"/>
      <c r="U590" s="211"/>
      <c r="V590" s="211"/>
      <c r="W590" s="211"/>
      <c r="X590" s="211"/>
      <c r="Y590" s="211"/>
      <c r="Z590" s="211"/>
      <c r="AA590" s="211"/>
      <c r="AB590" s="211"/>
      <c r="AC590" s="211"/>
      <c r="AD590" s="211"/>
      <c r="AE590" s="206"/>
      <c r="AF590" s="206"/>
      <c r="AG590" s="211"/>
    </row>
    <row r="591" spans="1:33" ht="30" x14ac:dyDescent="0.25">
      <c r="A591" s="25">
        <v>656</v>
      </c>
      <c r="B591" s="26" t="s">
        <v>350</v>
      </c>
      <c r="C591" s="26"/>
      <c r="D591" s="211"/>
      <c r="E591" s="4" t="s">
        <v>1311</v>
      </c>
      <c r="F591" s="211"/>
      <c r="G591" s="206"/>
      <c r="H591" s="211"/>
      <c r="I591" s="211"/>
      <c r="J591" s="211"/>
      <c r="K591" s="211"/>
      <c r="L591" s="211"/>
      <c r="M591" s="211"/>
      <c r="N591" s="211"/>
      <c r="O591" s="211"/>
      <c r="P591" s="211"/>
      <c r="Q591" s="211"/>
      <c r="R591" s="211"/>
      <c r="S591" s="211"/>
      <c r="T591" s="211"/>
      <c r="U591" s="211"/>
      <c r="V591" s="211"/>
      <c r="W591" s="211"/>
      <c r="X591" s="211"/>
      <c r="Y591" s="211"/>
      <c r="Z591" s="211"/>
      <c r="AA591" s="211"/>
      <c r="AB591" s="211"/>
      <c r="AC591" s="211"/>
      <c r="AD591" s="211"/>
      <c r="AE591" s="206"/>
      <c r="AF591" s="206"/>
      <c r="AG591" s="211"/>
    </row>
    <row r="592" spans="1:33" x14ac:dyDescent="0.25">
      <c r="A592" s="25">
        <v>657</v>
      </c>
      <c r="B592" s="26" t="s">
        <v>350</v>
      </c>
      <c r="C592" s="26"/>
      <c r="D592" s="212"/>
      <c r="E592" s="7" t="s">
        <v>358</v>
      </c>
      <c r="F592" s="212"/>
      <c r="G592" s="207"/>
      <c r="H592" s="212"/>
      <c r="I592" s="212"/>
      <c r="J592" s="212"/>
      <c r="K592" s="212"/>
      <c r="L592" s="212"/>
      <c r="M592" s="212"/>
      <c r="N592" s="212"/>
      <c r="O592" s="212"/>
      <c r="P592" s="212"/>
      <c r="Q592" s="212"/>
      <c r="R592" s="212"/>
      <c r="S592" s="212"/>
      <c r="T592" s="212"/>
      <c r="U592" s="212"/>
      <c r="V592" s="212"/>
      <c r="W592" s="212"/>
      <c r="X592" s="212"/>
      <c r="Y592" s="212"/>
      <c r="Z592" s="212"/>
      <c r="AA592" s="212"/>
      <c r="AB592" s="212"/>
      <c r="AC592" s="212"/>
      <c r="AD592" s="212"/>
      <c r="AE592" s="207"/>
      <c r="AF592" s="207"/>
      <c r="AG592" s="212"/>
    </row>
    <row r="593" spans="1:33" ht="42.75" x14ac:dyDescent="0.25">
      <c r="A593" s="25">
        <v>658</v>
      </c>
      <c r="B593" s="26" t="s">
        <v>350</v>
      </c>
      <c r="C593" s="26"/>
      <c r="D593" s="210" t="s">
        <v>359</v>
      </c>
      <c r="E593" s="3" t="s">
        <v>1479</v>
      </c>
      <c r="F593" s="210"/>
      <c r="G593" s="205"/>
      <c r="H593" s="210"/>
      <c r="I593" s="210"/>
      <c r="J593" s="210"/>
      <c r="K593" s="210"/>
      <c r="L593" s="210"/>
      <c r="M593" s="210"/>
      <c r="N593" s="210"/>
      <c r="O593" s="210"/>
      <c r="P593" s="210"/>
      <c r="Q593" s="210"/>
      <c r="R593" s="210"/>
      <c r="S593" s="210"/>
      <c r="T593" s="210"/>
      <c r="U593" s="210"/>
      <c r="V593" s="210"/>
      <c r="W593" s="210"/>
      <c r="X593" s="210"/>
      <c r="Y593" s="210"/>
      <c r="Z593" s="210"/>
      <c r="AA593" s="210"/>
      <c r="AB593" s="210"/>
      <c r="AC593" s="210"/>
      <c r="AD593" s="210"/>
      <c r="AE593" s="205"/>
      <c r="AF593" s="205"/>
      <c r="AG593" s="210"/>
    </row>
    <row r="594" spans="1:33" ht="78" x14ac:dyDescent="0.25">
      <c r="A594" s="25">
        <v>659</v>
      </c>
      <c r="B594" s="26" t="s">
        <v>350</v>
      </c>
      <c r="C594" s="26"/>
      <c r="D594" s="211"/>
      <c r="E594" s="4" t="s">
        <v>1565</v>
      </c>
      <c r="F594" s="211"/>
      <c r="G594" s="206"/>
      <c r="H594" s="211"/>
      <c r="I594" s="211"/>
      <c r="J594" s="211"/>
      <c r="K594" s="211"/>
      <c r="L594" s="211"/>
      <c r="M594" s="211"/>
      <c r="N594" s="211"/>
      <c r="O594" s="211"/>
      <c r="P594" s="211"/>
      <c r="Q594" s="211"/>
      <c r="R594" s="211"/>
      <c r="S594" s="211"/>
      <c r="T594" s="211"/>
      <c r="U594" s="211"/>
      <c r="V594" s="211"/>
      <c r="W594" s="211"/>
      <c r="X594" s="211"/>
      <c r="Y594" s="211"/>
      <c r="Z594" s="211"/>
      <c r="AA594" s="211"/>
      <c r="AB594" s="211"/>
      <c r="AC594" s="211"/>
      <c r="AD594" s="211"/>
      <c r="AE594" s="206"/>
      <c r="AF594" s="206"/>
      <c r="AG594" s="211"/>
    </row>
    <row r="595" spans="1:33" ht="30" x14ac:dyDescent="0.25">
      <c r="A595" s="25">
        <v>662</v>
      </c>
      <c r="B595" s="26" t="s">
        <v>350</v>
      </c>
      <c r="C595" s="26"/>
      <c r="D595" s="211"/>
      <c r="E595" s="4" t="s">
        <v>1548</v>
      </c>
      <c r="F595" s="211"/>
      <c r="G595" s="206"/>
      <c r="H595" s="211"/>
      <c r="I595" s="211"/>
      <c r="J595" s="211"/>
      <c r="K595" s="211"/>
      <c r="L595" s="211"/>
      <c r="M595" s="211"/>
      <c r="N595" s="211"/>
      <c r="O595" s="211"/>
      <c r="P595" s="211"/>
      <c r="Q595" s="211"/>
      <c r="R595" s="211"/>
      <c r="S595" s="211"/>
      <c r="T595" s="211"/>
      <c r="U595" s="211"/>
      <c r="V595" s="211"/>
      <c r="W595" s="211"/>
      <c r="X595" s="211"/>
      <c r="Y595" s="211"/>
      <c r="Z595" s="211"/>
      <c r="AA595" s="211"/>
      <c r="AB595" s="211"/>
      <c r="AC595" s="211"/>
      <c r="AD595" s="211"/>
      <c r="AE595" s="206"/>
      <c r="AF595" s="206"/>
      <c r="AG595" s="211"/>
    </row>
    <row r="596" spans="1:33" ht="30" x14ac:dyDescent="0.25">
      <c r="A596" s="25">
        <v>664</v>
      </c>
      <c r="B596" s="26" t="s">
        <v>350</v>
      </c>
      <c r="C596" s="26"/>
      <c r="D596" s="211"/>
      <c r="E596" s="4" t="s">
        <v>1539</v>
      </c>
      <c r="F596" s="211"/>
      <c r="G596" s="206"/>
      <c r="H596" s="211"/>
      <c r="I596" s="211"/>
      <c r="J596" s="211"/>
      <c r="K596" s="211"/>
      <c r="L596" s="211"/>
      <c r="M596" s="211"/>
      <c r="N596" s="211"/>
      <c r="O596" s="211"/>
      <c r="P596" s="211"/>
      <c r="Q596" s="211"/>
      <c r="R596" s="211"/>
      <c r="S596" s="211"/>
      <c r="T596" s="211"/>
      <c r="U596" s="211"/>
      <c r="V596" s="211"/>
      <c r="W596" s="211"/>
      <c r="X596" s="211"/>
      <c r="Y596" s="211"/>
      <c r="Z596" s="211"/>
      <c r="AA596" s="211"/>
      <c r="AB596" s="211"/>
      <c r="AC596" s="211"/>
      <c r="AD596" s="211"/>
      <c r="AE596" s="206"/>
      <c r="AF596" s="206"/>
      <c r="AG596" s="211"/>
    </row>
    <row r="597" spans="1:33" x14ac:dyDescent="0.25">
      <c r="A597" s="25">
        <v>665</v>
      </c>
      <c r="B597" s="26" t="s">
        <v>350</v>
      </c>
      <c r="C597" s="26"/>
      <c r="D597" s="211"/>
      <c r="E597" s="4" t="s">
        <v>1566</v>
      </c>
      <c r="F597" s="211"/>
      <c r="G597" s="206"/>
      <c r="H597" s="211"/>
      <c r="I597" s="211"/>
      <c r="J597" s="211"/>
      <c r="K597" s="211"/>
      <c r="L597" s="211"/>
      <c r="M597" s="211"/>
      <c r="N597" s="211"/>
      <c r="O597" s="211"/>
      <c r="P597" s="211"/>
      <c r="Q597" s="211"/>
      <c r="R597" s="211"/>
      <c r="S597" s="211"/>
      <c r="T597" s="211"/>
      <c r="U597" s="211"/>
      <c r="V597" s="211"/>
      <c r="W597" s="211"/>
      <c r="X597" s="211"/>
      <c r="Y597" s="211"/>
      <c r="Z597" s="211"/>
      <c r="AA597" s="211"/>
      <c r="AB597" s="211"/>
      <c r="AC597" s="211"/>
      <c r="AD597" s="211"/>
      <c r="AE597" s="206"/>
      <c r="AF597" s="206"/>
      <c r="AG597" s="211"/>
    </row>
    <row r="598" spans="1:33" ht="43.5" x14ac:dyDescent="0.25">
      <c r="A598" s="25">
        <v>666</v>
      </c>
      <c r="B598" s="26" t="s">
        <v>350</v>
      </c>
      <c r="C598" s="26"/>
      <c r="D598" s="211"/>
      <c r="E598" s="4" t="s">
        <v>1567</v>
      </c>
      <c r="F598" s="211"/>
      <c r="G598" s="206"/>
      <c r="H598" s="211"/>
      <c r="I598" s="211"/>
      <c r="J598" s="211"/>
      <c r="K598" s="211"/>
      <c r="L598" s="211"/>
      <c r="M598" s="211"/>
      <c r="N598" s="211"/>
      <c r="O598" s="211"/>
      <c r="P598" s="211"/>
      <c r="Q598" s="211"/>
      <c r="R598" s="211"/>
      <c r="S598" s="211"/>
      <c r="T598" s="211"/>
      <c r="U598" s="211"/>
      <c r="V598" s="211"/>
      <c r="W598" s="211"/>
      <c r="X598" s="211"/>
      <c r="Y598" s="211"/>
      <c r="Z598" s="211"/>
      <c r="AA598" s="211"/>
      <c r="AB598" s="211"/>
      <c r="AC598" s="211"/>
      <c r="AD598" s="211"/>
      <c r="AE598" s="206"/>
      <c r="AF598" s="206"/>
      <c r="AG598" s="211"/>
    </row>
    <row r="599" spans="1:33" x14ac:dyDescent="0.25">
      <c r="A599" s="25">
        <v>667</v>
      </c>
      <c r="B599" s="26" t="s">
        <v>350</v>
      </c>
      <c r="C599" s="26"/>
      <c r="D599" s="211"/>
      <c r="E599" s="5" t="s">
        <v>358</v>
      </c>
      <c r="F599" s="212"/>
      <c r="G599" s="207"/>
      <c r="H599" s="212"/>
      <c r="I599" s="212"/>
      <c r="J599" s="212"/>
      <c r="K599" s="212"/>
      <c r="L599" s="212"/>
      <c r="M599" s="212"/>
      <c r="N599" s="212"/>
      <c r="O599" s="212"/>
      <c r="P599" s="212"/>
      <c r="Q599" s="212"/>
      <c r="R599" s="212"/>
      <c r="S599" s="212"/>
      <c r="T599" s="212"/>
      <c r="U599" s="212"/>
      <c r="V599" s="212"/>
      <c r="W599" s="212"/>
      <c r="X599" s="212"/>
      <c r="Y599" s="212"/>
      <c r="Z599" s="212"/>
      <c r="AA599" s="212"/>
      <c r="AB599" s="212"/>
      <c r="AC599" s="212"/>
      <c r="AD599" s="212"/>
      <c r="AE599" s="207"/>
      <c r="AF599" s="207"/>
      <c r="AG599" s="212"/>
    </row>
    <row r="600" spans="1:33" x14ac:dyDescent="0.25">
      <c r="A600" s="25">
        <v>669</v>
      </c>
      <c r="B600" s="26" t="s">
        <v>350</v>
      </c>
      <c r="C600" s="26"/>
      <c r="D600" s="211"/>
      <c r="E600" s="22" t="s">
        <v>360</v>
      </c>
      <c r="F600" s="11" t="s">
        <v>21</v>
      </c>
      <c r="G600" s="27">
        <v>18000</v>
      </c>
      <c r="H600" s="21"/>
      <c r="I600" s="21"/>
      <c r="J600" s="21"/>
      <c r="K600" s="21"/>
      <c r="L600" s="21"/>
      <c r="M600" s="21"/>
      <c r="N600" s="21"/>
      <c r="O600" s="21"/>
      <c r="P600" s="21"/>
      <c r="Q600" s="11">
        <v>6000</v>
      </c>
      <c r="R600" s="21"/>
      <c r="S600" s="21"/>
      <c r="T600" s="21"/>
      <c r="U600" s="21"/>
      <c r="V600" s="21"/>
      <c r="W600" s="21"/>
      <c r="X600" s="21"/>
      <c r="Y600" s="21"/>
      <c r="Z600" s="21"/>
      <c r="AA600" s="11"/>
      <c r="AB600" s="11"/>
      <c r="AC600" s="11"/>
      <c r="AD600" s="11">
        <f>+SUM(N600:AC600)</f>
        <v>6000</v>
      </c>
      <c r="AE600" s="27">
        <f t="shared" si="47"/>
        <v>18000</v>
      </c>
      <c r="AF600" s="27">
        <v>18000</v>
      </c>
      <c r="AG600" s="21"/>
    </row>
    <row r="601" spans="1:33" x14ac:dyDescent="0.25">
      <c r="A601" s="25">
        <v>670</v>
      </c>
      <c r="B601" s="26" t="s">
        <v>350</v>
      </c>
      <c r="C601" s="26"/>
      <c r="D601" s="212"/>
      <c r="E601" s="3" t="s">
        <v>361</v>
      </c>
      <c r="F601" s="11" t="s">
        <v>21</v>
      </c>
      <c r="G601" s="27">
        <v>12000</v>
      </c>
      <c r="H601" s="21"/>
      <c r="I601" s="21"/>
      <c r="J601" s="21"/>
      <c r="K601" s="21"/>
      <c r="L601" s="21"/>
      <c r="M601" s="21"/>
      <c r="N601" s="21"/>
      <c r="O601" s="21"/>
      <c r="P601" s="21"/>
      <c r="Q601" s="11">
        <v>4000</v>
      </c>
      <c r="R601" s="21"/>
      <c r="S601" s="21"/>
      <c r="T601" s="21"/>
      <c r="U601" s="21"/>
      <c r="V601" s="21"/>
      <c r="W601" s="21"/>
      <c r="X601" s="21"/>
      <c r="Y601" s="21"/>
      <c r="Z601" s="21"/>
      <c r="AA601" s="11"/>
      <c r="AB601" s="11"/>
      <c r="AC601" s="11"/>
      <c r="AD601" s="11">
        <f>+SUM(N601:AC601)</f>
        <v>4000</v>
      </c>
      <c r="AE601" s="27">
        <f t="shared" si="47"/>
        <v>12000</v>
      </c>
      <c r="AF601" s="27">
        <v>12000</v>
      </c>
      <c r="AG601" s="21"/>
    </row>
    <row r="602" spans="1:33" x14ac:dyDescent="0.25">
      <c r="A602" s="25">
        <v>683</v>
      </c>
      <c r="B602" s="26" t="s">
        <v>350</v>
      </c>
      <c r="C602" s="26"/>
      <c r="D602" s="210" t="s">
        <v>1059</v>
      </c>
      <c r="E602" s="3" t="s">
        <v>362</v>
      </c>
      <c r="F602" s="210"/>
      <c r="G602" s="205" t="s">
        <v>101</v>
      </c>
      <c r="H602" s="210"/>
      <c r="I602" s="210"/>
      <c r="J602" s="210"/>
      <c r="K602" s="210"/>
      <c r="L602" s="210"/>
      <c r="M602" s="210"/>
      <c r="N602" s="210"/>
      <c r="O602" s="210"/>
      <c r="P602" s="210"/>
      <c r="Q602" s="210"/>
      <c r="R602" s="210"/>
      <c r="S602" s="210"/>
      <c r="T602" s="210"/>
      <c r="U602" s="210"/>
      <c r="V602" s="210"/>
      <c r="W602" s="210"/>
      <c r="X602" s="210"/>
      <c r="Y602" s="210"/>
      <c r="Z602" s="210"/>
      <c r="AA602" s="210"/>
      <c r="AB602" s="210"/>
      <c r="AC602" s="210"/>
      <c r="AD602" s="210"/>
      <c r="AE602" s="205" t="s">
        <v>101</v>
      </c>
      <c r="AF602" s="205" t="s">
        <v>101</v>
      </c>
      <c r="AG602" s="210"/>
    </row>
    <row r="603" spans="1:33" ht="30" x14ac:dyDescent="0.25">
      <c r="A603" s="25">
        <v>684</v>
      </c>
      <c r="B603" s="26" t="s">
        <v>350</v>
      </c>
      <c r="C603" s="26"/>
      <c r="D603" s="211"/>
      <c r="E603" s="4" t="s">
        <v>1056</v>
      </c>
      <c r="F603" s="211"/>
      <c r="G603" s="206"/>
      <c r="H603" s="211"/>
      <c r="I603" s="211"/>
      <c r="J603" s="211"/>
      <c r="K603" s="211"/>
      <c r="L603" s="211"/>
      <c r="M603" s="211"/>
      <c r="N603" s="211"/>
      <c r="O603" s="211"/>
      <c r="P603" s="211"/>
      <c r="Q603" s="211"/>
      <c r="R603" s="211"/>
      <c r="S603" s="211"/>
      <c r="T603" s="211"/>
      <c r="U603" s="211"/>
      <c r="V603" s="211"/>
      <c r="W603" s="211"/>
      <c r="X603" s="211"/>
      <c r="Y603" s="211"/>
      <c r="Z603" s="211"/>
      <c r="AA603" s="211"/>
      <c r="AB603" s="211"/>
      <c r="AC603" s="211"/>
      <c r="AD603" s="211"/>
      <c r="AE603" s="206"/>
      <c r="AF603" s="206"/>
      <c r="AG603" s="211"/>
    </row>
    <row r="604" spans="1:33" ht="75" x14ac:dyDescent="0.25">
      <c r="A604" s="25">
        <v>685</v>
      </c>
      <c r="B604" s="26" t="s">
        <v>350</v>
      </c>
      <c r="C604" s="26"/>
      <c r="D604" s="211"/>
      <c r="E604" s="4" t="s">
        <v>1480</v>
      </c>
      <c r="F604" s="211"/>
      <c r="G604" s="206"/>
      <c r="H604" s="211"/>
      <c r="I604" s="211"/>
      <c r="J604" s="211"/>
      <c r="K604" s="211"/>
      <c r="L604" s="211"/>
      <c r="M604" s="211"/>
      <c r="N604" s="211"/>
      <c r="O604" s="211"/>
      <c r="P604" s="211"/>
      <c r="Q604" s="211"/>
      <c r="R604" s="211"/>
      <c r="S604" s="211"/>
      <c r="T604" s="211"/>
      <c r="U604" s="211"/>
      <c r="V604" s="211"/>
      <c r="W604" s="211"/>
      <c r="X604" s="211"/>
      <c r="Y604" s="211"/>
      <c r="Z604" s="211"/>
      <c r="AA604" s="211"/>
      <c r="AB604" s="211"/>
      <c r="AC604" s="211"/>
      <c r="AD604" s="211"/>
      <c r="AE604" s="206"/>
      <c r="AF604" s="206"/>
      <c r="AG604" s="211"/>
    </row>
    <row r="605" spans="1:33" x14ac:dyDescent="0.25">
      <c r="A605" s="25">
        <v>686</v>
      </c>
      <c r="B605" s="26" t="s">
        <v>350</v>
      </c>
      <c r="C605" s="26"/>
      <c r="D605" s="211"/>
      <c r="E605" s="4" t="s">
        <v>1057</v>
      </c>
      <c r="F605" s="211"/>
      <c r="G605" s="206"/>
      <c r="H605" s="211"/>
      <c r="I605" s="211"/>
      <c r="J605" s="211"/>
      <c r="K605" s="211"/>
      <c r="L605" s="211"/>
      <c r="M605" s="211"/>
      <c r="N605" s="211"/>
      <c r="O605" s="211"/>
      <c r="P605" s="211"/>
      <c r="Q605" s="211"/>
      <c r="R605" s="211"/>
      <c r="S605" s="211"/>
      <c r="T605" s="211"/>
      <c r="U605" s="211"/>
      <c r="V605" s="211"/>
      <c r="W605" s="211"/>
      <c r="X605" s="211"/>
      <c r="Y605" s="211"/>
      <c r="Z605" s="211"/>
      <c r="AA605" s="211"/>
      <c r="AB605" s="211"/>
      <c r="AC605" s="211"/>
      <c r="AD605" s="211"/>
      <c r="AE605" s="206"/>
      <c r="AF605" s="206"/>
      <c r="AG605" s="211"/>
    </row>
    <row r="606" spans="1:33" x14ac:dyDescent="0.25">
      <c r="A606" s="25">
        <v>687</v>
      </c>
      <c r="B606" s="26" t="s">
        <v>350</v>
      </c>
      <c r="C606" s="26"/>
      <c r="D606" s="211"/>
      <c r="E606" s="7" t="s">
        <v>358</v>
      </c>
      <c r="F606" s="211"/>
      <c r="G606" s="206"/>
      <c r="H606" s="211"/>
      <c r="I606" s="211"/>
      <c r="J606" s="211"/>
      <c r="K606" s="211"/>
      <c r="L606" s="211"/>
      <c r="M606" s="211"/>
      <c r="N606" s="211"/>
      <c r="O606" s="211"/>
      <c r="P606" s="211"/>
      <c r="Q606" s="211"/>
      <c r="R606" s="211"/>
      <c r="S606" s="211"/>
      <c r="T606" s="211"/>
      <c r="U606" s="211"/>
      <c r="V606" s="211"/>
      <c r="W606" s="211"/>
      <c r="X606" s="211"/>
      <c r="Y606" s="211"/>
      <c r="Z606" s="211"/>
      <c r="AA606" s="211"/>
      <c r="AB606" s="211"/>
      <c r="AC606" s="211"/>
      <c r="AD606" s="211"/>
      <c r="AE606" s="206"/>
      <c r="AF606" s="206"/>
      <c r="AG606" s="211"/>
    </row>
    <row r="607" spans="1:33" x14ac:dyDescent="0.25">
      <c r="A607" s="25">
        <v>688</v>
      </c>
      <c r="B607" s="26" t="s">
        <v>350</v>
      </c>
      <c r="C607" s="26"/>
      <c r="D607" s="211"/>
      <c r="E607" s="2" t="s">
        <v>363</v>
      </c>
      <c r="F607" s="212"/>
      <c r="G607" s="207"/>
      <c r="H607" s="212"/>
      <c r="I607" s="212"/>
      <c r="J607" s="212"/>
      <c r="K607" s="212"/>
      <c r="L607" s="212"/>
      <c r="M607" s="212"/>
      <c r="N607" s="212"/>
      <c r="O607" s="212"/>
      <c r="P607" s="212"/>
      <c r="Q607" s="212"/>
      <c r="R607" s="212"/>
      <c r="S607" s="212"/>
      <c r="T607" s="212"/>
      <c r="U607" s="212"/>
      <c r="V607" s="212"/>
      <c r="W607" s="212"/>
      <c r="X607" s="212"/>
      <c r="Y607" s="212"/>
      <c r="Z607" s="212"/>
      <c r="AA607" s="212"/>
      <c r="AB607" s="212"/>
      <c r="AC607" s="212"/>
      <c r="AD607" s="212"/>
      <c r="AE607" s="207"/>
      <c r="AF607" s="207"/>
      <c r="AG607" s="212"/>
    </row>
    <row r="608" spans="1:33" x14ac:dyDescent="0.25">
      <c r="A608" s="25">
        <v>689</v>
      </c>
      <c r="B608" s="26" t="s">
        <v>350</v>
      </c>
      <c r="C608" s="26"/>
      <c r="D608" s="211"/>
      <c r="E608" s="5" t="s">
        <v>1058</v>
      </c>
      <c r="F608" s="11" t="s">
        <v>21</v>
      </c>
      <c r="G608" s="27">
        <v>9000</v>
      </c>
      <c r="H608" s="11"/>
      <c r="I608" s="11"/>
      <c r="J608" s="11"/>
      <c r="K608" s="11"/>
      <c r="L608" s="11"/>
      <c r="M608" s="11"/>
      <c r="N608" s="11"/>
      <c r="O608" s="11"/>
      <c r="P608" s="11"/>
      <c r="Q608" s="11">
        <v>3000</v>
      </c>
      <c r="R608" s="11"/>
      <c r="S608" s="11"/>
      <c r="T608" s="11"/>
      <c r="U608" s="11"/>
      <c r="V608" s="11"/>
      <c r="W608" s="11"/>
      <c r="X608" s="11"/>
      <c r="Y608" s="11"/>
      <c r="Z608" s="11"/>
      <c r="AA608" s="11"/>
      <c r="AB608" s="11"/>
      <c r="AC608" s="11"/>
      <c r="AD608" s="11">
        <f>+SUM(N608:AC608)</f>
        <v>3000</v>
      </c>
      <c r="AE608" s="27">
        <f t="shared" ref="AE608" si="48">+AD608*3</f>
        <v>9000</v>
      </c>
      <c r="AF608" s="27">
        <v>9000</v>
      </c>
      <c r="AG608" s="11"/>
    </row>
    <row r="609" spans="1:33" ht="28.5" x14ac:dyDescent="0.25">
      <c r="A609" s="25"/>
      <c r="B609" s="26"/>
      <c r="C609" s="26"/>
      <c r="D609" s="210" t="s">
        <v>1060</v>
      </c>
      <c r="E609" s="3" t="s">
        <v>1312</v>
      </c>
      <c r="F609" s="210"/>
      <c r="G609" s="205"/>
      <c r="H609" s="210"/>
      <c r="I609" s="210"/>
      <c r="J609" s="210"/>
      <c r="K609" s="210"/>
      <c r="L609" s="210"/>
      <c r="M609" s="210"/>
      <c r="N609" s="210"/>
      <c r="O609" s="210"/>
      <c r="P609" s="210"/>
      <c r="Q609" s="210"/>
      <c r="R609" s="210"/>
      <c r="S609" s="210"/>
      <c r="T609" s="210"/>
      <c r="U609" s="210"/>
      <c r="V609" s="210"/>
      <c r="W609" s="210"/>
      <c r="X609" s="210"/>
      <c r="Y609" s="210"/>
      <c r="Z609" s="210"/>
      <c r="AA609" s="210"/>
      <c r="AB609" s="210"/>
      <c r="AC609" s="210"/>
      <c r="AD609" s="210"/>
      <c r="AE609" s="205"/>
      <c r="AF609" s="205"/>
      <c r="AG609" s="210"/>
    </row>
    <row r="610" spans="1:33" ht="90" x14ac:dyDescent="0.25">
      <c r="A610" s="25"/>
      <c r="B610" s="26"/>
      <c r="C610" s="26"/>
      <c r="D610" s="211"/>
      <c r="E610" s="4" t="s">
        <v>1549</v>
      </c>
      <c r="F610" s="211"/>
      <c r="G610" s="206"/>
      <c r="H610" s="211"/>
      <c r="I610" s="211"/>
      <c r="J610" s="211"/>
      <c r="K610" s="211"/>
      <c r="L610" s="211"/>
      <c r="M610" s="211"/>
      <c r="N610" s="211"/>
      <c r="O610" s="211"/>
      <c r="P610" s="211"/>
      <c r="Q610" s="211"/>
      <c r="R610" s="211"/>
      <c r="S610" s="211"/>
      <c r="T610" s="211"/>
      <c r="U610" s="211"/>
      <c r="V610" s="211"/>
      <c r="W610" s="211"/>
      <c r="X610" s="211"/>
      <c r="Y610" s="211"/>
      <c r="Z610" s="211"/>
      <c r="AA610" s="211"/>
      <c r="AB610" s="211"/>
      <c r="AC610" s="211"/>
      <c r="AD610" s="211"/>
      <c r="AE610" s="206"/>
      <c r="AF610" s="206"/>
      <c r="AG610" s="211"/>
    </row>
    <row r="611" spans="1:33" ht="30" x14ac:dyDescent="0.25">
      <c r="A611" s="25"/>
      <c r="B611" s="26"/>
      <c r="C611" s="26"/>
      <c r="D611" s="211"/>
      <c r="E611" s="4" t="s">
        <v>1550</v>
      </c>
      <c r="F611" s="211"/>
      <c r="G611" s="206"/>
      <c r="H611" s="211"/>
      <c r="I611" s="211"/>
      <c r="J611" s="211"/>
      <c r="K611" s="211"/>
      <c r="L611" s="211"/>
      <c r="M611" s="211"/>
      <c r="N611" s="211"/>
      <c r="O611" s="211"/>
      <c r="P611" s="211"/>
      <c r="Q611" s="211"/>
      <c r="R611" s="211"/>
      <c r="S611" s="211"/>
      <c r="T611" s="211"/>
      <c r="U611" s="211"/>
      <c r="V611" s="211"/>
      <c r="W611" s="211"/>
      <c r="X611" s="211"/>
      <c r="Y611" s="211"/>
      <c r="Z611" s="211"/>
      <c r="AA611" s="211"/>
      <c r="AB611" s="211"/>
      <c r="AC611" s="211"/>
      <c r="AD611" s="211"/>
      <c r="AE611" s="206"/>
      <c r="AF611" s="206"/>
      <c r="AG611" s="211"/>
    </row>
    <row r="612" spans="1:33" ht="45" x14ac:dyDescent="0.25">
      <c r="A612" s="25"/>
      <c r="B612" s="26"/>
      <c r="C612" s="26"/>
      <c r="D612" s="211"/>
      <c r="E612" s="4" t="s">
        <v>1551</v>
      </c>
      <c r="F612" s="211"/>
      <c r="G612" s="206"/>
      <c r="H612" s="211"/>
      <c r="I612" s="211"/>
      <c r="J612" s="211"/>
      <c r="K612" s="211"/>
      <c r="L612" s="211"/>
      <c r="M612" s="211"/>
      <c r="N612" s="211"/>
      <c r="O612" s="211"/>
      <c r="P612" s="211"/>
      <c r="Q612" s="211"/>
      <c r="R612" s="211"/>
      <c r="S612" s="211"/>
      <c r="T612" s="211"/>
      <c r="U612" s="211"/>
      <c r="V612" s="211"/>
      <c r="W612" s="211"/>
      <c r="X612" s="211"/>
      <c r="Y612" s="211"/>
      <c r="Z612" s="211"/>
      <c r="AA612" s="211"/>
      <c r="AB612" s="211"/>
      <c r="AC612" s="211"/>
      <c r="AD612" s="211"/>
      <c r="AE612" s="206"/>
      <c r="AF612" s="206"/>
      <c r="AG612" s="211"/>
    </row>
    <row r="613" spans="1:33" ht="45" x14ac:dyDescent="0.25">
      <c r="A613" s="25"/>
      <c r="B613" s="26"/>
      <c r="C613" s="26"/>
      <c r="D613" s="211"/>
      <c r="E613" s="7" t="s">
        <v>1568</v>
      </c>
      <c r="F613" s="211"/>
      <c r="G613" s="206"/>
      <c r="H613" s="211"/>
      <c r="I613" s="211"/>
      <c r="J613" s="211"/>
      <c r="K613" s="211"/>
      <c r="L613" s="211"/>
      <c r="M613" s="211"/>
      <c r="N613" s="211"/>
      <c r="O613" s="211"/>
      <c r="P613" s="211"/>
      <c r="Q613" s="211"/>
      <c r="R613" s="211"/>
      <c r="S613" s="211"/>
      <c r="T613" s="211"/>
      <c r="U613" s="211"/>
      <c r="V613" s="211"/>
      <c r="W613" s="211"/>
      <c r="X613" s="211"/>
      <c r="Y613" s="211"/>
      <c r="Z613" s="211"/>
      <c r="AA613" s="211"/>
      <c r="AB613" s="211"/>
      <c r="AC613" s="211"/>
      <c r="AD613" s="211"/>
      <c r="AE613" s="206"/>
      <c r="AF613" s="206"/>
      <c r="AG613" s="211"/>
    </row>
    <row r="614" spans="1:33" x14ac:dyDescent="0.25">
      <c r="A614" s="25"/>
      <c r="B614" s="26"/>
      <c r="C614" s="26"/>
      <c r="D614" s="211"/>
      <c r="E614" s="5" t="s">
        <v>358</v>
      </c>
      <c r="F614" s="212"/>
      <c r="G614" s="207"/>
      <c r="H614" s="212"/>
      <c r="I614" s="212"/>
      <c r="J614" s="212"/>
      <c r="K614" s="212"/>
      <c r="L614" s="212"/>
      <c r="M614" s="212"/>
      <c r="N614" s="212"/>
      <c r="O614" s="212"/>
      <c r="P614" s="212"/>
      <c r="Q614" s="212"/>
      <c r="R614" s="212"/>
      <c r="S614" s="212"/>
      <c r="T614" s="212"/>
      <c r="U614" s="212"/>
      <c r="V614" s="212"/>
      <c r="W614" s="212"/>
      <c r="X614" s="212"/>
      <c r="Y614" s="212"/>
      <c r="Z614" s="212"/>
      <c r="AA614" s="212"/>
      <c r="AB614" s="212"/>
      <c r="AC614" s="212"/>
      <c r="AD614" s="212"/>
      <c r="AE614" s="207"/>
      <c r="AF614" s="207"/>
      <c r="AG614" s="212"/>
    </row>
    <row r="615" spans="1:33" x14ac:dyDescent="0.25">
      <c r="A615" s="25"/>
      <c r="B615" s="26"/>
      <c r="C615" s="26"/>
      <c r="D615" s="211"/>
      <c r="E615" s="5" t="s">
        <v>1313</v>
      </c>
      <c r="F615" s="165" t="s">
        <v>21</v>
      </c>
      <c r="G615" s="27">
        <v>5400</v>
      </c>
      <c r="H615" s="165"/>
      <c r="I615" s="165"/>
      <c r="J615" s="165"/>
      <c r="K615" s="165"/>
      <c r="L615" s="165"/>
      <c r="M615" s="165"/>
      <c r="N615" s="165"/>
      <c r="O615" s="165"/>
      <c r="P615" s="165"/>
      <c r="Q615" s="165">
        <v>1800</v>
      </c>
      <c r="R615" s="165"/>
      <c r="S615" s="165"/>
      <c r="T615" s="165"/>
      <c r="U615" s="165"/>
      <c r="V615" s="165"/>
      <c r="W615" s="165"/>
      <c r="X615" s="165"/>
      <c r="Y615" s="165"/>
      <c r="Z615" s="165"/>
      <c r="AA615" s="165"/>
      <c r="AB615" s="165"/>
      <c r="AC615" s="165"/>
      <c r="AD615" s="11">
        <f t="shared" ref="AD615:AD616" si="49">+SUM(N615:AC615)</f>
        <v>1800</v>
      </c>
      <c r="AE615" s="27">
        <f t="shared" ref="AE615:AE616" si="50">+AD615*3</f>
        <v>5400</v>
      </c>
      <c r="AF615" s="27">
        <v>5400</v>
      </c>
      <c r="AG615" s="165"/>
    </row>
    <row r="616" spans="1:33" x14ac:dyDescent="0.25">
      <c r="A616" s="25"/>
      <c r="B616" s="26"/>
      <c r="C616" s="26"/>
      <c r="D616" s="212"/>
      <c r="E616" s="3" t="s">
        <v>1314</v>
      </c>
      <c r="F616" s="165" t="s">
        <v>21</v>
      </c>
      <c r="G616" s="27">
        <v>5400</v>
      </c>
      <c r="H616" s="165"/>
      <c r="I616" s="165"/>
      <c r="J616" s="165"/>
      <c r="K616" s="165"/>
      <c r="L616" s="165"/>
      <c r="M616" s="165"/>
      <c r="N616" s="165"/>
      <c r="O616" s="165"/>
      <c r="P616" s="165"/>
      <c r="Q616" s="165">
        <v>1800</v>
      </c>
      <c r="R616" s="165"/>
      <c r="S616" s="165"/>
      <c r="T616" s="165"/>
      <c r="U616" s="165"/>
      <c r="V616" s="165"/>
      <c r="W616" s="165"/>
      <c r="X616" s="165"/>
      <c r="Y616" s="165"/>
      <c r="Z616" s="165"/>
      <c r="AA616" s="165"/>
      <c r="AB616" s="165"/>
      <c r="AC616" s="165"/>
      <c r="AD616" s="11">
        <f t="shared" si="49"/>
        <v>1800</v>
      </c>
      <c r="AE616" s="27">
        <f t="shared" si="50"/>
        <v>5400</v>
      </c>
      <c r="AF616" s="27">
        <v>5400</v>
      </c>
      <c r="AG616" s="165"/>
    </row>
    <row r="617" spans="1:33" ht="57" x14ac:dyDescent="0.25">
      <c r="A617" s="25">
        <v>693</v>
      </c>
      <c r="B617" s="26" t="s">
        <v>350</v>
      </c>
      <c r="C617" s="26"/>
      <c r="D617" s="210" t="s">
        <v>1315</v>
      </c>
      <c r="E617" s="3" t="s">
        <v>1481</v>
      </c>
      <c r="F617" s="210"/>
      <c r="G617" s="205" t="s">
        <v>101</v>
      </c>
      <c r="H617" s="210"/>
      <c r="I617" s="210"/>
      <c r="J617" s="210"/>
      <c r="K617" s="210"/>
      <c r="L617" s="210"/>
      <c r="M617" s="210"/>
      <c r="N617" s="210"/>
      <c r="O617" s="210"/>
      <c r="P617" s="210"/>
      <c r="Q617" s="210"/>
      <c r="R617" s="210"/>
      <c r="S617" s="210"/>
      <c r="T617" s="210"/>
      <c r="U617" s="210"/>
      <c r="V617" s="210"/>
      <c r="W617" s="210"/>
      <c r="X617" s="210"/>
      <c r="Y617" s="210"/>
      <c r="Z617" s="210"/>
      <c r="AA617" s="210"/>
      <c r="AB617" s="210"/>
      <c r="AC617" s="210"/>
      <c r="AD617" s="210"/>
      <c r="AE617" s="205" t="s">
        <v>101</v>
      </c>
      <c r="AF617" s="205" t="s">
        <v>101</v>
      </c>
      <c r="AG617" s="210"/>
    </row>
    <row r="618" spans="1:33" ht="138" x14ac:dyDescent="0.25">
      <c r="A618" s="25">
        <v>694</v>
      </c>
      <c r="B618" s="26" t="s">
        <v>350</v>
      </c>
      <c r="C618" s="26"/>
      <c r="D618" s="211"/>
      <c r="E618" s="4" t="s">
        <v>1569</v>
      </c>
      <c r="F618" s="211"/>
      <c r="G618" s="206"/>
      <c r="H618" s="211"/>
      <c r="I618" s="211"/>
      <c r="J618" s="211"/>
      <c r="K618" s="211"/>
      <c r="L618" s="211"/>
      <c r="M618" s="211"/>
      <c r="N618" s="211"/>
      <c r="O618" s="211"/>
      <c r="P618" s="211"/>
      <c r="Q618" s="211"/>
      <c r="R618" s="211"/>
      <c r="S618" s="211"/>
      <c r="T618" s="211"/>
      <c r="U618" s="211"/>
      <c r="V618" s="211"/>
      <c r="W618" s="211"/>
      <c r="X618" s="211"/>
      <c r="Y618" s="211"/>
      <c r="Z618" s="211"/>
      <c r="AA618" s="211"/>
      <c r="AB618" s="211"/>
      <c r="AC618" s="211"/>
      <c r="AD618" s="211"/>
      <c r="AE618" s="206"/>
      <c r="AF618" s="206"/>
      <c r="AG618" s="211"/>
    </row>
    <row r="619" spans="1:33" ht="45" x14ac:dyDescent="0.25">
      <c r="A619" s="25">
        <v>697</v>
      </c>
      <c r="B619" s="26" t="s">
        <v>350</v>
      </c>
      <c r="C619" s="26"/>
      <c r="D619" s="211"/>
      <c r="E619" s="4" t="s">
        <v>1570</v>
      </c>
      <c r="F619" s="211"/>
      <c r="G619" s="206"/>
      <c r="H619" s="211"/>
      <c r="I619" s="211"/>
      <c r="J619" s="211"/>
      <c r="K619" s="211"/>
      <c r="L619" s="211"/>
      <c r="M619" s="211"/>
      <c r="N619" s="211"/>
      <c r="O619" s="211"/>
      <c r="P619" s="211"/>
      <c r="Q619" s="211"/>
      <c r="R619" s="211"/>
      <c r="S619" s="211"/>
      <c r="T619" s="211"/>
      <c r="U619" s="211"/>
      <c r="V619" s="211"/>
      <c r="W619" s="211"/>
      <c r="X619" s="211"/>
      <c r="Y619" s="211"/>
      <c r="Z619" s="211"/>
      <c r="AA619" s="211"/>
      <c r="AB619" s="211"/>
      <c r="AC619" s="211"/>
      <c r="AD619" s="211"/>
      <c r="AE619" s="206"/>
      <c r="AF619" s="206"/>
      <c r="AG619" s="211"/>
    </row>
    <row r="620" spans="1:33" x14ac:dyDescent="0.25">
      <c r="A620" s="25">
        <v>698</v>
      </c>
      <c r="B620" s="26" t="s">
        <v>350</v>
      </c>
      <c r="C620" s="26"/>
      <c r="D620" s="211"/>
      <c r="E620" s="4" t="s">
        <v>1061</v>
      </c>
      <c r="F620" s="211"/>
      <c r="G620" s="206"/>
      <c r="H620" s="211"/>
      <c r="I620" s="211"/>
      <c r="J620" s="211"/>
      <c r="K620" s="211"/>
      <c r="L620" s="211"/>
      <c r="M620" s="211"/>
      <c r="N620" s="211"/>
      <c r="O620" s="211"/>
      <c r="P620" s="211"/>
      <c r="Q620" s="211"/>
      <c r="R620" s="211"/>
      <c r="S620" s="211"/>
      <c r="T620" s="211"/>
      <c r="U620" s="211"/>
      <c r="V620" s="211"/>
      <c r="W620" s="211"/>
      <c r="X620" s="211"/>
      <c r="Y620" s="211"/>
      <c r="Z620" s="211"/>
      <c r="AA620" s="211"/>
      <c r="AB620" s="211"/>
      <c r="AC620" s="211"/>
      <c r="AD620" s="211"/>
      <c r="AE620" s="206"/>
      <c r="AF620" s="206"/>
      <c r="AG620" s="211"/>
    </row>
    <row r="621" spans="1:33" ht="30" x14ac:dyDescent="0.25">
      <c r="A621" s="25">
        <v>699</v>
      </c>
      <c r="B621" s="26" t="s">
        <v>350</v>
      </c>
      <c r="C621" s="26"/>
      <c r="D621" s="211"/>
      <c r="E621" s="4" t="s">
        <v>1062</v>
      </c>
      <c r="F621" s="211"/>
      <c r="G621" s="206"/>
      <c r="H621" s="211"/>
      <c r="I621" s="211"/>
      <c r="J621" s="211"/>
      <c r="K621" s="211"/>
      <c r="L621" s="211"/>
      <c r="M621" s="211"/>
      <c r="N621" s="211"/>
      <c r="O621" s="211"/>
      <c r="P621" s="211"/>
      <c r="Q621" s="211"/>
      <c r="R621" s="211"/>
      <c r="S621" s="211"/>
      <c r="T621" s="211"/>
      <c r="U621" s="211"/>
      <c r="V621" s="211"/>
      <c r="W621" s="211"/>
      <c r="X621" s="211"/>
      <c r="Y621" s="211"/>
      <c r="Z621" s="211"/>
      <c r="AA621" s="211"/>
      <c r="AB621" s="211"/>
      <c r="AC621" s="211"/>
      <c r="AD621" s="211"/>
      <c r="AE621" s="206"/>
      <c r="AF621" s="206"/>
      <c r="AG621" s="211"/>
    </row>
    <row r="622" spans="1:33" ht="30" x14ac:dyDescent="0.25">
      <c r="A622" s="25">
        <v>700</v>
      </c>
      <c r="B622" s="26" t="s">
        <v>350</v>
      </c>
      <c r="C622" s="26"/>
      <c r="D622" s="211"/>
      <c r="E622" s="4" t="s">
        <v>1063</v>
      </c>
      <c r="F622" s="211"/>
      <c r="G622" s="206"/>
      <c r="H622" s="211"/>
      <c r="I622" s="211"/>
      <c r="J622" s="211"/>
      <c r="K622" s="211"/>
      <c r="L622" s="211"/>
      <c r="M622" s="211"/>
      <c r="N622" s="211"/>
      <c r="O622" s="211"/>
      <c r="P622" s="211"/>
      <c r="Q622" s="211"/>
      <c r="R622" s="211"/>
      <c r="S622" s="211"/>
      <c r="T622" s="211"/>
      <c r="U622" s="211"/>
      <c r="V622" s="211"/>
      <c r="W622" s="211"/>
      <c r="X622" s="211"/>
      <c r="Y622" s="211"/>
      <c r="Z622" s="211"/>
      <c r="AA622" s="211"/>
      <c r="AB622" s="211"/>
      <c r="AC622" s="211"/>
      <c r="AD622" s="211"/>
      <c r="AE622" s="206"/>
      <c r="AF622" s="206"/>
      <c r="AG622" s="211"/>
    </row>
    <row r="623" spans="1:33" ht="30" x14ac:dyDescent="0.25">
      <c r="A623" s="25">
        <v>702</v>
      </c>
      <c r="B623" s="26" t="s">
        <v>350</v>
      </c>
      <c r="C623" s="26"/>
      <c r="D623" s="211"/>
      <c r="E623" s="4" t="s">
        <v>1064</v>
      </c>
      <c r="F623" s="211"/>
      <c r="G623" s="206"/>
      <c r="H623" s="211"/>
      <c r="I623" s="211"/>
      <c r="J623" s="211"/>
      <c r="K623" s="211"/>
      <c r="L623" s="211"/>
      <c r="M623" s="211"/>
      <c r="N623" s="211"/>
      <c r="O623" s="211"/>
      <c r="P623" s="211"/>
      <c r="Q623" s="211"/>
      <c r="R623" s="211"/>
      <c r="S623" s="211"/>
      <c r="T623" s="211"/>
      <c r="U623" s="211"/>
      <c r="V623" s="211"/>
      <c r="W623" s="211"/>
      <c r="X623" s="211"/>
      <c r="Y623" s="211"/>
      <c r="Z623" s="211"/>
      <c r="AA623" s="211"/>
      <c r="AB623" s="211"/>
      <c r="AC623" s="211"/>
      <c r="AD623" s="211"/>
      <c r="AE623" s="206"/>
      <c r="AF623" s="206"/>
      <c r="AG623" s="211"/>
    </row>
    <row r="624" spans="1:33" ht="30" x14ac:dyDescent="0.25">
      <c r="A624" s="25">
        <v>703</v>
      </c>
      <c r="B624" s="26" t="s">
        <v>350</v>
      </c>
      <c r="C624" s="26"/>
      <c r="D624" s="211"/>
      <c r="E624" s="4" t="s">
        <v>1065</v>
      </c>
      <c r="F624" s="211"/>
      <c r="G624" s="206"/>
      <c r="H624" s="211"/>
      <c r="I624" s="211"/>
      <c r="J624" s="211"/>
      <c r="K624" s="211"/>
      <c r="L624" s="211"/>
      <c r="M624" s="211"/>
      <c r="N624" s="211"/>
      <c r="O624" s="211"/>
      <c r="P624" s="211"/>
      <c r="Q624" s="211"/>
      <c r="R624" s="211"/>
      <c r="S624" s="211"/>
      <c r="T624" s="211"/>
      <c r="U624" s="211"/>
      <c r="V624" s="211"/>
      <c r="W624" s="211"/>
      <c r="X624" s="211"/>
      <c r="Y624" s="211"/>
      <c r="Z624" s="211"/>
      <c r="AA624" s="211"/>
      <c r="AB624" s="211"/>
      <c r="AC624" s="211"/>
      <c r="AD624" s="211"/>
      <c r="AE624" s="206"/>
      <c r="AF624" s="206"/>
      <c r="AG624" s="211"/>
    </row>
    <row r="625" spans="1:33" x14ac:dyDescent="0.25">
      <c r="A625" s="25">
        <v>704</v>
      </c>
      <c r="B625" s="26" t="s">
        <v>350</v>
      </c>
      <c r="C625" s="26"/>
      <c r="D625" s="211"/>
      <c r="E625" s="4" t="s">
        <v>1066</v>
      </c>
      <c r="F625" s="211"/>
      <c r="G625" s="206"/>
      <c r="H625" s="211"/>
      <c r="I625" s="211"/>
      <c r="J625" s="211"/>
      <c r="K625" s="211"/>
      <c r="L625" s="211"/>
      <c r="M625" s="211"/>
      <c r="N625" s="211"/>
      <c r="O625" s="211"/>
      <c r="P625" s="211"/>
      <c r="Q625" s="211"/>
      <c r="R625" s="211"/>
      <c r="S625" s="211"/>
      <c r="T625" s="211"/>
      <c r="U625" s="211"/>
      <c r="V625" s="211"/>
      <c r="W625" s="211"/>
      <c r="X625" s="211"/>
      <c r="Y625" s="211"/>
      <c r="Z625" s="211"/>
      <c r="AA625" s="211"/>
      <c r="AB625" s="211"/>
      <c r="AC625" s="211"/>
      <c r="AD625" s="211"/>
      <c r="AE625" s="206"/>
      <c r="AF625" s="206"/>
      <c r="AG625" s="211"/>
    </row>
    <row r="626" spans="1:33" ht="45" x14ac:dyDescent="0.25">
      <c r="A626" s="25">
        <v>705</v>
      </c>
      <c r="B626" s="26" t="s">
        <v>350</v>
      </c>
      <c r="C626" s="26"/>
      <c r="D626" s="211"/>
      <c r="E626" s="4" t="s">
        <v>1067</v>
      </c>
      <c r="F626" s="211"/>
      <c r="G626" s="206"/>
      <c r="H626" s="211"/>
      <c r="I626" s="211"/>
      <c r="J626" s="211"/>
      <c r="K626" s="211"/>
      <c r="L626" s="211"/>
      <c r="M626" s="211"/>
      <c r="N626" s="211"/>
      <c r="O626" s="211"/>
      <c r="P626" s="211"/>
      <c r="Q626" s="211"/>
      <c r="R626" s="211"/>
      <c r="S626" s="211"/>
      <c r="T626" s="211"/>
      <c r="U626" s="211"/>
      <c r="V626" s="211"/>
      <c r="W626" s="211"/>
      <c r="X626" s="211"/>
      <c r="Y626" s="211"/>
      <c r="Z626" s="211"/>
      <c r="AA626" s="211"/>
      <c r="AB626" s="211"/>
      <c r="AC626" s="211"/>
      <c r="AD626" s="211"/>
      <c r="AE626" s="206"/>
      <c r="AF626" s="206"/>
      <c r="AG626" s="211"/>
    </row>
    <row r="627" spans="1:33" ht="60" x14ac:dyDescent="0.25">
      <c r="A627" s="25">
        <v>706</v>
      </c>
      <c r="B627" s="26" t="s">
        <v>350</v>
      </c>
      <c r="C627" s="26"/>
      <c r="D627" s="211"/>
      <c r="E627" s="4" t="s">
        <v>1482</v>
      </c>
      <c r="F627" s="211"/>
      <c r="G627" s="206"/>
      <c r="H627" s="211"/>
      <c r="I627" s="211"/>
      <c r="J627" s="211"/>
      <c r="K627" s="211"/>
      <c r="L627" s="211"/>
      <c r="M627" s="211"/>
      <c r="N627" s="211"/>
      <c r="O627" s="211"/>
      <c r="P627" s="211"/>
      <c r="Q627" s="211"/>
      <c r="R627" s="211"/>
      <c r="S627" s="211"/>
      <c r="T627" s="211"/>
      <c r="U627" s="211"/>
      <c r="V627" s="211"/>
      <c r="W627" s="211"/>
      <c r="X627" s="211"/>
      <c r="Y627" s="211"/>
      <c r="Z627" s="211"/>
      <c r="AA627" s="211"/>
      <c r="AB627" s="211"/>
      <c r="AC627" s="211"/>
      <c r="AD627" s="211"/>
      <c r="AE627" s="206"/>
      <c r="AF627" s="206"/>
      <c r="AG627" s="211"/>
    </row>
    <row r="628" spans="1:33" ht="72" x14ac:dyDescent="0.25">
      <c r="A628" s="25">
        <v>707</v>
      </c>
      <c r="B628" s="26" t="s">
        <v>350</v>
      </c>
      <c r="C628" s="26"/>
      <c r="D628" s="211"/>
      <c r="E628" s="4" t="s">
        <v>1483</v>
      </c>
      <c r="F628" s="211"/>
      <c r="G628" s="206"/>
      <c r="H628" s="211"/>
      <c r="I628" s="211"/>
      <c r="J628" s="211"/>
      <c r="K628" s="211"/>
      <c r="L628" s="211"/>
      <c r="M628" s="211"/>
      <c r="N628" s="211"/>
      <c r="O628" s="211"/>
      <c r="P628" s="211"/>
      <c r="Q628" s="211"/>
      <c r="R628" s="211"/>
      <c r="S628" s="211"/>
      <c r="T628" s="211"/>
      <c r="U628" s="211"/>
      <c r="V628" s="211"/>
      <c r="W628" s="211"/>
      <c r="X628" s="211"/>
      <c r="Y628" s="211"/>
      <c r="Z628" s="211"/>
      <c r="AA628" s="211"/>
      <c r="AB628" s="211"/>
      <c r="AC628" s="211"/>
      <c r="AD628" s="211"/>
      <c r="AE628" s="206"/>
      <c r="AF628" s="206"/>
      <c r="AG628" s="211"/>
    </row>
    <row r="629" spans="1:33" ht="28.5" x14ac:dyDescent="0.25">
      <c r="A629" s="25">
        <v>708</v>
      </c>
      <c r="B629" s="26" t="s">
        <v>350</v>
      </c>
      <c r="C629" s="26"/>
      <c r="D629" s="211"/>
      <c r="E629" s="5" t="s">
        <v>364</v>
      </c>
      <c r="F629" s="212"/>
      <c r="G629" s="207"/>
      <c r="H629" s="212"/>
      <c r="I629" s="212"/>
      <c r="J629" s="212"/>
      <c r="K629" s="212"/>
      <c r="L629" s="212"/>
      <c r="M629" s="212"/>
      <c r="N629" s="212"/>
      <c r="O629" s="212"/>
      <c r="P629" s="212"/>
      <c r="Q629" s="212"/>
      <c r="R629" s="212"/>
      <c r="S629" s="212"/>
      <c r="T629" s="212"/>
      <c r="U629" s="212"/>
      <c r="V629" s="212"/>
      <c r="W629" s="212"/>
      <c r="X629" s="212"/>
      <c r="Y629" s="212"/>
      <c r="Z629" s="212"/>
      <c r="AA629" s="212"/>
      <c r="AB629" s="212"/>
      <c r="AC629" s="212"/>
      <c r="AD629" s="212"/>
      <c r="AE629" s="207"/>
      <c r="AF629" s="207"/>
      <c r="AG629" s="212"/>
    </row>
    <row r="630" spans="1:33" x14ac:dyDescent="0.25">
      <c r="A630" s="25">
        <v>709</v>
      </c>
      <c r="B630" s="26" t="s">
        <v>350</v>
      </c>
      <c r="C630" s="26"/>
      <c r="D630" s="211"/>
      <c r="E630" s="5" t="s">
        <v>365</v>
      </c>
      <c r="F630" s="11" t="s">
        <v>11</v>
      </c>
      <c r="G630" s="27">
        <v>36</v>
      </c>
      <c r="H630" s="21"/>
      <c r="I630" s="21"/>
      <c r="J630" s="21"/>
      <c r="K630" s="21"/>
      <c r="L630" s="21"/>
      <c r="M630" s="21"/>
      <c r="N630" s="21"/>
      <c r="O630" s="21"/>
      <c r="P630" s="21"/>
      <c r="Q630" s="11">
        <v>12</v>
      </c>
      <c r="R630" s="21"/>
      <c r="S630" s="21"/>
      <c r="T630" s="21"/>
      <c r="U630" s="21"/>
      <c r="V630" s="21"/>
      <c r="W630" s="21"/>
      <c r="X630" s="21"/>
      <c r="Y630" s="21"/>
      <c r="Z630" s="21"/>
      <c r="AA630" s="11"/>
      <c r="AB630" s="11"/>
      <c r="AC630" s="11"/>
      <c r="AD630" s="11">
        <f t="shared" ref="AD630:AD636" si="51">+SUM(N630:AC630)</f>
        <v>12</v>
      </c>
      <c r="AE630" s="27">
        <f t="shared" ref="AE630:AE636" si="52">+AD630*3</f>
        <v>36</v>
      </c>
      <c r="AF630" s="27">
        <v>36</v>
      </c>
      <c r="AG630" s="21"/>
    </row>
    <row r="631" spans="1:33" x14ac:dyDescent="0.25">
      <c r="A631" s="25">
        <v>710</v>
      </c>
      <c r="B631" s="26" t="s">
        <v>350</v>
      </c>
      <c r="C631" s="26"/>
      <c r="D631" s="211"/>
      <c r="E631" s="22" t="s">
        <v>366</v>
      </c>
      <c r="F631" s="11" t="s">
        <v>11</v>
      </c>
      <c r="G631" s="27">
        <v>150</v>
      </c>
      <c r="H631" s="21"/>
      <c r="I631" s="21"/>
      <c r="J631" s="21"/>
      <c r="K631" s="21"/>
      <c r="L631" s="21"/>
      <c r="M631" s="21"/>
      <c r="N631" s="21"/>
      <c r="O631" s="21"/>
      <c r="P631" s="21"/>
      <c r="Q631" s="11">
        <v>50</v>
      </c>
      <c r="R631" s="21"/>
      <c r="S631" s="21"/>
      <c r="T631" s="21"/>
      <c r="U631" s="21"/>
      <c r="V631" s="21"/>
      <c r="W631" s="21"/>
      <c r="X631" s="21"/>
      <c r="Y631" s="21"/>
      <c r="Z631" s="21"/>
      <c r="AA631" s="11"/>
      <c r="AB631" s="11"/>
      <c r="AC631" s="11"/>
      <c r="AD631" s="11">
        <f t="shared" si="51"/>
        <v>50</v>
      </c>
      <c r="AE631" s="27">
        <f t="shared" si="52"/>
        <v>150</v>
      </c>
      <c r="AF631" s="27">
        <v>150</v>
      </c>
      <c r="AG631" s="21"/>
    </row>
    <row r="632" spans="1:33" x14ac:dyDescent="0.25">
      <c r="A632" s="25">
        <v>711</v>
      </c>
      <c r="B632" s="26" t="s">
        <v>350</v>
      </c>
      <c r="C632" s="26"/>
      <c r="D632" s="211"/>
      <c r="E632" s="22" t="s">
        <v>367</v>
      </c>
      <c r="F632" s="11" t="s">
        <v>11</v>
      </c>
      <c r="G632" s="27">
        <v>120</v>
      </c>
      <c r="H632" s="21"/>
      <c r="I632" s="21"/>
      <c r="J632" s="21"/>
      <c r="K632" s="21"/>
      <c r="L632" s="21"/>
      <c r="M632" s="21"/>
      <c r="N632" s="21"/>
      <c r="O632" s="21"/>
      <c r="P632" s="21"/>
      <c r="Q632" s="11">
        <v>40</v>
      </c>
      <c r="R632" s="21"/>
      <c r="S632" s="21"/>
      <c r="T632" s="21"/>
      <c r="U632" s="21"/>
      <c r="V632" s="21"/>
      <c r="W632" s="21"/>
      <c r="X632" s="21"/>
      <c r="Y632" s="21"/>
      <c r="Z632" s="21"/>
      <c r="AA632" s="11"/>
      <c r="AB632" s="11"/>
      <c r="AC632" s="11"/>
      <c r="AD632" s="11">
        <f t="shared" si="51"/>
        <v>40</v>
      </c>
      <c r="AE632" s="27">
        <f t="shared" si="52"/>
        <v>120</v>
      </c>
      <c r="AF632" s="27">
        <v>120</v>
      </c>
      <c r="AG632" s="21"/>
    </row>
    <row r="633" spans="1:33" x14ac:dyDescent="0.25">
      <c r="A633" s="25">
        <v>712</v>
      </c>
      <c r="B633" s="26" t="s">
        <v>350</v>
      </c>
      <c r="C633" s="26"/>
      <c r="D633" s="211"/>
      <c r="E633" s="22" t="s">
        <v>368</v>
      </c>
      <c r="F633" s="11" t="s">
        <v>11</v>
      </c>
      <c r="G633" s="27">
        <v>150</v>
      </c>
      <c r="H633" s="21"/>
      <c r="I633" s="21"/>
      <c r="J633" s="21"/>
      <c r="K633" s="21"/>
      <c r="L633" s="21"/>
      <c r="M633" s="21"/>
      <c r="N633" s="21"/>
      <c r="O633" s="21"/>
      <c r="P633" s="21"/>
      <c r="Q633" s="11">
        <v>50</v>
      </c>
      <c r="R633" s="21"/>
      <c r="S633" s="21"/>
      <c r="T633" s="21"/>
      <c r="U633" s="21"/>
      <c r="V633" s="21"/>
      <c r="W633" s="21"/>
      <c r="X633" s="21"/>
      <c r="Y633" s="21"/>
      <c r="Z633" s="21"/>
      <c r="AA633" s="11"/>
      <c r="AB633" s="11"/>
      <c r="AC633" s="11"/>
      <c r="AD633" s="11">
        <f t="shared" si="51"/>
        <v>50</v>
      </c>
      <c r="AE633" s="27">
        <f t="shared" si="52"/>
        <v>150</v>
      </c>
      <c r="AF633" s="27">
        <v>150</v>
      </c>
      <c r="AG633" s="21"/>
    </row>
    <row r="634" spans="1:33" x14ac:dyDescent="0.25">
      <c r="A634" s="25">
        <v>713</v>
      </c>
      <c r="B634" s="26" t="s">
        <v>350</v>
      </c>
      <c r="C634" s="26"/>
      <c r="D634" s="211"/>
      <c r="E634" s="22" t="s">
        <v>1068</v>
      </c>
      <c r="F634" s="11" t="s">
        <v>11</v>
      </c>
      <c r="G634" s="27">
        <v>15</v>
      </c>
      <c r="H634" s="21"/>
      <c r="I634" s="21"/>
      <c r="J634" s="21"/>
      <c r="K634" s="21"/>
      <c r="L634" s="21"/>
      <c r="M634" s="21"/>
      <c r="N634" s="21"/>
      <c r="O634" s="21"/>
      <c r="P634" s="21"/>
      <c r="Q634" s="11">
        <v>5</v>
      </c>
      <c r="R634" s="21"/>
      <c r="S634" s="21"/>
      <c r="T634" s="21"/>
      <c r="U634" s="21"/>
      <c r="V634" s="21"/>
      <c r="W634" s="21"/>
      <c r="X634" s="21"/>
      <c r="Y634" s="21"/>
      <c r="Z634" s="21"/>
      <c r="AA634" s="11"/>
      <c r="AB634" s="11"/>
      <c r="AC634" s="11"/>
      <c r="AD634" s="11">
        <f t="shared" si="51"/>
        <v>5</v>
      </c>
      <c r="AE634" s="27">
        <f t="shared" si="52"/>
        <v>15</v>
      </c>
      <c r="AF634" s="27">
        <v>15</v>
      </c>
      <c r="AG634" s="21"/>
    </row>
    <row r="635" spans="1:33" x14ac:dyDescent="0.25">
      <c r="A635" s="25">
        <v>714</v>
      </c>
      <c r="B635" s="26" t="s">
        <v>350</v>
      </c>
      <c r="C635" s="26"/>
      <c r="D635" s="211"/>
      <c r="E635" s="22" t="s">
        <v>1069</v>
      </c>
      <c r="F635" s="11" t="s">
        <v>11</v>
      </c>
      <c r="G635" s="27">
        <v>108</v>
      </c>
      <c r="H635" s="21"/>
      <c r="I635" s="21"/>
      <c r="J635" s="21"/>
      <c r="K635" s="21"/>
      <c r="L635" s="21"/>
      <c r="M635" s="21"/>
      <c r="N635" s="21"/>
      <c r="O635" s="21"/>
      <c r="P635" s="21"/>
      <c r="Q635" s="11">
        <v>36</v>
      </c>
      <c r="R635" s="21"/>
      <c r="S635" s="21"/>
      <c r="T635" s="21"/>
      <c r="U635" s="21"/>
      <c r="V635" s="21"/>
      <c r="W635" s="21"/>
      <c r="X635" s="21"/>
      <c r="Y635" s="21"/>
      <c r="Z635" s="21"/>
      <c r="AA635" s="11"/>
      <c r="AB635" s="11"/>
      <c r="AC635" s="11"/>
      <c r="AD635" s="11">
        <f t="shared" si="51"/>
        <v>36</v>
      </c>
      <c r="AE635" s="27">
        <f t="shared" si="52"/>
        <v>108</v>
      </c>
      <c r="AF635" s="27">
        <v>108</v>
      </c>
      <c r="AG635" s="21"/>
    </row>
    <row r="636" spans="1:33" x14ac:dyDescent="0.25">
      <c r="A636" s="25">
        <v>715</v>
      </c>
      <c r="B636" s="26" t="s">
        <v>350</v>
      </c>
      <c r="C636" s="26"/>
      <c r="D636" s="211"/>
      <c r="E636" s="3" t="s">
        <v>1070</v>
      </c>
      <c r="F636" s="165" t="s">
        <v>11</v>
      </c>
      <c r="G636" s="159">
        <v>90</v>
      </c>
      <c r="H636" s="162"/>
      <c r="I636" s="162"/>
      <c r="J636" s="162"/>
      <c r="K636" s="162"/>
      <c r="L636" s="162"/>
      <c r="M636" s="162"/>
      <c r="N636" s="162"/>
      <c r="O636" s="162"/>
      <c r="P636" s="162"/>
      <c r="Q636" s="165">
        <v>30</v>
      </c>
      <c r="R636" s="162"/>
      <c r="S636" s="162"/>
      <c r="T636" s="162"/>
      <c r="U636" s="162"/>
      <c r="V636" s="162"/>
      <c r="W636" s="162"/>
      <c r="X636" s="162"/>
      <c r="Y636" s="162"/>
      <c r="Z636" s="162"/>
      <c r="AA636" s="165"/>
      <c r="AB636" s="165"/>
      <c r="AC636" s="165"/>
      <c r="AD636" s="165">
        <f t="shared" si="51"/>
        <v>30</v>
      </c>
      <c r="AE636" s="159">
        <f t="shared" si="52"/>
        <v>90</v>
      </c>
      <c r="AF636" s="159">
        <v>90</v>
      </c>
      <c r="AG636" s="162"/>
    </row>
    <row r="637" spans="1:33" ht="30" x14ac:dyDescent="0.25">
      <c r="A637" s="25"/>
      <c r="B637" s="26"/>
      <c r="C637" s="60"/>
      <c r="D637" s="11"/>
      <c r="E637" s="29" t="s">
        <v>1441</v>
      </c>
      <c r="F637" s="11" t="s">
        <v>1344</v>
      </c>
      <c r="G637" s="27" t="s">
        <v>1344</v>
      </c>
      <c r="H637" s="27" t="s">
        <v>1344</v>
      </c>
      <c r="I637" s="27" t="s">
        <v>1344</v>
      </c>
      <c r="J637" s="27" t="s">
        <v>1344</v>
      </c>
      <c r="K637" s="27"/>
      <c r="L637" s="27"/>
      <c r="M637" s="27" t="s">
        <v>1344</v>
      </c>
      <c r="N637" s="27"/>
      <c r="O637" s="27"/>
      <c r="P637" s="27"/>
      <c r="Q637" s="27"/>
      <c r="R637" s="27"/>
      <c r="S637" s="27"/>
      <c r="T637" s="27"/>
      <c r="U637" s="27"/>
      <c r="V637" s="27"/>
      <c r="W637" s="27"/>
      <c r="X637" s="27"/>
      <c r="Y637" s="27"/>
      <c r="Z637" s="27"/>
      <c r="AA637" s="11"/>
      <c r="AB637" s="11"/>
      <c r="AC637" s="11"/>
      <c r="AD637" s="11"/>
      <c r="AE637" s="27"/>
      <c r="AF637" s="27"/>
      <c r="AG637" s="27" t="s">
        <v>1344</v>
      </c>
    </row>
    <row r="638" spans="1:33" ht="18" customHeight="1" x14ac:dyDescent="0.25">
      <c r="A638" s="25"/>
      <c r="B638" s="26"/>
      <c r="C638" s="252" t="s">
        <v>896</v>
      </c>
      <c r="D638" s="253"/>
      <c r="E638" s="253"/>
      <c r="F638" s="253"/>
      <c r="G638" s="253"/>
      <c r="H638" s="253"/>
      <c r="I638" s="253"/>
      <c r="J638" s="253"/>
      <c r="K638" s="253"/>
      <c r="L638" s="253"/>
      <c r="M638" s="253"/>
      <c r="N638" s="253"/>
      <c r="O638" s="253"/>
      <c r="P638" s="253"/>
      <c r="Q638" s="253"/>
      <c r="R638" s="253"/>
      <c r="S638" s="253"/>
      <c r="T638" s="253"/>
      <c r="U638" s="253"/>
      <c r="V638" s="253"/>
      <c r="W638" s="253"/>
      <c r="X638" s="253"/>
      <c r="Y638" s="253"/>
      <c r="Z638" s="253"/>
      <c r="AA638" s="253"/>
      <c r="AB638" s="253"/>
      <c r="AC638" s="253"/>
      <c r="AD638" s="253"/>
      <c r="AE638" s="254"/>
      <c r="AF638" s="25"/>
      <c r="AG638" s="152"/>
    </row>
    <row r="639" spans="1:33" x14ac:dyDescent="0.25">
      <c r="A639" s="25">
        <v>719</v>
      </c>
      <c r="B639" s="26" t="s">
        <v>369</v>
      </c>
      <c r="C639" s="26"/>
      <c r="D639" s="32" t="s">
        <v>370</v>
      </c>
      <c r="E639" s="1" t="s">
        <v>371</v>
      </c>
      <c r="F639" s="11" t="s">
        <v>11</v>
      </c>
      <c r="G639" s="27">
        <v>14820</v>
      </c>
      <c r="H639" s="11"/>
      <c r="I639" s="11"/>
      <c r="J639" s="11"/>
      <c r="K639" s="11"/>
      <c r="L639" s="11"/>
      <c r="M639" s="11"/>
      <c r="N639" s="11"/>
      <c r="O639" s="11"/>
      <c r="P639" s="11">
        <v>720</v>
      </c>
      <c r="Q639" s="11"/>
      <c r="R639" s="11"/>
      <c r="S639" s="11">
        <v>300</v>
      </c>
      <c r="T639" s="11">
        <v>100</v>
      </c>
      <c r="U639" s="11">
        <v>200</v>
      </c>
      <c r="V639" s="11">
        <v>1000</v>
      </c>
      <c r="W639" s="11">
        <v>700</v>
      </c>
      <c r="X639" s="11">
        <v>1000</v>
      </c>
      <c r="Y639" s="11">
        <v>800</v>
      </c>
      <c r="Z639" s="11">
        <v>120</v>
      </c>
      <c r="AA639" s="11"/>
      <c r="AB639" s="11"/>
      <c r="AC639" s="11"/>
      <c r="AD639" s="11">
        <f t="shared" ref="AD639:AD664" si="53">+SUM(N639:AC639)</f>
        <v>4940</v>
      </c>
      <c r="AE639" s="27">
        <f t="shared" ref="AE639:AE664" si="54">+AD639*3</f>
        <v>14820</v>
      </c>
      <c r="AF639" s="27">
        <v>14820</v>
      </c>
      <c r="AG639" s="11"/>
    </row>
    <row r="640" spans="1:33" x14ac:dyDescent="0.25">
      <c r="A640" s="25">
        <v>720</v>
      </c>
      <c r="B640" s="26" t="s">
        <v>369</v>
      </c>
      <c r="C640" s="26"/>
      <c r="D640" s="32" t="s">
        <v>1182</v>
      </c>
      <c r="E640" s="1" t="s">
        <v>372</v>
      </c>
      <c r="F640" s="11" t="s">
        <v>11</v>
      </c>
      <c r="G640" s="27">
        <v>20436</v>
      </c>
      <c r="H640" s="11"/>
      <c r="I640" s="11"/>
      <c r="J640" s="11"/>
      <c r="K640" s="11"/>
      <c r="L640" s="11"/>
      <c r="M640" s="11"/>
      <c r="N640" s="11">
        <v>12</v>
      </c>
      <c r="O640" s="11"/>
      <c r="P640" s="11">
        <v>1100</v>
      </c>
      <c r="Q640" s="11"/>
      <c r="R640" s="11"/>
      <c r="S640" s="11">
        <v>300</v>
      </c>
      <c r="T640" s="11">
        <v>100</v>
      </c>
      <c r="U640" s="11">
        <v>200</v>
      </c>
      <c r="V640" s="11">
        <v>700</v>
      </c>
      <c r="W640" s="11">
        <v>700</v>
      </c>
      <c r="X640" s="11"/>
      <c r="Y640" s="11">
        <v>1200</v>
      </c>
      <c r="Z640" s="11">
        <v>2500</v>
      </c>
      <c r="AA640" s="11"/>
      <c r="AB640" s="11"/>
      <c r="AC640" s="11"/>
      <c r="AD640" s="11">
        <f t="shared" si="53"/>
        <v>6812</v>
      </c>
      <c r="AE640" s="27">
        <f t="shared" si="54"/>
        <v>20436</v>
      </c>
      <c r="AF640" s="27">
        <v>20436</v>
      </c>
      <c r="AG640" s="11"/>
    </row>
    <row r="641" spans="1:33" x14ac:dyDescent="0.25">
      <c r="A641" s="25">
        <v>721</v>
      </c>
      <c r="B641" s="26" t="s">
        <v>369</v>
      </c>
      <c r="C641" s="26"/>
      <c r="D641" s="32" t="s">
        <v>1183</v>
      </c>
      <c r="E641" s="1" t="s">
        <v>373</v>
      </c>
      <c r="F641" s="11" t="s">
        <v>11</v>
      </c>
      <c r="G641" s="27">
        <v>990</v>
      </c>
      <c r="H641" s="11"/>
      <c r="I641" s="11"/>
      <c r="J641" s="11"/>
      <c r="K641" s="11"/>
      <c r="L641" s="11"/>
      <c r="M641" s="11"/>
      <c r="N641" s="11"/>
      <c r="O641" s="11"/>
      <c r="P641" s="11">
        <v>240</v>
      </c>
      <c r="Q641" s="11"/>
      <c r="R641" s="11"/>
      <c r="S641" s="11"/>
      <c r="T641" s="11"/>
      <c r="U641" s="11"/>
      <c r="V641" s="11"/>
      <c r="W641" s="11">
        <v>90</v>
      </c>
      <c r="X641" s="11"/>
      <c r="Y641" s="11"/>
      <c r="Z641" s="11"/>
      <c r="AA641" s="11"/>
      <c r="AB641" s="11"/>
      <c r="AC641" s="11"/>
      <c r="AD641" s="11">
        <f t="shared" si="53"/>
        <v>330</v>
      </c>
      <c r="AE641" s="27">
        <f t="shared" si="54"/>
        <v>990</v>
      </c>
      <c r="AF641" s="27">
        <v>990</v>
      </c>
      <c r="AG641" s="11"/>
    </row>
    <row r="642" spans="1:33" x14ac:dyDescent="0.25">
      <c r="A642" s="25">
        <v>722</v>
      </c>
      <c r="B642" s="26" t="s">
        <v>369</v>
      </c>
      <c r="C642" s="26"/>
      <c r="D642" s="32" t="s">
        <v>1184</v>
      </c>
      <c r="E642" s="1" t="s">
        <v>374</v>
      </c>
      <c r="F642" s="11" t="s">
        <v>11</v>
      </c>
      <c r="G642" s="27">
        <v>2808</v>
      </c>
      <c r="H642" s="11"/>
      <c r="I642" s="11"/>
      <c r="J642" s="11"/>
      <c r="K642" s="11"/>
      <c r="L642" s="11"/>
      <c r="M642" s="11"/>
      <c r="N642" s="11"/>
      <c r="O642" s="11"/>
      <c r="P642" s="11">
        <v>840</v>
      </c>
      <c r="Q642" s="11"/>
      <c r="R642" s="11"/>
      <c r="S642" s="11"/>
      <c r="T642" s="11"/>
      <c r="U642" s="11"/>
      <c r="V642" s="11"/>
      <c r="W642" s="11">
        <v>96</v>
      </c>
      <c r="X642" s="11"/>
      <c r="Y642" s="11"/>
      <c r="Z642" s="11"/>
      <c r="AA642" s="11"/>
      <c r="AB642" s="11"/>
      <c r="AC642" s="11"/>
      <c r="AD642" s="11">
        <f t="shared" si="53"/>
        <v>936</v>
      </c>
      <c r="AE642" s="27">
        <f t="shared" si="54"/>
        <v>2808</v>
      </c>
      <c r="AF642" s="27">
        <v>2808</v>
      </c>
      <c r="AG642" s="11"/>
    </row>
    <row r="643" spans="1:33" x14ac:dyDescent="0.25">
      <c r="A643" s="25">
        <v>723</v>
      </c>
      <c r="B643" s="26" t="s">
        <v>369</v>
      </c>
      <c r="C643" s="26"/>
      <c r="D643" s="32" t="s">
        <v>1185</v>
      </c>
      <c r="E643" s="1" t="s">
        <v>375</v>
      </c>
      <c r="F643" s="11" t="s">
        <v>11</v>
      </c>
      <c r="G643" s="27">
        <v>450</v>
      </c>
      <c r="H643" s="11"/>
      <c r="I643" s="11"/>
      <c r="J643" s="11"/>
      <c r="K643" s="11"/>
      <c r="L643" s="11"/>
      <c r="M643" s="11"/>
      <c r="N643" s="11"/>
      <c r="O643" s="11"/>
      <c r="P643" s="11">
        <v>120</v>
      </c>
      <c r="Q643" s="11"/>
      <c r="R643" s="11"/>
      <c r="S643" s="11"/>
      <c r="T643" s="11"/>
      <c r="U643" s="11"/>
      <c r="V643" s="11"/>
      <c r="W643" s="11">
        <v>30</v>
      </c>
      <c r="X643" s="11"/>
      <c r="Y643" s="11"/>
      <c r="Z643" s="11"/>
      <c r="AA643" s="11"/>
      <c r="AB643" s="11"/>
      <c r="AC643" s="11"/>
      <c r="AD643" s="11">
        <f t="shared" si="53"/>
        <v>150</v>
      </c>
      <c r="AE643" s="27">
        <f t="shared" si="54"/>
        <v>450</v>
      </c>
      <c r="AF643" s="27">
        <v>450</v>
      </c>
      <c r="AG643" s="11"/>
    </row>
    <row r="644" spans="1:33" x14ac:dyDescent="0.25">
      <c r="A644" s="25">
        <v>724</v>
      </c>
      <c r="B644" s="26" t="s">
        <v>369</v>
      </c>
      <c r="C644" s="26"/>
      <c r="D644" s="32" t="s">
        <v>1186</v>
      </c>
      <c r="E644" s="1" t="s">
        <v>376</v>
      </c>
      <c r="F644" s="11" t="s">
        <v>11</v>
      </c>
      <c r="G644" s="27">
        <v>360</v>
      </c>
      <c r="H644" s="11"/>
      <c r="I644" s="11"/>
      <c r="J644" s="11"/>
      <c r="K644" s="11"/>
      <c r="L644" s="11"/>
      <c r="M644" s="11"/>
      <c r="N644" s="11"/>
      <c r="O644" s="11"/>
      <c r="P644" s="11"/>
      <c r="Q644" s="11"/>
      <c r="R644" s="11"/>
      <c r="S644" s="11">
        <v>120</v>
      </c>
      <c r="T644" s="11"/>
      <c r="U644" s="11"/>
      <c r="V644" s="11"/>
      <c r="W644" s="11"/>
      <c r="X644" s="11"/>
      <c r="Y644" s="11"/>
      <c r="Z644" s="11"/>
      <c r="AA644" s="11"/>
      <c r="AB644" s="11"/>
      <c r="AC644" s="11"/>
      <c r="AD644" s="11">
        <f t="shared" si="53"/>
        <v>120</v>
      </c>
      <c r="AE644" s="27">
        <f t="shared" si="54"/>
        <v>360</v>
      </c>
      <c r="AF644" s="27">
        <v>360</v>
      </c>
      <c r="AG644" s="11"/>
    </row>
    <row r="645" spans="1:33" x14ac:dyDescent="0.25">
      <c r="A645" s="25">
        <v>725</v>
      </c>
      <c r="B645" s="26" t="s">
        <v>369</v>
      </c>
      <c r="C645" s="26"/>
      <c r="D645" s="32" t="s">
        <v>1187</v>
      </c>
      <c r="E645" s="1" t="s">
        <v>377</v>
      </c>
      <c r="F645" s="11" t="s">
        <v>11</v>
      </c>
      <c r="G645" s="27">
        <v>30300</v>
      </c>
      <c r="H645" s="11"/>
      <c r="I645" s="11"/>
      <c r="J645" s="11"/>
      <c r="K645" s="11"/>
      <c r="L645" s="11"/>
      <c r="M645" s="11"/>
      <c r="N645" s="11"/>
      <c r="O645" s="11"/>
      <c r="P645" s="11">
        <v>800</v>
      </c>
      <c r="Q645" s="11"/>
      <c r="R645" s="11"/>
      <c r="S645" s="11">
        <v>3000</v>
      </c>
      <c r="T645" s="11">
        <v>1000</v>
      </c>
      <c r="U645" s="11">
        <v>2000</v>
      </c>
      <c r="V645" s="11">
        <v>200</v>
      </c>
      <c r="W645" s="11"/>
      <c r="X645" s="11">
        <v>600</v>
      </c>
      <c r="Y645" s="11"/>
      <c r="Z645" s="11">
        <v>2500</v>
      </c>
      <c r="AA645" s="11"/>
      <c r="AB645" s="11"/>
      <c r="AC645" s="11"/>
      <c r="AD645" s="11">
        <f t="shared" si="53"/>
        <v>10100</v>
      </c>
      <c r="AE645" s="27">
        <f t="shared" si="54"/>
        <v>30300</v>
      </c>
      <c r="AF645" s="27">
        <v>30300</v>
      </c>
      <c r="AG645" s="11"/>
    </row>
    <row r="646" spans="1:33" x14ac:dyDescent="0.25">
      <c r="A646" s="25">
        <v>726</v>
      </c>
      <c r="B646" s="26" t="s">
        <v>369</v>
      </c>
      <c r="C646" s="26"/>
      <c r="D646" s="32" t="s">
        <v>1188</v>
      </c>
      <c r="E646" s="1" t="s">
        <v>378</v>
      </c>
      <c r="F646" s="11" t="s">
        <v>11</v>
      </c>
      <c r="G646" s="27">
        <v>12600</v>
      </c>
      <c r="H646" s="11"/>
      <c r="I646" s="11"/>
      <c r="J646" s="11"/>
      <c r="K646" s="11"/>
      <c r="L646" s="11"/>
      <c r="M646" s="11"/>
      <c r="N646" s="11"/>
      <c r="O646" s="11"/>
      <c r="P646" s="11">
        <v>200</v>
      </c>
      <c r="Q646" s="11"/>
      <c r="R646" s="11"/>
      <c r="S646" s="11">
        <v>3000</v>
      </c>
      <c r="T646" s="11"/>
      <c r="U646" s="11"/>
      <c r="V646" s="11"/>
      <c r="W646" s="11"/>
      <c r="X646" s="11">
        <v>400</v>
      </c>
      <c r="Y646" s="11"/>
      <c r="Z646" s="11">
        <v>600</v>
      </c>
      <c r="AA646" s="11"/>
      <c r="AB646" s="11"/>
      <c r="AC646" s="11"/>
      <c r="AD646" s="11">
        <f t="shared" si="53"/>
        <v>4200</v>
      </c>
      <c r="AE646" s="27">
        <f t="shared" si="54"/>
        <v>12600</v>
      </c>
      <c r="AF646" s="27">
        <v>12600</v>
      </c>
      <c r="AG646" s="11"/>
    </row>
    <row r="647" spans="1:33" x14ac:dyDescent="0.25">
      <c r="A647" s="25">
        <v>727</v>
      </c>
      <c r="B647" s="26" t="s">
        <v>369</v>
      </c>
      <c r="C647" s="26"/>
      <c r="D647" s="32" t="s">
        <v>1189</v>
      </c>
      <c r="E647" s="1" t="s">
        <v>379</v>
      </c>
      <c r="F647" s="11" t="s">
        <v>11</v>
      </c>
      <c r="G647" s="27">
        <v>12450</v>
      </c>
      <c r="H647" s="11"/>
      <c r="I647" s="11"/>
      <c r="J647" s="11"/>
      <c r="K647" s="11"/>
      <c r="L647" s="11"/>
      <c r="M647" s="11"/>
      <c r="N647" s="11"/>
      <c r="O647" s="11"/>
      <c r="P647" s="11">
        <v>150</v>
      </c>
      <c r="Q647" s="11"/>
      <c r="R647" s="11"/>
      <c r="S647" s="11">
        <v>3000</v>
      </c>
      <c r="T647" s="11">
        <v>1000</v>
      </c>
      <c r="U647" s="11"/>
      <c r="V647" s="11"/>
      <c r="W647" s="11"/>
      <c r="X647" s="11"/>
      <c r="Y647" s="11"/>
      <c r="Z647" s="11"/>
      <c r="AA647" s="11"/>
      <c r="AB647" s="11"/>
      <c r="AC647" s="11"/>
      <c r="AD647" s="11">
        <f t="shared" si="53"/>
        <v>4150</v>
      </c>
      <c r="AE647" s="27">
        <f t="shared" si="54"/>
        <v>12450</v>
      </c>
      <c r="AF647" s="27">
        <v>12450</v>
      </c>
      <c r="AG647" s="11"/>
    </row>
    <row r="648" spans="1:33" x14ac:dyDescent="0.25">
      <c r="A648" s="25">
        <v>728</v>
      </c>
      <c r="B648" s="26" t="s">
        <v>369</v>
      </c>
      <c r="C648" s="26"/>
      <c r="D648" s="32" t="s">
        <v>1190</v>
      </c>
      <c r="E648" s="1" t="s">
        <v>381</v>
      </c>
      <c r="F648" s="11" t="s">
        <v>11</v>
      </c>
      <c r="G648" s="27">
        <v>10200</v>
      </c>
      <c r="H648" s="11"/>
      <c r="I648" s="11"/>
      <c r="J648" s="11"/>
      <c r="K648" s="11"/>
      <c r="L648" s="11"/>
      <c r="M648" s="11"/>
      <c r="N648" s="11"/>
      <c r="O648" s="11"/>
      <c r="P648" s="11">
        <v>100</v>
      </c>
      <c r="Q648" s="11"/>
      <c r="R648" s="11"/>
      <c r="S648" s="11">
        <v>2000</v>
      </c>
      <c r="T648" s="11">
        <v>1000</v>
      </c>
      <c r="U648" s="11"/>
      <c r="V648" s="11"/>
      <c r="W648" s="11"/>
      <c r="X648" s="11">
        <v>300</v>
      </c>
      <c r="Y648" s="11"/>
      <c r="Z648" s="11"/>
      <c r="AA648" s="11"/>
      <c r="AB648" s="11"/>
      <c r="AC648" s="11"/>
      <c r="AD648" s="11">
        <f t="shared" si="53"/>
        <v>3400</v>
      </c>
      <c r="AE648" s="27">
        <f t="shared" si="54"/>
        <v>10200</v>
      </c>
      <c r="AF648" s="27">
        <v>10200</v>
      </c>
      <c r="AG648" s="11"/>
    </row>
    <row r="649" spans="1:33" x14ac:dyDescent="0.25">
      <c r="A649" s="25">
        <v>729</v>
      </c>
      <c r="B649" s="26" t="s">
        <v>369</v>
      </c>
      <c r="C649" s="26"/>
      <c r="D649" s="32" t="s">
        <v>380</v>
      </c>
      <c r="E649" s="1" t="s">
        <v>382</v>
      </c>
      <c r="F649" s="11" t="s">
        <v>11</v>
      </c>
      <c r="G649" s="27">
        <v>7500</v>
      </c>
      <c r="H649" s="11"/>
      <c r="I649" s="11"/>
      <c r="J649" s="11"/>
      <c r="K649" s="11"/>
      <c r="L649" s="11"/>
      <c r="M649" s="11"/>
      <c r="N649" s="11"/>
      <c r="O649" s="11"/>
      <c r="P649" s="11"/>
      <c r="Q649" s="11"/>
      <c r="R649" s="11"/>
      <c r="S649" s="11">
        <v>2000</v>
      </c>
      <c r="T649" s="11">
        <v>500</v>
      </c>
      <c r="U649" s="11"/>
      <c r="V649" s="11"/>
      <c r="W649" s="11"/>
      <c r="X649" s="11"/>
      <c r="Y649" s="11"/>
      <c r="Z649" s="11"/>
      <c r="AA649" s="11"/>
      <c r="AB649" s="11"/>
      <c r="AC649" s="11"/>
      <c r="AD649" s="11">
        <f t="shared" si="53"/>
        <v>2500</v>
      </c>
      <c r="AE649" s="27">
        <f t="shared" si="54"/>
        <v>7500</v>
      </c>
      <c r="AF649" s="27">
        <v>7500</v>
      </c>
      <c r="AG649" s="11"/>
    </row>
    <row r="650" spans="1:33" x14ac:dyDescent="0.25">
      <c r="A650" s="25">
        <v>730</v>
      </c>
      <c r="B650" s="26" t="s">
        <v>369</v>
      </c>
      <c r="C650" s="26"/>
      <c r="D650" s="32" t="s">
        <v>1191</v>
      </c>
      <c r="E650" s="1" t="s">
        <v>383</v>
      </c>
      <c r="F650" s="11" t="s">
        <v>11</v>
      </c>
      <c r="G650" s="27">
        <v>3000</v>
      </c>
      <c r="H650" s="11"/>
      <c r="I650" s="11"/>
      <c r="J650" s="11"/>
      <c r="K650" s="11"/>
      <c r="L650" s="11"/>
      <c r="M650" s="11"/>
      <c r="N650" s="11"/>
      <c r="O650" s="11"/>
      <c r="P650" s="11"/>
      <c r="Q650" s="11"/>
      <c r="R650" s="11"/>
      <c r="S650" s="11">
        <v>1000</v>
      </c>
      <c r="T650" s="11"/>
      <c r="U650" s="11"/>
      <c r="V650" s="11"/>
      <c r="W650" s="11"/>
      <c r="X650" s="11"/>
      <c r="Y650" s="11"/>
      <c r="Z650" s="11"/>
      <c r="AA650" s="11"/>
      <c r="AB650" s="11"/>
      <c r="AC650" s="11"/>
      <c r="AD650" s="11">
        <f t="shared" si="53"/>
        <v>1000</v>
      </c>
      <c r="AE650" s="27">
        <f t="shared" si="54"/>
        <v>3000</v>
      </c>
      <c r="AF650" s="27">
        <v>3000</v>
      </c>
      <c r="AG650" s="11"/>
    </row>
    <row r="651" spans="1:33" x14ac:dyDescent="0.25">
      <c r="A651" s="25">
        <v>731</v>
      </c>
      <c r="B651" s="26" t="s">
        <v>369</v>
      </c>
      <c r="C651" s="26"/>
      <c r="D651" s="32" t="s">
        <v>1192</v>
      </c>
      <c r="E651" s="1" t="s">
        <v>384</v>
      </c>
      <c r="F651" s="11" t="s">
        <v>11</v>
      </c>
      <c r="G651" s="27">
        <v>3000</v>
      </c>
      <c r="H651" s="11"/>
      <c r="I651" s="11"/>
      <c r="J651" s="11"/>
      <c r="K651" s="11"/>
      <c r="L651" s="11"/>
      <c r="M651" s="11"/>
      <c r="N651" s="11"/>
      <c r="O651" s="11"/>
      <c r="P651" s="11"/>
      <c r="Q651" s="11"/>
      <c r="R651" s="11"/>
      <c r="S651" s="11">
        <v>1000</v>
      </c>
      <c r="T651" s="11"/>
      <c r="U651" s="11"/>
      <c r="V651" s="11"/>
      <c r="W651" s="11"/>
      <c r="X651" s="11"/>
      <c r="Y651" s="11"/>
      <c r="Z651" s="11"/>
      <c r="AA651" s="11"/>
      <c r="AB651" s="11"/>
      <c r="AC651" s="11"/>
      <c r="AD651" s="11">
        <f t="shared" si="53"/>
        <v>1000</v>
      </c>
      <c r="AE651" s="27">
        <f t="shared" si="54"/>
        <v>3000</v>
      </c>
      <c r="AF651" s="27">
        <v>3000</v>
      </c>
      <c r="AG651" s="11"/>
    </row>
    <row r="652" spans="1:33" ht="30" x14ac:dyDescent="0.25">
      <c r="A652" s="25">
        <v>732</v>
      </c>
      <c r="B652" s="26" t="s">
        <v>369</v>
      </c>
      <c r="C652" s="26"/>
      <c r="D652" s="32" t="s">
        <v>1193</v>
      </c>
      <c r="E652" s="1" t="s">
        <v>385</v>
      </c>
      <c r="F652" s="11" t="s">
        <v>11</v>
      </c>
      <c r="G652" s="27">
        <v>645</v>
      </c>
      <c r="H652" s="11"/>
      <c r="I652" s="11"/>
      <c r="J652" s="11"/>
      <c r="K652" s="11"/>
      <c r="L652" s="11"/>
      <c r="M652" s="11"/>
      <c r="N652" s="11"/>
      <c r="O652" s="11"/>
      <c r="P652" s="11">
        <v>10</v>
      </c>
      <c r="Q652" s="11"/>
      <c r="R652" s="11"/>
      <c r="S652" s="11">
        <v>40</v>
      </c>
      <c r="T652" s="11">
        <v>10</v>
      </c>
      <c r="U652" s="11"/>
      <c r="V652" s="11">
        <v>10</v>
      </c>
      <c r="W652" s="11">
        <v>10</v>
      </c>
      <c r="X652" s="11">
        <v>55</v>
      </c>
      <c r="Y652" s="11">
        <v>40</v>
      </c>
      <c r="Z652" s="11">
        <v>40</v>
      </c>
      <c r="AA652" s="11"/>
      <c r="AB652" s="11"/>
      <c r="AC652" s="11"/>
      <c r="AD652" s="11">
        <f t="shared" si="53"/>
        <v>215</v>
      </c>
      <c r="AE652" s="27">
        <f t="shared" si="54"/>
        <v>645</v>
      </c>
      <c r="AF652" s="27">
        <v>645</v>
      </c>
      <c r="AG652" s="11"/>
    </row>
    <row r="653" spans="1:33" ht="45" x14ac:dyDescent="0.25">
      <c r="A653" s="25">
        <v>733</v>
      </c>
      <c r="B653" s="26" t="s">
        <v>369</v>
      </c>
      <c r="C653" s="26"/>
      <c r="D653" s="32" t="s">
        <v>1194</v>
      </c>
      <c r="E653" s="1" t="s">
        <v>386</v>
      </c>
      <c r="F653" s="11" t="s">
        <v>11</v>
      </c>
      <c r="G653" s="27">
        <v>1260</v>
      </c>
      <c r="H653" s="11"/>
      <c r="I653" s="11"/>
      <c r="J653" s="11"/>
      <c r="K653" s="11"/>
      <c r="L653" s="11"/>
      <c r="M653" s="11"/>
      <c r="N653" s="11"/>
      <c r="O653" s="11"/>
      <c r="P653" s="11">
        <v>20</v>
      </c>
      <c r="Q653" s="11"/>
      <c r="R653" s="11"/>
      <c r="S653" s="11"/>
      <c r="T653" s="11">
        <v>10</v>
      </c>
      <c r="U653" s="11"/>
      <c r="V653" s="11">
        <v>70</v>
      </c>
      <c r="W653" s="11">
        <v>180</v>
      </c>
      <c r="X653" s="11">
        <v>20</v>
      </c>
      <c r="Y653" s="11">
        <v>120</v>
      </c>
      <c r="Z653" s="11"/>
      <c r="AA653" s="11"/>
      <c r="AB653" s="11"/>
      <c r="AC653" s="11"/>
      <c r="AD653" s="11">
        <f t="shared" si="53"/>
        <v>420</v>
      </c>
      <c r="AE653" s="27">
        <f t="shared" si="54"/>
        <v>1260</v>
      </c>
      <c r="AF653" s="27">
        <v>1260</v>
      </c>
      <c r="AG653" s="11"/>
    </row>
    <row r="654" spans="1:33" ht="45" x14ac:dyDescent="0.25">
      <c r="A654" s="25">
        <v>734</v>
      </c>
      <c r="B654" s="26" t="s">
        <v>369</v>
      </c>
      <c r="C654" s="26"/>
      <c r="D654" s="32" t="s">
        <v>1195</v>
      </c>
      <c r="E654" s="1" t="s">
        <v>387</v>
      </c>
      <c r="F654" s="11" t="s">
        <v>11</v>
      </c>
      <c r="G654" s="27">
        <v>60</v>
      </c>
      <c r="H654" s="11"/>
      <c r="I654" s="11"/>
      <c r="J654" s="11"/>
      <c r="K654" s="11"/>
      <c r="L654" s="11"/>
      <c r="M654" s="11"/>
      <c r="N654" s="11"/>
      <c r="O654" s="11"/>
      <c r="P654" s="11"/>
      <c r="Q654" s="11"/>
      <c r="R654" s="11"/>
      <c r="S654" s="11">
        <v>20</v>
      </c>
      <c r="T654" s="11"/>
      <c r="U654" s="11"/>
      <c r="V654" s="11"/>
      <c r="W654" s="11"/>
      <c r="X654" s="11"/>
      <c r="Y654" s="11"/>
      <c r="Z654" s="11"/>
      <c r="AA654" s="11"/>
      <c r="AB654" s="11"/>
      <c r="AC654" s="11"/>
      <c r="AD654" s="11">
        <f t="shared" si="53"/>
        <v>20</v>
      </c>
      <c r="AE654" s="27">
        <f t="shared" si="54"/>
        <v>60</v>
      </c>
      <c r="AF654" s="27">
        <v>60</v>
      </c>
      <c r="AG654" s="11"/>
    </row>
    <row r="655" spans="1:33" ht="45" x14ac:dyDescent="0.25">
      <c r="A655" s="25">
        <v>736</v>
      </c>
      <c r="B655" s="26" t="s">
        <v>369</v>
      </c>
      <c r="C655" s="26"/>
      <c r="D655" s="32" t="s">
        <v>1196</v>
      </c>
      <c r="E655" s="1" t="s">
        <v>388</v>
      </c>
      <c r="F655" s="11" t="s">
        <v>309</v>
      </c>
      <c r="G655" s="27">
        <v>600</v>
      </c>
      <c r="H655" s="11"/>
      <c r="I655" s="11"/>
      <c r="J655" s="11"/>
      <c r="K655" s="11"/>
      <c r="L655" s="11"/>
      <c r="M655" s="11"/>
      <c r="N655" s="11"/>
      <c r="O655" s="11"/>
      <c r="P655" s="11"/>
      <c r="Q655" s="11"/>
      <c r="R655" s="11"/>
      <c r="S655" s="11"/>
      <c r="T655" s="11">
        <v>200</v>
      </c>
      <c r="U655" s="11"/>
      <c r="V655" s="11"/>
      <c r="W655" s="11"/>
      <c r="X655" s="11"/>
      <c r="Y655" s="11"/>
      <c r="Z655" s="11"/>
      <c r="AA655" s="11"/>
      <c r="AB655" s="11"/>
      <c r="AC655" s="11"/>
      <c r="AD655" s="11">
        <f t="shared" si="53"/>
        <v>200</v>
      </c>
      <c r="AE655" s="27">
        <f t="shared" si="54"/>
        <v>600</v>
      </c>
      <c r="AF655" s="27">
        <v>600</v>
      </c>
      <c r="AG655" s="11"/>
    </row>
    <row r="656" spans="1:33" ht="45" x14ac:dyDescent="0.25">
      <c r="A656" s="25">
        <v>737</v>
      </c>
      <c r="B656" s="26" t="s">
        <v>369</v>
      </c>
      <c r="C656" s="26"/>
      <c r="D656" s="32" t="s">
        <v>1197</v>
      </c>
      <c r="E656" s="1" t="s">
        <v>389</v>
      </c>
      <c r="F656" s="11" t="s">
        <v>309</v>
      </c>
      <c r="G656" s="27">
        <v>11100</v>
      </c>
      <c r="H656" s="11"/>
      <c r="I656" s="11"/>
      <c r="J656" s="11"/>
      <c r="K656" s="11"/>
      <c r="L656" s="11"/>
      <c r="M656" s="11"/>
      <c r="N656" s="11"/>
      <c r="O656" s="11"/>
      <c r="P656" s="11"/>
      <c r="Q656" s="11"/>
      <c r="R656" s="11"/>
      <c r="S656" s="11">
        <v>2500</v>
      </c>
      <c r="T656" s="11">
        <v>200</v>
      </c>
      <c r="U656" s="11"/>
      <c r="V656" s="11">
        <v>500</v>
      </c>
      <c r="W656" s="11">
        <v>500</v>
      </c>
      <c r="X656" s="11"/>
      <c r="Y656" s="11"/>
      <c r="Z656" s="11"/>
      <c r="AA656" s="11"/>
      <c r="AB656" s="11"/>
      <c r="AC656" s="11"/>
      <c r="AD656" s="11">
        <f t="shared" si="53"/>
        <v>3700</v>
      </c>
      <c r="AE656" s="27">
        <f t="shared" si="54"/>
        <v>11100</v>
      </c>
      <c r="AF656" s="27">
        <v>11100</v>
      </c>
      <c r="AG656" s="11"/>
    </row>
    <row r="657" spans="1:33" ht="45" x14ac:dyDescent="0.25">
      <c r="A657" s="25">
        <v>738</v>
      </c>
      <c r="B657" s="26" t="s">
        <v>369</v>
      </c>
      <c r="C657" s="26"/>
      <c r="D657" s="32" t="s">
        <v>1198</v>
      </c>
      <c r="E657" s="1" t="s">
        <v>390</v>
      </c>
      <c r="F657" s="11" t="s">
        <v>309</v>
      </c>
      <c r="G657" s="27">
        <v>12300</v>
      </c>
      <c r="H657" s="11"/>
      <c r="I657" s="11"/>
      <c r="J657" s="11"/>
      <c r="K657" s="11"/>
      <c r="L657" s="11"/>
      <c r="M657" s="11"/>
      <c r="N657" s="11"/>
      <c r="O657" s="11"/>
      <c r="P657" s="11"/>
      <c r="Q657" s="11"/>
      <c r="R657" s="11"/>
      <c r="S657" s="11">
        <v>4000</v>
      </c>
      <c r="T657" s="11">
        <v>100</v>
      </c>
      <c r="U657" s="11"/>
      <c r="V657" s="11"/>
      <c r="W657" s="11"/>
      <c r="X657" s="11"/>
      <c r="Y657" s="11"/>
      <c r="Z657" s="11"/>
      <c r="AA657" s="11"/>
      <c r="AB657" s="11"/>
      <c r="AC657" s="11"/>
      <c r="AD657" s="11">
        <f t="shared" si="53"/>
        <v>4100</v>
      </c>
      <c r="AE657" s="27">
        <f t="shared" si="54"/>
        <v>12300</v>
      </c>
      <c r="AF657" s="27">
        <v>12300</v>
      </c>
      <c r="AG657" s="11"/>
    </row>
    <row r="658" spans="1:33" ht="45" x14ac:dyDescent="0.25">
      <c r="A658" s="25">
        <v>739</v>
      </c>
      <c r="B658" s="26" t="s">
        <v>369</v>
      </c>
      <c r="C658" s="26"/>
      <c r="D658" s="32" t="s">
        <v>1199</v>
      </c>
      <c r="E658" s="1" t="s">
        <v>391</v>
      </c>
      <c r="F658" s="11" t="s">
        <v>309</v>
      </c>
      <c r="G658" s="27">
        <v>12300</v>
      </c>
      <c r="H658" s="11"/>
      <c r="I658" s="11"/>
      <c r="J658" s="11"/>
      <c r="K658" s="11"/>
      <c r="L658" s="11"/>
      <c r="M658" s="11"/>
      <c r="N658" s="11"/>
      <c r="O658" s="11"/>
      <c r="P658" s="11"/>
      <c r="Q658" s="11"/>
      <c r="R658" s="11"/>
      <c r="S658" s="11">
        <v>3000</v>
      </c>
      <c r="T658" s="11">
        <v>100</v>
      </c>
      <c r="U658" s="11"/>
      <c r="V658" s="11">
        <v>500</v>
      </c>
      <c r="W658" s="11">
        <v>500</v>
      </c>
      <c r="X658" s="11"/>
      <c r="Y658" s="11"/>
      <c r="Z658" s="11"/>
      <c r="AA658" s="11"/>
      <c r="AB658" s="11"/>
      <c r="AC658" s="11"/>
      <c r="AD658" s="11">
        <f t="shared" si="53"/>
        <v>4100</v>
      </c>
      <c r="AE658" s="27">
        <f t="shared" si="54"/>
        <v>12300</v>
      </c>
      <c r="AF658" s="27">
        <v>12300</v>
      </c>
      <c r="AG658" s="11"/>
    </row>
    <row r="659" spans="1:33" ht="45" x14ac:dyDescent="0.25">
      <c r="A659" s="25">
        <v>740</v>
      </c>
      <c r="B659" s="26" t="s">
        <v>369</v>
      </c>
      <c r="C659" s="26"/>
      <c r="D659" s="32" t="s">
        <v>1200</v>
      </c>
      <c r="E659" s="1" t="s">
        <v>392</v>
      </c>
      <c r="F659" s="11" t="s">
        <v>309</v>
      </c>
      <c r="G659" s="27">
        <v>3000</v>
      </c>
      <c r="H659" s="11"/>
      <c r="I659" s="11"/>
      <c r="J659" s="11"/>
      <c r="K659" s="11"/>
      <c r="L659" s="11"/>
      <c r="M659" s="11"/>
      <c r="N659" s="11"/>
      <c r="O659" s="11"/>
      <c r="P659" s="11"/>
      <c r="Q659" s="11"/>
      <c r="R659" s="11"/>
      <c r="S659" s="11">
        <v>1000</v>
      </c>
      <c r="T659" s="11"/>
      <c r="U659" s="11"/>
      <c r="V659" s="11"/>
      <c r="W659" s="11"/>
      <c r="X659" s="11"/>
      <c r="Y659" s="11"/>
      <c r="Z659" s="11"/>
      <c r="AA659" s="11"/>
      <c r="AB659" s="11"/>
      <c r="AC659" s="11"/>
      <c r="AD659" s="11">
        <f t="shared" si="53"/>
        <v>1000</v>
      </c>
      <c r="AE659" s="27">
        <f t="shared" si="54"/>
        <v>3000</v>
      </c>
      <c r="AF659" s="27">
        <v>3000</v>
      </c>
      <c r="AG659" s="11"/>
    </row>
    <row r="660" spans="1:33" ht="60" x14ac:dyDescent="0.25">
      <c r="A660" s="25">
        <v>741</v>
      </c>
      <c r="B660" s="26" t="s">
        <v>369</v>
      </c>
      <c r="C660" s="26"/>
      <c r="D660" s="32" t="s">
        <v>1201</v>
      </c>
      <c r="E660" s="1" t="s">
        <v>393</v>
      </c>
      <c r="F660" s="11" t="s">
        <v>309</v>
      </c>
      <c r="G660" s="27">
        <v>450</v>
      </c>
      <c r="H660" s="11"/>
      <c r="I660" s="11"/>
      <c r="J660" s="11"/>
      <c r="K660" s="11"/>
      <c r="L660" s="11"/>
      <c r="M660" s="11"/>
      <c r="N660" s="11"/>
      <c r="O660" s="11"/>
      <c r="P660" s="11"/>
      <c r="Q660" s="11"/>
      <c r="R660" s="11"/>
      <c r="S660" s="11">
        <v>150</v>
      </c>
      <c r="T660" s="11"/>
      <c r="U660" s="11"/>
      <c r="V660" s="11"/>
      <c r="W660" s="11"/>
      <c r="X660" s="11"/>
      <c r="Y660" s="11"/>
      <c r="Z660" s="11"/>
      <c r="AA660" s="11"/>
      <c r="AB660" s="11"/>
      <c r="AC660" s="11"/>
      <c r="AD660" s="11">
        <f t="shared" si="53"/>
        <v>150</v>
      </c>
      <c r="AE660" s="27">
        <f t="shared" si="54"/>
        <v>450</v>
      </c>
      <c r="AF660" s="27">
        <v>450</v>
      </c>
      <c r="AG660" s="11"/>
    </row>
    <row r="661" spans="1:33" ht="60" x14ac:dyDescent="0.25">
      <c r="A661" s="25">
        <v>742</v>
      </c>
      <c r="B661" s="26" t="s">
        <v>369</v>
      </c>
      <c r="C661" s="26"/>
      <c r="D661" s="32" t="s">
        <v>1202</v>
      </c>
      <c r="E661" s="1" t="s">
        <v>394</v>
      </c>
      <c r="F661" s="11" t="s">
        <v>309</v>
      </c>
      <c r="G661" s="27">
        <v>450</v>
      </c>
      <c r="H661" s="11"/>
      <c r="I661" s="11"/>
      <c r="J661" s="11"/>
      <c r="K661" s="11"/>
      <c r="L661" s="11"/>
      <c r="M661" s="11"/>
      <c r="N661" s="11"/>
      <c r="O661" s="11"/>
      <c r="P661" s="11"/>
      <c r="Q661" s="11"/>
      <c r="R661" s="11"/>
      <c r="S661" s="11">
        <v>150</v>
      </c>
      <c r="T661" s="11"/>
      <c r="U661" s="11"/>
      <c r="V661" s="11"/>
      <c r="W661" s="11"/>
      <c r="X661" s="11"/>
      <c r="Y661" s="11"/>
      <c r="Z661" s="11"/>
      <c r="AA661" s="11"/>
      <c r="AB661" s="11"/>
      <c r="AC661" s="11"/>
      <c r="AD661" s="11">
        <f t="shared" si="53"/>
        <v>150</v>
      </c>
      <c r="AE661" s="27">
        <f t="shared" si="54"/>
        <v>450</v>
      </c>
      <c r="AF661" s="27">
        <v>450</v>
      </c>
      <c r="AG661" s="11"/>
    </row>
    <row r="662" spans="1:33" ht="44.25" x14ac:dyDescent="0.25">
      <c r="A662" s="25">
        <v>743</v>
      </c>
      <c r="B662" s="26" t="s">
        <v>369</v>
      </c>
      <c r="C662" s="26"/>
      <c r="D662" s="32" t="s">
        <v>1203</v>
      </c>
      <c r="E662" s="1" t="s">
        <v>395</v>
      </c>
      <c r="F662" s="11" t="s">
        <v>11</v>
      </c>
      <c r="G662" s="27">
        <v>600</v>
      </c>
      <c r="H662" s="11"/>
      <c r="I662" s="11"/>
      <c r="J662" s="11"/>
      <c r="K662" s="11"/>
      <c r="L662" s="11"/>
      <c r="M662" s="11"/>
      <c r="N662" s="11"/>
      <c r="O662" s="11"/>
      <c r="P662" s="11"/>
      <c r="Q662" s="11"/>
      <c r="R662" s="11"/>
      <c r="S662" s="11">
        <v>200</v>
      </c>
      <c r="T662" s="11"/>
      <c r="U662" s="11"/>
      <c r="V662" s="11"/>
      <c r="W662" s="11"/>
      <c r="X662" s="11"/>
      <c r="Y662" s="11"/>
      <c r="Z662" s="11"/>
      <c r="AA662" s="11"/>
      <c r="AB662" s="11"/>
      <c r="AC662" s="11"/>
      <c r="AD662" s="11">
        <f t="shared" si="53"/>
        <v>200</v>
      </c>
      <c r="AE662" s="27">
        <f t="shared" si="54"/>
        <v>600</v>
      </c>
      <c r="AF662" s="27">
        <v>600</v>
      </c>
      <c r="AG662" s="11"/>
    </row>
    <row r="663" spans="1:33" ht="45" x14ac:dyDescent="0.25">
      <c r="A663" s="25">
        <v>744</v>
      </c>
      <c r="B663" s="26" t="s">
        <v>369</v>
      </c>
      <c r="C663" s="26"/>
      <c r="D663" s="32" t="s">
        <v>1204</v>
      </c>
      <c r="E663" s="1" t="s">
        <v>396</v>
      </c>
      <c r="F663" s="11" t="s">
        <v>11</v>
      </c>
      <c r="G663" s="27">
        <v>300</v>
      </c>
      <c r="H663" s="11"/>
      <c r="I663" s="11"/>
      <c r="J663" s="11"/>
      <c r="K663" s="11"/>
      <c r="L663" s="11"/>
      <c r="M663" s="11"/>
      <c r="N663" s="11"/>
      <c r="O663" s="11"/>
      <c r="P663" s="11"/>
      <c r="Q663" s="11"/>
      <c r="R663" s="11"/>
      <c r="S663" s="11">
        <v>100</v>
      </c>
      <c r="T663" s="11"/>
      <c r="U663" s="11"/>
      <c r="V663" s="11"/>
      <c r="W663" s="11"/>
      <c r="X663" s="11"/>
      <c r="Y663" s="11"/>
      <c r="Z663" s="11"/>
      <c r="AA663" s="11"/>
      <c r="AB663" s="11"/>
      <c r="AC663" s="11"/>
      <c r="AD663" s="11">
        <f t="shared" si="53"/>
        <v>100</v>
      </c>
      <c r="AE663" s="27">
        <f t="shared" si="54"/>
        <v>300</v>
      </c>
      <c r="AF663" s="27">
        <v>300</v>
      </c>
      <c r="AG663" s="11"/>
    </row>
    <row r="664" spans="1:33" ht="30" x14ac:dyDescent="0.25">
      <c r="A664" s="25">
        <v>745</v>
      </c>
      <c r="B664" s="26" t="s">
        <v>369</v>
      </c>
      <c r="C664" s="26"/>
      <c r="D664" s="32" t="s">
        <v>1205</v>
      </c>
      <c r="E664" s="1" t="s">
        <v>397</v>
      </c>
      <c r="F664" s="11" t="s">
        <v>11</v>
      </c>
      <c r="G664" s="27">
        <v>1500</v>
      </c>
      <c r="H664" s="11"/>
      <c r="I664" s="11"/>
      <c r="J664" s="11"/>
      <c r="K664" s="11"/>
      <c r="L664" s="11"/>
      <c r="M664" s="11"/>
      <c r="N664" s="11"/>
      <c r="O664" s="11"/>
      <c r="P664" s="11"/>
      <c r="Q664" s="11"/>
      <c r="R664" s="11"/>
      <c r="S664" s="11">
        <v>500</v>
      </c>
      <c r="T664" s="11"/>
      <c r="U664" s="11"/>
      <c r="V664" s="11"/>
      <c r="W664" s="11"/>
      <c r="X664" s="11"/>
      <c r="Y664" s="11"/>
      <c r="Z664" s="11"/>
      <c r="AA664" s="11"/>
      <c r="AB664" s="11"/>
      <c r="AC664" s="11"/>
      <c r="AD664" s="11">
        <f t="shared" si="53"/>
        <v>500</v>
      </c>
      <c r="AE664" s="27">
        <f t="shared" si="54"/>
        <v>1500</v>
      </c>
      <c r="AF664" s="27">
        <v>1500</v>
      </c>
      <c r="AG664" s="11"/>
    </row>
    <row r="665" spans="1:33" x14ac:dyDescent="0.25">
      <c r="A665" s="25"/>
      <c r="B665" s="26"/>
      <c r="C665" s="60"/>
      <c r="D665" s="32" t="s">
        <v>1615</v>
      </c>
      <c r="E665" s="1" t="s">
        <v>1616</v>
      </c>
      <c r="F665" s="11" t="s">
        <v>11</v>
      </c>
      <c r="G665" s="27">
        <v>600</v>
      </c>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27"/>
      <c r="AF665" s="27"/>
      <c r="AG665" s="11"/>
    </row>
    <row r="666" spans="1:33" ht="30" x14ac:dyDescent="0.25">
      <c r="A666" s="25"/>
      <c r="B666" s="26"/>
      <c r="C666" s="60"/>
      <c r="D666" s="32"/>
      <c r="E666" s="29" t="s">
        <v>1442</v>
      </c>
      <c r="F666" s="11" t="s">
        <v>1344</v>
      </c>
      <c r="G666" s="27" t="s">
        <v>1344</v>
      </c>
      <c r="H666" s="27" t="s">
        <v>1344</v>
      </c>
      <c r="I666" s="27" t="s">
        <v>1344</v>
      </c>
      <c r="J666" s="27" t="s">
        <v>1344</v>
      </c>
      <c r="K666" s="27"/>
      <c r="L666" s="27"/>
      <c r="M666" s="27" t="s">
        <v>1344</v>
      </c>
      <c r="N666" s="27"/>
      <c r="O666" s="27"/>
      <c r="P666" s="27"/>
      <c r="Q666" s="27"/>
      <c r="R666" s="27"/>
      <c r="S666" s="27"/>
      <c r="T666" s="27"/>
      <c r="U666" s="27"/>
      <c r="V666" s="27"/>
      <c r="W666" s="27"/>
      <c r="X666" s="27"/>
      <c r="Y666" s="27"/>
      <c r="Z666" s="27"/>
      <c r="AA666" s="11"/>
      <c r="AB666" s="11"/>
      <c r="AC666" s="11"/>
      <c r="AD666" s="11"/>
      <c r="AE666" s="27"/>
      <c r="AF666" s="27"/>
      <c r="AG666" s="27" t="s">
        <v>1344</v>
      </c>
    </row>
    <row r="667" spans="1:33" x14ac:dyDescent="0.25">
      <c r="A667" s="25"/>
      <c r="B667" s="26"/>
      <c r="C667" s="233" t="s">
        <v>897</v>
      </c>
      <c r="D667" s="234"/>
      <c r="E667" s="234"/>
      <c r="F667" s="234"/>
      <c r="G667" s="234"/>
      <c r="H667" s="234"/>
      <c r="I667" s="234"/>
      <c r="J667" s="234"/>
      <c r="K667" s="234"/>
      <c r="L667" s="234"/>
      <c r="M667" s="234"/>
      <c r="N667" s="234"/>
      <c r="O667" s="234"/>
      <c r="P667" s="234"/>
      <c r="Q667" s="234"/>
      <c r="R667" s="234"/>
      <c r="S667" s="234"/>
      <c r="T667" s="234"/>
      <c r="U667" s="234"/>
      <c r="V667" s="234"/>
      <c r="W667" s="234"/>
      <c r="X667" s="234"/>
      <c r="Y667" s="234"/>
      <c r="Z667" s="234"/>
      <c r="AA667" s="234"/>
      <c r="AB667" s="234"/>
      <c r="AC667" s="234"/>
      <c r="AD667" s="234"/>
      <c r="AE667" s="235"/>
      <c r="AF667" s="25"/>
      <c r="AG667" s="152"/>
    </row>
    <row r="668" spans="1:33" ht="30" x14ac:dyDescent="0.25">
      <c r="A668" s="25">
        <v>746</v>
      </c>
      <c r="B668" s="26" t="s">
        <v>398</v>
      </c>
      <c r="C668" s="26"/>
      <c r="D668" s="32" t="s">
        <v>399</v>
      </c>
      <c r="E668" s="1" t="s">
        <v>400</v>
      </c>
      <c r="F668" s="11" t="s">
        <v>11</v>
      </c>
      <c r="G668" s="27">
        <v>11076</v>
      </c>
      <c r="H668" s="11"/>
      <c r="I668" s="11"/>
      <c r="J668" s="11"/>
      <c r="K668" s="11"/>
      <c r="L668" s="11"/>
      <c r="M668" s="11"/>
      <c r="N668" s="11">
        <v>4</v>
      </c>
      <c r="O668" s="11">
        <v>4</v>
      </c>
      <c r="P668" s="11">
        <v>360</v>
      </c>
      <c r="Q668" s="11"/>
      <c r="R668" s="11"/>
      <c r="S668" s="11"/>
      <c r="T668" s="11">
        <v>1200</v>
      </c>
      <c r="U668" s="11">
        <v>1200</v>
      </c>
      <c r="V668" s="11">
        <v>100</v>
      </c>
      <c r="W668" s="11">
        <v>24</v>
      </c>
      <c r="X668" s="11">
        <v>500</v>
      </c>
      <c r="Y668" s="11">
        <v>300</v>
      </c>
      <c r="Z668" s="11"/>
      <c r="AA668" s="11"/>
      <c r="AB668" s="11"/>
      <c r="AC668" s="11"/>
      <c r="AD668" s="11">
        <f>+SUM(N668:AC668)</f>
        <v>3692</v>
      </c>
      <c r="AE668" s="27">
        <f t="shared" ref="AE668:AE669" si="55">+AD668*3</f>
        <v>11076</v>
      </c>
      <c r="AF668" s="27">
        <v>11076</v>
      </c>
      <c r="AG668" s="11"/>
    </row>
    <row r="669" spans="1:33" ht="210" x14ac:dyDescent="0.25">
      <c r="A669" s="25">
        <v>747</v>
      </c>
      <c r="B669" s="26" t="s">
        <v>398</v>
      </c>
      <c r="C669" s="26"/>
      <c r="D669" s="32" t="s">
        <v>1206</v>
      </c>
      <c r="E669" s="1" t="s">
        <v>401</v>
      </c>
      <c r="F669" s="11" t="s">
        <v>11</v>
      </c>
      <c r="G669" s="27">
        <v>16800</v>
      </c>
      <c r="H669" s="11"/>
      <c r="I669" s="11"/>
      <c r="J669" s="11"/>
      <c r="K669" s="11"/>
      <c r="L669" s="11"/>
      <c r="M669" s="11"/>
      <c r="N669" s="11"/>
      <c r="O669" s="11"/>
      <c r="P669" s="11">
        <v>100</v>
      </c>
      <c r="Q669" s="11"/>
      <c r="R669" s="11"/>
      <c r="S669" s="11"/>
      <c r="T669" s="11">
        <v>1200</v>
      </c>
      <c r="U669" s="11">
        <v>500</v>
      </c>
      <c r="V669" s="11">
        <v>800</v>
      </c>
      <c r="W669" s="11">
        <v>2000</v>
      </c>
      <c r="X669" s="11"/>
      <c r="Y669" s="11">
        <v>1000</v>
      </c>
      <c r="Z669" s="11"/>
      <c r="AA669" s="11"/>
      <c r="AB669" s="11"/>
      <c r="AC669" s="11"/>
      <c r="AD669" s="11">
        <f>+SUM(N669:AC669)</f>
        <v>5600</v>
      </c>
      <c r="AE669" s="27">
        <f t="shared" si="55"/>
        <v>16800</v>
      </c>
      <c r="AF669" s="27">
        <v>16800</v>
      </c>
      <c r="AG669" s="11"/>
    </row>
    <row r="670" spans="1:33" ht="30" x14ac:dyDescent="0.25">
      <c r="A670" s="25"/>
      <c r="B670" s="26"/>
      <c r="C670" s="60"/>
      <c r="D670" s="32"/>
      <c r="E670" s="29" t="s">
        <v>1443</v>
      </c>
      <c r="F670" s="11" t="s">
        <v>1344</v>
      </c>
      <c r="G670" s="27" t="s">
        <v>1344</v>
      </c>
      <c r="H670" s="27" t="s">
        <v>1344</v>
      </c>
      <c r="I670" s="27" t="s">
        <v>1344</v>
      </c>
      <c r="J670" s="27" t="s">
        <v>1344</v>
      </c>
      <c r="K670" s="27"/>
      <c r="L670" s="27"/>
      <c r="M670" s="27" t="s">
        <v>1344</v>
      </c>
      <c r="N670" s="27"/>
      <c r="O670" s="27"/>
      <c r="P670" s="27"/>
      <c r="Q670" s="27"/>
      <c r="R670" s="27"/>
      <c r="S670" s="27"/>
      <c r="T670" s="27"/>
      <c r="U670" s="27"/>
      <c r="V670" s="27"/>
      <c r="W670" s="27"/>
      <c r="X670" s="27"/>
      <c r="Y670" s="27"/>
      <c r="Z670" s="27"/>
      <c r="AA670" s="11"/>
      <c r="AB670" s="11"/>
      <c r="AC670" s="11"/>
      <c r="AD670" s="11"/>
      <c r="AE670" s="27"/>
      <c r="AF670" s="27"/>
      <c r="AG670" s="27" t="s">
        <v>1344</v>
      </c>
    </row>
    <row r="671" spans="1:33" ht="18" customHeight="1" x14ac:dyDescent="0.25">
      <c r="A671" s="25"/>
      <c r="B671" s="26"/>
      <c r="C671" s="252" t="s">
        <v>898</v>
      </c>
      <c r="D671" s="253"/>
      <c r="E671" s="253"/>
      <c r="F671" s="253"/>
      <c r="G671" s="253"/>
      <c r="H671" s="253"/>
      <c r="I671" s="253"/>
      <c r="J671" s="253"/>
      <c r="K671" s="253"/>
      <c r="L671" s="253"/>
      <c r="M671" s="253"/>
      <c r="N671" s="253"/>
      <c r="O671" s="253"/>
      <c r="P671" s="253"/>
      <c r="Q671" s="253"/>
      <c r="R671" s="253"/>
      <c r="S671" s="253"/>
      <c r="T671" s="253"/>
      <c r="U671" s="253"/>
      <c r="V671" s="253"/>
      <c r="W671" s="253"/>
      <c r="X671" s="253"/>
      <c r="Y671" s="253"/>
      <c r="Z671" s="253"/>
      <c r="AA671" s="253"/>
      <c r="AB671" s="253"/>
      <c r="AC671" s="253"/>
      <c r="AD671" s="253"/>
      <c r="AE671" s="254"/>
      <c r="AF671" s="25"/>
      <c r="AG671" s="152"/>
    </row>
    <row r="672" spans="1:33" ht="59.25" x14ac:dyDescent="0.25">
      <c r="A672" s="25">
        <v>748</v>
      </c>
      <c r="B672" s="26" t="s">
        <v>402</v>
      </c>
      <c r="C672" s="26"/>
      <c r="D672" s="32" t="s">
        <v>403</v>
      </c>
      <c r="E672" s="1" t="s">
        <v>404</v>
      </c>
      <c r="F672" s="11" t="s">
        <v>309</v>
      </c>
      <c r="G672" s="27">
        <v>600</v>
      </c>
      <c r="H672" s="11">
        <v>0.26</v>
      </c>
      <c r="I672" s="11">
        <f>H672*0.05</f>
        <v>1.3000000000000001E-2</v>
      </c>
      <c r="J672" s="11">
        <f>H672*1.05</f>
        <v>0.27300000000000002</v>
      </c>
      <c r="K672" s="11">
        <f>G672*H672</f>
        <v>156</v>
      </c>
      <c r="L672" s="11">
        <f>G672*J672</f>
        <v>163.80000000000001</v>
      </c>
      <c r="M672" s="198" t="s">
        <v>1648</v>
      </c>
      <c r="N672" s="11"/>
      <c r="O672" s="11"/>
      <c r="P672" s="11"/>
      <c r="Q672" s="11"/>
      <c r="R672" s="11"/>
      <c r="S672" s="11">
        <v>200</v>
      </c>
      <c r="T672" s="11"/>
      <c r="U672" s="11"/>
      <c r="V672" s="11"/>
      <c r="W672" s="11"/>
      <c r="X672" s="11"/>
      <c r="Y672" s="11"/>
      <c r="Z672" s="11"/>
      <c r="AA672" s="11"/>
      <c r="AB672" s="11"/>
      <c r="AC672" s="11"/>
      <c r="AD672" s="11">
        <f>+SUM(N672:AC672)</f>
        <v>200</v>
      </c>
      <c r="AE672" s="27">
        <f t="shared" ref="AE672:AE673" si="56">+AD672*3</f>
        <v>600</v>
      </c>
      <c r="AF672" s="27">
        <v>600</v>
      </c>
      <c r="AG672" s="11"/>
    </row>
    <row r="673" spans="1:33" ht="63.75" x14ac:dyDescent="0.25">
      <c r="A673" s="25">
        <v>749</v>
      </c>
      <c r="B673" s="26" t="s">
        <v>402</v>
      </c>
      <c r="C673" s="26"/>
      <c r="D673" s="32" t="s">
        <v>405</v>
      </c>
      <c r="E673" s="1" t="s">
        <v>406</v>
      </c>
      <c r="F673" s="11" t="s">
        <v>309</v>
      </c>
      <c r="G673" s="27">
        <v>300</v>
      </c>
      <c r="H673" s="11">
        <v>0.44600000000000001</v>
      </c>
      <c r="I673" s="11">
        <f>H673*0.05</f>
        <v>2.23E-2</v>
      </c>
      <c r="J673" s="11">
        <f>H673*1.05</f>
        <v>0.46830000000000005</v>
      </c>
      <c r="K673" s="11">
        <f>G673*H673</f>
        <v>133.80000000000001</v>
      </c>
      <c r="L673" s="11">
        <f>G673*J673</f>
        <v>140.49</v>
      </c>
      <c r="M673" s="198" t="s">
        <v>1649</v>
      </c>
      <c r="N673" s="11"/>
      <c r="O673" s="11"/>
      <c r="P673" s="11"/>
      <c r="Q673" s="11"/>
      <c r="R673" s="11"/>
      <c r="S673" s="11">
        <v>100</v>
      </c>
      <c r="T673" s="11"/>
      <c r="U673" s="11"/>
      <c r="V673" s="11"/>
      <c r="W673" s="11"/>
      <c r="X673" s="11"/>
      <c r="Y673" s="11"/>
      <c r="Z673" s="11"/>
      <c r="AA673" s="11"/>
      <c r="AB673" s="11"/>
      <c r="AC673" s="11"/>
      <c r="AD673" s="11">
        <f>+SUM(N673:AC673)</f>
        <v>100</v>
      </c>
      <c r="AE673" s="27">
        <f t="shared" si="56"/>
        <v>300</v>
      </c>
      <c r="AF673" s="27">
        <v>300</v>
      </c>
      <c r="AG673" s="11"/>
    </row>
    <row r="674" spans="1:33" ht="38.25" x14ac:dyDescent="0.25">
      <c r="A674" s="25">
        <v>750</v>
      </c>
      <c r="B674" s="26" t="s">
        <v>402</v>
      </c>
      <c r="C674" s="26"/>
      <c r="D674" s="210" t="s">
        <v>407</v>
      </c>
      <c r="E674" s="1" t="s">
        <v>408</v>
      </c>
      <c r="F674" s="11"/>
      <c r="G674" s="27" t="s">
        <v>101</v>
      </c>
      <c r="H674" s="11"/>
      <c r="I674" s="11"/>
      <c r="J674" s="11"/>
      <c r="K674" s="11"/>
      <c r="L674" s="11"/>
      <c r="M674" s="198" t="s">
        <v>1650</v>
      </c>
      <c r="N674" s="11"/>
      <c r="O674" s="11"/>
      <c r="P674" s="11"/>
      <c r="Q674" s="11"/>
      <c r="R674" s="11"/>
      <c r="S674" s="11"/>
      <c r="T674" s="11"/>
      <c r="U674" s="11"/>
      <c r="V674" s="11"/>
      <c r="W674" s="11"/>
      <c r="X674" s="11"/>
      <c r="Y674" s="11"/>
      <c r="Z674" s="11"/>
      <c r="AA674" s="11"/>
      <c r="AB674" s="11"/>
      <c r="AC674" s="11"/>
      <c r="AD674" s="11"/>
      <c r="AE674" s="27" t="s">
        <v>101</v>
      </c>
      <c r="AF674" s="27" t="s">
        <v>101</v>
      </c>
      <c r="AG674" s="11"/>
    </row>
    <row r="675" spans="1:33" ht="51" x14ac:dyDescent="0.25">
      <c r="A675" s="25">
        <v>751</v>
      </c>
      <c r="B675" s="26" t="s">
        <v>402</v>
      </c>
      <c r="C675" s="26"/>
      <c r="D675" s="212"/>
      <c r="E675" s="1" t="s">
        <v>409</v>
      </c>
      <c r="F675" s="11" t="s">
        <v>11</v>
      </c>
      <c r="G675" s="27">
        <v>150</v>
      </c>
      <c r="H675" s="11">
        <v>1.48</v>
      </c>
      <c r="I675" s="11">
        <f>H675*0.05</f>
        <v>7.3999999999999996E-2</v>
      </c>
      <c r="J675" s="11">
        <f>H675*1.05</f>
        <v>1.554</v>
      </c>
      <c r="K675" s="11">
        <f>G675*H675</f>
        <v>222</v>
      </c>
      <c r="L675" s="11">
        <f>G675*J675</f>
        <v>233.1</v>
      </c>
      <c r="M675" s="198" t="s">
        <v>1651</v>
      </c>
      <c r="N675" s="11"/>
      <c r="O675" s="11"/>
      <c r="P675" s="11"/>
      <c r="Q675" s="11"/>
      <c r="R675" s="11"/>
      <c r="S675" s="11">
        <v>50</v>
      </c>
      <c r="T675" s="11"/>
      <c r="U675" s="11"/>
      <c r="V675" s="11"/>
      <c r="W675" s="11"/>
      <c r="X675" s="11"/>
      <c r="Y675" s="11"/>
      <c r="Z675" s="11"/>
      <c r="AA675" s="11"/>
      <c r="AB675" s="11"/>
      <c r="AC675" s="11"/>
      <c r="AD675" s="11">
        <f>+SUM(N675:AC675)</f>
        <v>50</v>
      </c>
      <c r="AE675" s="27">
        <f t="shared" ref="AE675" si="57">+AD675*3</f>
        <v>150</v>
      </c>
      <c r="AF675" s="27">
        <v>150</v>
      </c>
      <c r="AG675" s="11"/>
    </row>
    <row r="676" spans="1:33" ht="30" x14ac:dyDescent="0.25">
      <c r="A676" s="25"/>
      <c r="B676" s="26"/>
      <c r="C676" s="60"/>
      <c r="D676" s="11"/>
      <c r="E676" s="29" t="s">
        <v>1444</v>
      </c>
      <c r="F676" s="11" t="s">
        <v>1344</v>
      </c>
      <c r="G676" s="27"/>
      <c r="H676" s="27"/>
      <c r="I676" s="27"/>
      <c r="J676" s="27"/>
      <c r="K676" s="27">
        <f>SUM(K672:K675)</f>
        <v>511.8</v>
      </c>
      <c r="L676" s="27">
        <f>SUM(L672:L675)</f>
        <v>537.39</v>
      </c>
      <c r="M676" s="27"/>
      <c r="N676" s="27"/>
      <c r="O676" s="27"/>
      <c r="P676" s="27"/>
      <c r="Q676" s="27"/>
      <c r="R676" s="27"/>
      <c r="S676" s="27"/>
      <c r="T676" s="27"/>
      <c r="U676" s="27"/>
      <c r="V676" s="27"/>
      <c r="W676" s="27"/>
      <c r="X676" s="27"/>
      <c r="Y676" s="27"/>
      <c r="Z676" s="27"/>
      <c r="AA676" s="11"/>
      <c r="AB676" s="11"/>
      <c r="AC676" s="11"/>
      <c r="AD676" s="11"/>
      <c r="AE676" s="27"/>
      <c r="AF676" s="27"/>
      <c r="AG676" s="27"/>
    </row>
    <row r="677" spans="1:33" ht="29.25" customHeight="1" x14ac:dyDescent="0.25">
      <c r="A677" s="25"/>
      <c r="B677" s="26"/>
      <c r="C677" s="233" t="s">
        <v>1071</v>
      </c>
      <c r="D677" s="234"/>
      <c r="E677" s="234"/>
      <c r="F677" s="234"/>
      <c r="G677" s="234"/>
      <c r="H677" s="234"/>
      <c r="I677" s="234"/>
      <c r="J677" s="234"/>
      <c r="K677" s="234"/>
      <c r="L677" s="234"/>
      <c r="M677" s="234"/>
      <c r="N677" s="234"/>
      <c r="O677" s="234"/>
      <c r="P677" s="234"/>
      <c r="Q677" s="234"/>
      <c r="R677" s="234"/>
      <c r="S677" s="234"/>
      <c r="T677" s="234"/>
      <c r="U677" s="234"/>
      <c r="V677" s="234"/>
      <c r="W677" s="234"/>
      <c r="X677" s="234"/>
      <c r="Y677" s="234"/>
      <c r="Z677" s="234"/>
      <c r="AA677" s="234"/>
      <c r="AB677" s="234"/>
      <c r="AC677" s="234"/>
      <c r="AD677" s="234"/>
      <c r="AE677" s="235"/>
      <c r="AF677" s="25"/>
      <c r="AG677" s="152"/>
    </row>
    <row r="678" spans="1:33" x14ac:dyDescent="0.25">
      <c r="A678" s="25">
        <v>756</v>
      </c>
      <c r="B678" s="26" t="s">
        <v>410</v>
      </c>
      <c r="C678" s="26"/>
      <c r="D678" s="216" t="s">
        <v>411</v>
      </c>
      <c r="E678" s="8" t="s">
        <v>412</v>
      </c>
      <c r="F678" s="210" t="s">
        <v>11</v>
      </c>
      <c r="G678" s="205">
        <v>3600</v>
      </c>
      <c r="H678" s="210"/>
      <c r="I678" s="210"/>
      <c r="J678" s="210"/>
      <c r="K678" s="210"/>
      <c r="L678" s="210"/>
      <c r="M678" s="210"/>
      <c r="N678" s="210"/>
      <c r="O678" s="210"/>
      <c r="P678" s="210"/>
      <c r="Q678" s="210">
        <v>1200</v>
      </c>
      <c r="R678" s="210"/>
      <c r="S678" s="210"/>
      <c r="T678" s="210"/>
      <c r="U678" s="210"/>
      <c r="V678" s="210"/>
      <c r="W678" s="210"/>
      <c r="X678" s="210"/>
      <c r="Y678" s="210"/>
      <c r="Z678" s="210"/>
      <c r="AA678" s="210"/>
      <c r="AB678" s="210"/>
      <c r="AC678" s="210"/>
      <c r="AD678" s="210">
        <f>+SUM(N678:AC678)</f>
        <v>1200</v>
      </c>
      <c r="AE678" s="205">
        <f t="shared" ref="AE678:AE696" si="58">+AD678*3</f>
        <v>3600</v>
      </c>
      <c r="AF678" s="205">
        <v>3600</v>
      </c>
      <c r="AG678" s="210"/>
    </row>
    <row r="679" spans="1:33" x14ac:dyDescent="0.25">
      <c r="A679" s="25">
        <v>757</v>
      </c>
      <c r="B679" s="26" t="s">
        <v>410</v>
      </c>
      <c r="C679" s="26"/>
      <c r="D679" s="217"/>
      <c r="E679" s="69" t="s">
        <v>1484</v>
      </c>
      <c r="F679" s="211"/>
      <c r="G679" s="206"/>
      <c r="H679" s="211"/>
      <c r="I679" s="211"/>
      <c r="J679" s="211"/>
      <c r="K679" s="211"/>
      <c r="L679" s="211"/>
      <c r="M679" s="211"/>
      <c r="N679" s="211"/>
      <c r="O679" s="211"/>
      <c r="P679" s="211"/>
      <c r="Q679" s="211"/>
      <c r="R679" s="211"/>
      <c r="S679" s="211"/>
      <c r="T679" s="211"/>
      <c r="U679" s="211"/>
      <c r="V679" s="211"/>
      <c r="W679" s="211"/>
      <c r="X679" s="211"/>
      <c r="Y679" s="211"/>
      <c r="Z679" s="211"/>
      <c r="AA679" s="211"/>
      <c r="AB679" s="211"/>
      <c r="AC679" s="211"/>
      <c r="AD679" s="211"/>
      <c r="AE679" s="206"/>
      <c r="AF679" s="206"/>
      <c r="AG679" s="211"/>
    </row>
    <row r="680" spans="1:33" ht="45" x14ac:dyDescent="0.25">
      <c r="A680" s="25">
        <v>758</v>
      </c>
      <c r="B680" s="26" t="s">
        <v>410</v>
      </c>
      <c r="C680" s="26"/>
      <c r="D680" s="217"/>
      <c r="E680" s="4" t="s">
        <v>1485</v>
      </c>
      <c r="F680" s="211"/>
      <c r="G680" s="206"/>
      <c r="H680" s="211"/>
      <c r="I680" s="211"/>
      <c r="J680" s="211"/>
      <c r="K680" s="211"/>
      <c r="L680" s="211"/>
      <c r="M680" s="211"/>
      <c r="N680" s="211"/>
      <c r="O680" s="211"/>
      <c r="P680" s="211"/>
      <c r="Q680" s="211"/>
      <c r="R680" s="211"/>
      <c r="S680" s="211"/>
      <c r="T680" s="211"/>
      <c r="U680" s="211"/>
      <c r="V680" s="211"/>
      <c r="W680" s="211"/>
      <c r="X680" s="211"/>
      <c r="Y680" s="211"/>
      <c r="Z680" s="211"/>
      <c r="AA680" s="211"/>
      <c r="AB680" s="211"/>
      <c r="AC680" s="211"/>
      <c r="AD680" s="211"/>
      <c r="AE680" s="206"/>
      <c r="AF680" s="206"/>
      <c r="AG680" s="211"/>
    </row>
    <row r="681" spans="1:33" ht="60" x14ac:dyDescent="0.25">
      <c r="A681" s="25">
        <v>759</v>
      </c>
      <c r="B681" s="26" t="s">
        <v>410</v>
      </c>
      <c r="C681" s="26"/>
      <c r="D681" s="217"/>
      <c r="E681" s="4" t="s">
        <v>1486</v>
      </c>
      <c r="F681" s="211"/>
      <c r="G681" s="206"/>
      <c r="H681" s="211"/>
      <c r="I681" s="211"/>
      <c r="J681" s="211"/>
      <c r="K681" s="211"/>
      <c r="L681" s="211"/>
      <c r="M681" s="211"/>
      <c r="N681" s="211"/>
      <c r="O681" s="211"/>
      <c r="P681" s="211"/>
      <c r="Q681" s="211"/>
      <c r="R681" s="211"/>
      <c r="S681" s="211"/>
      <c r="T681" s="211"/>
      <c r="U681" s="211"/>
      <c r="V681" s="211"/>
      <c r="W681" s="211"/>
      <c r="X681" s="211"/>
      <c r="Y681" s="211"/>
      <c r="Z681" s="211"/>
      <c r="AA681" s="211"/>
      <c r="AB681" s="211"/>
      <c r="AC681" s="211"/>
      <c r="AD681" s="211"/>
      <c r="AE681" s="206"/>
      <c r="AF681" s="206"/>
      <c r="AG681" s="211"/>
    </row>
    <row r="682" spans="1:33" ht="45" x14ac:dyDescent="0.25">
      <c r="A682" s="25">
        <v>760</v>
      </c>
      <c r="B682" s="26" t="s">
        <v>410</v>
      </c>
      <c r="C682" s="26"/>
      <c r="D682" s="217"/>
      <c r="E682" s="4" t="s">
        <v>899</v>
      </c>
      <c r="F682" s="211"/>
      <c r="G682" s="206"/>
      <c r="H682" s="211"/>
      <c r="I682" s="211"/>
      <c r="J682" s="211"/>
      <c r="K682" s="211"/>
      <c r="L682" s="211"/>
      <c r="M682" s="211"/>
      <c r="N682" s="211"/>
      <c r="O682" s="211"/>
      <c r="P682" s="211"/>
      <c r="Q682" s="211"/>
      <c r="R682" s="211"/>
      <c r="S682" s="211"/>
      <c r="T682" s="211"/>
      <c r="U682" s="211"/>
      <c r="V682" s="211"/>
      <c r="W682" s="211"/>
      <c r="X682" s="211"/>
      <c r="Y682" s="211"/>
      <c r="Z682" s="211"/>
      <c r="AA682" s="211"/>
      <c r="AB682" s="211"/>
      <c r="AC682" s="211"/>
      <c r="AD682" s="211"/>
      <c r="AE682" s="206"/>
      <c r="AF682" s="206"/>
      <c r="AG682" s="211"/>
    </row>
    <row r="683" spans="1:33" ht="30" x14ac:dyDescent="0.25">
      <c r="A683" s="25">
        <v>761</v>
      </c>
      <c r="B683" s="26" t="s">
        <v>410</v>
      </c>
      <c r="C683" s="26"/>
      <c r="D683" s="217"/>
      <c r="E683" s="4" t="s">
        <v>900</v>
      </c>
      <c r="F683" s="211"/>
      <c r="G683" s="206"/>
      <c r="H683" s="211"/>
      <c r="I683" s="211"/>
      <c r="J683" s="211"/>
      <c r="K683" s="211"/>
      <c r="L683" s="211"/>
      <c r="M683" s="211"/>
      <c r="N683" s="211"/>
      <c r="O683" s="211"/>
      <c r="P683" s="211"/>
      <c r="Q683" s="211"/>
      <c r="R683" s="211"/>
      <c r="S683" s="211"/>
      <c r="T683" s="211"/>
      <c r="U683" s="211"/>
      <c r="V683" s="211"/>
      <c r="W683" s="211"/>
      <c r="X683" s="211"/>
      <c r="Y683" s="211"/>
      <c r="Z683" s="211"/>
      <c r="AA683" s="211"/>
      <c r="AB683" s="211"/>
      <c r="AC683" s="211"/>
      <c r="AD683" s="211"/>
      <c r="AE683" s="206"/>
      <c r="AF683" s="206"/>
      <c r="AG683" s="211"/>
    </row>
    <row r="684" spans="1:33" ht="45" x14ac:dyDescent="0.25">
      <c r="A684" s="25">
        <v>762</v>
      </c>
      <c r="B684" s="26" t="s">
        <v>410</v>
      </c>
      <c r="C684" s="26"/>
      <c r="D684" s="217"/>
      <c r="E684" s="4" t="s">
        <v>901</v>
      </c>
      <c r="F684" s="211"/>
      <c r="G684" s="206"/>
      <c r="H684" s="211"/>
      <c r="I684" s="211"/>
      <c r="J684" s="211"/>
      <c r="K684" s="211"/>
      <c r="L684" s="211"/>
      <c r="M684" s="211"/>
      <c r="N684" s="211"/>
      <c r="O684" s="211"/>
      <c r="P684" s="211"/>
      <c r="Q684" s="211"/>
      <c r="R684" s="211"/>
      <c r="S684" s="211"/>
      <c r="T684" s="211"/>
      <c r="U684" s="211"/>
      <c r="V684" s="211"/>
      <c r="W684" s="211"/>
      <c r="X684" s="211"/>
      <c r="Y684" s="211"/>
      <c r="Z684" s="211"/>
      <c r="AA684" s="211"/>
      <c r="AB684" s="211"/>
      <c r="AC684" s="211"/>
      <c r="AD684" s="211"/>
      <c r="AE684" s="206"/>
      <c r="AF684" s="206"/>
      <c r="AG684" s="211"/>
    </row>
    <row r="685" spans="1:33" ht="30" x14ac:dyDescent="0.25">
      <c r="A685" s="25">
        <v>763</v>
      </c>
      <c r="B685" s="26" t="s">
        <v>410</v>
      </c>
      <c r="C685" s="26"/>
      <c r="D685" s="217"/>
      <c r="E685" s="4" t="s">
        <v>902</v>
      </c>
      <c r="F685" s="211"/>
      <c r="G685" s="206"/>
      <c r="H685" s="211"/>
      <c r="I685" s="211"/>
      <c r="J685" s="211"/>
      <c r="K685" s="211"/>
      <c r="L685" s="211"/>
      <c r="M685" s="211"/>
      <c r="N685" s="211"/>
      <c r="O685" s="211"/>
      <c r="P685" s="211"/>
      <c r="Q685" s="211"/>
      <c r="R685" s="211"/>
      <c r="S685" s="211"/>
      <c r="T685" s="211"/>
      <c r="U685" s="211"/>
      <c r="V685" s="211"/>
      <c r="W685" s="211"/>
      <c r="X685" s="211"/>
      <c r="Y685" s="211"/>
      <c r="Z685" s="211"/>
      <c r="AA685" s="211"/>
      <c r="AB685" s="211"/>
      <c r="AC685" s="211"/>
      <c r="AD685" s="211"/>
      <c r="AE685" s="206"/>
      <c r="AF685" s="206"/>
      <c r="AG685" s="211"/>
    </row>
    <row r="686" spans="1:33" ht="45" x14ac:dyDescent="0.25">
      <c r="A686" s="25">
        <v>764</v>
      </c>
      <c r="B686" s="26" t="s">
        <v>410</v>
      </c>
      <c r="C686" s="26"/>
      <c r="D686" s="217"/>
      <c r="E686" s="4" t="s">
        <v>903</v>
      </c>
      <c r="F686" s="211"/>
      <c r="G686" s="206"/>
      <c r="H686" s="211"/>
      <c r="I686" s="211"/>
      <c r="J686" s="211"/>
      <c r="K686" s="211"/>
      <c r="L686" s="211"/>
      <c r="M686" s="211"/>
      <c r="N686" s="211"/>
      <c r="O686" s="211"/>
      <c r="P686" s="211"/>
      <c r="Q686" s="211"/>
      <c r="R686" s="211"/>
      <c r="S686" s="211"/>
      <c r="T686" s="211"/>
      <c r="U686" s="211"/>
      <c r="V686" s="211"/>
      <c r="W686" s="211"/>
      <c r="X686" s="211"/>
      <c r="Y686" s="211"/>
      <c r="Z686" s="211"/>
      <c r="AA686" s="211"/>
      <c r="AB686" s="211"/>
      <c r="AC686" s="211"/>
      <c r="AD686" s="211"/>
      <c r="AE686" s="206"/>
      <c r="AF686" s="206"/>
      <c r="AG686" s="211"/>
    </row>
    <row r="687" spans="1:33" ht="30" x14ac:dyDescent="0.25">
      <c r="A687" s="25">
        <v>765</v>
      </c>
      <c r="B687" s="26" t="s">
        <v>410</v>
      </c>
      <c r="C687" s="26"/>
      <c r="D687" s="217"/>
      <c r="E687" s="4" t="s">
        <v>1487</v>
      </c>
      <c r="F687" s="211"/>
      <c r="G687" s="206"/>
      <c r="H687" s="211"/>
      <c r="I687" s="211"/>
      <c r="J687" s="211"/>
      <c r="K687" s="211"/>
      <c r="L687" s="211"/>
      <c r="M687" s="211"/>
      <c r="N687" s="211"/>
      <c r="O687" s="211"/>
      <c r="P687" s="211"/>
      <c r="Q687" s="211"/>
      <c r="R687" s="211"/>
      <c r="S687" s="211"/>
      <c r="T687" s="211"/>
      <c r="U687" s="211"/>
      <c r="V687" s="211"/>
      <c r="W687" s="211"/>
      <c r="X687" s="211"/>
      <c r="Y687" s="211"/>
      <c r="Z687" s="211"/>
      <c r="AA687" s="211"/>
      <c r="AB687" s="211"/>
      <c r="AC687" s="211"/>
      <c r="AD687" s="211"/>
      <c r="AE687" s="206"/>
      <c r="AF687" s="206"/>
      <c r="AG687" s="211"/>
    </row>
    <row r="688" spans="1:33" ht="75" x14ac:dyDescent="0.25">
      <c r="A688" s="25">
        <v>766</v>
      </c>
      <c r="B688" s="26" t="s">
        <v>410</v>
      </c>
      <c r="C688" s="26"/>
      <c r="D688" s="217"/>
      <c r="E688" s="4" t="s">
        <v>1571</v>
      </c>
      <c r="F688" s="211"/>
      <c r="G688" s="206"/>
      <c r="H688" s="211"/>
      <c r="I688" s="211"/>
      <c r="J688" s="211"/>
      <c r="K688" s="211"/>
      <c r="L688" s="211"/>
      <c r="M688" s="211"/>
      <c r="N688" s="211"/>
      <c r="O688" s="211"/>
      <c r="P688" s="211"/>
      <c r="Q688" s="211"/>
      <c r="R688" s="211"/>
      <c r="S688" s="211"/>
      <c r="T688" s="211"/>
      <c r="U688" s="211"/>
      <c r="V688" s="211"/>
      <c r="W688" s="211"/>
      <c r="X688" s="211"/>
      <c r="Y688" s="211"/>
      <c r="Z688" s="211"/>
      <c r="AA688" s="211"/>
      <c r="AB688" s="211"/>
      <c r="AC688" s="211"/>
      <c r="AD688" s="211"/>
      <c r="AE688" s="206"/>
      <c r="AF688" s="206"/>
      <c r="AG688" s="211"/>
    </row>
    <row r="689" spans="1:33" ht="57" x14ac:dyDescent="0.25">
      <c r="A689" s="25">
        <v>767</v>
      </c>
      <c r="B689" s="26" t="s">
        <v>410</v>
      </c>
      <c r="C689" s="26"/>
      <c r="D689" s="255"/>
      <c r="E689" s="7" t="s">
        <v>1572</v>
      </c>
      <c r="F689" s="212"/>
      <c r="G689" s="207"/>
      <c r="H689" s="212"/>
      <c r="I689" s="212"/>
      <c r="J689" s="212"/>
      <c r="K689" s="212"/>
      <c r="L689" s="212"/>
      <c r="M689" s="212"/>
      <c r="N689" s="212"/>
      <c r="O689" s="212"/>
      <c r="P689" s="212"/>
      <c r="Q689" s="212"/>
      <c r="R689" s="212"/>
      <c r="S689" s="212"/>
      <c r="T689" s="212"/>
      <c r="U689" s="212"/>
      <c r="V689" s="212"/>
      <c r="W689" s="212"/>
      <c r="X689" s="212"/>
      <c r="Y689" s="212"/>
      <c r="Z689" s="212"/>
      <c r="AA689" s="212"/>
      <c r="AB689" s="212"/>
      <c r="AC689" s="212"/>
      <c r="AD689" s="212"/>
      <c r="AE689" s="207"/>
      <c r="AF689" s="207"/>
      <c r="AG689" s="212"/>
    </row>
    <row r="690" spans="1:33" x14ac:dyDescent="0.25">
      <c r="A690" s="25">
        <v>768</v>
      </c>
      <c r="B690" s="26" t="s">
        <v>410</v>
      </c>
      <c r="C690" s="26"/>
      <c r="D690" s="218" t="s">
        <v>413</v>
      </c>
      <c r="E690" s="8" t="s">
        <v>414</v>
      </c>
      <c r="F690" s="221" t="s">
        <v>147</v>
      </c>
      <c r="G690" s="205">
        <v>10200</v>
      </c>
      <c r="H690" s="210"/>
      <c r="I690" s="210"/>
      <c r="J690" s="70"/>
      <c r="K690" s="70"/>
      <c r="L690" s="70"/>
      <c r="M690" s="210"/>
      <c r="N690" s="210"/>
      <c r="O690" s="210"/>
      <c r="P690" s="210"/>
      <c r="Q690" s="210">
        <v>3400</v>
      </c>
      <c r="R690" s="210"/>
      <c r="S690" s="210"/>
      <c r="T690" s="210"/>
      <c r="U690" s="210"/>
      <c r="V690" s="210"/>
      <c r="W690" s="210"/>
      <c r="X690" s="210"/>
      <c r="Y690" s="210"/>
      <c r="Z690" s="210"/>
      <c r="AA690" s="210"/>
      <c r="AB690" s="210"/>
      <c r="AC690" s="210"/>
      <c r="AD690" s="210">
        <f>+SUM(N690:AC690)</f>
        <v>3400</v>
      </c>
      <c r="AE690" s="205">
        <f t="shared" si="58"/>
        <v>10200</v>
      </c>
      <c r="AF690" s="205">
        <v>10200</v>
      </c>
      <c r="AG690" s="210"/>
    </row>
    <row r="691" spans="1:33" x14ac:dyDescent="0.25">
      <c r="A691" s="25">
        <v>769</v>
      </c>
      <c r="B691" s="26" t="s">
        <v>410</v>
      </c>
      <c r="C691" s="26"/>
      <c r="D691" s="219"/>
      <c r="E691" s="69" t="s">
        <v>1488</v>
      </c>
      <c r="F691" s="222"/>
      <c r="G691" s="206"/>
      <c r="H691" s="211"/>
      <c r="I691" s="211"/>
      <c r="J691" s="66"/>
      <c r="K691" s="66"/>
      <c r="L691" s="66"/>
      <c r="M691" s="211"/>
      <c r="N691" s="211"/>
      <c r="O691" s="211"/>
      <c r="P691" s="211"/>
      <c r="Q691" s="211"/>
      <c r="R691" s="211"/>
      <c r="S691" s="211"/>
      <c r="T691" s="211"/>
      <c r="U691" s="211"/>
      <c r="V691" s="211"/>
      <c r="W691" s="211"/>
      <c r="X691" s="211"/>
      <c r="Y691" s="211"/>
      <c r="Z691" s="211"/>
      <c r="AA691" s="211"/>
      <c r="AB691" s="211"/>
      <c r="AC691" s="211"/>
      <c r="AD691" s="211"/>
      <c r="AE691" s="206"/>
      <c r="AF691" s="206"/>
      <c r="AG691" s="211"/>
    </row>
    <row r="692" spans="1:33" ht="75" x14ac:dyDescent="0.25">
      <c r="A692" s="25">
        <v>770</v>
      </c>
      <c r="B692" s="26" t="s">
        <v>410</v>
      </c>
      <c r="C692" s="26"/>
      <c r="D692" s="219"/>
      <c r="E692" s="4" t="s">
        <v>1489</v>
      </c>
      <c r="F692" s="222"/>
      <c r="G692" s="206"/>
      <c r="H692" s="211"/>
      <c r="I692" s="211"/>
      <c r="J692" s="66"/>
      <c r="K692" s="66"/>
      <c r="L692" s="66"/>
      <c r="M692" s="211"/>
      <c r="N692" s="211"/>
      <c r="O692" s="211"/>
      <c r="P692" s="211"/>
      <c r="Q692" s="211"/>
      <c r="R692" s="211"/>
      <c r="S692" s="211"/>
      <c r="T692" s="211"/>
      <c r="U692" s="211"/>
      <c r="V692" s="211"/>
      <c r="W692" s="211"/>
      <c r="X692" s="211"/>
      <c r="Y692" s="211"/>
      <c r="Z692" s="211"/>
      <c r="AA692" s="211"/>
      <c r="AB692" s="211"/>
      <c r="AC692" s="211"/>
      <c r="AD692" s="211"/>
      <c r="AE692" s="206"/>
      <c r="AF692" s="206"/>
      <c r="AG692" s="211"/>
    </row>
    <row r="693" spans="1:33" ht="90" x14ac:dyDescent="0.25">
      <c r="A693" s="25">
        <v>771</v>
      </c>
      <c r="B693" s="26" t="s">
        <v>410</v>
      </c>
      <c r="C693" s="26"/>
      <c r="D693" s="219"/>
      <c r="E693" s="4" t="s">
        <v>1490</v>
      </c>
      <c r="F693" s="222"/>
      <c r="G693" s="206"/>
      <c r="H693" s="211"/>
      <c r="I693" s="211"/>
      <c r="J693" s="211"/>
      <c r="K693" s="211"/>
      <c r="L693" s="211"/>
      <c r="M693" s="211"/>
      <c r="N693" s="211"/>
      <c r="O693" s="211"/>
      <c r="P693" s="211"/>
      <c r="Q693" s="211"/>
      <c r="R693" s="211"/>
      <c r="S693" s="211"/>
      <c r="T693" s="211"/>
      <c r="U693" s="211"/>
      <c r="V693" s="211"/>
      <c r="W693" s="211"/>
      <c r="X693" s="211"/>
      <c r="Y693" s="211"/>
      <c r="Z693" s="211"/>
      <c r="AA693" s="211"/>
      <c r="AB693" s="211"/>
      <c r="AC693" s="211"/>
      <c r="AD693" s="211"/>
      <c r="AE693" s="206"/>
      <c r="AF693" s="206"/>
      <c r="AG693" s="211"/>
    </row>
    <row r="694" spans="1:33" ht="75" x14ac:dyDescent="0.25">
      <c r="A694" s="25">
        <v>772</v>
      </c>
      <c r="B694" s="26" t="s">
        <v>410</v>
      </c>
      <c r="C694" s="26"/>
      <c r="D694" s="219"/>
      <c r="E694" s="4" t="s">
        <v>1619</v>
      </c>
      <c r="F694" s="222"/>
      <c r="G694" s="206"/>
      <c r="H694" s="211"/>
      <c r="I694" s="211"/>
      <c r="J694" s="211"/>
      <c r="K694" s="211"/>
      <c r="L694" s="211"/>
      <c r="M694" s="211"/>
      <c r="N694" s="211"/>
      <c r="O694" s="211"/>
      <c r="P694" s="211"/>
      <c r="Q694" s="211"/>
      <c r="R694" s="211"/>
      <c r="S694" s="211"/>
      <c r="T694" s="211"/>
      <c r="U694" s="211"/>
      <c r="V694" s="211"/>
      <c r="W694" s="211"/>
      <c r="X694" s="211"/>
      <c r="Y694" s="211"/>
      <c r="Z694" s="211"/>
      <c r="AA694" s="211"/>
      <c r="AB694" s="211"/>
      <c r="AC694" s="211"/>
      <c r="AD694" s="211"/>
      <c r="AE694" s="206"/>
      <c r="AF694" s="206"/>
      <c r="AG694" s="211"/>
    </row>
    <row r="695" spans="1:33" ht="42.75" x14ac:dyDescent="0.25">
      <c r="A695" s="25">
        <v>773</v>
      </c>
      <c r="B695" s="26" t="s">
        <v>410</v>
      </c>
      <c r="C695" s="26"/>
      <c r="D695" s="219"/>
      <c r="E695" s="7" t="s">
        <v>1493</v>
      </c>
      <c r="F695" s="222"/>
      <c r="G695" s="206"/>
      <c r="H695" s="211"/>
      <c r="I695" s="211"/>
      <c r="J695" s="211"/>
      <c r="K695" s="211"/>
      <c r="L695" s="211"/>
      <c r="M695" s="211"/>
      <c r="N695" s="211"/>
      <c r="O695" s="211"/>
      <c r="P695" s="211"/>
      <c r="Q695" s="211"/>
      <c r="R695" s="211"/>
      <c r="S695" s="211"/>
      <c r="T695" s="211"/>
      <c r="U695" s="211"/>
      <c r="V695" s="211"/>
      <c r="W695" s="211"/>
      <c r="X695" s="211"/>
      <c r="Y695" s="211"/>
      <c r="Z695" s="211"/>
      <c r="AA695" s="211"/>
      <c r="AB695" s="211"/>
      <c r="AC695" s="211"/>
      <c r="AD695" s="211"/>
      <c r="AE695" s="207"/>
      <c r="AF695" s="207"/>
      <c r="AG695" s="211"/>
    </row>
    <row r="696" spans="1:33" ht="73.5" x14ac:dyDescent="0.25">
      <c r="A696" s="25">
        <v>775</v>
      </c>
      <c r="B696" s="26" t="s">
        <v>410</v>
      </c>
      <c r="C696" s="26"/>
      <c r="D696" s="220"/>
      <c r="E696" s="2" t="s">
        <v>1573</v>
      </c>
      <c r="F696" s="223"/>
      <c r="G696" s="207"/>
      <c r="H696" s="212"/>
      <c r="I696" s="212"/>
      <c r="J696" s="212"/>
      <c r="K696" s="212"/>
      <c r="L696" s="212"/>
      <c r="M696" s="212"/>
      <c r="N696" s="171"/>
      <c r="O696" s="171"/>
      <c r="P696" s="171"/>
      <c r="Q696" s="171">
        <v>100000</v>
      </c>
      <c r="R696" s="171"/>
      <c r="S696" s="171"/>
      <c r="T696" s="171"/>
      <c r="U696" s="171"/>
      <c r="V696" s="171"/>
      <c r="W696" s="171"/>
      <c r="X696" s="171"/>
      <c r="Y696" s="171"/>
      <c r="Z696" s="171"/>
      <c r="AA696" s="171"/>
      <c r="AB696" s="171"/>
      <c r="AC696" s="171"/>
      <c r="AD696" s="171">
        <f>+SUM(N696:AC696)</f>
        <v>100000</v>
      </c>
      <c r="AE696" s="175">
        <f t="shared" si="58"/>
        <v>300000</v>
      </c>
      <c r="AF696" s="175">
        <v>300000</v>
      </c>
      <c r="AG696" s="212"/>
    </row>
    <row r="697" spans="1:33" x14ac:dyDescent="0.25">
      <c r="A697" s="25">
        <v>777</v>
      </c>
      <c r="B697" s="26" t="s">
        <v>410</v>
      </c>
      <c r="C697" s="26"/>
      <c r="D697" s="216" t="s">
        <v>1494</v>
      </c>
      <c r="E697" s="49" t="s">
        <v>415</v>
      </c>
      <c r="F697" s="172"/>
      <c r="G697" s="177"/>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7"/>
      <c r="AF697" s="177"/>
      <c r="AG697" s="172"/>
    </row>
    <row r="698" spans="1:33" x14ac:dyDescent="0.25">
      <c r="A698" s="25">
        <v>778</v>
      </c>
      <c r="B698" s="26" t="s">
        <v>410</v>
      </c>
      <c r="C698" s="26"/>
      <c r="D698" s="217"/>
      <c r="E698" s="69" t="s">
        <v>1491</v>
      </c>
      <c r="F698" s="172"/>
      <c r="G698" s="177"/>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7"/>
      <c r="AF698" s="177"/>
      <c r="AG698" s="172"/>
    </row>
    <row r="699" spans="1:33" ht="45" x14ac:dyDescent="0.25">
      <c r="A699" s="25">
        <v>779</v>
      </c>
      <c r="B699" s="26" t="s">
        <v>410</v>
      </c>
      <c r="C699" s="26"/>
      <c r="D699" s="217"/>
      <c r="E699" s="4" t="s">
        <v>904</v>
      </c>
      <c r="F699" s="172"/>
      <c r="G699" s="177"/>
      <c r="H699" s="172"/>
      <c r="I699" s="172"/>
      <c r="J699" s="172"/>
      <c r="K699" s="172"/>
      <c r="L699" s="172"/>
      <c r="M699" s="172"/>
      <c r="N699" s="172"/>
      <c r="O699" s="172"/>
      <c r="P699" s="172"/>
      <c r="Q699" s="172"/>
      <c r="R699" s="172"/>
      <c r="S699" s="172"/>
      <c r="T699" s="172"/>
      <c r="U699" s="172"/>
      <c r="V699" s="172"/>
      <c r="W699" s="172"/>
      <c r="X699" s="172"/>
      <c r="Y699" s="172"/>
      <c r="Z699" s="172"/>
      <c r="AA699" s="172"/>
      <c r="AB699" s="172"/>
      <c r="AC699" s="172"/>
      <c r="AD699" s="172"/>
      <c r="AE699" s="177"/>
      <c r="AF699" s="177"/>
      <c r="AG699" s="172"/>
    </row>
    <row r="700" spans="1:33" ht="30" x14ac:dyDescent="0.25">
      <c r="A700" s="25">
        <v>780</v>
      </c>
      <c r="B700" s="26" t="s">
        <v>410</v>
      </c>
      <c r="C700" s="26"/>
      <c r="D700" s="217"/>
      <c r="E700" s="4" t="s">
        <v>905</v>
      </c>
      <c r="F700" s="172"/>
      <c r="G700" s="177"/>
      <c r="H700" s="172"/>
      <c r="I700" s="172"/>
      <c r="J700" s="172"/>
      <c r="K700" s="172"/>
      <c r="L700" s="172"/>
      <c r="M700" s="172"/>
      <c r="N700" s="172"/>
      <c r="O700" s="172"/>
      <c r="P700" s="172"/>
      <c r="Q700" s="172"/>
      <c r="R700" s="172"/>
      <c r="S700" s="172"/>
      <c r="T700" s="172"/>
      <c r="U700" s="172"/>
      <c r="V700" s="172"/>
      <c r="W700" s="172"/>
      <c r="X700" s="172"/>
      <c r="Y700" s="172"/>
      <c r="Z700" s="172"/>
      <c r="AA700" s="172"/>
      <c r="AB700" s="172"/>
      <c r="AC700" s="172"/>
      <c r="AD700" s="172"/>
      <c r="AE700" s="177"/>
      <c r="AF700" s="177"/>
      <c r="AG700" s="172"/>
    </row>
    <row r="701" spans="1:33" ht="30" x14ac:dyDescent="0.25">
      <c r="A701" s="25">
        <v>781</v>
      </c>
      <c r="B701" s="26" t="s">
        <v>410</v>
      </c>
      <c r="C701" s="26"/>
      <c r="D701" s="217"/>
      <c r="E701" s="4" t="s">
        <v>906</v>
      </c>
      <c r="F701" s="211" t="s">
        <v>21</v>
      </c>
      <c r="G701" s="206">
        <v>300000</v>
      </c>
      <c r="H701" s="211"/>
      <c r="I701" s="211"/>
      <c r="J701" s="211"/>
      <c r="K701" s="211"/>
      <c r="L701" s="211"/>
      <c r="M701" s="211"/>
      <c r="N701" s="172"/>
      <c r="O701" s="172"/>
      <c r="P701" s="172"/>
      <c r="Q701" s="172"/>
      <c r="R701" s="172"/>
      <c r="S701" s="172"/>
      <c r="T701" s="172"/>
      <c r="U701" s="172"/>
      <c r="V701" s="172"/>
      <c r="W701" s="172"/>
      <c r="X701" s="172"/>
      <c r="Y701" s="172"/>
      <c r="Z701" s="172"/>
      <c r="AA701" s="172"/>
      <c r="AB701" s="172"/>
      <c r="AC701" s="172"/>
      <c r="AD701" s="172"/>
      <c r="AE701" s="177"/>
      <c r="AF701" s="177"/>
      <c r="AG701" s="211"/>
    </row>
    <row r="702" spans="1:33" ht="60" x14ac:dyDescent="0.25">
      <c r="A702" s="25">
        <v>782</v>
      </c>
      <c r="B702" s="26" t="s">
        <v>410</v>
      </c>
      <c r="C702" s="26"/>
      <c r="D702" s="217"/>
      <c r="E702" s="4" t="s">
        <v>1492</v>
      </c>
      <c r="F702" s="211"/>
      <c r="G702" s="206"/>
      <c r="H702" s="211"/>
      <c r="I702" s="211"/>
      <c r="J702" s="211"/>
      <c r="K702" s="211"/>
      <c r="L702" s="211"/>
      <c r="M702" s="211"/>
      <c r="N702" s="172"/>
      <c r="O702" s="172"/>
      <c r="P702" s="172"/>
      <c r="Q702" s="172"/>
      <c r="R702" s="172"/>
      <c r="S702" s="172"/>
      <c r="T702" s="172"/>
      <c r="U702" s="172"/>
      <c r="V702" s="172"/>
      <c r="W702" s="172"/>
      <c r="X702" s="172"/>
      <c r="Y702" s="172"/>
      <c r="Z702" s="172"/>
      <c r="AA702" s="172"/>
      <c r="AB702" s="172"/>
      <c r="AC702" s="172"/>
      <c r="AD702" s="172"/>
      <c r="AE702" s="177"/>
      <c r="AF702" s="177"/>
      <c r="AG702" s="211"/>
    </row>
    <row r="703" spans="1:33" ht="165" x14ac:dyDescent="0.25">
      <c r="A703" s="25">
        <v>783</v>
      </c>
      <c r="B703" s="26" t="s">
        <v>410</v>
      </c>
      <c r="C703" s="26"/>
      <c r="D703" s="217"/>
      <c r="E703" s="4" t="s">
        <v>1495</v>
      </c>
      <c r="F703" s="211"/>
      <c r="G703" s="206"/>
      <c r="H703" s="211"/>
      <c r="I703" s="211"/>
      <c r="J703" s="211"/>
      <c r="K703" s="211"/>
      <c r="L703" s="211"/>
      <c r="M703" s="211"/>
      <c r="N703" s="172"/>
      <c r="O703" s="172"/>
      <c r="P703" s="172"/>
      <c r="Q703" s="172"/>
      <c r="R703" s="172"/>
      <c r="S703" s="172"/>
      <c r="T703" s="172"/>
      <c r="U703" s="172"/>
      <c r="V703" s="172"/>
      <c r="W703" s="172"/>
      <c r="X703" s="172"/>
      <c r="Y703" s="172"/>
      <c r="Z703" s="172"/>
      <c r="AA703" s="172"/>
      <c r="AB703" s="172"/>
      <c r="AC703" s="172"/>
      <c r="AD703" s="172"/>
      <c r="AE703" s="177"/>
      <c r="AF703" s="177"/>
      <c r="AG703" s="211"/>
    </row>
    <row r="704" spans="1:33" x14ac:dyDescent="0.25">
      <c r="A704" s="25">
        <v>784</v>
      </c>
      <c r="B704" s="26" t="s">
        <v>410</v>
      </c>
      <c r="C704" s="26"/>
      <c r="D704" s="217"/>
      <c r="E704" s="4" t="s">
        <v>1496</v>
      </c>
      <c r="F704" s="211"/>
      <c r="G704" s="206"/>
      <c r="H704" s="211"/>
      <c r="I704" s="211"/>
      <c r="J704" s="211"/>
      <c r="K704" s="211"/>
      <c r="L704" s="211"/>
      <c r="M704" s="211"/>
      <c r="N704" s="173"/>
      <c r="O704" s="173"/>
      <c r="P704" s="173"/>
      <c r="Q704" s="173"/>
      <c r="R704" s="173"/>
      <c r="S704" s="173"/>
      <c r="T704" s="173"/>
      <c r="U704" s="173"/>
      <c r="V704" s="173"/>
      <c r="W704" s="173"/>
      <c r="X704" s="173"/>
      <c r="Y704" s="173"/>
      <c r="Z704" s="173"/>
      <c r="AA704" s="173"/>
      <c r="AB704" s="173"/>
      <c r="AC704" s="173"/>
      <c r="AD704" s="173"/>
      <c r="AE704" s="176"/>
      <c r="AF704" s="176"/>
      <c r="AG704" s="211"/>
    </row>
    <row r="705" spans="1:33" ht="60" x14ac:dyDescent="0.25">
      <c r="A705" s="25">
        <v>785</v>
      </c>
      <c r="B705" s="26" t="s">
        <v>410</v>
      </c>
      <c r="C705" s="26"/>
      <c r="D705" s="217"/>
      <c r="E705" s="4" t="s">
        <v>907</v>
      </c>
      <c r="F705" s="211"/>
      <c r="G705" s="206"/>
      <c r="H705" s="211"/>
      <c r="I705" s="211"/>
      <c r="J705" s="211"/>
      <c r="K705" s="211"/>
      <c r="L705" s="211"/>
      <c r="M705" s="211"/>
      <c r="N705" s="210"/>
      <c r="O705" s="210"/>
      <c r="P705" s="210"/>
      <c r="Q705" s="210">
        <v>4</v>
      </c>
      <c r="R705" s="210"/>
      <c r="S705" s="210"/>
      <c r="T705" s="210"/>
      <c r="U705" s="210"/>
      <c r="V705" s="210"/>
      <c r="W705" s="210"/>
      <c r="X705" s="210"/>
      <c r="Y705" s="210"/>
      <c r="Z705" s="210"/>
      <c r="AA705" s="210"/>
      <c r="AB705" s="210"/>
      <c r="AC705" s="210"/>
      <c r="AD705" s="210">
        <v>4</v>
      </c>
      <c r="AE705" s="205">
        <v>12</v>
      </c>
      <c r="AF705" s="205">
        <v>12</v>
      </c>
      <c r="AG705" s="211"/>
    </row>
    <row r="706" spans="1:33" x14ac:dyDescent="0.25">
      <c r="A706" s="25">
        <v>786</v>
      </c>
      <c r="B706" s="26" t="s">
        <v>410</v>
      </c>
      <c r="C706" s="26"/>
      <c r="D706" s="217"/>
      <c r="E706" s="4" t="s">
        <v>1497</v>
      </c>
      <c r="F706" s="211"/>
      <c r="G706" s="206"/>
      <c r="H706" s="211"/>
      <c r="I706" s="211"/>
      <c r="J706" s="211"/>
      <c r="K706" s="211"/>
      <c r="L706" s="211"/>
      <c r="M706" s="211"/>
      <c r="N706" s="211"/>
      <c r="O706" s="211"/>
      <c r="P706" s="211"/>
      <c r="Q706" s="211"/>
      <c r="R706" s="211"/>
      <c r="S706" s="211"/>
      <c r="T706" s="211"/>
      <c r="U706" s="211"/>
      <c r="V706" s="211"/>
      <c r="W706" s="211"/>
      <c r="X706" s="211"/>
      <c r="Y706" s="211"/>
      <c r="Z706" s="211"/>
      <c r="AA706" s="211"/>
      <c r="AB706" s="211"/>
      <c r="AC706" s="211"/>
      <c r="AD706" s="211"/>
      <c r="AE706" s="206"/>
      <c r="AF706" s="206"/>
      <c r="AG706" s="211"/>
    </row>
    <row r="707" spans="1:33" ht="57" x14ac:dyDescent="0.25">
      <c r="A707" s="25">
        <v>785</v>
      </c>
      <c r="B707" s="26" t="s">
        <v>410</v>
      </c>
      <c r="C707" s="26"/>
      <c r="D707" s="216" t="s">
        <v>1498</v>
      </c>
      <c r="E707" s="8" t="s">
        <v>1552</v>
      </c>
      <c r="F707" s="210" t="s">
        <v>289</v>
      </c>
      <c r="G707" s="205">
        <v>4</v>
      </c>
      <c r="H707" s="210"/>
      <c r="I707" s="210"/>
      <c r="J707" s="210"/>
      <c r="K707" s="210"/>
      <c r="L707" s="210"/>
      <c r="M707" s="210"/>
      <c r="N707" s="173"/>
      <c r="O707" s="173"/>
      <c r="P707" s="173"/>
      <c r="Q707" s="173"/>
      <c r="R707" s="173"/>
      <c r="S707" s="173"/>
      <c r="T707" s="173"/>
      <c r="U707" s="173"/>
      <c r="V707" s="173"/>
      <c r="W707" s="173"/>
      <c r="X707" s="173"/>
      <c r="Y707" s="173"/>
      <c r="Z707" s="173"/>
      <c r="AA707" s="173"/>
      <c r="AB707" s="173"/>
      <c r="AC707" s="173"/>
      <c r="AD707" s="173"/>
      <c r="AE707" s="176"/>
      <c r="AF707" s="25"/>
      <c r="AG707" s="210"/>
    </row>
    <row r="708" spans="1:33" ht="30" x14ac:dyDescent="0.25">
      <c r="A708" s="25">
        <v>786</v>
      </c>
      <c r="B708" s="26" t="s">
        <v>410</v>
      </c>
      <c r="C708" s="26"/>
      <c r="D708" s="217"/>
      <c r="E708" s="4" t="s">
        <v>416</v>
      </c>
      <c r="F708" s="211"/>
      <c r="G708" s="206"/>
      <c r="H708" s="211"/>
      <c r="I708" s="211"/>
      <c r="J708" s="211"/>
      <c r="K708" s="211"/>
      <c r="L708" s="211"/>
      <c r="M708" s="211"/>
      <c r="N708" s="173"/>
      <c r="O708" s="173"/>
      <c r="P708" s="173"/>
      <c r="Q708" s="173"/>
      <c r="R708" s="173"/>
      <c r="S708" s="173"/>
      <c r="T708" s="173"/>
      <c r="U708" s="173"/>
      <c r="V708" s="173"/>
      <c r="W708" s="173"/>
      <c r="X708" s="173"/>
      <c r="Y708" s="173"/>
      <c r="Z708" s="173"/>
      <c r="AA708" s="173"/>
      <c r="AB708" s="173"/>
      <c r="AC708" s="173"/>
      <c r="AD708" s="173"/>
      <c r="AE708" s="176"/>
      <c r="AF708" s="25"/>
      <c r="AG708" s="211"/>
    </row>
    <row r="709" spans="1:33" ht="30" x14ac:dyDescent="0.25">
      <c r="A709" s="25">
        <v>787</v>
      </c>
      <c r="B709" s="26" t="s">
        <v>410</v>
      </c>
      <c r="C709" s="26"/>
      <c r="D709" s="217"/>
      <c r="E709" s="4" t="s">
        <v>417</v>
      </c>
      <c r="F709" s="211"/>
      <c r="G709" s="206"/>
      <c r="H709" s="211"/>
      <c r="I709" s="211"/>
      <c r="J709" s="211"/>
      <c r="K709" s="211"/>
      <c r="L709" s="211"/>
      <c r="M709" s="211"/>
      <c r="N709" s="173"/>
      <c r="O709" s="173"/>
      <c r="P709" s="173"/>
      <c r="Q709" s="173"/>
      <c r="R709" s="173"/>
      <c r="S709" s="173"/>
      <c r="T709" s="173"/>
      <c r="U709" s="173"/>
      <c r="V709" s="173"/>
      <c r="W709" s="173"/>
      <c r="X709" s="173"/>
      <c r="Y709" s="173"/>
      <c r="Z709" s="173"/>
      <c r="AA709" s="173"/>
      <c r="AB709" s="173"/>
      <c r="AC709" s="173"/>
      <c r="AD709" s="173"/>
      <c r="AE709" s="176"/>
      <c r="AF709" s="25"/>
      <c r="AG709" s="211"/>
    </row>
    <row r="710" spans="1:33" ht="30" x14ac:dyDescent="0.25">
      <c r="A710" s="50">
        <v>788</v>
      </c>
      <c r="B710" s="51" t="s">
        <v>410</v>
      </c>
      <c r="C710" s="51"/>
      <c r="D710" s="255"/>
      <c r="E710" s="4" t="s">
        <v>418</v>
      </c>
      <c r="F710" s="212"/>
      <c r="G710" s="207"/>
      <c r="H710" s="212"/>
      <c r="I710" s="212"/>
      <c r="J710" s="212"/>
      <c r="K710" s="212"/>
      <c r="L710" s="212"/>
      <c r="M710" s="212"/>
      <c r="N710" s="172"/>
      <c r="O710" s="172"/>
      <c r="P710" s="172"/>
      <c r="Q710" s="172"/>
      <c r="R710" s="172"/>
      <c r="S710" s="172"/>
      <c r="T710" s="172"/>
      <c r="U710" s="172"/>
      <c r="V710" s="172"/>
      <c r="W710" s="172"/>
      <c r="X710" s="172"/>
      <c r="Y710" s="172"/>
      <c r="Z710" s="172"/>
      <c r="AA710" s="172"/>
      <c r="AB710" s="172"/>
      <c r="AC710" s="172"/>
      <c r="AD710" s="172"/>
      <c r="AE710" s="177"/>
      <c r="AF710" s="50"/>
      <c r="AG710" s="212"/>
    </row>
    <row r="711" spans="1:33" ht="30" x14ac:dyDescent="0.25">
      <c r="A711" s="25"/>
      <c r="B711" s="26"/>
      <c r="C711" s="26"/>
      <c r="D711" s="10"/>
      <c r="E711" s="29" t="s">
        <v>1445</v>
      </c>
      <c r="F711" s="11" t="s">
        <v>1344</v>
      </c>
      <c r="G711" s="27" t="s">
        <v>1344</v>
      </c>
      <c r="H711" s="11" t="s">
        <v>1344</v>
      </c>
      <c r="I711" s="11" t="s">
        <v>1344</v>
      </c>
      <c r="J711" s="11" t="s">
        <v>1344</v>
      </c>
      <c r="K711" s="11"/>
      <c r="L711" s="11"/>
      <c r="M711" s="11" t="s">
        <v>1344</v>
      </c>
      <c r="N711" s="27"/>
      <c r="O711" s="27"/>
      <c r="P711" s="27"/>
      <c r="Q711" s="27"/>
      <c r="R711" s="27"/>
      <c r="S711" s="27"/>
      <c r="T711" s="27"/>
      <c r="U711" s="27"/>
      <c r="V711" s="27"/>
      <c r="W711" s="27"/>
      <c r="X711" s="27"/>
      <c r="Y711" s="27"/>
      <c r="Z711" s="27"/>
      <c r="AA711" s="11"/>
      <c r="AB711" s="11"/>
      <c r="AC711" s="11"/>
      <c r="AD711" s="11"/>
      <c r="AE711" s="27"/>
      <c r="AF711" s="27"/>
      <c r="AG711" s="11" t="s">
        <v>1344</v>
      </c>
    </row>
    <row r="712" spans="1:33" ht="27.75" customHeight="1" x14ac:dyDescent="0.25">
      <c r="A712" s="25"/>
      <c r="B712" s="26"/>
      <c r="C712" s="168" t="s">
        <v>1327</v>
      </c>
      <c r="D712" s="208" t="s">
        <v>1559</v>
      </c>
      <c r="E712" s="208"/>
      <c r="F712" s="208"/>
      <c r="G712" s="208"/>
      <c r="H712" s="208"/>
      <c r="I712" s="208"/>
      <c r="J712" s="208"/>
      <c r="K712" s="208"/>
      <c r="L712" s="208"/>
      <c r="M712" s="208"/>
      <c r="N712" s="208"/>
      <c r="O712" s="208"/>
      <c r="P712" s="208"/>
      <c r="Q712" s="208"/>
      <c r="R712" s="208"/>
      <c r="S712" s="208"/>
      <c r="T712" s="208"/>
      <c r="U712" s="208"/>
      <c r="V712" s="208"/>
      <c r="W712" s="208"/>
      <c r="X712" s="208"/>
      <c r="Y712" s="208"/>
      <c r="Z712" s="208"/>
      <c r="AA712" s="208"/>
      <c r="AB712" s="208"/>
      <c r="AC712" s="208"/>
      <c r="AD712" s="208"/>
      <c r="AE712" s="208"/>
      <c r="AF712" s="208"/>
      <c r="AG712" s="209"/>
    </row>
    <row r="713" spans="1:33" ht="42.75" x14ac:dyDescent="0.25">
      <c r="A713" s="25">
        <v>821</v>
      </c>
      <c r="B713" s="26" t="s">
        <v>419</v>
      </c>
      <c r="C713" s="26"/>
      <c r="D713" s="210" t="s">
        <v>420</v>
      </c>
      <c r="E713" s="8" t="s">
        <v>436</v>
      </c>
      <c r="F713" s="210" t="s">
        <v>159</v>
      </c>
      <c r="G713" s="205">
        <v>144</v>
      </c>
      <c r="H713" s="213"/>
      <c r="I713" s="213"/>
      <c r="J713" s="213"/>
      <c r="K713" s="213"/>
      <c r="L713" s="213"/>
      <c r="M713" s="213"/>
      <c r="N713" s="213"/>
      <c r="O713" s="213"/>
      <c r="P713" s="213"/>
      <c r="Q713" s="210">
        <v>48</v>
      </c>
      <c r="R713" s="213"/>
      <c r="S713" s="213"/>
      <c r="T713" s="213"/>
      <c r="U713" s="213"/>
      <c r="V713" s="213"/>
      <c r="W713" s="213"/>
      <c r="X713" s="213"/>
      <c r="Y713" s="213"/>
      <c r="Z713" s="213"/>
      <c r="AA713" s="213"/>
      <c r="AB713" s="213"/>
      <c r="AC713" s="213"/>
      <c r="AD713" s="210">
        <f>+SUM(N713:AC713)</f>
        <v>48</v>
      </c>
      <c r="AE713" s="205">
        <f t="shared" ref="AE713:AE728" si="59">+AD713*3</f>
        <v>144</v>
      </c>
      <c r="AF713" s="205">
        <v>144</v>
      </c>
      <c r="AG713" s="213"/>
    </row>
    <row r="714" spans="1:33" x14ac:dyDescent="0.25">
      <c r="A714" s="25">
        <v>822</v>
      </c>
      <c r="B714" s="26" t="s">
        <v>419</v>
      </c>
      <c r="C714" s="26"/>
      <c r="D714" s="211"/>
      <c r="E714" s="7" t="s">
        <v>437</v>
      </c>
      <c r="F714" s="211"/>
      <c r="G714" s="206"/>
      <c r="H714" s="214"/>
      <c r="I714" s="214"/>
      <c r="J714" s="214"/>
      <c r="K714" s="214"/>
      <c r="L714" s="214"/>
      <c r="M714" s="214"/>
      <c r="N714" s="214"/>
      <c r="O714" s="214"/>
      <c r="P714" s="214"/>
      <c r="Q714" s="211"/>
      <c r="R714" s="214"/>
      <c r="S714" s="214"/>
      <c r="T714" s="214"/>
      <c r="U714" s="214"/>
      <c r="V714" s="214"/>
      <c r="W714" s="214"/>
      <c r="X714" s="214"/>
      <c r="Y714" s="214"/>
      <c r="Z714" s="214"/>
      <c r="AA714" s="214"/>
      <c r="AB714" s="214"/>
      <c r="AC714" s="214"/>
      <c r="AD714" s="211"/>
      <c r="AE714" s="206"/>
      <c r="AF714" s="206"/>
      <c r="AG714" s="214"/>
    </row>
    <row r="715" spans="1:33" ht="60" x14ac:dyDescent="0.25">
      <c r="A715" s="25">
        <v>823</v>
      </c>
      <c r="B715" s="26" t="s">
        <v>419</v>
      </c>
      <c r="C715" s="26"/>
      <c r="D715" s="211"/>
      <c r="E715" s="4" t="s">
        <v>1553</v>
      </c>
      <c r="F715" s="211"/>
      <c r="G715" s="206"/>
      <c r="H715" s="214"/>
      <c r="I715" s="214"/>
      <c r="J715" s="214"/>
      <c r="K715" s="214"/>
      <c r="L715" s="214"/>
      <c r="M715" s="214"/>
      <c r="N715" s="214"/>
      <c r="O715" s="214"/>
      <c r="P715" s="214"/>
      <c r="Q715" s="211"/>
      <c r="R715" s="214"/>
      <c r="S715" s="214"/>
      <c r="T715" s="214"/>
      <c r="U715" s="214"/>
      <c r="V715" s="214"/>
      <c r="W715" s="214"/>
      <c r="X715" s="214"/>
      <c r="Y715" s="214"/>
      <c r="Z715" s="214"/>
      <c r="AA715" s="214"/>
      <c r="AB715" s="214"/>
      <c r="AC715" s="214"/>
      <c r="AD715" s="211"/>
      <c r="AE715" s="206"/>
      <c r="AF715" s="206"/>
      <c r="AG715" s="214"/>
    </row>
    <row r="716" spans="1:33" ht="30" x14ac:dyDescent="0.25">
      <c r="A716" s="25">
        <v>824</v>
      </c>
      <c r="B716" s="26" t="s">
        <v>419</v>
      </c>
      <c r="C716" s="26"/>
      <c r="D716" s="211"/>
      <c r="E716" s="4" t="s">
        <v>1499</v>
      </c>
      <c r="F716" s="211"/>
      <c r="G716" s="206"/>
      <c r="H716" s="214"/>
      <c r="I716" s="214"/>
      <c r="J716" s="214"/>
      <c r="K716" s="214"/>
      <c r="L716" s="214"/>
      <c r="M716" s="214"/>
      <c r="N716" s="214"/>
      <c r="O716" s="214"/>
      <c r="P716" s="214"/>
      <c r="Q716" s="211"/>
      <c r="R716" s="214"/>
      <c r="S716" s="214"/>
      <c r="T716" s="214"/>
      <c r="U716" s="214"/>
      <c r="V716" s="214"/>
      <c r="W716" s="214"/>
      <c r="X716" s="214"/>
      <c r="Y716" s="214"/>
      <c r="Z716" s="214"/>
      <c r="AA716" s="214"/>
      <c r="AB716" s="214"/>
      <c r="AC716" s="214"/>
      <c r="AD716" s="211"/>
      <c r="AE716" s="206"/>
      <c r="AF716" s="206"/>
      <c r="AG716" s="214"/>
    </row>
    <row r="717" spans="1:33" x14ac:dyDescent="0.25">
      <c r="A717" s="25">
        <v>825</v>
      </c>
      <c r="B717" s="26" t="s">
        <v>419</v>
      </c>
      <c r="C717" s="26"/>
      <c r="D717" s="211"/>
      <c r="E717" s="4" t="s">
        <v>1500</v>
      </c>
      <c r="F717" s="211"/>
      <c r="G717" s="206"/>
      <c r="H717" s="214"/>
      <c r="I717" s="214"/>
      <c r="J717" s="214"/>
      <c r="K717" s="214"/>
      <c r="L717" s="214"/>
      <c r="M717" s="214"/>
      <c r="N717" s="214"/>
      <c r="O717" s="214"/>
      <c r="P717" s="214"/>
      <c r="Q717" s="211"/>
      <c r="R717" s="214"/>
      <c r="S717" s="214"/>
      <c r="T717" s="214"/>
      <c r="U717" s="214"/>
      <c r="V717" s="214"/>
      <c r="W717" s="214"/>
      <c r="X717" s="214"/>
      <c r="Y717" s="214"/>
      <c r="Z717" s="214"/>
      <c r="AA717" s="214"/>
      <c r="AB717" s="214"/>
      <c r="AC717" s="214"/>
      <c r="AD717" s="211"/>
      <c r="AE717" s="206"/>
      <c r="AF717" s="206"/>
      <c r="AG717" s="214"/>
    </row>
    <row r="718" spans="1:33" x14ac:dyDescent="0.25">
      <c r="A718" s="25">
        <v>826</v>
      </c>
      <c r="B718" s="26" t="s">
        <v>419</v>
      </c>
      <c r="C718" s="26"/>
      <c r="D718" s="211"/>
      <c r="E718" s="7" t="s">
        <v>438</v>
      </c>
      <c r="F718" s="211"/>
      <c r="G718" s="206"/>
      <c r="H718" s="214"/>
      <c r="I718" s="214"/>
      <c r="J718" s="214"/>
      <c r="K718" s="214"/>
      <c r="L718" s="214"/>
      <c r="M718" s="214"/>
      <c r="N718" s="214"/>
      <c r="O718" s="214"/>
      <c r="P718" s="214"/>
      <c r="Q718" s="211"/>
      <c r="R718" s="214"/>
      <c r="S718" s="214"/>
      <c r="T718" s="214"/>
      <c r="U718" s="214"/>
      <c r="V718" s="214"/>
      <c r="W718" s="214"/>
      <c r="X718" s="214"/>
      <c r="Y718" s="214"/>
      <c r="Z718" s="214"/>
      <c r="AA718" s="214"/>
      <c r="AB718" s="214"/>
      <c r="AC718" s="214"/>
      <c r="AD718" s="211"/>
      <c r="AE718" s="206"/>
      <c r="AF718" s="206"/>
      <c r="AG718" s="214"/>
    </row>
    <row r="719" spans="1:33" x14ac:dyDescent="0.25">
      <c r="A719" s="25">
        <v>827</v>
      </c>
      <c r="B719" s="26" t="s">
        <v>419</v>
      </c>
      <c r="C719" s="26"/>
      <c r="D719" s="212"/>
      <c r="E719" s="49" t="s">
        <v>439</v>
      </c>
      <c r="F719" s="212"/>
      <c r="G719" s="207"/>
      <c r="H719" s="215"/>
      <c r="I719" s="215"/>
      <c r="J719" s="215"/>
      <c r="K719" s="215"/>
      <c r="L719" s="215"/>
      <c r="M719" s="215"/>
      <c r="N719" s="215"/>
      <c r="O719" s="215"/>
      <c r="P719" s="215"/>
      <c r="Q719" s="212"/>
      <c r="R719" s="215"/>
      <c r="S719" s="215"/>
      <c r="T719" s="215"/>
      <c r="U719" s="215"/>
      <c r="V719" s="215"/>
      <c r="W719" s="215"/>
      <c r="X719" s="215"/>
      <c r="Y719" s="215"/>
      <c r="Z719" s="215"/>
      <c r="AA719" s="215"/>
      <c r="AB719" s="215"/>
      <c r="AC719" s="215"/>
      <c r="AD719" s="212"/>
      <c r="AE719" s="207"/>
      <c r="AF719" s="207"/>
      <c r="AG719" s="215"/>
    </row>
    <row r="720" spans="1:33" ht="42.75" x14ac:dyDescent="0.25">
      <c r="A720" s="25">
        <v>828</v>
      </c>
      <c r="B720" s="26" t="s">
        <v>419</v>
      </c>
      <c r="C720" s="26"/>
      <c r="D720" s="210" t="s">
        <v>433</v>
      </c>
      <c r="E720" s="8" t="s">
        <v>440</v>
      </c>
      <c r="F720" s="210" t="s">
        <v>486</v>
      </c>
      <c r="G720" s="205">
        <v>36</v>
      </c>
      <c r="H720" s="213"/>
      <c r="I720" s="213"/>
      <c r="J720" s="213"/>
      <c r="K720" s="213"/>
      <c r="L720" s="213"/>
      <c r="M720" s="213"/>
      <c r="N720" s="213"/>
      <c r="O720" s="213"/>
      <c r="P720" s="213"/>
      <c r="Q720" s="213"/>
      <c r="R720" s="213"/>
      <c r="S720" s="213">
        <v>12</v>
      </c>
      <c r="T720" s="213"/>
      <c r="U720" s="213"/>
      <c r="V720" s="213"/>
      <c r="W720" s="213"/>
      <c r="X720" s="213"/>
      <c r="Y720" s="213"/>
      <c r="Z720" s="213"/>
      <c r="AA720" s="213"/>
      <c r="AB720" s="213"/>
      <c r="AC720" s="213"/>
      <c r="AD720" s="210">
        <f>+SUM(N720:AC720)</f>
        <v>12</v>
      </c>
      <c r="AE720" s="205">
        <f t="shared" si="59"/>
        <v>36</v>
      </c>
      <c r="AF720" s="205">
        <v>36</v>
      </c>
      <c r="AG720" s="213"/>
    </row>
    <row r="721" spans="1:33" x14ac:dyDescent="0.25">
      <c r="A721" s="25">
        <v>829</v>
      </c>
      <c r="B721" s="26" t="s">
        <v>419</v>
      </c>
      <c r="C721" s="26"/>
      <c r="D721" s="211"/>
      <c r="E721" s="7" t="s">
        <v>437</v>
      </c>
      <c r="F721" s="211"/>
      <c r="G721" s="206"/>
      <c r="H721" s="214"/>
      <c r="I721" s="214"/>
      <c r="J721" s="214"/>
      <c r="K721" s="214"/>
      <c r="L721" s="214"/>
      <c r="M721" s="214"/>
      <c r="N721" s="214"/>
      <c r="O721" s="214"/>
      <c r="P721" s="214"/>
      <c r="Q721" s="214"/>
      <c r="R721" s="214"/>
      <c r="S721" s="214"/>
      <c r="T721" s="214"/>
      <c r="U721" s="214"/>
      <c r="V721" s="214"/>
      <c r="W721" s="214"/>
      <c r="X721" s="214"/>
      <c r="Y721" s="214"/>
      <c r="Z721" s="214"/>
      <c r="AA721" s="214"/>
      <c r="AB721" s="214"/>
      <c r="AC721" s="214"/>
      <c r="AD721" s="211"/>
      <c r="AE721" s="206"/>
      <c r="AF721" s="206"/>
      <c r="AG721" s="214"/>
    </row>
    <row r="722" spans="1:33" ht="30" x14ac:dyDescent="0.25">
      <c r="A722" s="25">
        <v>830</v>
      </c>
      <c r="B722" s="26" t="s">
        <v>419</v>
      </c>
      <c r="C722" s="26"/>
      <c r="D722" s="211"/>
      <c r="E722" s="4" t="s">
        <v>1554</v>
      </c>
      <c r="F722" s="211"/>
      <c r="G722" s="206"/>
      <c r="H722" s="214"/>
      <c r="I722" s="214"/>
      <c r="J722" s="214"/>
      <c r="K722" s="214"/>
      <c r="L722" s="214"/>
      <c r="M722" s="214"/>
      <c r="N722" s="214"/>
      <c r="O722" s="214"/>
      <c r="P722" s="214"/>
      <c r="Q722" s="214"/>
      <c r="R722" s="214"/>
      <c r="S722" s="214"/>
      <c r="T722" s="214"/>
      <c r="U722" s="214"/>
      <c r="V722" s="214"/>
      <c r="W722" s="214"/>
      <c r="X722" s="214"/>
      <c r="Y722" s="214"/>
      <c r="Z722" s="214"/>
      <c r="AA722" s="214"/>
      <c r="AB722" s="214"/>
      <c r="AC722" s="214"/>
      <c r="AD722" s="211"/>
      <c r="AE722" s="206"/>
      <c r="AF722" s="206"/>
      <c r="AG722" s="214"/>
    </row>
    <row r="723" spans="1:33" ht="30" x14ac:dyDescent="0.25">
      <c r="A723" s="25">
        <v>831</v>
      </c>
      <c r="B723" s="26" t="s">
        <v>419</v>
      </c>
      <c r="C723" s="26"/>
      <c r="D723" s="211"/>
      <c r="E723" s="4" t="s">
        <v>1556</v>
      </c>
      <c r="F723" s="211"/>
      <c r="G723" s="206"/>
      <c r="H723" s="214"/>
      <c r="I723" s="214"/>
      <c r="J723" s="214"/>
      <c r="K723" s="214"/>
      <c r="L723" s="214"/>
      <c r="M723" s="214"/>
      <c r="N723" s="214"/>
      <c r="O723" s="214"/>
      <c r="P723" s="214"/>
      <c r="Q723" s="214"/>
      <c r="R723" s="214"/>
      <c r="S723" s="214"/>
      <c r="T723" s="214"/>
      <c r="U723" s="214"/>
      <c r="V723" s="214"/>
      <c r="W723" s="214"/>
      <c r="X723" s="214"/>
      <c r="Y723" s="214"/>
      <c r="Z723" s="214"/>
      <c r="AA723" s="214"/>
      <c r="AB723" s="214"/>
      <c r="AC723" s="214"/>
      <c r="AD723" s="211"/>
      <c r="AE723" s="206"/>
      <c r="AF723" s="206"/>
      <c r="AG723" s="214"/>
    </row>
    <row r="724" spans="1:33" x14ac:dyDescent="0.25">
      <c r="A724" s="25">
        <v>832</v>
      </c>
      <c r="B724" s="26" t="s">
        <v>419</v>
      </c>
      <c r="C724" s="26"/>
      <c r="D724" s="211"/>
      <c r="E724" s="4" t="s">
        <v>1557</v>
      </c>
      <c r="F724" s="211"/>
      <c r="G724" s="206"/>
      <c r="H724" s="214"/>
      <c r="I724" s="214"/>
      <c r="J724" s="214"/>
      <c r="K724" s="214"/>
      <c r="L724" s="214"/>
      <c r="M724" s="214"/>
      <c r="N724" s="214"/>
      <c r="O724" s="214"/>
      <c r="P724" s="214"/>
      <c r="Q724" s="214"/>
      <c r="R724" s="214"/>
      <c r="S724" s="214"/>
      <c r="T724" s="214"/>
      <c r="U724" s="214"/>
      <c r="V724" s="214"/>
      <c r="W724" s="214"/>
      <c r="X724" s="214"/>
      <c r="Y724" s="214"/>
      <c r="Z724" s="214"/>
      <c r="AA724" s="214"/>
      <c r="AB724" s="214"/>
      <c r="AC724" s="214"/>
      <c r="AD724" s="211"/>
      <c r="AE724" s="206"/>
      <c r="AF724" s="206"/>
      <c r="AG724" s="214"/>
    </row>
    <row r="725" spans="1:33" x14ac:dyDescent="0.25">
      <c r="A725" s="25">
        <v>833</v>
      </c>
      <c r="B725" s="26" t="s">
        <v>419</v>
      </c>
      <c r="C725" s="26"/>
      <c r="D725" s="211"/>
      <c r="E725" s="4" t="s">
        <v>1555</v>
      </c>
      <c r="F725" s="211"/>
      <c r="G725" s="206"/>
      <c r="H725" s="214"/>
      <c r="I725" s="214"/>
      <c r="J725" s="214"/>
      <c r="K725" s="214"/>
      <c r="L725" s="214"/>
      <c r="M725" s="214"/>
      <c r="N725" s="214"/>
      <c r="O725" s="214"/>
      <c r="P725" s="214"/>
      <c r="Q725" s="214"/>
      <c r="R725" s="214"/>
      <c r="S725" s="214"/>
      <c r="T725" s="214"/>
      <c r="U725" s="214"/>
      <c r="V725" s="214"/>
      <c r="W725" s="214"/>
      <c r="X725" s="214"/>
      <c r="Y725" s="214"/>
      <c r="Z725" s="214"/>
      <c r="AA725" s="214"/>
      <c r="AB725" s="214"/>
      <c r="AC725" s="214"/>
      <c r="AD725" s="211"/>
      <c r="AE725" s="206"/>
      <c r="AF725" s="206"/>
      <c r="AG725" s="214"/>
    </row>
    <row r="726" spans="1:33" x14ac:dyDescent="0.25">
      <c r="A726" s="25">
        <v>834</v>
      </c>
      <c r="B726" s="26" t="s">
        <v>419</v>
      </c>
      <c r="C726" s="26"/>
      <c r="D726" s="211"/>
      <c r="E726" s="7" t="s">
        <v>438</v>
      </c>
      <c r="F726" s="211"/>
      <c r="G726" s="206"/>
      <c r="H726" s="214"/>
      <c r="I726" s="214"/>
      <c r="J726" s="214"/>
      <c r="K726" s="214"/>
      <c r="L726" s="214"/>
      <c r="M726" s="214"/>
      <c r="N726" s="214"/>
      <c r="O726" s="214"/>
      <c r="P726" s="214"/>
      <c r="Q726" s="214"/>
      <c r="R726" s="214"/>
      <c r="S726" s="214"/>
      <c r="T726" s="214"/>
      <c r="U726" s="214"/>
      <c r="V726" s="214"/>
      <c r="W726" s="214"/>
      <c r="X726" s="214"/>
      <c r="Y726" s="214"/>
      <c r="Z726" s="214"/>
      <c r="AA726" s="214"/>
      <c r="AB726" s="214"/>
      <c r="AC726" s="214"/>
      <c r="AD726" s="211"/>
      <c r="AE726" s="206"/>
      <c r="AF726" s="206"/>
      <c r="AG726" s="214"/>
    </row>
    <row r="727" spans="1:33" x14ac:dyDescent="0.25">
      <c r="A727" s="25">
        <v>835</v>
      </c>
      <c r="B727" s="26" t="s">
        <v>419</v>
      </c>
      <c r="C727" s="26"/>
      <c r="D727" s="212"/>
      <c r="E727" s="49" t="s">
        <v>439</v>
      </c>
      <c r="F727" s="212"/>
      <c r="G727" s="207"/>
      <c r="H727" s="215"/>
      <c r="I727" s="215"/>
      <c r="J727" s="215"/>
      <c r="K727" s="215"/>
      <c r="L727" s="215"/>
      <c r="M727" s="215"/>
      <c r="N727" s="215"/>
      <c r="O727" s="215"/>
      <c r="P727" s="215"/>
      <c r="Q727" s="215"/>
      <c r="R727" s="215"/>
      <c r="S727" s="215"/>
      <c r="T727" s="215"/>
      <c r="U727" s="215"/>
      <c r="V727" s="215"/>
      <c r="W727" s="215"/>
      <c r="X727" s="215"/>
      <c r="Y727" s="215"/>
      <c r="Z727" s="215"/>
      <c r="AA727" s="215"/>
      <c r="AB727" s="215"/>
      <c r="AC727" s="215"/>
      <c r="AD727" s="212"/>
      <c r="AE727" s="207"/>
      <c r="AF727" s="207"/>
      <c r="AG727" s="215"/>
    </row>
    <row r="728" spans="1:33" ht="28.5" x14ac:dyDescent="0.25">
      <c r="A728" s="25">
        <v>836</v>
      </c>
      <c r="B728" s="26" t="s">
        <v>419</v>
      </c>
      <c r="C728" s="26"/>
      <c r="D728" s="210" t="s">
        <v>435</v>
      </c>
      <c r="E728" s="8" t="s">
        <v>441</v>
      </c>
      <c r="F728" s="210" t="s">
        <v>159</v>
      </c>
      <c r="G728" s="205">
        <v>108</v>
      </c>
      <c r="H728" s="210"/>
      <c r="I728" s="210"/>
      <c r="J728" s="210"/>
      <c r="K728" s="210"/>
      <c r="L728" s="210"/>
      <c r="M728" s="210"/>
      <c r="N728" s="210"/>
      <c r="O728" s="210"/>
      <c r="P728" s="210"/>
      <c r="Q728" s="210">
        <v>24</v>
      </c>
      <c r="R728" s="210"/>
      <c r="S728" s="210">
        <v>12</v>
      </c>
      <c r="T728" s="210"/>
      <c r="U728" s="210"/>
      <c r="V728" s="210"/>
      <c r="W728" s="210"/>
      <c r="X728" s="210"/>
      <c r="Y728" s="210"/>
      <c r="Z728" s="210"/>
      <c r="AA728" s="210"/>
      <c r="AB728" s="210"/>
      <c r="AC728" s="210"/>
      <c r="AD728" s="210">
        <f>+SUM(N728:AC728)</f>
        <v>36</v>
      </c>
      <c r="AE728" s="205">
        <f t="shared" si="59"/>
        <v>108</v>
      </c>
      <c r="AF728" s="205">
        <v>108</v>
      </c>
      <c r="AG728" s="210"/>
    </row>
    <row r="729" spans="1:33" x14ac:dyDescent="0.25">
      <c r="A729" s="25">
        <v>837</v>
      </c>
      <c r="B729" s="26" t="s">
        <v>419</v>
      </c>
      <c r="C729" s="26"/>
      <c r="D729" s="211"/>
      <c r="E729" s="7" t="s">
        <v>437</v>
      </c>
      <c r="F729" s="211"/>
      <c r="G729" s="206"/>
      <c r="H729" s="211"/>
      <c r="I729" s="211"/>
      <c r="J729" s="211"/>
      <c r="K729" s="211"/>
      <c r="L729" s="211"/>
      <c r="M729" s="211"/>
      <c r="N729" s="211"/>
      <c r="O729" s="211"/>
      <c r="P729" s="211"/>
      <c r="Q729" s="211"/>
      <c r="R729" s="211"/>
      <c r="S729" s="211"/>
      <c r="T729" s="211"/>
      <c r="U729" s="211"/>
      <c r="V729" s="211"/>
      <c r="W729" s="211"/>
      <c r="X729" s="211"/>
      <c r="Y729" s="211"/>
      <c r="Z729" s="211"/>
      <c r="AA729" s="211"/>
      <c r="AB729" s="211"/>
      <c r="AC729" s="211"/>
      <c r="AD729" s="211"/>
      <c r="AE729" s="206"/>
      <c r="AF729" s="206"/>
      <c r="AG729" s="211"/>
    </row>
    <row r="730" spans="1:33" x14ac:dyDescent="0.25">
      <c r="A730" s="25">
        <v>838</v>
      </c>
      <c r="B730" s="26" t="s">
        <v>419</v>
      </c>
      <c r="C730" s="26"/>
      <c r="D730" s="211"/>
      <c r="E730" s="7" t="s">
        <v>1331</v>
      </c>
      <c r="F730" s="211"/>
      <c r="G730" s="206"/>
      <c r="H730" s="211"/>
      <c r="I730" s="211"/>
      <c r="J730" s="211"/>
      <c r="K730" s="211"/>
      <c r="L730" s="211"/>
      <c r="M730" s="211"/>
      <c r="N730" s="211"/>
      <c r="O730" s="211"/>
      <c r="P730" s="211"/>
      <c r="Q730" s="211"/>
      <c r="R730" s="211"/>
      <c r="S730" s="211"/>
      <c r="T730" s="211"/>
      <c r="U730" s="211"/>
      <c r="V730" s="211"/>
      <c r="W730" s="211"/>
      <c r="X730" s="211"/>
      <c r="Y730" s="211"/>
      <c r="Z730" s="211"/>
      <c r="AA730" s="211"/>
      <c r="AB730" s="211"/>
      <c r="AC730" s="211"/>
      <c r="AD730" s="211"/>
      <c r="AE730" s="206"/>
      <c r="AF730" s="206"/>
      <c r="AG730" s="211"/>
    </row>
    <row r="731" spans="1:33" x14ac:dyDescent="0.25">
      <c r="A731" s="25">
        <v>839</v>
      </c>
      <c r="B731" s="26" t="s">
        <v>419</v>
      </c>
      <c r="C731" s="26"/>
      <c r="D731" s="211"/>
      <c r="E731" s="4" t="s">
        <v>1328</v>
      </c>
      <c r="F731" s="211"/>
      <c r="G731" s="206"/>
      <c r="H731" s="211"/>
      <c r="I731" s="211"/>
      <c r="J731" s="211"/>
      <c r="K731" s="211"/>
      <c r="L731" s="211"/>
      <c r="M731" s="211"/>
      <c r="N731" s="211"/>
      <c r="O731" s="211"/>
      <c r="P731" s="211"/>
      <c r="Q731" s="211"/>
      <c r="R731" s="211"/>
      <c r="S731" s="211"/>
      <c r="T731" s="211"/>
      <c r="U731" s="211"/>
      <c r="V731" s="211"/>
      <c r="W731" s="211"/>
      <c r="X731" s="211"/>
      <c r="Y731" s="211"/>
      <c r="Z731" s="211"/>
      <c r="AA731" s="211"/>
      <c r="AB731" s="211"/>
      <c r="AC731" s="211"/>
      <c r="AD731" s="211"/>
      <c r="AE731" s="206"/>
      <c r="AF731" s="206"/>
      <c r="AG731" s="211"/>
    </row>
    <row r="732" spans="1:33" x14ac:dyDescent="0.25">
      <c r="A732" s="25">
        <v>840</v>
      </c>
      <c r="B732" s="26" t="s">
        <v>419</v>
      </c>
      <c r="C732" s="26"/>
      <c r="D732" s="211"/>
      <c r="E732" s="4" t="s">
        <v>1329</v>
      </c>
      <c r="F732" s="211"/>
      <c r="G732" s="206"/>
      <c r="H732" s="211"/>
      <c r="I732" s="211"/>
      <c r="J732" s="211"/>
      <c r="K732" s="211"/>
      <c r="L732" s="211"/>
      <c r="M732" s="211"/>
      <c r="N732" s="211"/>
      <c r="O732" s="211"/>
      <c r="P732" s="211"/>
      <c r="Q732" s="211"/>
      <c r="R732" s="211"/>
      <c r="S732" s="211"/>
      <c r="T732" s="211"/>
      <c r="U732" s="211"/>
      <c r="V732" s="211"/>
      <c r="W732" s="211"/>
      <c r="X732" s="211"/>
      <c r="Y732" s="211"/>
      <c r="Z732" s="211"/>
      <c r="AA732" s="211"/>
      <c r="AB732" s="211"/>
      <c r="AC732" s="211"/>
      <c r="AD732" s="211"/>
      <c r="AE732" s="206"/>
      <c r="AF732" s="206"/>
      <c r="AG732" s="211"/>
    </row>
    <row r="733" spans="1:33" ht="45" x14ac:dyDescent="0.25">
      <c r="A733" s="25">
        <v>841</v>
      </c>
      <c r="B733" s="26" t="s">
        <v>419</v>
      </c>
      <c r="C733" s="26"/>
      <c r="D733" s="211"/>
      <c r="E733" s="4" t="s">
        <v>1558</v>
      </c>
      <c r="F733" s="211"/>
      <c r="G733" s="206"/>
      <c r="H733" s="211"/>
      <c r="I733" s="211"/>
      <c r="J733" s="211"/>
      <c r="K733" s="211"/>
      <c r="L733" s="211"/>
      <c r="M733" s="211"/>
      <c r="N733" s="211"/>
      <c r="O733" s="211"/>
      <c r="P733" s="211"/>
      <c r="Q733" s="211"/>
      <c r="R733" s="211"/>
      <c r="S733" s="211"/>
      <c r="T733" s="211"/>
      <c r="U733" s="211"/>
      <c r="V733" s="211"/>
      <c r="W733" s="211"/>
      <c r="X733" s="211"/>
      <c r="Y733" s="211"/>
      <c r="Z733" s="211"/>
      <c r="AA733" s="211"/>
      <c r="AB733" s="211"/>
      <c r="AC733" s="211"/>
      <c r="AD733" s="211"/>
      <c r="AE733" s="206"/>
      <c r="AF733" s="206"/>
      <c r="AG733" s="211"/>
    </row>
    <row r="734" spans="1:33" x14ac:dyDescent="0.25">
      <c r="A734" s="25">
        <v>842</v>
      </c>
      <c r="B734" s="26" t="s">
        <v>419</v>
      </c>
      <c r="C734" s="26"/>
      <c r="D734" s="211"/>
      <c r="E734" s="7" t="s">
        <v>438</v>
      </c>
      <c r="F734" s="211"/>
      <c r="G734" s="206"/>
      <c r="H734" s="211"/>
      <c r="I734" s="211"/>
      <c r="J734" s="211"/>
      <c r="K734" s="211"/>
      <c r="L734" s="211"/>
      <c r="M734" s="211"/>
      <c r="N734" s="211"/>
      <c r="O734" s="211"/>
      <c r="P734" s="211"/>
      <c r="Q734" s="211"/>
      <c r="R734" s="211"/>
      <c r="S734" s="211"/>
      <c r="T734" s="211"/>
      <c r="U734" s="211"/>
      <c r="V734" s="211"/>
      <c r="W734" s="211"/>
      <c r="X734" s="211"/>
      <c r="Y734" s="211"/>
      <c r="Z734" s="211"/>
      <c r="AA734" s="211"/>
      <c r="AB734" s="211"/>
      <c r="AC734" s="211"/>
      <c r="AD734" s="211"/>
      <c r="AE734" s="206"/>
      <c r="AF734" s="206"/>
      <c r="AG734" s="211"/>
    </row>
    <row r="735" spans="1:33" ht="42.75" x14ac:dyDescent="0.25">
      <c r="A735" s="25">
        <v>843</v>
      </c>
      <c r="B735" s="26" t="s">
        <v>419</v>
      </c>
      <c r="C735" s="26"/>
      <c r="D735" s="211"/>
      <c r="E735" s="49" t="s">
        <v>1330</v>
      </c>
      <c r="F735" s="211"/>
      <c r="G735" s="206"/>
      <c r="H735" s="211"/>
      <c r="I735" s="211"/>
      <c r="J735" s="211"/>
      <c r="K735" s="211"/>
      <c r="L735" s="211"/>
      <c r="M735" s="211"/>
      <c r="N735" s="211"/>
      <c r="O735" s="211"/>
      <c r="P735" s="211"/>
      <c r="Q735" s="211"/>
      <c r="R735" s="211"/>
      <c r="S735" s="211"/>
      <c r="T735" s="211"/>
      <c r="U735" s="211"/>
      <c r="V735" s="211"/>
      <c r="W735" s="211"/>
      <c r="X735" s="211"/>
      <c r="Y735" s="211"/>
      <c r="Z735" s="211"/>
      <c r="AA735" s="211"/>
      <c r="AB735" s="211"/>
      <c r="AC735" s="211"/>
      <c r="AD735" s="211"/>
      <c r="AE735" s="206"/>
      <c r="AF735" s="206"/>
      <c r="AG735" s="211"/>
    </row>
    <row r="736" spans="1:33" x14ac:dyDescent="0.25">
      <c r="A736" s="25">
        <v>844</v>
      </c>
      <c r="B736" s="26" t="s">
        <v>419</v>
      </c>
      <c r="C736" s="26"/>
      <c r="D736" s="211"/>
      <c r="E736" s="72" t="s">
        <v>442</v>
      </c>
      <c r="F736" s="211"/>
      <c r="G736" s="206"/>
      <c r="H736" s="211"/>
      <c r="I736" s="211"/>
      <c r="J736" s="211"/>
      <c r="K736" s="211"/>
      <c r="L736" s="211"/>
      <c r="M736" s="211"/>
      <c r="N736" s="211"/>
      <c r="O736" s="211"/>
      <c r="P736" s="211"/>
      <c r="Q736" s="211"/>
      <c r="R736" s="211"/>
      <c r="S736" s="211"/>
      <c r="T736" s="211"/>
      <c r="U736" s="211"/>
      <c r="V736" s="211"/>
      <c r="W736" s="211"/>
      <c r="X736" s="211"/>
      <c r="Y736" s="211"/>
      <c r="Z736" s="211"/>
      <c r="AA736" s="211"/>
      <c r="AB736" s="211"/>
      <c r="AC736" s="211"/>
      <c r="AD736" s="211"/>
      <c r="AE736" s="206"/>
      <c r="AF736" s="206"/>
      <c r="AG736" s="211"/>
    </row>
    <row r="737" spans="1:33" x14ac:dyDescent="0.25">
      <c r="A737" s="25">
        <v>845</v>
      </c>
      <c r="B737" s="26" t="s">
        <v>419</v>
      </c>
      <c r="C737" s="26"/>
      <c r="D737" s="211"/>
      <c r="E737" s="69" t="s">
        <v>434</v>
      </c>
      <c r="F737" s="211"/>
      <c r="G737" s="206"/>
      <c r="H737" s="211"/>
      <c r="I737" s="211"/>
      <c r="J737" s="211"/>
      <c r="K737" s="211"/>
      <c r="L737" s="211"/>
      <c r="M737" s="211"/>
      <c r="N737" s="211"/>
      <c r="O737" s="211"/>
      <c r="P737" s="211"/>
      <c r="Q737" s="211"/>
      <c r="R737" s="211"/>
      <c r="S737" s="211"/>
      <c r="T737" s="211"/>
      <c r="U737" s="211"/>
      <c r="V737" s="211"/>
      <c r="W737" s="211"/>
      <c r="X737" s="211"/>
      <c r="Y737" s="211"/>
      <c r="Z737" s="211"/>
      <c r="AA737" s="211"/>
      <c r="AB737" s="211"/>
      <c r="AC737" s="211"/>
      <c r="AD737" s="211"/>
      <c r="AE737" s="206"/>
      <c r="AF737" s="206"/>
      <c r="AG737" s="211"/>
    </row>
    <row r="738" spans="1:33" x14ac:dyDescent="0.25">
      <c r="A738" s="25">
        <v>846</v>
      </c>
      <c r="B738" s="26" t="s">
        <v>419</v>
      </c>
      <c r="C738" s="26"/>
      <c r="D738" s="212"/>
      <c r="E738" s="73" t="s">
        <v>439</v>
      </c>
      <c r="F738" s="212"/>
      <c r="G738" s="207"/>
      <c r="H738" s="212"/>
      <c r="I738" s="212"/>
      <c r="J738" s="212"/>
      <c r="K738" s="212"/>
      <c r="L738" s="212"/>
      <c r="M738" s="212"/>
      <c r="N738" s="212"/>
      <c r="O738" s="212"/>
      <c r="P738" s="212"/>
      <c r="Q738" s="212"/>
      <c r="R738" s="212"/>
      <c r="S738" s="212"/>
      <c r="T738" s="212"/>
      <c r="U738" s="212"/>
      <c r="V738" s="212"/>
      <c r="W738" s="212"/>
      <c r="X738" s="212"/>
      <c r="Y738" s="212"/>
      <c r="Z738" s="212"/>
      <c r="AA738" s="212"/>
      <c r="AB738" s="212"/>
      <c r="AC738" s="212"/>
      <c r="AD738" s="212"/>
      <c r="AE738" s="207"/>
      <c r="AF738" s="207"/>
      <c r="AG738" s="212"/>
    </row>
    <row r="739" spans="1:33" ht="30" x14ac:dyDescent="0.25">
      <c r="A739" s="25"/>
      <c r="B739" s="26"/>
      <c r="C739" s="60"/>
      <c r="D739" s="11"/>
      <c r="E739" s="29" t="s">
        <v>1446</v>
      </c>
      <c r="F739" s="11" t="s">
        <v>1344</v>
      </c>
      <c r="G739" s="27" t="s">
        <v>1344</v>
      </c>
      <c r="H739" s="27" t="s">
        <v>1344</v>
      </c>
      <c r="I739" s="27" t="s">
        <v>1344</v>
      </c>
      <c r="J739" s="27" t="s">
        <v>1344</v>
      </c>
      <c r="K739" s="27"/>
      <c r="L739" s="27"/>
      <c r="M739" s="27" t="s">
        <v>1344</v>
      </c>
      <c r="N739" s="27"/>
      <c r="O739" s="27"/>
      <c r="P739" s="27"/>
      <c r="Q739" s="27"/>
      <c r="R739" s="27"/>
      <c r="S739" s="27"/>
      <c r="T739" s="27"/>
      <c r="U739" s="27"/>
      <c r="V739" s="27"/>
      <c r="W739" s="27"/>
      <c r="X739" s="27"/>
      <c r="Y739" s="27"/>
      <c r="Z739" s="27"/>
      <c r="AA739" s="11"/>
      <c r="AB739" s="11"/>
      <c r="AC739" s="11"/>
      <c r="AD739" s="11"/>
      <c r="AE739" s="27"/>
      <c r="AF739" s="27"/>
      <c r="AG739" s="27" t="s">
        <v>1344</v>
      </c>
    </row>
    <row r="740" spans="1:33" ht="42" customHeight="1" x14ac:dyDescent="0.25">
      <c r="A740" s="25"/>
      <c r="B740" s="26"/>
      <c r="C740" s="233" t="s">
        <v>908</v>
      </c>
      <c r="D740" s="234"/>
      <c r="E740" s="234"/>
      <c r="F740" s="234"/>
      <c r="G740" s="234"/>
      <c r="H740" s="234"/>
      <c r="I740" s="234"/>
      <c r="J740" s="234"/>
      <c r="K740" s="234"/>
      <c r="L740" s="234"/>
      <c r="M740" s="234"/>
      <c r="N740" s="234"/>
      <c r="O740" s="234"/>
      <c r="P740" s="234"/>
      <c r="Q740" s="234"/>
      <c r="R740" s="234"/>
      <c r="S740" s="234"/>
      <c r="T740" s="234"/>
      <c r="U740" s="234"/>
      <c r="V740" s="234"/>
      <c r="W740" s="234"/>
      <c r="X740" s="234"/>
      <c r="Y740" s="234"/>
      <c r="Z740" s="234"/>
      <c r="AA740" s="234"/>
      <c r="AB740" s="234"/>
      <c r="AC740" s="234"/>
      <c r="AD740" s="234"/>
      <c r="AE740" s="235"/>
      <c r="AF740" s="25"/>
      <c r="AG740" s="152"/>
    </row>
    <row r="741" spans="1:33" ht="28.5" x14ac:dyDescent="0.25">
      <c r="A741" s="25">
        <v>847</v>
      </c>
      <c r="B741" s="26" t="s">
        <v>443</v>
      </c>
      <c r="C741" s="26"/>
      <c r="D741" s="210" t="s">
        <v>445</v>
      </c>
      <c r="E741" s="3" t="s">
        <v>444</v>
      </c>
      <c r="F741" s="210" t="s">
        <v>147</v>
      </c>
      <c r="G741" s="205">
        <v>3000</v>
      </c>
      <c r="H741" s="213"/>
      <c r="I741" s="213"/>
      <c r="J741" s="213"/>
      <c r="K741" s="213"/>
      <c r="L741" s="213"/>
      <c r="M741" s="213"/>
      <c r="N741" s="213"/>
      <c r="O741" s="213"/>
      <c r="P741" s="213"/>
      <c r="Q741" s="213"/>
      <c r="R741" s="213"/>
      <c r="S741" s="213"/>
      <c r="T741" s="213"/>
      <c r="U741" s="213"/>
      <c r="V741" s="213"/>
      <c r="W741" s="213"/>
      <c r="X741" s="213"/>
      <c r="Y741" s="213"/>
      <c r="Z741" s="213"/>
      <c r="AA741" s="213">
        <v>720</v>
      </c>
      <c r="AB741" s="213"/>
      <c r="AC741" s="213"/>
      <c r="AD741" s="210">
        <f>+SUM(N741:AC741)</f>
        <v>720</v>
      </c>
      <c r="AE741" s="205">
        <f t="shared" ref="AE741:AE759" si="60">+AD741*3</f>
        <v>2160</v>
      </c>
      <c r="AF741" s="205">
        <v>2160</v>
      </c>
      <c r="AG741" s="213"/>
    </row>
    <row r="742" spans="1:33" x14ac:dyDescent="0.25">
      <c r="A742" s="25">
        <v>848</v>
      </c>
      <c r="B742" s="26" t="s">
        <v>443</v>
      </c>
      <c r="C742" s="26"/>
      <c r="D742" s="211"/>
      <c r="E742" s="49" t="s">
        <v>446</v>
      </c>
      <c r="F742" s="211"/>
      <c r="G742" s="206"/>
      <c r="H742" s="214"/>
      <c r="I742" s="214"/>
      <c r="J742" s="214"/>
      <c r="K742" s="214"/>
      <c r="L742" s="214"/>
      <c r="M742" s="214"/>
      <c r="N742" s="214"/>
      <c r="O742" s="214"/>
      <c r="P742" s="214"/>
      <c r="Q742" s="214"/>
      <c r="R742" s="214"/>
      <c r="S742" s="214"/>
      <c r="T742" s="214"/>
      <c r="U742" s="214"/>
      <c r="V742" s="214"/>
      <c r="W742" s="214"/>
      <c r="X742" s="214"/>
      <c r="Y742" s="214"/>
      <c r="Z742" s="214"/>
      <c r="AA742" s="214"/>
      <c r="AB742" s="214"/>
      <c r="AC742" s="214"/>
      <c r="AD742" s="211"/>
      <c r="AE742" s="206"/>
      <c r="AF742" s="206"/>
      <c r="AG742" s="214"/>
    </row>
    <row r="743" spans="1:33" x14ac:dyDescent="0.25">
      <c r="A743" s="25">
        <v>849</v>
      </c>
      <c r="B743" s="26" t="s">
        <v>443</v>
      </c>
      <c r="C743" s="26"/>
      <c r="D743" s="211"/>
      <c r="E743" s="4" t="s">
        <v>447</v>
      </c>
      <c r="F743" s="211"/>
      <c r="G743" s="206"/>
      <c r="H743" s="214"/>
      <c r="I743" s="214"/>
      <c r="J743" s="214"/>
      <c r="K743" s="214"/>
      <c r="L743" s="214"/>
      <c r="M743" s="214"/>
      <c r="N743" s="214"/>
      <c r="O743" s="214"/>
      <c r="P743" s="214"/>
      <c r="Q743" s="214"/>
      <c r="R743" s="214"/>
      <c r="S743" s="214"/>
      <c r="T743" s="214"/>
      <c r="U743" s="214"/>
      <c r="V743" s="214"/>
      <c r="W743" s="214"/>
      <c r="X743" s="214"/>
      <c r="Y743" s="214"/>
      <c r="Z743" s="214"/>
      <c r="AA743" s="214"/>
      <c r="AB743" s="214"/>
      <c r="AC743" s="214"/>
      <c r="AD743" s="211"/>
      <c r="AE743" s="206"/>
      <c r="AF743" s="206"/>
      <c r="AG743" s="214"/>
    </row>
    <row r="744" spans="1:33" x14ac:dyDescent="0.25">
      <c r="A744" s="25">
        <v>850</v>
      </c>
      <c r="B744" s="26" t="s">
        <v>443</v>
      </c>
      <c r="C744" s="26"/>
      <c r="D744" s="211"/>
      <c r="E744" s="4" t="s">
        <v>448</v>
      </c>
      <c r="F744" s="211"/>
      <c r="G744" s="206"/>
      <c r="H744" s="214"/>
      <c r="I744" s="214"/>
      <c r="J744" s="214"/>
      <c r="K744" s="214"/>
      <c r="L744" s="214"/>
      <c r="M744" s="214"/>
      <c r="N744" s="214"/>
      <c r="O744" s="214"/>
      <c r="P744" s="214"/>
      <c r="Q744" s="214"/>
      <c r="R744" s="214"/>
      <c r="S744" s="214"/>
      <c r="T744" s="214"/>
      <c r="U744" s="214"/>
      <c r="V744" s="214"/>
      <c r="W744" s="214"/>
      <c r="X744" s="214"/>
      <c r="Y744" s="214"/>
      <c r="Z744" s="214"/>
      <c r="AA744" s="214"/>
      <c r="AB744" s="214"/>
      <c r="AC744" s="214"/>
      <c r="AD744" s="211"/>
      <c r="AE744" s="206"/>
      <c r="AF744" s="206"/>
      <c r="AG744" s="214"/>
    </row>
    <row r="745" spans="1:33" x14ac:dyDescent="0.25">
      <c r="A745" s="25">
        <v>851</v>
      </c>
      <c r="B745" s="26" t="s">
        <v>443</v>
      </c>
      <c r="C745" s="26"/>
      <c r="D745" s="211"/>
      <c r="E745" s="4" t="s">
        <v>449</v>
      </c>
      <c r="F745" s="211"/>
      <c r="G745" s="206"/>
      <c r="H745" s="214"/>
      <c r="I745" s="214"/>
      <c r="J745" s="214"/>
      <c r="K745" s="214"/>
      <c r="L745" s="214"/>
      <c r="M745" s="214"/>
      <c r="N745" s="214"/>
      <c r="O745" s="214"/>
      <c r="P745" s="214"/>
      <c r="Q745" s="214"/>
      <c r="R745" s="214"/>
      <c r="S745" s="214"/>
      <c r="T745" s="214"/>
      <c r="U745" s="214"/>
      <c r="V745" s="214"/>
      <c r="W745" s="214"/>
      <c r="X745" s="214"/>
      <c r="Y745" s="214"/>
      <c r="Z745" s="214"/>
      <c r="AA745" s="214"/>
      <c r="AB745" s="214"/>
      <c r="AC745" s="214"/>
      <c r="AD745" s="211"/>
      <c r="AE745" s="206"/>
      <c r="AF745" s="206"/>
      <c r="AG745" s="214"/>
    </row>
    <row r="746" spans="1:33" x14ac:dyDescent="0.25">
      <c r="A746" s="25">
        <v>852</v>
      </c>
      <c r="B746" s="26" t="s">
        <v>443</v>
      </c>
      <c r="C746" s="26"/>
      <c r="D746" s="211"/>
      <c r="E746" s="4" t="s">
        <v>450</v>
      </c>
      <c r="F746" s="211"/>
      <c r="G746" s="206"/>
      <c r="H746" s="214"/>
      <c r="I746" s="214"/>
      <c r="J746" s="214"/>
      <c r="K746" s="214"/>
      <c r="L746" s="214"/>
      <c r="M746" s="214"/>
      <c r="N746" s="214"/>
      <c r="O746" s="214"/>
      <c r="P746" s="214"/>
      <c r="Q746" s="214"/>
      <c r="R746" s="214"/>
      <c r="S746" s="214"/>
      <c r="T746" s="214"/>
      <c r="U746" s="214"/>
      <c r="V746" s="214"/>
      <c r="W746" s="214"/>
      <c r="X746" s="214"/>
      <c r="Y746" s="214"/>
      <c r="Z746" s="214"/>
      <c r="AA746" s="214"/>
      <c r="AB746" s="214"/>
      <c r="AC746" s="214"/>
      <c r="AD746" s="211"/>
      <c r="AE746" s="206"/>
      <c r="AF746" s="206"/>
      <c r="AG746" s="214"/>
    </row>
    <row r="747" spans="1:33" x14ac:dyDescent="0.25">
      <c r="A747" s="25">
        <v>853</v>
      </c>
      <c r="B747" s="26" t="s">
        <v>443</v>
      </c>
      <c r="C747" s="26"/>
      <c r="D747" s="211"/>
      <c r="E747" s="4" t="s">
        <v>451</v>
      </c>
      <c r="F747" s="211"/>
      <c r="G747" s="206"/>
      <c r="H747" s="214"/>
      <c r="I747" s="214"/>
      <c r="J747" s="214"/>
      <c r="K747" s="214"/>
      <c r="L747" s="214"/>
      <c r="M747" s="214"/>
      <c r="N747" s="214"/>
      <c r="O747" s="214"/>
      <c r="P747" s="214"/>
      <c r="Q747" s="214"/>
      <c r="R747" s="214"/>
      <c r="S747" s="214"/>
      <c r="T747" s="214"/>
      <c r="U747" s="214"/>
      <c r="V747" s="214"/>
      <c r="W747" s="214"/>
      <c r="X747" s="214"/>
      <c r="Y747" s="214"/>
      <c r="Z747" s="214"/>
      <c r="AA747" s="214"/>
      <c r="AB747" s="214"/>
      <c r="AC747" s="214"/>
      <c r="AD747" s="211"/>
      <c r="AE747" s="206"/>
      <c r="AF747" s="206"/>
      <c r="AG747" s="214"/>
    </row>
    <row r="748" spans="1:33" ht="30" x14ac:dyDescent="0.25">
      <c r="A748" s="25">
        <v>854</v>
      </c>
      <c r="B748" s="26" t="s">
        <v>443</v>
      </c>
      <c r="C748" s="26"/>
      <c r="D748" s="211"/>
      <c r="E748" s="4" t="s">
        <v>452</v>
      </c>
      <c r="F748" s="211"/>
      <c r="G748" s="206"/>
      <c r="H748" s="214"/>
      <c r="I748" s="214"/>
      <c r="J748" s="214"/>
      <c r="K748" s="214"/>
      <c r="L748" s="214"/>
      <c r="M748" s="214"/>
      <c r="N748" s="214"/>
      <c r="O748" s="214"/>
      <c r="P748" s="214"/>
      <c r="Q748" s="214"/>
      <c r="R748" s="214"/>
      <c r="S748" s="214"/>
      <c r="T748" s="214"/>
      <c r="U748" s="214"/>
      <c r="V748" s="214"/>
      <c r="W748" s="214"/>
      <c r="X748" s="214"/>
      <c r="Y748" s="214"/>
      <c r="Z748" s="214"/>
      <c r="AA748" s="214"/>
      <c r="AB748" s="214"/>
      <c r="AC748" s="214"/>
      <c r="AD748" s="211"/>
      <c r="AE748" s="206"/>
      <c r="AF748" s="206"/>
      <c r="AG748" s="214"/>
    </row>
    <row r="749" spans="1:33" x14ac:dyDescent="0.25">
      <c r="A749" s="25">
        <v>855</v>
      </c>
      <c r="B749" s="26" t="s">
        <v>443</v>
      </c>
      <c r="C749" s="26"/>
      <c r="D749" s="211"/>
      <c r="E749" s="4" t="s">
        <v>453</v>
      </c>
      <c r="F749" s="211"/>
      <c r="G749" s="206"/>
      <c r="H749" s="214"/>
      <c r="I749" s="214"/>
      <c r="J749" s="214"/>
      <c r="K749" s="214"/>
      <c r="L749" s="214"/>
      <c r="M749" s="214"/>
      <c r="N749" s="214"/>
      <c r="O749" s="214"/>
      <c r="P749" s="214"/>
      <c r="Q749" s="214"/>
      <c r="R749" s="214"/>
      <c r="S749" s="214"/>
      <c r="T749" s="214"/>
      <c r="U749" s="214"/>
      <c r="V749" s="214"/>
      <c r="W749" s="214"/>
      <c r="X749" s="214"/>
      <c r="Y749" s="214"/>
      <c r="Z749" s="214"/>
      <c r="AA749" s="214"/>
      <c r="AB749" s="214"/>
      <c r="AC749" s="214"/>
      <c r="AD749" s="211"/>
      <c r="AE749" s="206"/>
      <c r="AF749" s="206"/>
      <c r="AG749" s="214"/>
    </row>
    <row r="750" spans="1:33" x14ac:dyDescent="0.25">
      <c r="A750" s="25">
        <v>856</v>
      </c>
      <c r="B750" s="26" t="s">
        <v>443</v>
      </c>
      <c r="C750" s="26"/>
      <c r="D750" s="212"/>
      <c r="E750" s="4" t="s">
        <v>454</v>
      </c>
      <c r="F750" s="212"/>
      <c r="G750" s="207"/>
      <c r="H750" s="215"/>
      <c r="I750" s="215"/>
      <c r="J750" s="215"/>
      <c r="K750" s="215"/>
      <c r="L750" s="215"/>
      <c r="M750" s="215"/>
      <c r="N750" s="215"/>
      <c r="O750" s="215"/>
      <c r="P750" s="215"/>
      <c r="Q750" s="215"/>
      <c r="R750" s="215"/>
      <c r="S750" s="215"/>
      <c r="T750" s="215"/>
      <c r="U750" s="215"/>
      <c r="V750" s="215"/>
      <c r="W750" s="215"/>
      <c r="X750" s="215"/>
      <c r="Y750" s="215"/>
      <c r="Z750" s="215"/>
      <c r="AA750" s="215"/>
      <c r="AB750" s="215"/>
      <c r="AC750" s="215"/>
      <c r="AD750" s="212"/>
      <c r="AE750" s="207"/>
      <c r="AF750" s="207"/>
      <c r="AG750" s="215"/>
    </row>
    <row r="751" spans="1:33" ht="28.5" x14ac:dyDescent="0.25">
      <c r="A751" s="25">
        <v>857</v>
      </c>
      <c r="B751" s="26" t="s">
        <v>443</v>
      </c>
      <c r="C751" s="26"/>
      <c r="D751" s="210" t="s">
        <v>455</v>
      </c>
      <c r="E751" s="8" t="s">
        <v>456</v>
      </c>
      <c r="F751" s="210" t="s">
        <v>147</v>
      </c>
      <c r="G751" s="205">
        <v>2500</v>
      </c>
      <c r="H751" s="213"/>
      <c r="I751" s="213"/>
      <c r="J751" s="213"/>
      <c r="K751" s="213"/>
      <c r="L751" s="213"/>
      <c r="M751" s="213"/>
      <c r="N751" s="213"/>
      <c r="O751" s="213"/>
      <c r="P751" s="213"/>
      <c r="Q751" s="213"/>
      <c r="R751" s="213"/>
      <c r="S751" s="213"/>
      <c r="T751" s="213"/>
      <c r="U751" s="213"/>
      <c r="V751" s="213"/>
      <c r="W751" s="213"/>
      <c r="X751" s="213"/>
      <c r="Y751" s="213"/>
      <c r="Z751" s="213"/>
      <c r="AA751" s="210">
        <v>36</v>
      </c>
      <c r="AB751" s="213">
        <v>500</v>
      </c>
      <c r="AC751" s="213"/>
      <c r="AD751" s="210">
        <f>+SUM(N751:AC751)</f>
        <v>536</v>
      </c>
      <c r="AE751" s="205">
        <f t="shared" si="60"/>
        <v>1608</v>
      </c>
      <c r="AF751" s="205">
        <v>1608</v>
      </c>
      <c r="AG751" s="213"/>
    </row>
    <row r="752" spans="1:33" x14ac:dyDescent="0.25">
      <c r="A752" s="25">
        <v>858</v>
      </c>
      <c r="B752" s="26" t="s">
        <v>443</v>
      </c>
      <c r="C752" s="26"/>
      <c r="D752" s="211"/>
      <c r="E752" s="4" t="s">
        <v>457</v>
      </c>
      <c r="F752" s="211"/>
      <c r="G752" s="206"/>
      <c r="H752" s="214"/>
      <c r="I752" s="214"/>
      <c r="J752" s="214"/>
      <c r="K752" s="214"/>
      <c r="L752" s="214"/>
      <c r="M752" s="214"/>
      <c r="N752" s="214"/>
      <c r="O752" s="214"/>
      <c r="P752" s="214"/>
      <c r="Q752" s="214"/>
      <c r="R752" s="214"/>
      <c r="S752" s="214"/>
      <c r="T752" s="214"/>
      <c r="U752" s="214"/>
      <c r="V752" s="214"/>
      <c r="W752" s="214"/>
      <c r="X752" s="214"/>
      <c r="Y752" s="214"/>
      <c r="Z752" s="214"/>
      <c r="AA752" s="211"/>
      <c r="AB752" s="214"/>
      <c r="AC752" s="214"/>
      <c r="AD752" s="211"/>
      <c r="AE752" s="206"/>
      <c r="AF752" s="206"/>
      <c r="AG752" s="214"/>
    </row>
    <row r="753" spans="1:33" ht="29.25" x14ac:dyDescent="0.25">
      <c r="A753" s="25">
        <v>859</v>
      </c>
      <c r="B753" s="26" t="s">
        <v>443</v>
      </c>
      <c r="C753" s="26"/>
      <c r="D753" s="211"/>
      <c r="E753" s="4" t="s">
        <v>458</v>
      </c>
      <c r="F753" s="211"/>
      <c r="G753" s="206"/>
      <c r="H753" s="214"/>
      <c r="I753" s="214"/>
      <c r="J753" s="214"/>
      <c r="K753" s="214"/>
      <c r="L753" s="214"/>
      <c r="M753" s="214"/>
      <c r="N753" s="214"/>
      <c r="O753" s="214"/>
      <c r="P753" s="214"/>
      <c r="Q753" s="214"/>
      <c r="R753" s="214"/>
      <c r="S753" s="214"/>
      <c r="T753" s="214"/>
      <c r="U753" s="214"/>
      <c r="V753" s="214"/>
      <c r="W753" s="214"/>
      <c r="X753" s="214"/>
      <c r="Y753" s="214"/>
      <c r="Z753" s="214"/>
      <c r="AA753" s="211"/>
      <c r="AB753" s="214"/>
      <c r="AC753" s="214"/>
      <c r="AD753" s="211"/>
      <c r="AE753" s="206"/>
      <c r="AF753" s="206"/>
      <c r="AG753" s="214"/>
    </row>
    <row r="754" spans="1:33" ht="30" x14ac:dyDescent="0.25">
      <c r="A754" s="25">
        <v>860</v>
      </c>
      <c r="B754" s="26" t="s">
        <v>443</v>
      </c>
      <c r="C754" s="26"/>
      <c r="D754" s="211"/>
      <c r="E754" s="4" t="s">
        <v>459</v>
      </c>
      <c r="F754" s="211"/>
      <c r="G754" s="206"/>
      <c r="H754" s="214"/>
      <c r="I754" s="214"/>
      <c r="J754" s="214"/>
      <c r="K754" s="214"/>
      <c r="L754" s="214"/>
      <c r="M754" s="214"/>
      <c r="N754" s="214"/>
      <c r="O754" s="214"/>
      <c r="P754" s="214"/>
      <c r="Q754" s="214"/>
      <c r="R754" s="214"/>
      <c r="S754" s="214"/>
      <c r="T754" s="214"/>
      <c r="U754" s="214"/>
      <c r="V754" s="214"/>
      <c r="W754" s="214"/>
      <c r="X754" s="214"/>
      <c r="Y754" s="214"/>
      <c r="Z754" s="214"/>
      <c r="AA754" s="211"/>
      <c r="AB754" s="214"/>
      <c r="AC754" s="214"/>
      <c r="AD754" s="211"/>
      <c r="AE754" s="206"/>
      <c r="AF754" s="206"/>
      <c r="AG754" s="214"/>
    </row>
    <row r="755" spans="1:33" x14ac:dyDescent="0.25">
      <c r="A755" s="25">
        <v>861</v>
      </c>
      <c r="B755" s="26" t="s">
        <v>443</v>
      </c>
      <c r="C755" s="26"/>
      <c r="D755" s="211"/>
      <c r="E755" s="4" t="s">
        <v>460</v>
      </c>
      <c r="F755" s="211"/>
      <c r="G755" s="206"/>
      <c r="H755" s="214"/>
      <c r="I755" s="214"/>
      <c r="J755" s="214"/>
      <c r="K755" s="214"/>
      <c r="L755" s="214"/>
      <c r="M755" s="214"/>
      <c r="N755" s="214"/>
      <c r="O755" s="214"/>
      <c r="P755" s="214"/>
      <c r="Q755" s="214"/>
      <c r="R755" s="214"/>
      <c r="S755" s="214"/>
      <c r="T755" s="214"/>
      <c r="U755" s="214"/>
      <c r="V755" s="214"/>
      <c r="W755" s="214"/>
      <c r="X755" s="214"/>
      <c r="Y755" s="214"/>
      <c r="Z755" s="214"/>
      <c r="AA755" s="211"/>
      <c r="AB755" s="214"/>
      <c r="AC755" s="214"/>
      <c r="AD755" s="211"/>
      <c r="AE755" s="206"/>
      <c r="AF755" s="206"/>
      <c r="AG755" s="214"/>
    </row>
    <row r="756" spans="1:33" x14ac:dyDescent="0.25">
      <c r="A756" s="25">
        <v>862</v>
      </c>
      <c r="B756" s="26" t="s">
        <v>443</v>
      </c>
      <c r="C756" s="26"/>
      <c r="D756" s="211"/>
      <c r="E756" s="4" t="s">
        <v>461</v>
      </c>
      <c r="F756" s="211"/>
      <c r="G756" s="206"/>
      <c r="H756" s="214"/>
      <c r="I756" s="214"/>
      <c r="J756" s="214"/>
      <c r="K756" s="214"/>
      <c r="L756" s="214"/>
      <c r="M756" s="214"/>
      <c r="N756" s="214"/>
      <c r="O756" s="214"/>
      <c r="P756" s="214"/>
      <c r="Q756" s="214"/>
      <c r="R756" s="214"/>
      <c r="S756" s="214"/>
      <c r="T756" s="214"/>
      <c r="U756" s="214"/>
      <c r="V756" s="214"/>
      <c r="W756" s="214"/>
      <c r="X756" s="214"/>
      <c r="Y756" s="214"/>
      <c r="Z756" s="214"/>
      <c r="AA756" s="211"/>
      <c r="AB756" s="214"/>
      <c r="AC756" s="214"/>
      <c r="AD756" s="211"/>
      <c r="AE756" s="206"/>
      <c r="AF756" s="206"/>
      <c r="AG756" s="214"/>
    </row>
    <row r="757" spans="1:33" ht="30" x14ac:dyDescent="0.25">
      <c r="A757" s="25">
        <v>863</v>
      </c>
      <c r="B757" s="26" t="s">
        <v>443</v>
      </c>
      <c r="C757" s="26"/>
      <c r="D757" s="211"/>
      <c r="E757" s="4" t="s">
        <v>462</v>
      </c>
      <c r="F757" s="211"/>
      <c r="G757" s="206"/>
      <c r="H757" s="214"/>
      <c r="I757" s="214"/>
      <c r="J757" s="214"/>
      <c r="K757" s="214"/>
      <c r="L757" s="214"/>
      <c r="M757" s="214"/>
      <c r="N757" s="214"/>
      <c r="O757" s="214"/>
      <c r="P757" s="214"/>
      <c r="Q757" s="214"/>
      <c r="R757" s="214"/>
      <c r="S757" s="214"/>
      <c r="T757" s="214"/>
      <c r="U757" s="214"/>
      <c r="V757" s="214"/>
      <c r="W757" s="214"/>
      <c r="X757" s="214"/>
      <c r="Y757" s="214"/>
      <c r="Z757" s="214"/>
      <c r="AA757" s="211"/>
      <c r="AB757" s="214"/>
      <c r="AC757" s="214"/>
      <c r="AD757" s="211"/>
      <c r="AE757" s="206"/>
      <c r="AF757" s="206"/>
      <c r="AG757" s="214"/>
    </row>
    <row r="758" spans="1:33" x14ac:dyDescent="0.25">
      <c r="A758" s="25">
        <v>864</v>
      </c>
      <c r="B758" s="26" t="s">
        <v>443</v>
      </c>
      <c r="C758" s="26"/>
      <c r="D758" s="212"/>
      <c r="E758" s="4" t="s">
        <v>463</v>
      </c>
      <c r="F758" s="212"/>
      <c r="G758" s="207"/>
      <c r="H758" s="215"/>
      <c r="I758" s="215"/>
      <c r="J758" s="215"/>
      <c r="K758" s="215"/>
      <c r="L758" s="215"/>
      <c r="M758" s="215"/>
      <c r="N758" s="215"/>
      <c r="O758" s="215"/>
      <c r="P758" s="215"/>
      <c r="Q758" s="215"/>
      <c r="R758" s="215"/>
      <c r="S758" s="215"/>
      <c r="T758" s="215"/>
      <c r="U758" s="215"/>
      <c r="V758" s="215"/>
      <c r="W758" s="215"/>
      <c r="X758" s="215"/>
      <c r="Y758" s="215"/>
      <c r="Z758" s="215"/>
      <c r="AA758" s="212"/>
      <c r="AB758" s="215"/>
      <c r="AC758" s="215"/>
      <c r="AD758" s="212"/>
      <c r="AE758" s="207"/>
      <c r="AF758" s="207"/>
      <c r="AG758" s="215"/>
    </row>
    <row r="759" spans="1:33" x14ac:dyDescent="0.25">
      <c r="A759" s="25">
        <v>865</v>
      </c>
      <c r="B759" s="26" t="s">
        <v>443</v>
      </c>
      <c r="C759" s="26"/>
      <c r="D759" s="210" t="s">
        <v>464</v>
      </c>
      <c r="E759" s="8" t="s">
        <v>465</v>
      </c>
      <c r="F759" s="210" t="s">
        <v>147</v>
      </c>
      <c r="G759" s="205">
        <v>36</v>
      </c>
      <c r="H759" s="213"/>
      <c r="I759" s="213"/>
      <c r="J759" s="213"/>
      <c r="K759" s="213"/>
      <c r="L759" s="213"/>
      <c r="M759" s="213"/>
      <c r="N759" s="213"/>
      <c r="O759" s="213"/>
      <c r="P759" s="213"/>
      <c r="Q759" s="213"/>
      <c r="R759" s="213"/>
      <c r="S759" s="210">
        <v>12</v>
      </c>
      <c r="T759" s="213"/>
      <c r="U759" s="213"/>
      <c r="V759" s="213"/>
      <c r="W759" s="213"/>
      <c r="X759" s="213"/>
      <c r="Y759" s="213"/>
      <c r="Z759" s="213"/>
      <c r="AA759" s="213"/>
      <c r="AB759" s="213"/>
      <c r="AC759" s="213"/>
      <c r="AD759" s="210">
        <f>+SUM(N759:AC759)</f>
        <v>12</v>
      </c>
      <c r="AE759" s="205">
        <f t="shared" si="60"/>
        <v>36</v>
      </c>
      <c r="AF759" s="205">
        <v>36</v>
      </c>
      <c r="AG759" s="213"/>
    </row>
    <row r="760" spans="1:33" x14ac:dyDescent="0.25">
      <c r="A760" s="25">
        <v>866</v>
      </c>
      <c r="B760" s="26" t="s">
        <v>443</v>
      </c>
      <c r="C760" s="26"/>
      <c r="D760" s="211"/>
      <c r="E760" s="7" t="s">
        <v>466</v>
      </c>
      <c r="F760" s="211"/>
      <c r="G760" s="206"/>
      <c r="H760" s="214"/>
      <c r="I760" s="214"/>
      <c r="J760" s="214"/>
      <c r="K760" s="214"/>
      <c r="L760" s="214"/>
      <c r="M760" s="214"/>
      <c r="N760" s="214"/>
      <c r="O760" s="214"/>
      <c r="P760" s="214"/>
      <c r="Q760" s="214"/>
      <c r="R760" s="214"/>
      <c r="S760" s="211"/>
      <c r="T760" s="214"/>
      <c r="U760" s="214"/>
      <c r="V760" s="214"/>
      <c r="W760" s="214"/>
      <c r="X760" s="214"/>
      <c r="Y760" s="214"/>
      <c r="Z760" s="214"/>
      <c r="AA760" s="214"/>
      <c r="AB760" s="214"/>
      <c r="AC760" s="214"/>
      <c r="AD760" s="211"/>
      <c r="AE760" s="206"/>
      <c r="AF760" s="206"/>
      <c r="AG760" s="214"/>
    </row>
    <row r="761" spans="1:33" x14ac:dyDescent="0.25">
      <c r="A761" s="25">
        <v>867</v>
      </c>
      <c r="B761" s="26" t="s">
        <v>443</v>
      </c>
      <c r="C761" s="26"/>
      <c r="D761" s="211"/>
      <c r="E761" s="4" t="s">
        <v>467</v>
      </c>
      <c r="F761" s="211"/>
      <c r="G761" s="206"/>
      <c r="H761" s="214"/>
      <c r="I761" s="214"/>
      <c r="J761" s="214"/>
      <c r="K761" s="214"/>
      <c r="L761" s="214"/>
      <c r="M761" s="214"/>
      <c r="N761" s="214"/>
      <c r="O761" s="214"/>
      <c r="P761" s="214"/>
      <c r="Q761" s="214"/>
      <c r="R761" s="214"/>
      <c r="S761" s="211"/>
      <c r="T761" s="214"/>
      <c r="U761" s="214"/>
      <c r="V761" s="214"/>
      <c r="W761" s="214"/>
      <c r="X761" s="214"/>
      <c r="Y761" s="214"/>
      <c r="Z761" s="214"/>
      <c r="AA761" s="214"/>
      <c r="AB761" s="214"/>
      <c r="AC761" s="214"/>
      <c r="AD761" s="211"/>
      <c r="AE761" s="206"/>
      <c r="AF761" s="206"/>
      <c r="AG761" s="214"/>
    </row>
    <row r="762" spans="1:33" ht="30" x14ac:dyDescent="0.25">
      <c r="A762" s="25">
        <v>868</v>
      </c>
      <c r="B762" s="26" t="s">
        <v>443</v>
      </c>
      <c r="C762" s="26"/>
      <c r="D762" s="211"/>
      <c r="E762" s="4" t="s">
        <v>468</v>
      </c>
      <c r="F762" s="211"/>
      <c r="G762" s="206"/>
      <c r="H762" s="214"/>
      <c r="I762" s="214"/>
      <c r="J762" s="214"/>
      <c r="K762" s="214"/>
      <c r="L762" s="214"/>
      <c r="M762" s="214"/>
      <c r="N762" s="214"/>
      <c r="O762" s="214"/>
      <c r="P762" s="214"/>
      <c r="Q762" s="214"/>
      <c r="R762" s="214"/>
      <c r="S762" s="211"/>
      <c r="T762" s="214"/>
      <c r="U762" s="214"/>
      <c r="V762" s="214"/>
      <c r="W762" s="214"/>
      <c r="X762" s="214"/>
      <c r="Y762" s="214"/>
      <c r="Z762" s="214"/>
      <c r="AA762" s="214"/>
      <c r="AB762" s="214"/>
      <c r="AC762" s="214"/>
      <c r="AD762" s="211"/>
      <c r="AE762" s="206"/>
      <c r="AF762" s="206"/>
      <c r="AG762" s="214"/>
    </row>
    <row r="763" spans="1:33" ht="45" x14ac:dyDescent="0.25">
      <c r="A763" s="25">
        <v>869</v>
      </c>
      <c r="B763" s="26" t="s">
        <v>443</v>
      </c>
      <c r="C763" s="26"/>
      <c r="D763" s="211"/>
      <c r="E763" s="4" t="s">
        <v>469</v>
      </c>
      <c r="F763" s="211"/>
      <c r="G763" s="206"/>
      <c r="H763" s="214"/>
      <c r="I763" s="214"/>
      <c r="J763" s="214"/>
      <c r="K763" s="214"/>
      <c r="L763" s="214"/>
      <c r="M763" s="214"/>
      <c r="N763" s="214"/>
      <c r="O763" s="214"/>
      <c r="P763" s="214"/>
      <c r="Q763" s="214"/>
      <c r="R763" s="214"/>
      <c r="S763" s="211"/>
      <c r="T763" s="214"/>
      <c r="U763" s="214"/>
      <c r="V763" s="214"/>
      <c r="W763" s="214"/>
      <c r="X763" s="214"/>
      <c r="Y763" s="214"/>
      <c r="Z763" s="214"/>
      <c r="AA763" s="214"/>
      <c r="AB763" s="214"/>
      <c r="AC763" s="214"/>
      <c r="AD763" s="211"/>
      <c r="AE763" s="206"/>
      <c r="AF763" s="206"/>
      <c r="AG763" s="214"/>
    </row>
    <row r="764" spans="1:33" x14ac:dyDescent="0.25">
      <c r="A764" s="25">
        <v>870</v>
      </c>
      <c r="B764" s="26" t="s">
        <v>443</v>
      </c>
      <c r="C764" s="26"/>
      <c r="D764" s="212"/>
      <c r="E764" s="2" t="s">
        <v>470</v>
      </c>
      <c r="F764" s="212"/>
      <c r="G764" s="207"/>
      <c r="H764" s="215"/>
      <c r="I764" s="215"/>
      <c r="J764" s="215"/>
      <c r="K764" s="215"/>
      <c r="L764" s="215"/>
      <c r="M764" s="215"/>
      <c r="N764" s="215"/>
      <c r="O764" s="215"/>
      <c r="P764" s="215"/>
      <c r="Q764" s="215"/>
      <c r="R764" s="215"/>
      <c r="S764" s="212"/>
      <c r="T764" s="215"/>
      <c r="U764" s="215"/>
      <c r="V764" s="215"/>
      <c r="W764" s="215"/>
      <c r="X764" s="215"/>
      <c r="Y764" s="215"/>
      <c r="Z764" s="215"/>
      <c r="AA764" s="215"/>
      <c r="AB764" s="215"/>
      <c r="AC764" s="215"/>
      <c r="AD764" s="212"/>
      <c r="AE764" s="207"/>
      <c r="AF764" s="207"/>
      <c r="AG764" s="215"/>
    </row>
    <row r="765" spans="1:33" ht="85.5" x14ac:dyDescent="0.25">
      <c r="A765" s="25">
        <v>871</v>
      </c>
      <c r="B765" s="26" t="s">
        <v>443</v>
      </c>
      <c r="C765" s="26"/>
      <c r="D765" s="210"/>
      <c r="E765" s="49" t="s">
        <v>909</v>
      </c>
      <c r="F765" s="205"/>
      <c r="G765" s="205" t="s">
        <v>101</v>
      </c>
      <c r="H765" s="213"/>
      <c r="I765" s="213"/>
      <c r="J765" s="213"/>
      <c r="K765" s="213"/>
      <c r="L765" s="213"/>
      <c r="M765" s="213"/>
      <c r="N765" s="213"/>
      <c r="O765" s="213"/>
      <c r="P765" s="213"/>
      <c r="Q765" s="213"/>
      <c r="R765" s="213"/>
      <c r="S765" s="213"/>
      <c r="T765" s="213"/>
      <c r="U765" s="213"/>
      <c r="V765" s="213"/>
      <c r="W765" s="213"/>
      <c r="X765" s="213"/>
      <c r="Y765" s="213"/>
      <c r="Z765" s="213"/>
      <c r="AA765" s="213"/>
      <c r="AB765" s="213"/>
      <c r="AC765" s="213"/>
      <c r="AD765" s="213"/>
      <c r="AE765" s="205" t="s">
        <v>101</v>
      </c>
      <c r="AF765" s="205" t="s">
        <v>101</v>
      </c>
      <c r="AG765" s="213"/>
    </row>
    <row r="766" spans="1:33" x14ac:dyDescent="0.25">
      <c r="A766" s="25">
        <v>872</v>
      </c>
      <c r="B766" s="26" t="s">
        <v>443</v>
      </c>
      <c r="C766" s="26"/>
      <c r="D766" s="211"/>
      <c r="E766" s="7" t="s">
        <v>471</v>
      </c>
      <c r="F766" s="206"/>
      <c r="G766" s="206"/>
      <c r="H766" s="214"/>
      <c r="I766" s="214"/>
      <c r="J766" s="214"/>
      <c r="K766" s="214"/>
      <c r="L766" s="214"/>
      <c r="M766" s="214"/>
      <c r="N766" s="214"/>
      <c r="O766" s="214"/>
      <c r="P766" s="214"/>
      <c r="Q766" s="214"/>
      <c r="R766" s="214"/>
      <c r="S766" s="214"/>
      <c r="T766" s="214"/>
      <c r="U766" s="214"/>
      <c r="V766" s="214"/>
      <c r="W766" s="214"/>
      <c r="X766" s="214"/>
      <c r="Y766" s="214"/>
      <c r="Z766" s="214"/>
      <c r="AA766" s="214"/>
      <c r="AB766" s="214"/>
      <c r="AC766" s="214"/>
      <c r="AD766" s="214"/>
      <c r="AE766" s="206"/>
      <c r="AF766" s="206"/>
      <c r="AG766" s="214"/>
    </row>
    <row r="767" spans="1:33" ht="28.5" x14ac:dyDescent="0.25">
      <c r="A767" s="25">
        <v>873</v>
      </c>
      <c r="B767" s="26" t="s">
        <v>443</v>
      </c>
      <c r="C767" s="26"/>
      <c r="D767" s="211"/>
      <c r="E767" s="7" t="s">
        <v>472</v>
      </c>
      <c r="F767" s="206"/>
      <c r="G767" s="206"/>
      <c r="H767" s="214"/>
      <c r="I767" s="214"/>
      <c r="J767" s="214"/>
      <c r="K767" s="214"/>
      <c r="L767" s="214"/>
      <c r="M767" s="214"/>
      <c r="N767" s="214"/>
      <c r="O767" s="214"/>
      <c r="P767" s="214"/>
      <c r="Q767" s="214"/>
      <c r="R767" s="214"/>
      <c r="S767" s="214"/>
      <c r="T767" s="214"/>
      <c r="U767" s="214"/>
      <c r="V767" s="214"/>
      <c r="W767" s="214"/>
      <c r="X767" s="214"/>
      <c r="Y767" s="214"/>
      <c r="Z767" s="214"/>
      <c r="AA767" s="214"/>
      <c r="AB767" s="214"/>
      <c r="AC767" s="214"/>
      <c r="AD767" s="214"/>
      <c r="AE767" s="206"/>
      <c r="AF767" s="206"/>
      <c r="AG767" s="214"/>
    </row>
    <row r="768" spans="1:33" ht="28.5" x14ac:dyDescent="0.25">
      <c r="A768" s="25">
        <v>874</v>
      </c>
      <c r="B768" s="26" t="s">
        <v>443</v>
      </c>
      <c r="C768" s="26"/>
      <c r="D768" s="212"/>
      <c r="E768" s="49" t="s">
        <v>910</v>
      </c>
      <c r="F768" s="207"/>
      <c r="G768" s="207"/>
      <c r="H768" s="215"/>
      <c r="I768" s="215"/>
      <c r="J768" s="215"/>
      <c r="K768" s="215"/>
      <c r="L768" s="215"/>
      <c r="M768" s="215"/>
      <c r="N768" s="215"/>
      <c r="O768" s="215"/>
      <c r="P768" s="215"/>
      <c r="Q768" s="215"/>
      <c r="R768" s="215"/>
      <c r="S768" s="215"/>
      <c r="T768" s="215"/>
      <c r="U768" s="215"/>
      <c r="V768" s="215"/>
      <c r="W768" s="215"/>
      <c r="X768" s="215"/>
      <c r="Y768" s="215"/>
      <c r="Z768" s="215"/>
      <c r="AA768" s="215"/>
      <c r="AB768" s="215"/>
      <c r="AC768" s="215"/>
      <c r="AD768" s="215"/>
      <c r="AE768" s="207"/>
      <c r="AF768" s="207"/>
      <c r="AG768" s="215"/>
    </row>
    <row r="769" spans="1:33" x14ac:dyDescent="0.25">
      <c r="A769" s="25">
        <v>875</v>
      </c>
      <c r="B769" s="26" t="s">
        <v>443</v>
      </c>
      <c r="C769" s="26"/>
      <c r="D769" s="210" t="s">
        <v>473</v>
      </c>
      <c r="E769" s="8" t="s">
        <v>474</v>
      </c>
      <c r="F769" s="210" t="s">
        <v>147</v>
      </c>
      <c r="G769" s="205">
        <v>180</v>
      </c>
      <c r="H769" s="213"/>
      <c r="I769" s="213"/>
      <c r="J769" s="213"/>
      <c r="K769" s="213"/>
      <c r="L769" s="213"/>
      <c r="M769" s="162"/>
      <c r="N769" s="162"/>
      <c r="O769" s="162"/>
      <c r="P769" s="162"/>
      <c r="Q769" s="162"/>
      <c r="R769" s="162"/>
      <c r="S769" s="162"/>
      <c r="T769" s="162"/>
      <c r="U769" s="162"/>
      <c r="V769" s="162"/>
      <c r="W769" s="162"/>
      <c r="X769" s="162"/>
      <c r="Y769" s="162"/>
      <c r="Z769" s="162"/>
      <c r="AA769" s="165"/>
      <c r="AB769" s="165"/>
      <c r="AC769" s="165"/>
      <c r="AD769" s="210">
        <v>60</v>
      </c>
      <c r="AE769" s="205">
        <f t="shared" ref="AE769" si="61">+AD769*3</f>
        <v>180</v>
      </c>
      <c r="AF769" s="205">
        <v>180</v>
      </c>
      <c r="AG769" s="162"/>
    </row>
    <row r="770" spans="1:33" x14ac:dyDescent="0.25">
      <c r="A770" s="25">
        <v>876</v>
      </c>
      <c r="B770" s="26" t="s">
        <v>443</v>
      </c>
      <c r="C770" s="26"/>
      <c r="D770" s="211"/>
      <c r="E770" s="4" t="s">
        <v>475</v>
      </c>
      <c r="F770" s="211"/>
      <c r="G770" s="206"/>
      <c r="H770" s="214"/>
      <c r="I770" s="214"/>
      <c r="J770" s="214"/>
      <c r="K770" s="214"/>
      <c r="L770" s="214"/>
      <c r="M770" s="163"/>
      <c r="N770" s="163"/>
      <c r="O770" s="163"/>
      <c r="P770" s="163"/>
      <c r="Q770" s="163"/>
      <c r="R770" s="163"/>
      <c r="S770" s="163"/>
      <c r="T770" s="163"/>
      <c r="U770" s="163"/>
      <c r="V770" s="163"/>
      <c r="W770" s="163"/>
      <c r="X770" s="163"/>
      <c r="Y770" s="163"/>
      <c r="Z770" s="163"/>
      <c r="AA770" s="166"/>
      <c r="AB770" s="166"/>
      <c r="AC770" s="166"/>
      <c r="AD770" s="211"/>
      <c r="AE770" s="206"/>
      <c r="AF770" s="206"/>
      <c r="AG770" s="163"/>
    </row>
    <row r="771" spans="1:33" ht="30" x14ac:dyDescent="0.25">
      <c r="A771" s="25">
        <v>877</v>
      </c>
      <c r="B771" s="26" t="s">
        <v>443</v>
      </c>
      <c r="C771" s="26"/>
      <c r="D771" s="211"/>
      <c r="E771" s="4" t="s">
        <v>476</v>
      </c>
      <c r="F771" s="211"/>
      <c r="G771" s="206"/>
      <c r="H771" s="214"/>
      <c r="I771" s="214"/>
      <c r="J771" s="214"/>
      <c r="K771" s="214"/>
      <c r="L771" s="214"/>
      <c r="M771" s="163"/>
      <c r="N771" s="163"/>
      <c r="O771" s="163"/>
      <c r="P771" s="163"/>
      <c r="Q771" s="163"/>
      <c r="R771" s="163"/>
      <c r="S771" s="166">
        <v>60</v>
      </c>
      <c r="T771" s="163"/>
      <c r="U771" s="163"/>
      <c r="V771" s="163"/>
      <c r="W771" s="163"/>
      <c r="X771" s="163"/>
      <c r="Y771" s="163"/>
      <c r="Z771" s="163"/>
      <c r="AA771" s="166"/>
      <c r="AB771" s="166"/>
      <c r="AC771" s="166"/>
      <c r="AD771" s="211"/>
      <c r="AE771" s="206"/>
      <c r="AF771" s="206"/>
      <c r="AG771" s="163"/>
    </row>
    <row r="772" spans="1:33" ht="30" x14ac:dyDescent="0.25">
      <c r="A772" s="25">
        <v>878</v>
      </c>
      <c r="B772" s="26" t="s">
        <v>443</v>
      </c>
      <c r="C772" s="26"/>
      <c r="D772" s="211"/>
      <c r="E772" s="4" t="s">
        <v>477</v>
      </c>
      <c r="F772" s="211"/>
      <c r="G772" s="206"/>
      <c r="H772" s="214"/>
      <c r="I772" s="214"/>
      <c r="J772" s="214"/>
      <c r="K772" s="214"/>
      <c r="L772" s="214"/>
      <c r="M772" s="163"/>
      <c r="N772" s="163"/>
      <c r="O772" s="163"/>
      <c r="P772" s="163"/>
      <c r="Q772" s="163"/>
      <c r="R772" s="163"/>
      <c r="S772" s="163"/>
      <c r="T772" s="163"/>
      <c r="U772" s="163"/>
      <c r="V772" s="163"/>
      <c r="W772" s="163"/>
      <c r="X772" s="163"/>
      <c r="Y772" s="163"/>
      <c r="Z772" s="163"/>
      <c r="AA772" s="166"/>
      <c r="AB772" s="166"/>
      <c r="AC772" s="166"/>
      <c r="AD772" s="211"/>
      <c r="AE772" s="206"/>
      <c r="AF772" s="206"/>
      <c r="AG772" s="163"/>
    </row>
    <row r="773" spans="1:33" x14ac:dyDescent="0.25">
      <c r="A773" s="25">
        <v>879</v>
      </c>
      <c r="B773" s="26" t="s">
        <v>443</v>
      </c>
      <c r="C773" s="26"/>
      <c r="D773" s="212"/>
      <c r="E773" s="5" t="s">
        <v>478</v>
      </c>
      <c r="F773" s="212"/>
      <c r="G773" s="207"/>
      <c r="H773" s="215"/>
      <c r="I773" s="215"/>
      <c r="J773" s="215"/>
      <c r="K773" s="215"/>
      <c r="L773" s="215"/>
      <c r="M773" s="164"/>
      <c r="N773" s="164"/>
      <c r="O773" s="164"/>
      <c r="P773" s="164"/>
      <c r="Q773" s="164"/>
      <c r="R773" s="164"/>
      <c r="S773" s="164"/>
      <c r="T773" s="164"/>
      <c r="U773" s="164"/>
      <c r="V773" s="164"/>
      <c r="W773" s="164"/>
      <c r="X773" s="164"/>
      <c r="Y773" s="164"/>
      <c r="Z773" s="164"/>
      <c r="AA773" s="167"/>
      <c r="AB773" s="167"/>
      <c r="AC773" s="167"/>
      <c r="AD773" s="212"/>
      <c r="AE773" s="207"/>
      <c r="AF773" s="207"/>
      <c r="AG773" s="164"/>
    </row>
    <row r="774" spans="1:33" ht="30" x14ac:dyDescent="0.25">
      <c r="A774" s="25"/>
      <c r="B774" s="26"/>
      <c r="C774" s="60"/>
      <c r="D774" s="11"/>
      <c r="E774" s="29" t="s">
        <v>1447</v>
      </c>
      <c r="F774" s="11" t="s">
        <v>1344</v>
      </c>
      <c r="G774" s="27" t="s">
        <v>1344</v>
      </c>
      <c r="H774" s="27" t="s">
        <v>1344</v>
      </c>
      <c r="I774" s="27" t="s">
        <v>1344</v>
      </c>
      <c r="J774" s="27" t="s">
        <v>1344</v>
      </c>
      <c r="K774" s="27"/>
      <c r="L774" s="27"/>
      <c r="M774" s="27" t="s">
        <v>1344</v>
      </c>
      <c r="N774" s="27"/>
      <c r="O774" s="27"/>
      <c r="P774" s="27"/>
      <c r="Q774" s="27"/>
      <c r="R774" s="27"/>
      <c r="S774" s="27"/>
      <c r="T774" s="27"/>
      <c r="U774" s="27"/>
      <c r="V774" s="27"/>
      <c r="W774" s="27"/>
      <c r="X774" s="27"/>
      <c r="Y774" s="27"/>
      <c r="Z774" s="27"/>
      <c r="AA774" s="11"/>
      <c r="AB774" s="11"/>
      <c r="AC774" s="11"/>
      <c r="AD774" s="11"/>
      <c r="AE774" s="27"/>
      <c r="AF774" s="27"/>
      <c r="AG774" s="27" t="s">
        <v>1344</v>
      </c>
    </row>
    <row r="775" spans="1:33" ht="34.5" customHeight="1" x14ac:dyDescent="0.25">
      <c r="A775" s="25"/>
      <c r="B775" s="26"/>
      <c r="C775" s="233" t="s">
        <v>911</v>
      </c>
      <c r="D775" s="234"/>
      <c r="E775" s="234"/>
      <c r="F775" s="234"/>
      <c r="G775" s="234"/>
      <c r="H775" s="234"/>
      <c r="I775" s="234"/>
      <c r="J775" s="234"/>
      <c r="K775" s="234"/>
      <c r="L775" s="234"/>
      <c r="M775" s="234"/>
      <c r="N775" s="234"/>
      <c r="O775" s="234"/>
      <c r="P775" s="234"/>
      <c r="Q775" s="234"/>
      <c r="R775" s="234"/>
      <c r="S775" s="234"/>
      <c r="T775" s="234"/>
      <c r="U775" s="234"/>
      <c r="V775" s="234"/>
      <c r="W775" s="234"/>
      <c r="X775" s="234"/>
      <c r="Y775" s="234"/>
      <c r="Z775" s="234"/>
      <c r="AA775" s="234"/>
      <c r="AB775" s="234"/>
      <c r="AC775" s="234"/>
      <c r="AD775" s="234"/>
      <c r="AE775" s="235"/>
      <c r="AF775" s="25"/>
      <c r="AG775" s="152"/>
    </row>
    <row r="776" spans="1:33" ht="60" x14ac:dyDescent="0.25">
      <c r="A776" s="25">
        <v>880</v>
      </c>
      <c r="B776" s="26" t="s">
        <v>479</v>
      </c>
      <c r="C776" s="26"/>
      <c r="D776" s="210" t="s">
        <v>480</v>
      </c>
      <c r="E776" s="8" t="s">
        <v>481</v>
      </c>
      <c r="F776" s="210"/>
      <c r="G776" s="205" t="s">
        <v>101</v>
      </c>
      <c r="H776" s="213"/>
      <c r="I776" s="213"/>
      <c r="J776" s="213"/>
      <c r="K776" s="213"/>
      <c r="L776" s="213"/>
      <c r="M776" s="213"/>
      <c r="N776" s="213"/>
      <c r="O776" s="213"/>
      <c r="P776" s="213"/>
      <c r="Q776" s="213"/>
      <c r="R776" s="213"/>
      <c r="S776" s="213"/>
      <c r="T776" s="213"/>
      <c r="U776" s="213"/>
      <c r="V776" s="213"/>
      <c r="W776" s="213"/>
      <c r="X776" s="213"/>
      <c r="Y776" s="213"/>
      <c r="Z776" s="213"/>
      <c r="AA776" s="213"/>
      <c r="AB776" s="213"/>
      <c r="AC776" s="213"/>
      <c r="AD776" s="213"/>
      <c r="AE776" s="205" t="s">
        <v>101</v>
      </c>
      <c r="AF776" s="205" t="s">
        <v>101</v>
      </c>
      <c r="AG776" s="213"/>
    </row>
    <row r="777" spans="1:33" x14ac:dyDescent="0.25">
      <c r="A777" s="25">
        <v>881</v>
      </c>
      <c r="B777" s="26" t="s">
        <v>479</v>
      </c>
      <c r="C777" s="26"/>
      <c r="D777" s="211"/>
      <c r="E777" s="7" t="s">
        <v>482</v>
      </c>
      <c r="F777" s="211"/>
      <c r="G777" s="206"/>
      <c r="H777" s="214"/>
      <c r="I777" s="214"/>
      <c r="J777" s="214"/>
      <c r="K777" s="214"/>
      <c r="L777" s="214"/>
      <c r="M777" s="214"/>
      <c r="N777" s="214"/>
      <c r="O777" s="214"/>
      <c r="P777" s="214"/>
      <c r="Q777" s="214"/>
      <c r="R777" s="214"/>
      <c r="S777" s="214"/>
      <c r="T777" s="214"/>
      <c r="U777" s="214"/>
      <c r="V777" s="214"/>
      <c r="W777" s="214"/>
      <c r="X777" s="214"/>
      <c r="Y777" s="214"/>
      <c r="Z777" s="214"/>
      <c r="AA777" s="214"/>
      <c r="AB777" s="214"/>
      <c r="AC777" s="214"/>
      <c r="AD777" s="214"/>
      <c r="AE777" s="206"/>
      <c r="AF777" s="206"/>
      <c r="AG777" s="214"/>
    </row>
    <row r="778" spans="1:33" ht="45" x14ac:dyDescent="0.25">
      <c r="A778" s="25">
        <v>882</v>
      </c>
      <c r="B778" s="26" t="s">
        <v>479</v>
      </c>
      <c r="C778" s="26"/>
      <c r="D778" s="211"/>
      <c r="E778" s="4" t="s">
        <v>483</v>
      </c>
      <c r="F778" s="211"/>
      <c r="G778" s="206"/>
      <c r="H778" s="214"/>
      <c r="I778" s="214"/>
      <c r="J778" s="214"/>
      <c r="K778" s="214"/>
      <c r="L778" s="214"/>
      <c r="M778" s="214"/>
      <c r="N778" s="214"/>
      <c r="O778" s="214"/>
      <c r="P778" s="214"/>
      <c r="Q778" s="214"/>
      <c r="R778" s="214"/>
      <c r="S778" s="214"/>
      <c r="T778" s="214"/>
      <c r="U778" s="214"/>
      <c r="V778" s="214"/>
      <c r="W778" s="214"/>
      <c r="X778" s="214"/>
      <c r="Y778" s="214"/>
      <c r="Z778" s="214"/>
      <c r="AA778" s="214"/>
      <c r="AB778" s="214"/>
      <c r="AC778" s="214"/>
      <c r="AD778" s="214"/>
      <c r="AE778" s="206"/>
      <c r="AF778" s="206"/>
      <c r="AG778" s="214"/>
    </row>
    <row r="779" spans="1:33" ht="58.5" x14ac:dyDescent="0.25">
      <c r="A779" s="25">
        <v>883</v>
      </c>
      <c r="B779" s="26" t="s">
        <v>479</v>
      </c>
      <c r="C779" s="26"/>
      <c r="D779" s="211"/>
      <c r="E779" s="4" t="s">
        <v>484</v>
      </c>
      <c r="F779" s="211"/>
      <c r="G779" s="206"/>
      <c r="H779" s="214"/>
      <c r="I779" s="214"/>
      <c r="J779" s="214"/>
      <c r="K779" s="214"/>
      <c r="L779" s="214"/>
      <c r="M779" s="214"/>
      <c r="N779" s="214"/>
      <c r="O779" s="214"/>
      <c r="P779" s="214"/>
      <c r="Q779" s="214"/>
      <c r="R779" s="214"/>
      <c r="S779" s="214"/>
      <c r="T779" s="214"/>
      <c r="U779" s="214"/>
      <c r="V779" s="214"/>
      <c r="W779" s="214"/>
      <c r="X779" s="214"/>
      <c r="Y779" s="214"/>
      <c r="Z779" s="214"/>
      <c r="AA779" s="214"/>
      <c r="AB779" s="214"/>
      <c r="AC779" s="214"/>
      <c r="AD779" s="214"/>
      <c r="AE779" s="206"/>
      <c r="AF779" s="206"/>
      <c r="AG779" s="214"/>
    </row>
    <row r="780" spans="1:33" x14ac:dyDescent="0.25">
      <c r="A780" s="25">
        <v>884</v>
      </c>
      <c r="B780" s="26" t="s">
        <v>479</v>
      </c>
      <c r="C780" s="26"/>
      <c r="D780" s="211"/>
      <c r="E780" s="7" t="s">
        <v>1332</v>
      </c>
      <c r="F780" s="212"/>
      <c r="G780" s="207"/>
      <c r="H780" s="215"/>
      <c r="I780" s="215"/>
      <c r="J780" s="215"/>
      <c r="K780" s="215"/>
      <c r="L780" s="215"/>
      <c r="M780" s="215"/>
      <c r="N780" s="215"/>
      <c r="O780" s="215"/>
      <c r="P780" s="215"/>
      <c r="Q780" s="215"/>
      <c r="R780" s="215"/>
      <c r="S780" s="215"/>
      <c r="T780" s="215"/>
      <c r="U780" s="215"/>
      <c r="V780" s="215"/>
      <c r="W780" s="215"/>
      <c r="X780" s="215"/>
      <c r="Y780" s="215"/>
      <c r="Z780" s="215"/>
      <c r="AA780" s="215"/>
      <c r="AB780" s="215"/>
      <c r="AC780" s="215"/>
      <c r="AD780" s="215"/>
      <c r="AE780" s="207"/>
      <c r="AF780" s="207"/>
      <c r="AG780" s="215"/>
    </row>
    <row r="781" spans="1:33" x14ac:dyDescent="0.25">
      <c r="A781" s="25">
        <v>885</v>
      </c>
      <c r="B781" s="26" t="s">
        <v>479</v>
      </c>
      <c r="C781" s="26"/>
      <c r="D781" s="211"/>
      <c r="E781" s="1" t="s">
        <v>485</v>
      </c>
      <c r="F781" s="74" t="s">
        <v>486</v>
      </c>
      <c r="G781" s="27">
        <v>1300</v>
      </c>
      <c r="H781" s="21"/>
      <c r="I781" s="21"/>
      <c r="J781" s="21"/>
      <c r="K781" s="21"/>
      <c r="L781" s="21"/>
      <c r="M781" s="21"/>
      <c r="N781" s="21"/>
      <c r="O781" s="21"/>
      <c r="P781" s="21"/>
      <c r="Q781" s="21"/>
      <c r="R781" s="21"/>
      <c r="S781" s="21"/>
      <c r="T781" s="21"/>
      <c r="U781" s="21"/>
      <c r="V781" s="21"/>
      <c r="W781" s="21"/>
      <c r="X781" s="21"/>
      <c r="Y781" s="21"/>
      <c r="Z781" s="21"/>
      <c r="AA781" s="11"/>
      <c r="AB781" s="11">
        <v>350</v>
      </c>
      <c r="AC781" s="11"/>
      <c r="AD781" s="11">
        <f>+SUM(N781:AC781)</f>
        <v>350</v>
      </c>
      <c r="AE781" s="27">
        <f t="shared" ref="AE781:AE782" si="62">+AD781*3</f>
        <v>1050</v>
      </c>
      <c r="AF781" s="27">
        <v>1050</v>
      </c>
      <c r="AG781" s="21"/>
    </row>
    <row r="782" spans="1:33" ht="15.75" x14ac:dyDescent="0.25">
      <c r="A782" s="25">
        <v>886</v>
      </c>
      <c r="B782" s="26" t="s">
        <v>479</v>
      </c>
      <c r="C782" s="26"/>
      <c r="D782" s="212"/>
      <c r="E782" s="6" t="s">
        <v>1574</v>
      </c>
      <c r="F782" s="74" t="s">
        <v>486</v>
      </c>
      <c r="G782" s="27">
        <v>200</v>
      </c>
      <c r="H782" s="21"/>
      <c r="I782" s="21"/>
      <c r="J782" s="21"/>
      <c r="K782" s="21"/>
      <c r="L782" s="21"/>
      <c r="M782" s="21"/>
      <c r="N782" s="21"/>
      <c r="O782" s="21"/>
      <c r="P782" s="21"/>
      <c r="Q782" s="21"/>
      <c r="R782" s="21"/>
      <c r="S782" s="21"/>
      <c r="T782" s="21"/>
      <c r="U782" s="21"/>
      <c r="V782" s="21"/>
      <c r="W782" s="21"/>
      <c r="X782" s="21"/>
      <c r="Y782" s="21"/>
      <c r="Z782" s="21"/>
      <c r="AA782" s="11"/>
      <c r="AB782" s="11">
        <v>30</v>
      </c>
      <c r="AC782" s="11"/>
      <c r="AD782" s="11">
        <f>+SUM(N782:AC782)</f>
        <v>30</v>
      </c>
      <c r="AE782" s="27">
        <f t="shared" si="62"/>
        <v>90</v>
      </c>
      <c r="AF782" s="27">
        <v>90</v>
      </c>
      <c r="AG782" s="21"/>
    </row>
    <row r="783" spans="1:33" x14ac:dyDescent="0.25">
      <c r="A783" s="25">
        <v>891</v>
      </c>
      <c r="B783" s="26" t="s">
        <v>479</v>
      </c>
      <c r="C783" s="26"/>
      <c r="D783" s="210" t="s">
        <v>487</v>
      </c>
      <c r="E783" s="8" t="s">
        <v>488</v>
      </c>
      <c r="F783" s="210"/>
      <c r="G783" s="205" t="s">
        <v>101</v>
      </c>
      <c r="H783" s="213"/>
      <c r="I783" s="213"/>
      <c r="J783" s="213"/>
      <c r="K783" s="213"/>
      <c r="L783" s="213"/>
      <c r="M783" s="213"/>
      <c r="N783" s="213"/>
      <c r="O783" s="213"/>
      <c r="P783" s="213"/>
      <c r="Q783" s="213"/>
      <c r="R783" s="213"/>
      <c r="S783" s="213"/>
      <c r="T783" s="213"/>
      <c r="U783" s="213"/>
      <c r="V783" s="213"/>
      <c r="W783" s="213"/>
      <c r="X783" s="213"/>
      <c r="Y783" s="213"/>
      <c r="Z783" s="213"/>
      <c r="AA783" s="213"/>
      <c r="AB783" s="213"/>
      <c r="AC783" s="213"/>
      <c r="AD783" s="213"/>
      <c r="AE783" s="205" t="s">
        <v>101</v>
      </c>
      <c r="AF783" s="205" t="s">
        <v>101</v>
      </c>
      <c r="AG783" s="213"/>
    </row>
    <row r="784" spans="1:33" x14ac:dyDescent="0.25">
      <c r="A784" s="25">
        <v>892</v>
      </c>
      <c r="B784" s="26" t="s">
        <v>479</v>
      </c>
      <c r="C784" s="26"/>
      <c r="D784" s="211"/>
      <c r="E784" s="4" t="s">
        <v>489</v>
      </c>
      <c r="F784" s="211"/>
      <c r="G784" s="206"/>
      <c r="H784" s="214"/>
      <c r="I784" s="214"/>
      <c r="J784" s="214"/>
      <c r="K784" s="214"/>
      <c r="L784" s="214"/>
      <c r="M784" s="214"/>
      <c r="N784" s="214"/>
      <c r="O784" s="214"/>
      <c r="P784" s="214"/>
      <c r="Q784" s="214"/>
      <c r="R784" s="214"/>
      <c r="S784" s="214"/>
      <c r="T784" s="214"/>
      <c r="U784" s="214"/>
      <c r="V784" s="214"/>
      <c r="W784" s="214"/>
      <c r="X784" s="214"/>
      <c r="Y784" s="214"/>
      <c r="Z784" s="214"/>
      <c r="AA784" s="214"/>
      <c r="AB784" s="214"/>
      <c r="AC784" s="214"/>
      <c r="AD784" s="214"/>
      <c r="AE784" s="206"/>
      <c r="AF784" s="206"/>
      <c r="AG784" s="214"/>
    </row>
    <row r="785" spans="1:33" ht="30" x14ac:dyDescent="0.25">
      <c r="A785" s="25">
        <v>893</v>
      </c>
      <c r="B785" s="26" t="s">
        <v>479</v>
      </c>
      <c r="C785" s="26"/>
      <c r="D785" s="211"/>
      <c r="E785" s="4" t="s">
        <v>490</v>
      </c>
      <c r="F785" s="211"/>
      <c r="G785" s="206"/>
      <c r="H785" s="214"/>
      <c r="I785" s="214"/>
      <c r="J785" s="214"/>
      <c r="K785" s="214"/>
      <c r="L785" s="214"/>
      <c r="M785" s="214"/>
      <c r="N785" s="214"/>
      <c r="O785" s="214"/>
      <c r="P785" s="214"/>
      <c r="Q785" s="214"/>
      <c r="R785" s="214"/>
      <c r="S785" s="214"/>
      <c r="T785" s="214"/>
      <c r="U785" s="214"/>
      <c r="V785" s="214"/>
      <c r="W785" s="214"/>
      <c r="X785" s="214"/>
      <c r="Y785" s="214"/>
      <c r="Z785" s="214"/>
      <c r="AA785" s="214"/>
      <c r="AB785" s="214"/>
      <c r="AC785" s="214"/>
      <c r="AD785" s="214"/>
      <c r="AE785" s="206"/>
      <c r="AF785" s="206"/>
      <c r="AG785" s="214"/>
    </row>
    <row r="786" spans="1:33" ht="45" x14ac:dyDescent="0.25">
      <c r="A786" s="25">
        <v>894</v>
      </c>
      <c r="B786" s="26" t="s">
        <v>479</v>
      </c>
      <c r="C786" s="26"/>
      <c r="D786" s="211"/>
      <c r="E786" s="4" t="s">
        <v>491</v>
      </c>
      <c r="F786" s="211"/>
      <c r="G786" s="206"/>
      <c r="H786" s="214"/>
      <c r="I786" s="214"/>
      <c r="J786" s="214"/>
      <c r="K786" s="214"/>
      <c r="L786" s="214"/>
      <c r="M786" s="214"/>
      <c r="N786" s="214"/>
      <c r="O786" s="214"/>
      <c r="P786" s="214"/>
      <c r="Q786" s="214"/>
      <c r="R786" s="214"/>
      <c r="S786" s="214"/>
      <c r="T786" s="214"/>
      <c r="U786" s="214"/>
      <c r="V786" s="214"/>
      <c r="W786" s="214"/>
      <c r="X786" s="214"/>
      <c r="Y786" s="214"/>
      <c r="Z786" s="214"/>
      <c r="AA786" s="214"/>
      <c r="AB786" s="214"/>
      <c r="AC786" s="214"/>
      <c r="AD786" s="214"/>
      <c r="AE786" s="206"/>
      <c r="AF786" s="206"/>
      <c r="AG786" s="214"/>
    </row>
    <row r="787" spans="1:33" x14ac:dyDescent="0.25">
      <c r="A787" s="25">
        <v>895</v>
      </c>
      <c r="B787" s="26" t="s">
        <v>479</v>
      </c>
      <c r="C787" s="26"/>
      <c r="D787" s="211"/>
      <c r="E787" s="69" t="s">
        <v>1501</v>
      </c>
      <c r="F787" s="211"/>
      <c r="G787" s="206"/>
      <c r="H787" s="214"/>
      <c r="I787" s="214"/>
      <c r="J787" s="214"/>
      <c r="K787" s="214"/>
      <c r="L787" s="214"/>
      <c r="M787" s="214"/>
      <c r="N787" s="214"/>
      <c r="O787" s="214"/>
      <c r="P787" s="214"/>
      <c r="Q787" s="214"/>
      <c r="R787" s="214"/>
      <c r="S787" s="214"/>
      <c r="T787" s="214"/>
      <c r="U787" s="214"/>
      <c r="V787" s="214"/>
      <c r="W787" s="214"/>
      <c r="X787" s="214"/>
      <c r="Y787" s="214"/>
      <c r="Z787" s="214"/>
      <c r="AA787" s="214"/>
      <c r="AB787" s="214"/>
      <c r="AC787" s="214"/>
      <c r="AD787" s="214"/>
      <c r="AE787" s="206"/>
      <c r="AF787" s="206"/>
      <c r="AG787" s="214"/>
    </row>
    <row r="788" spans="1:33" ht="29.25" x14ac:dyDescent="0.25">
      <c r="A788" s="25">
        <v>896</v>
      </c>
      <c r="B788" s="26" t="s">
        <v>479</v>
      </c>
      <c r="C788" s="26"/>
      <c r="D788" s="211"/>
      <c r="E788" s="49" t="s">
        <v>1333</v>
      </c>
      <c r="F788" s="211"/>
      <c r="G788" s="206"/>
      <c r="H788" s="214"/>
      <c r="I788" s="214"/>
      <c r="J788" s="214"/>
      <c r="K788" s="214"/>
      <c r="L788" s="214"/>
      <c r="M788" s="214"/>
      <c r="N788" s="214"/>
      <c r="O788" s="214"/>
      <c r="P788" s="214"/>
      <c r="Q788" s="214"/>
      <c r="R788" s="214"/>
      <c r="S788" s="214"/>
      <c r="T788" s="214"/>
      <c r="U788" s="214"/>
      <c r="V788" s="214"/>
      <c r="W788" s="214"/>
      <c r="X788" s="214"/>
      <c r="Y788" s="214"/>
      <c r="Z788" s="214"/>
      <c r="AA788" s="214"/>
      <c r="AB788" s="214"/>
      <c r="AC788" s="214"/>
      <c r="AD788" s="214"/>
      <c r="AE788" s="206"/>
      <c r="AF788" s="206"/>
      <c r="AG788" s="214"/>
    </row>
    <row r="789" spans="1:33" ht="30" x14ac:dyDescent="0.25">
      <c r="A789" s="25">
        <v>897</v>
      </c>
      <c r="B789" s="26" t="s">
        <v>479</v>
      </c>
      <c r="C789" s="26"/>
      <c r="D789" s="211"/>
      <c r="E789" s="4" t="s">
        <v>492</v>
      </c>
      <c r="F789" s="211"/>
      <c r="G789" s="206"/>
      <c r="H789" s="214"/>
      <c r="I789" s="214"/>
      <c r="J789" s="214"/>
      <c r="K789" s="214"/>
      <c r="L789" s="214"/>
      <c r="M789" s="214"/>
      <c r="N789" s="214"/>
      <c r="O789" s="214"/>
      <c r="P789" s="214"/>
      <c r="Q789" s="214"/>
      <c r="R789" s="214"/>
      <c r="S789" s="214"/>
      <c r="T789" s="214"/>
      <c r="U789" s="214"/>
      <c r="V789" s="214"/>
      <c r="W789" s="214"/>
      <c r="X789" s="214"/>
      <c r="Y789" s="214"/>
      <c r="Z789" s="214"/>
      <c r="AA789" s="214"/>
      <c r="AB789" s="214"/>
      <c r="AC789" s="214"/>
      <c r="AD789" s="214"/>
      <c r="AE789" s="206"/>
      <c r="AF789" s="206"/>
      <c r="AG789" s="214"/>
    </row>
    <row r="790" spans="1:33" x14ac:dyDescent="0.25">
      <c r="A790" s="25">
        <v>898</v>
      </c>
      <c r="B790" s="26" t="s">
        <v>479</v>
      </c>
      <c r="C790" s="26"/>
      <c r="D790" s="211"/>
      <c r="E790" s="4" t="s">
        <v>493</v>
      </c>
      <c r="F790" s="212"/>
      <c r="G790" s="207"/>
      <c r="H790" s="215"/>
      <c r="I790" s="215"/>
      <c r="J790" s="215"/>
      <c r="K790" s="215"/>
      <c r="L790" s="215"/>
      <c r="M790" s="215"/>
      <c r="N790" s="215"/>
      <c r="O790" s="215"/>
      <c r="P790" s="215"/>
      <c r="Q790" s="215"/>
      <c r="R790" s="215"/>
      <c r="S790" s="215"/>
      <c r="T790" s="215"/>
      <c r="U790" s="215"/>
      <c r="V790" s="215"/>
      <c r="W790" s="215"/>
      <c r="X790" s="215"/>
      <c r="Y790" s="215"/>
      <c r="Z790" s="215"/>
      <c r="AA790" s="215"/>
      <c r="AB790" s="215"/>
      <c r="AC790" s="215"/>
      <c r="AD790" s="215"/>
      <c r="AE790" s="207"/>
      <c r="AF790" s="207"/>
      <c r="AG790" s="215"/>
    </row>
    <row r="791" spans="1:33" x14ac:dyDescent="0.25">
      <c r="A791" s="25">
        <v>899</v>
      </c>
      <c r="B791" s="26" t="s">
        <v>479</v>
      </c>
      <c r="C791" s="26"/>
      <c r="D791" s="211"/>
      <c r="E791" s="1" t="s">
        <v>485</v>
      </c>
      <c r="F791" s="74" t="s">
        <v>486</v>
      </c>
      <c r="G791" s="27">
        <v>3600</v>
      </c>
      <c r="H791" s="21"/>
      <c r="I791" s="21"/>
      <c r="J791" s="21"/>
      <c r="K791" s="21"/>
      <c r="L791" s="21"/>
      <c r="M791" s="21"/>
      <c r="N791" s="21"/>
      <c r="O791" s="21"/>
      <c r="P791" s="21"/>
      <c r="Q791" s="21"/>
      <c r="R791" s="21"/>
      <c r="S791" s="21">
        <v>1200</v>
      </c>
      <c r="T791" s="21"/>
      <c r="U791" s="21"/>
      <c r="V791" s="21"/>
      <c r="W791" s="21"/>
      <c r="X791" s="21"/>
      <c r="Y791" s="21"/>
      <c r="Z791" s="21"/>
      <c r="AA791" s="11"/>
      <c r="AB791" s="11"/>
      <c r="AC791" s="11"/>
      <c r="AD791" s="11">
        <f>+SUM(N791:AC791)</f>
        <v>1200</v>
      </c>
      <c r="AE791" s="27">
        <f t="shared" ref="AE791:AE792" si="63">+AD791*3</f>
        <v>3600</v>
      </c>
      <c r="AF791" s="27">
        <v>3600</v>
      </c>
      <c r="AG791" s="21"/>
    </row>
    <row r="792" spans="1:33" x14ac:dyDescent="0.25">
      <c r="A792" s="25">
        <v>900</v>
      </c>
      <c r="B792" s="26" t="s">
        <v>479</v>
      </c>
      <c r="C792" s="26"/>
      <c r="D792" s="212"/>
      <c r="E792" s="1" t="s">
        <v>1605</v>
      </c>
      <c r="F792" s="74" t="s">
        <v>486</v>
      </c>
      <c r="G792" s="27">
        <v>60</v>
      </c>
      <c r="H792" s="21"/>
      <c r="I792" s="21"/>
      <c r="J792" s="21"/>
      <c r="K792" s="21"/>
      <c r="L792" s="21"/>
      <c r="M792" s="21"/>
      <c r="N792" s="21"/>
      <c r="O792" s="21"/>
      <c r="P792" s="21"/>
      <c r="Q792" s="21"/>
      <c r="R792" s="21"/>
      <c r="S792" s="21"/>
      <c r="T792" s="21"/>
      <c r="U792" s="21"/>
      <c r="V792" s="21"/>
      <c r="W792" s="21"/>
      <c r="X792" s="21"/>
      <c r="Y792" s="21"/>
      <c r="Z792" s="21"/>
      <c r="AA792" s="11"/>
      <c r="AB792" s="11">
        <v>20</v>
      </c>
      <c r="AC792" s="11"/>
      <c r="AD792" s="11">
        <f>+SUM(N792:AC792)</f>
        <v>20</v>
      </c>
      <c r="AE792" s="27">
        <f t="shared" si="63"/>
        <v>60</v>
      </c>
      <c r="AF792" s="27">
        <v>60</v>
      </c>
      <c r="AG792" s="21"/>
    </row>
    <row r="793" spans="1:33" ht="28.5" x14ac:dyDescent="0.25">
      <c r="A793" s="25">
        <v>901</v>
      </c>
      <c r="B793" s="26" t="s">
        <v>479</v>
      </c>
      <c r="C793" s="26"/>
      <c r="D793" s="169"/>
      <c r="E793" s="8" t="s">
        <v>912</v>
      </c>
      <c r="F793" s="210"/>
      <c r="G793" s="205" t="s">
        <v>101</v>
      </c>
      <c r="H793" s="213"/>
      <c r="I793" s="213"/>
      <c r="J793" s="213"/>
      <c r="K793" s="213"/>
      <c r="L793" s="213"/>
      <c r="M793" s="213"/>
      <c r="N793" s="213"/>
      <c r="O793" s="213"/>
      <c r="P793" s="213"/>
      <c r="Q793" s="213"/>
      <c r="R793" s="213"/>
      <c r="S793" s="213"/>
      <c r="T793" s="213"/>
      <c r="U793" s="213"/>
      <c r="V793" s="213"/>
      <c r="W793" s="213"/>
      <c r="X793" s="213"/>
      <c r="Y793" s="213"/>
      <c r="Z793" s="213"/>
      <c r="AA793" s="213"/>
      <c r="AB793" s="213"/>
      <c r="AC793" s="213"/>
      <c r="AD793" s="213"/>
      <c r="AE793" s="205" t="s">
        <v>101</v>
      </c>
      <c r="AF793" s="205" t="s">
        <v>101</v>
      </c>
      <c r="AG793" s="213"/>
    </row>
    <row r="794" spans="1:33" ht="45" x14ac:dyDescent="0.25">
      <c r="A794" s="25">
        <v>902</v>
      </c>
      <c r="B794" s="26" t="s">
        <v>479</v>
      </c>
      <c r="C794" s="26"/>
      <c r="D794" s="211"/>
      <c r="E794" s="4" t="s">
        <v>494</v>
      </c>
      <c r="F794" s="211"/>
      <c r="G794" s="206"/>
      <c r="H794" s="214"/>
      <c r="I794" s="214"/>
      <c r="J794" s="214"/>
      <c r="K794" s="214"/>
      <c r="L794" s="214"/>
      <c r="M794" s="214"/>
      <c r="N794" s="214"/>
      <c r="O794" s="214"/>
      <c r="P794" s="214"/>
      <c r="Q794" s="214"/>
      <c r="R794" s="214"/>
      <c r="S794" s="214"/>
      <c r="T794" s="214"/>
      <c r="U794" s="214"/>
      <c r="V794" s="214"/>
      <c r="W794" s="214"/>
      <c r="X794" s="214"/>
      <c r="Y794" s="214"/>
      <c r="Z794" s="214"/>
      <c r="AA794" s="214"/>
      <c r="AB794" s="214"/>
      <c r="AC794" s="214"/>
      <c r="AD794" s="214"/>
      <c r="AE794" s="206"/>
      <c r="AF794" s="206"/>
      <c r="AG794" s="214"/>
    </row>
    <row r="795" spans="1:33" ht="42.75" x14ac:dyDescent="0.25">
      <c r="A795" s="25">
        <v>903</v>
      </c>
      <c r="B795" s="26" t="s">
        <v>479</v>
      </c>
      <c r="C795" s="26"/>
      <c r="D795" s="212"/>
      <c r="E795" s="5" t="s">
        <v>495</v>
      </c>
      <c r="F795" s="212"/>
      <c r="G795" s="207"/>
      <c r="H795" s="215"/>
      <c r="I795" s="215"/>
      <c r="J795" s="215"/>
      <c r="K795" s="215"/>
      <c r="L795" s="215"/>
      <c r="M795" s="215"/>
      <c r="N795" s="215"/>
      <c r="O795" s="215"/>
      <c r="P795" s="215"/>
      <c r="Q795" s="215"/>
      <c r="R795" s="215"/>
      <c r="S795" s="215"/>
      <c r="T795" s="215"/>
      <c r="U795" s="215"/>
      <c r="V795" s="215"/>
      <c r="W795" s="215"/>
      <c r="X795" s="215"/>
      <c r="Y795" s="215"/>
      <c r="Z795" s="215"/>
      <c r="AA795" s="215"/>
      <c r="AB795" s="215"/>
      <c r="AC795" s="215"/>
      <c r="AD795" s="215"/>
      <c r="AE795" s="207"/>
      <c r="AF795" s="207"/>
      <c r="AG795" s="215"/>
    </row>
    <row r="796" spans="1:33" ht="30" x14ac:dyDescent="0.25">
      <c r="A796" s="25"/>
      <c r="B796" s="26"/>
      <c r="C796" s="60"/>
      <c r="D796" s="11"/>
      <c r="E796" s="29" t="s">
        <v>1448</v>
      </c>
      <c r="F796" s="11" t="s">
        <v>1344</v>
      </c>
      <c r="G796" s="27" t="s">
        <v>1344</v>
      </c>
      <c r="H796" s="27" t="s">
        <v>1344</v>
      </c>
      <c r="I796" s="27" t="s">
        <v>1344</v>
      </c>
      <c r="J796" s="27" t="s">
        <v>1344</v>
      </c>
      <c r="K796" s="27"/>
      <c r="L796" s="27"/>
      <c r="M796" s="27" t="s">
        <v>1344</v>
      </c>
      <c r="N796" s="27"/>
      <c r="O796" s="27"/>
      <c r="P796" s="27"/>
      <c r="Q796" s="27"/>
      <c r="R796" s="27"/>
      <c r="S796" s="27"/>
      <c r="T796" s="27"/>
      <c r="U796" s="27"/>
      <c r="V796" s="27"/>
      <c r="W796" s="27"/>
      <c r="X796" s="27"/>
      <c r="Y796" s="27"/>
      <c r="Z796" s="27"/>
      <c r="AA796" s="11"/>
      <c r="AB796" s="11"/>
      <c r="AC796" s="11"/>
      <c r="AD796" s="11"/>
      <c r="AE796" s="27"/>
      <c r="AF796" s="27"/>
      <c r="AG796" s="27" t="s">
        <v>1344</v>
      </c>
    </row>
    <row r="797" spans="1:33" ht="45.75" customHeight="1" x14ac:dyDescent="0.25">
      <c r="A797" s="25"/>
      <c r="B797" s="26"/>
      <c r="C797" s="233" t="s">
        <v>913</v>
      </c>
      <c r="D797" s="234"/>
      <c r="E797" s="234"/>
      <c r="F797" s="234"/>
      <c r="G797" s="234"/>
      <c r="H797" s="234"/>
      <c r="I797" s="234"/>
      <c r="J797" s="234"/>
      <c r="K797" s="234"/>
      <c r="L797" s="234"/>
      <c r="M797" s="234"/>
      <c r="N797" s="234"/>
      <c r="O797" s="234"/>
      <c r="P797" s="234"/>
      <c r="Q797" s="234"/>
      <c r="R797" s="234"/>
      <c r="S797" s="234"/>
      <c r="T797" s="234"/>
      <c r="U797" s="234"/>
      <c r="V797" s="234"/>
      <c r="W797" s="234"/>
      <c r="X797" s="234"/>
      <c r="Y797" s="234"/>
      <c r="Z797" s="234"/>
      <c r="AA797" s="234"/>
      <c r="AB797" s="234"/>
      <c r="AC797" s="234"/>
      <c r="AD797" s="234"/>
      <c r="AE797" s="235"/>
      <c r="AF797" s="25"/>
      <c r="AG797" s="152"/>
    </row>
    <row r="798" spans="1:33" ht="285" x14ac:dyDescent="0.25">
      <c r="A798" s="25">
        <v>904</v>
      </c>
      <c r="B798" s="26" t="s">
        <v>496</v>
      </c>
      <c r="C798" s="26"/>
      <c r="D798" s="32" t="s">
        <v>497</v>
      </c>
      <c r="E798" s="2" t="s">
        <v>1416</v>
      </c>
      <c r="F798" s="11" t="s">
        <v>498</v>
      </c>
      <c r="G798" s="27">
        <v>45000</v>
      </c>
      <c r="H798" s="11"/>
      <c r="I798" s="11"/>
      <c r="J798" s="11"/>
      <c r="K798" s="11"/>
      <c r="L798" s="11"/>
      <c r="M798" s="11"/>
      <c r="N798" s="11"/>
      <c r="O798" s="11"/>
      <c r="P798" s="11"/>
      <c r="Q798" s="11"/>
      <c r="R798" s="11"/>
      <c r="S798" s="11">
        <v>12000</v>
      </c>
      <c r="T798" s="11"/>
      <c r="U798" s="11">
        <v>3000</v>
      </c>
      <c r="V798" s="11"/>
      <c r="W798" s="11"/>
      <c r="X798" s="11"/>
      <c r="Y798" s="11"/>
      <c r="Z798" s="11"/>
      <c r="AA798" s="11"/>
      <c r="AB798" s="11"/>
      <c r="AC798" s="11"/>
      <c r="AD798" s="11">
        <f>+SUM(N798:AC798)</f>
        <v>15000</v>
      </c>
      <c r="AE798" s="27">
        <f t="shared" ref="AE798:AE809" si="64">+AD798*3</f>
        <v>45000</v>
      </c>
      <c r="AF798" s="27">
        <v>45000</v>
      </c>
      <c r="AG798" s="11"/>
    </row>
    <row r="799" spans="1:33" ht="270" x14ac:dyDescent="0.25">
      <c r="A799" s="25">
        <v>909</v>
      </c>
      <c r="B799" s="26" t="s">
        <v>496</v>
      </c>
      <c r="C799" s="26"/>
      <c r="D799" s="32" t="s">
        <v>499</v>
      </c>
      <c r="E799" s="6" t="s">
        <v>1417</v>
      </c>
      <c r="F799" s="11" t="s">
        <v>498</v>
      </c>
      <c r="G799" s="27">
        <v>36000</v>
      </c>
      <c r="H799" s="11"/>
      <c r="I799" s="11"/>
      <c r="J799" s="11"/>
      <c r="K799" s="11"/>
      <c r="L799" s="11"/>
      <c r="M799" s="11"/>
      <c r="N799" s="11"/>
      <c r="O799" s="11"/>
      <c r="P799" s="11"/>
      <c r="Q799" s="11"/>
      <c r="R799" s="11"/>
      <c r="S799" s="11">
        <v>12000</v>
      </c>
      <c r="T799" s="11"/>
      <c r="U799" s="11"/>
      <c r="V799" s="11"/>
      <c r="W799" s="11"/>
      <c r="X799" s="11"/>
      <c r="Y799" s="11"/>
      <c r="Z799" s="11"/>
      <c r="AA799" s="11"/>
      <c r="AB799" s="11"/>
      <c r="AC799" s="11"/>
      <c r="AD799" s="11">
        <f>+SUM(N799:AC799)</f>
        <v>12000</v>
      </c>
      <c r="AE799" s="27">
        <f t="shared" si="64"/>
        <v>36000</v>
      </c>
      <c r="AF799" s="27">
        <v>36000</v>
      </c>
      <c r="AG799" s="11"/>
    </row>
    <row r="800" spans="1:33" x14ac:dyDescent="0.25">
      <c r="A800" s="25">
        <v>914</v>
      </c>
      <c r="B800" s="26" t="s">
        <v>496</v>
      </c>
      <c r="C800" s="26"/>
      <c r="D800" s="210" t="s">
        <v>500</v>
      </c>
      <c r="E800" s="6" t="s">
        <v>501</v>
      </c>
      <c r="F800" s="210" t="s">
        <v>11</v>
      </c>
      <c r="G800" s="205">
        <v>900000</v>
      </c>
      <c r="H800" s="210"/>
      <c r="I800" s="210"/>
      <c r="J800" s="210"/>
      <c r="K800" s="210"/>
      <c r="L800" s="210"/>
      <c r="M800" s="165"/>
      <c r="N800" s="210">
        <v>12000</v>
      </c>
      <c r="O800" s="210">
        <v>4000</v>
      </c>
      <c r="P800" s="210">
        <v>18000</v>
      </c>
      <c r="Q800" s="210">
        <v>4000</v>
      </c>
      <c r="R800" s="210">
        <v>1500</v>
      </c>
      <c r="S800" s="210">
        <v>24000</v>
      </c>
      <c r="T800" s="210">
        <v>40000</v>
      </c>
      <c r="U800" s="210">
        <v>20000</v>
      </c>
      <c r="V800" s="210">
        <v>25000</v>
      </c>
      <c r="W800" s="210">
        <v>20000</v>
      </c>
      <c r="X800" s="210">
        <v>20000</v>
      </c>
      <c r="Y800" s="210">
        <v>20000</v>
      </c>
      <c r="Z800" s="210">
        <v>6000</v>
      </c>
      <c r="AA800" s="210">
        <v>22800</v>
      </c>
      <c r="AB800" s="210"/>
      <c r="AC800" s="210"/>
      <c r="AD800" s="210">
        <f>+SUM(N800:AC800)</f>
        <v>237300</v>
      </c>
      <c r="AE800" s="205">
        <f t="shared" si="64"/>
        <v>711900</v>
      </c>
      <c r="AF800" s="205">
        <v>711900</v>
      </c>
      <c r="AG800" s="165"/>
    </row>
    <row r="801" spans="1:33" x14ac:dyDescent="0.25">
      <c r="A801" s="25">
        <v>915</v>
      </c>
      <c r="B801" s="26" t="s">
        <v>496</v>
      </c>
      <c r="C801" s="26"/>
      <c r="D801" s="211"/>
      <c r="E801" s="4" t="s">
        <v>502</v>
      </c>
      <c r="F801" s="211"/>
      <c r="G801" s="206"/>
      <c r="H801" s="211"/>
      <c r="I801" s="211"/>
      <c r="J801" s="211"/>
      <c r="K801" s="211"/>
      <c r="L801" s="211"/>
      <c r="M801" s="211"/>
      <c r="N801" s="211"/>
      <c r="O801" s="211"/>
      <c r="P801" s="211"/>
      <c r="Q801" s="211"/>
      <c r="R801" s="211"/>
      <c r="S801" s="211"/>
      <c r="T801" s="211"/>
      <c r="U801" s="211"/>
      <c r="V801" s="211"/>
      <c r="W801" s="211"/>
      <c r="X801" s="211"/>
      <c r="Y801" s="211"/>
      <c r="Z801" s="211"/>
      <c r="AA801" s="211"/>
      <c r="AB801" s="211"/>
      <c r="AC801" s="211"/>
      <c r="AD801" s="211"/>
      <c r="AE801" s="206"/>
      <c r="AF801" s="206"/>
      <c r="AG801" s="211"/>
    </row>
    <row r="802" spans="1:33" x14ac:dyDescent="0.25">
      <c r="A802" s="25">
        <v>916</v>
      </c>
      <c r="B802" s="26" t="s">
        <v>496</v>
      </c>
      <c r="C802" s="26"/>
      <c r="D802" s="211"/>
      <c r="E802" s="4" t="s">
        <v>503</v>
      </c>
      <c r="F802" s="211"/>
      <c r="G802" s="206"/>
      <c r="H802" s="211"/>
      <c r="I802" s="211"/>
      <c r="J802" s="211"/>
      <c r="K802" s="211"/>
      <c r="L802" s="211"/>
      <c r="M802" s="211"/>
      <c r="N802" s="211"/>
      <c r="O802" s="211"/>
      <c r="P802" s="211"/>
      <c r="Q802" s="211"/>
      <c r="R802" s="211"/>
      <c r="S802" s="211"/>
      <c r="T802" s="211"/>
      <c r="U802" s="211"/>
      <c r="V802" s="211"/>
      <c r="W802" s="211"/>
      <c r="X802" s="211"/>
      <c r="Y802" s="211"/>
      <c r="Z802" s="211"/>
      <c r="AA802" s="211"/>
      <c r="AB802" s="211"/>
      <c r="AC802" s="211"/>
      <c r="AD802" s="211"/>
      <c r="AE802" s="206"/>
      <c r="AF802" s="206"/>
      <c r="AG802" s="211"/>
    </row>
    <row r="803" spans="1:33" x14ac:dyDescent="0.25">
      <c r="A803" s="25">
        <v>917</v>
      </c>
      <c r="B803" s="26" t="s">
        <v>496</v>
      </c>
      <c r="C803" s="26"/>
      <c r="D803" s="211"/>
      <c r="E803" s="4" t="s">
        <v>504</v>
      </c>
      <c r="F803" s="211"/>
      <c r="G803" s="206"/>
      <c r="H803" s="211"/>
      <c r="I803" s="211"/>
      <c r="J803" s="211"/>
      <c r="K803" s="211"/>
      <c r="L803" s="211"/>
      <c r="M803" s="211"/>
      <c r="N803" s="211"/>
      <c r="O803" s="211"/>
      <c r="P803" s="211"/>
      <c r="Q803" s="211"/>
      <c r="R803" s="211"/>
      <c r="S803" s="211"/>
      <c r="T803" s="211"/>
      <c r="U803" s="211"/>
      <c r="V803" s="211"/>
      <c r="W803" s="211"/>
      <c r="X803" s="211"/>
      <c r="Y803" s="211"/>
      <c r="Z803" s="211"/>
      <c r="AA803" s="211"/>
      <c r="AB803" s="211"/>
      <c r="AC803" s="211"/>
      <c r="AD803" s="211"/>
      <c r="AE803" s="206"/>
      <c r="AF803" s="206"/>
      <c r="AG803" s="211"/>
    </row>
    <row r="804" spans="1:33" x14ac:dyDescent="0.25">
      <c r="A804" s="25">
        <v>918</v>
      </c>
      <c r="B804" s="26" t="s">
        <v>496</v>
      </c>
      <c r="C804" s="26"/>
      <c r="D804" s="211"/>
      <c r="E804" s="4" t="s">
        <v>1418</v>
      </c>
      <c r="F804" s="211"/>
      <c r="G804" s="206"/>
      <c r="H804" s="211"/>
      <c r="I804" s="211"/>
      <c r="J804" s="211"/>
      <c r="K804" s="211"/>
      <c r="L804" s="211"/>
      <c r="M804" s="211"/>
      <c r="N804" s="211"/>
      <c r="O804" s="211"/>
      <c r="P804" s="211"/>
      <c r="Q804" s="211"/>
      <c r="R804" s="211"/>
      <c r="S804" s="211"/>
      <c r="T804" s="211"/>
      <c r="U804" s="211"/>
      <c r="V804" s="211"/>
      <c r="W804" s="211"/>
      <c r="X804" s="211"/>
      <c r="Y804" s="211"/>
      <c r="Z804" s="211"/>
      <c r="AA804" s="211"/>
      <c r="AB804" s="211"/>
      <c r="AC804" s="211"/>
      <c r="AD804" s="211"/>
      <c r="AE804" s="206"/>
      <c r="AF804" s="206"/>
      <c r="AG804" s="211"/>
    </row>
    <row r="805" spans="1:33" x14ac:dyDescent="0.25">
      <c r="A805" s="25">
        <v>919</v>
      </c>
      <c r="B805" s="26" t="s">
        <v>496</v>
      </c>
      <c r="C805" s="26"/>
      <c r="D805" s="211"/>
      <c r="E805" s="4" t="s">
        <v>505</v>
      </c>
      <c r="F805" s="211"/>
      <c r="G805" s="206"/>
      <c r="H805" s="211"/>
      <c r="I805" s="211"/>
      <c r="J805" s="211"/>
      <c r="K805" s="211"/>
      <c r="L805" s="211"/>
      <c r="M805" s="211"/>
      <c r="N805" s="211"/>
      <c r="O805" s="211"/>
      <c r="P805" s="211"/>
      <c r="Q805" s="211"/>
      <c r="R805" s="211"/>
      <c r="S805" s="211"/>
      <c r="T805" s="211"/>
      <c r="U805" s="211"/>
      <c r="V805" s="211"/>
      <c r="W805" s="211"/>
      <c r="X805" s="211"/>
      <c r="Y805" s="211"/>
      <c r="Z805" s="211"/>
      <c r="AA805" s="211"/>
      <c r="AB805" s="211"/>
      <c r="AC805" s="211"/>
      <c r="AD805" s="211"/>
      <c r="AE805" s="206"/>
      <c r="AF805" s="206"/>
      <c r="AG805" s="211"/>
    </row>
    <row r="806" spans="1:33" x14ac:dyDescent="0.25">
      <c r="A806" s="25">
        <v>920</v>
      </c>
      <c r="B806" s="26" t="s">
        <v>496</v>
      </c>
      <c r="C806" s="26"/>
      <c r="D806" s="212"/>
      <c r="E806" s="4" t="s">
        <v>1419</v>
      </c>
      <c r="F806" s="212"/>
      <c r="G806" s="207"/>
      <c r="H806" s="212"/>
      <c r="I806" s="212"/>
      <c r="J806" s="212"/>
      <c r="K806" s="212"/>
      <c r="L806" s="212"/>
      <c r="M806" s="212"/>
      <c r="N806" s="212"/>
      <c r="O806" s="212"/>
      <c r="P806" s="212"/>
      <c r="Q806" s="212"/>
      <c r="R806" s="212"/>
      <c r="S806" s="212"/>
      <c r="T806" s="212"/>
      <c r="U806" s="212"/>
      <c r="V806" s="212"/>
      <c r="W806" s="212"/>
      <c r="X806" s="212"/>
      <c r="Y806" s="212"/>
      <c r="Z806" s="212"/>
      <c r="AA806" s="212"/>
      <c r="AB806" s="212"/>
      <c r="AC806" s="212"/>
      <c r="AD806" s="212"/>
      <c r="AE806" s="207"/>
      <c r="AF806" s="207"/>
      <c r="AG806" s="212"/>
    </row>
    <row r="807" spans="1:33" ht="30" x14ac:dyDescent="0.25">
      <c r="A807" s="25">
        <v>923</v>
      </c>
      <c r="B807" s="26" t="s">
        <v>496</v>
      </c>
      <c r="C807" s="26"/>
      <c r="D807" s="32" t="s">
        <v>1207</v>
      </c>
      <c r="E807" s="1" t="s">
        <v>914</v>
      </c>
      <c r="F807" s="11" t="s">
        <v>11</v>
      </c>
      <c r="G807" s="27">
        <v>55000</v>
      </c>
      <c r="H807" s="11"/>
      <c r="I807" s="11"/>
      <c r="J807" s="11"/>
      <c r="K807" s="11"/>
      <c r="L807" s="11"/>
      <c r="M807" s="11"/>
      <c r="N807" s="11"/>
      <c r="O807" s="11"/>
      <c r="P807" s="11"/>
      <c r="Q807" s="11"/>
      <c r="R807" s="11"/>
      <c r="S807" s="11">
        <v>12000</v>
      </c>
      <c r="T807" s="11">
        <v>2000</v>
      </c>
      <c r="U807" s="11">
        <v>2000</v>
      </c>
      <c r="V807" s="11">
        <v>300</v>
      </c>
      <c r="W807" s="11">
        <v>500</v>
      </c>
      <c r="X807" s="11"/>
      <c r="Y807" s="11"/>
      <c r="Z807" s="11"/>
      <c r="AA807" s="11"/>
      <c r="AB807" s="11"/>
      <c r="AC807" s="11"/>
      <c r="AD807" s="11">
        <f>+SUM(N807:AC807)</f>
        <v>16800</v>
      </c>
      <c r="AE807" s="27">
        <f t="shared" si="64"/>
        <v>50400</v>
      </c>
      <c r="AF807" s="27">
        <v>50400</v>
      </c>
      <c r="AG807" s="11"/>
    </row>
    <row r="808" spans="1:33" ht="60" x14ac:dyDescent="0.25">
      <c r="A808" s="25">
        <v>924</v>
      </c>
      <c r="B808" s="26" t="s">
        <v>496</v>
      </c>
      <c r="C808" s="26"/>
      <c r="D808" s="32" t="s">
        <v>1208</v>
      </c>
      <c r="E808" s="1" t="s">
        <v>506</v>
      </c>
      <c r="F808" s="11" t="s">
        <v>11</v>
      </c>
      <c r="G808" s="27">
        <v>460000</v>
      </c>
      <c r="H808" s="11"/>
      <c r="I808" s="11"/>
      <c r="J808" s="11"/>
      <c r="K808" s="11"/>
      <c r="L808" s="11"/>
      <c r="M808" s="11"/>
      <c r="N808" s="11"/>
      <c r="O808" s="11">
        <v>100</v>
      </c>
      <c r="P808" s="11">
        <v>3000</v>
      </c>
      <c r="Q808" s="11"/>
      <c r="R808" s="11"/>
      <c r="S808" s="11"/>
      <c r="T808" s="11">
        <v>1000</v>
      </c>
      <c r="U808" s="11">
        <v>1000</v>
      </c>
      <c r="V808" s="11">
        <v>2000</v>
      </c>
      <c r="W808" s="11">
        <v>2000</v>
      </c>
      <c r="X808" s="11">
        <v>20000</v>
      </c>
      <c r="Y808" s="11">
        <v>100000</v>
      </c>
      <c r="Z808" s="11">
        <v>24000</v>
      </c>
      <c r="AA808" s="11"/>
      <c r="AB808" s="11"/>
      <c r="AC808" s="11">
        <v>200</v>
      </c>
      <c r="AD808" s="11">
        <f>+SUM(N808:AC808)</f>
        <v>153300</v>
      </c>
      <c r="AE808" s="27">
        <f t="shared" si="64"/>
        <v>459900</v>
      </c>
      <c r="AF808" s="27">
        <v>459900</v>
      </c>
      <c r="AG808" s="11"/>
    </row>
    <row r="809" spans="1:33" ht="240" customHeight="1" x14ac:dyDescent="0.25">
      <c r="A809" s="25">
        <v>925</v>
      </c>
      <c r="B809" s="26" t="s">
        <v>496</v>
      </c>
      <c r="C809" s="26"/>
      <c r="D809" s="32" t="s">
        <v>1209</v>
      </c>
      <c r="E809" s="1" t="s">
        <v>1420</v>
      </c>
      <c r="F809" s="11" t="s">
        <v>507</v>
      </c>
      <c r="G809" s="27">
        <v>30000</v>
      </c>
      <c r="H809" s="11"/>
      <c r="I809" s="11"/>
      <c r="J809" s="11"/>
      <c r="K809" s="11"/>
      <c r="L809" s="11"/>
      <c r="M809" s="11"/>
      <c r="N809" s="11"/>
      <c r="O809" s="11"/>
      <c r="P809" s="11"/>
      <c r="Q809" s="11"/>
      <c r="R809" s="11"/>
      <c r="S809" s="11">
        <v>10000</v>
      </c>
      <c r="T809" s="11"/>
      <c r="U809" s="11"/>
      <c r="V809" s="11"/>
      <c r="W809" s="11"/>
      <c r="X809" s="11"/>
      <c r="Y809" s="11"/>
      <c r="Z809" s="11"/>
      <c r="AA809" s="11"/>
      <c r="AB809" s="11"/>
      <c r="AC809" s="11"/>
      <c r="AD809" s="11">
        <f>+SUM(N809:AC809)</f>
        <v>10000</v>
      </c>
      <c r="AE809" s="27">
        <f t="shared" si="64"/>
        <v>30000</v>
      </c>
      <c r="AF809" s="27">
        <v>30000</v>
      </c>
      <c r="AG809" s="11"/>
    </row>
    <row r="810" spans="1:33" ht="30" x14ac:dyDescent="0.25">
      <c r="A810" s="25"/>
      <c r="B810" s="26"/>
      <c r="C810" s="60"/>
      <c r="D810" s="11"/>
      <c r="E810" s="29" t="s">
        <v>1449</v>
      </c>
      <c r="F810" s="11" t="s">
        <v>1344</v>
      </c>
      <c r="G810" s="27" t="s">
        <v>1344</v>
      </c>
      <c r="H810" s="27" t="s">
        <v>1344</v>
      </c>
      <c r="I810" s="27" t="s">
        <v>1344</v>
      </c>
      <c r="J810" s="27" t="s">
        <v>1344</v>
      </c>
      <c r="K810" s="27"/>
      <c r="L810" s="27"/>
      <c r="M810" s="27" t="s">
        <v>1344</v>
      </c>
      <c r="N810" s="27"/>
      <c r="O810" s="27"/>
      <c r="P810" s="27"/>
      <c r="Q810" s="27"/>
      <c r="R810" s="27"/>
      <c r="S810" s="27"/>
      <c r="T810" s="27"/>
      <c r="U810" s="27"/>
      <c r="V810" s="27"/>
      <c r="W810" s="27"/>
      <c r="X810" s="27"/>
      <c r="Y810" s="27"/>
      <c r="Z810" s="27"/>
      <c r="AA810" s="11"/>
      <c r="AB810" s="11"/>
      <c r="AC810" s="11"/>
      <c r="AD810" s="11"/>
      <c r="AE810" s="27"/>
      <c r="AF810" s="27"/>
      <c r="AG810" s="27" t="s">
        <v>1344</v>
      </c>
    </row>
    <row r="811" spans="1:33" ht="42.75" customHeight="1" x14ac:dyDescent="0.25">
      <c r="A811" s="25"/>
      <c r="B811" s="26"/>
      <c r="C811" s="233" t="s">
        <v>915</v>
      </c>
      <c r="D811" s="234"/>
      <c r="E811" s="234"/>
      <c r="F811" s="234"/>
      <c r="G811" s="234"/>
      <c r="H811" s="234"/>
      <c r="I811" s="234"/>
      <c r="J811" s="234"/>
      <c r="K811" s="234"/>
      <c r="L811" s="234"/>
      <c r="M811" s="234"/>
      <c r="N811" s="234"/>
      <c r="O811" s="234"/>
      <c r="P811" s="234"/>
      <c r="Q811" s="234"/>
      <c r="R811" s="234"/>
      <c r="S811" s="234"/>
      <c r="T811" s="234"/>
      <c r="U811" s="234"/>
      <c r="V811" s="234"/>
      <c r="W811" s="234"/>
      <c r="X811" s="234"/>
      <c r="Y811" s="234"/>
      <c r="Z811" s="234"/>
      <c r="AA811" s="234"/>
      <c r="AB811" s="234"/>
      <c r="AC811" s="234"/>
      <c r="AD811" s="234"/>
      <c r="AE811" s="235"/>
      <c r="AF811" s="25"/>
      <c r="AG811" s="152"/>
    </row>
    <row r="812" spans="1:33" x14ac:dyDescent="0.25">
      <c r="A812" s="25">
        <v>929</v>
      </c>
      <c r="B812" s="26" t="s">
        <v>508</v>
      </c>
      <c r="C812" s="26"/>
      <c r="D812" s="190"/>
      <c r="E812" s="4" t="s">
        <v>510</v>
      </c>
      <c r="F812" s="190"/>
      <c r="G812" s="191"/>
      <c r="H812" s="190"/>
      <c r="I812" s="190"/>
      <c r="J812" s="190"/>
      <c r="K812" s="190"/>
      <c r="L812" s="190"/>
      <c r="M812" s="190"/>
      <c r="N812" s="190"/>
      <c r="O812" s="190"/>
      <c r="P812" s="190"/>
      <c r="Q812" s="190"/>
      <c r="R812" s="190"/>
      <c r="S812" s="190"/>
      <c r="T812" s="190"/>
      <c r="U812" s="190"/>
      <c r="V812" s="190"/>
      <c r="W812" s="190"/>
      <c r="X812" s="190"/>
      <c r="Y812" s="190"/>
      <c r="Z812" s="190"/>
      <c r="AA812" s="190"/>
      <c r="AB812" s="190"/>
      <c r="AC812" s="190"/>
      <c r="AD812" s="190"/>
      <c r="AE812" s="191"/>
      <c r="AF812" s="191"/>
      <c r="AG812" s="190"/>
    </row>
    <row r="813" spans="1:33" x14ac:dyDescent="0.25">
      <c r="A813" s="25">
        <v>930</v>
      </c>
      <c r="B813" s="26" t="s">
        <v>508</v>
      </c>
      <c r="C813" s="26"/>
      <c r="D813" s="210" t="s">
        <v>509</v>
      </c>
      <c r="E813" s="3" t="s">
        <v>512</v>
      </c>
      <c r="F813" s="210" t="s">
        <v>11</v>
      </c>
      <c r="G813" s="205">
        <v>3000</v>
      </c>
      <c r="H813" s="210"/>
      <c r="I813" s="210"/>
      <c r="J813" s="210"/>
      <c r="K813" s="210"/>
      <c r="L813" s="210"/>
      <c r="M813" s="210"/>
      <c r="N813" s="210"/>
      <c r="O813" s="210"/>
      <c r="P813" s="210"/>
      <c r="Q813" s="210"/>
      <c r="R813" s="210"/>
      <c r="S813" s="210"/>
      <c r="T813" s="210">
        <v>1000</v>
      </c>
      <c r="U813" s="210"/>
      <c r="V813" s="210"/>
      <c r="W813" s="210"/>
      <c r="X813" s="210"/>
      <c r="Y813" s="210"/>
      <c r="Z813" s="210"/>
      <c r="AA813" s="210"/>
      <c r="AB813" s="210"/>
      <c r="AC813" s="210"/>
      <c r="AD813" s="210">
        <f>+SUM(N813:AC813)</f>
        <v>1000</v>
      </c>
      <c r="AE813" s="205">
        <f t="shared" ref="AE813:AE853" si="65">+AD813*3</f>
        <v>3000</v>
      </c>
      <c r="AF813" s="205">
        <v>3000</v>
      </c>
      <c r="AG813" s="210"/>
    </row>
    <row r="814" spans="1:33" ht="90" x14ac:dyDescent="0.25">
      <c r="A814" s="25">
        <v>931</v>
      </c>
      <c r="B814" s="26" t="s">
        <v>508</v>
      </c>
      <c r="C814" s="26"/>
      <c r="D814" s="212"/>
      <c r="E814" s="4" t="s">
        <v>513</v>
      </c>
      <c r="F814" s="212"/>
      <c r="G814" s="207"/>
      <c r="H814" s="212"/>
      <c r="I814" s="212"/>
      <c r="J814" s="212"/>
      <c r="K814" s="212"/>
      <c r="L814" s="212"/>
      <c r="M814" s="212"/>
      <c r="N814" s="212"/>
      <c r="O814" s="212"/>
      <c r="P814" s="212"/>
      <c r="Q814" s="212"/>
      <c r="R814" s="212"/>
      <c r="S814" s="212"/>
      <c r="T814" s="212"/>
      <c r="U814" s="212"/>
      <c r="V814" s="212"/>
      <c r="W814" s="212"/>
      <c r="X814" s="212"/>
      <c r="Y814" s="212"/>
      <c r="Z814" s="212"/>
      <c r="AA814" s="212"/>
      <c r="AB814" s="212"/>
      <c r="AC814" s="212"/>
      <c r="AD814" s="212"/>
      <c r="AE814" s="207"/>
      <c r="AF814" s="207"/>
      <c r="AG814" s="212"/>
    </row>
    <row r="815" spans="1:33" ht="30" x14ac:dyDescent="0.25">
      <c r="A815" s="25">
        <v>932</v>
      </c>
      <c r="B815" s="26" t="s">
        <v>508</v>
      </c>
      <c r="C815" s="26"/>
      <c r="D815" s="210" t="s">
        <v>511</v>
      </c>
      <c r="E815" s="3" t="s">
        <v>515</v>
      </c>
      <c r="F815" s="210" t="s">
        <v>11</v>
      </c>
      <c r="G815" s="205">
        <v>23700</v>
      </c>
      <c r="H815" s="210"/>
      <c r="I815" s="210"/>
      <c r="J815" s="210"/>
      <c r="K815" s="210"/>
      <c r="L815" s="210"/>
      <c r="M815" s="210"/>
      <c r="N815" s="210"/>
      <c r="O815" s="210"/>
      <c r="P815" s="210">
        <v>200</v>
      </c>
      <c r="Q815" s="210"/>
      <c r="R815" s="210"/>
      <c r="S815" s="210"/>
      <c r="T815" s="210">
        <v>2000</v>
      </c>
      <c r="U815" s="210">
        <v>4000</v>
      </c>
      <c r="V815" s="210"/>
      <c r="W815" s="210"/>
      <c r="X815" s="210">
        <v>1000</v>
      </c>
      <c r="Y815" s="210">
        <v>700</v>
      </c>
      <c r="Z815" s="210"/>
      <c r="AA815" s="210"/>
      <c r="AB815" s="210"/>
      <c r="AC815" s="210"/>
      <c r="AD815" s="210">
        <f>+SUM(N815:AC815)</f>
        <v>7900</v>
      </c>
      <c r="AE815" s="205">
        <f t="shared" si="65"/>
        <v>23700</v>
      </c>
      <c r="AF815" s="205">
        <v>23700</v>
      </c>
      <c r="AG815" s="210"/>
    </row>
    <row r="816" spans="1:33" ht="120" x14ac:dyDescent="0.25">
      <c r="A816" s="25">
        <v>933</v>
      </c>
      <c r="B816" s="26" t="s">
        <v>508</v>
      </c>
      <c r="C816" s="26"/>
      <c r="D816" s="212"/>
      <c r="E816" s="4" t="s">
        <v>516</v>
      </c>
      <c r="F816" s="212"/>
      <c r="G816" s="207"/>
      <c r="H816" s="212"/>
      <c r="I816" s="212"/>
      <c r="J816" s="212"/>
      <c r="K816" s="212"/>
      <c r="L816" s="212"/>
      <c r="M816" s="212"/>
      <c r="N816" s="212"/>
      <c r="O816" s="212"/>
      <c r="P816" s="212"/>
      <c r="Q816" s="212"/>
      <c r="R816" s="212"/>
      <c r="S816" s="212"/>
      <c r="T816" s="212"/>
      <c r="U816" s="212"/>
      <c r="V816" s="212"/>
      <c r="W816" s="212"/>
      <c r="X816" s="212"/>
      <c r="Y816" s="212"/>
      <c r="Z816" s="212"/>
      <c r="AA816" s="212"/>
      <c r="AB816" s="212"/>
      <c r="AC816" s="212"/>
      <c r="AD816" s="212"/>
      <c r="AE816" s="207"/>
      <c r="AF816" s="207"/>
      <c r="AG816" s="212"/>
    </row>
    <row r="817" spans="1:33" x14ac:dyDescent="0.25">
      <c r="A817" s="25">
        <v>934</v>
      </c>
      <c r="B817" s="26" t="s">
        <v>508</v>
      </c>
      <c r="C817" s="26"/>
      <c r="D817" s="210" t="s">
        <v>514</v>
      </c>
      <c r="E817" s="3" t="s">
        <v>518</v>
      </c>
      <c r="F817" s="210" t="s">
        <v>11</v>
      </c>
      <c r="G817" s="205">
        <v>4500</v>
      </c>
      <c r="H817" s="210"/>
      <c r="I817" s="210"/>
      <c r="J817" s="210"/>
      <c r="K817" s="210"/>
      <c r="L817" s="210"/>
      <c r="M817" s="210"/>
      <c r="N817" s="210"/>
      <c r="O817" s="210"/>
      <c r="P817" s="210"/>
      <c r="Q817" s="210"/>
      <c r="R817" s="210"/>
      <c r="S817" s="210"/>
      <c r="T817" s="210">
        <v>500</v>
      </c>
      <c r="U817" s="210">
        <v>1000</v>
      </c>
      <c r="V817" s="210"/>
      <c r="W817" s="210"/>
      <c r="X817" s="210"/>
      <c r="Y817" s="210"/>
      <c r="Z817" s="210"/>
      <c r="AA817" s="210"/>
      <c r="AB817" s="210"/>
      <c r="AC817" s="210"/>
      <c r="AD817" s="210">
        <f>+SUM(N817:AC817)</f>
        <v>1500</v>
      </c>
      <c r="AE817" s="205">
        <f t="shared" si="65"/>
        <v>4500</v>
      </c>
      <c r="AF817" s="205">
        <v>4500</v>
      </c>
      <c r="AG817" s="210"/>
    </row>
    <row r="818" spans="1:33" ht="45" x14ac:dyDescent="0.25">
      <c r="A818" s="25">
        <v>935</v>
      </c>
      <c r="B818" s="26" t="s">
        <v>508</v>
      </c>
      <c r="C818" s="26"/>
      <c r="D818" s="212"/>
      <c r="E818" s="4" t="s">
        <v>519</v>
      </c>
      <c r="F818" s="212"/>
      <c r="G818" s="207"/>
      <c r="H818" s="212"/>
      <c r="I818" s="212"/>
      <c r="J818" s="212"/>
      <c r="K818" s="212"/>
      <c r="L818" s="212"/>
      <c r="M818" s="212"/>
      <c r="N818" s="212"/>
      <c r="O818" s="212"/>
      <c r="P818" s="212"/>
      <c r="Q818" s="212"/>
      <c r="R818" s="212"/>
      <c r="S818" s="212"/>
      <c r="T818" s="212"/>
      <c r="U818" s="212"/>
      <c r="V818" s="212"/>
      <c r="W818" s="212"/>
      <c r="X818" s="212"/>
      <c r="Y818" s="212"/>
      <c r="Z818" s="212"/>
      <c r="AA818" s="212"/>
      <c r="AB818" s="212"/>
      <c r="AC818" s="212"/>
      <c r="AD818" s="212"/>
      <c r="AE818" s="207"/>
      <c r="AF818" s="207"/>
      <c r="AG818" s="212"/>
    </row>
    <row r="819" spans="1:33" ht="30" x14ac:dyDescent="0.25">
      <c r="A819" s="25">
        <v>936</v>
      </c>
      <c r="B819" s="26" t="s">
        <v>508</v>
      </c>
      <c r="C819" s="26"/>
      <c r="D819" s="210" t="s">
        <v>517</v>
      </c>
      <c r="E819" s="3" t="s">
        <v>521</v>
      </c>
      <c r="F819" s="210" t="s">
        <v>11</v>
      </c>
      <c r="G819" s="205">
        <v>6000</v>
      </c>
      <c r="H819" s="210"/>
      <c r="I819" s="210"/>
      <c r="J819" s="210"/>
      <c r="K819" s="210"/>
      <c r="L819" s="210"/>
      <c r="M819" s="210"/>
      <c r="N819" s="210"/>
      <c r="O819" s="210"/>
      <c r="P819" s="210"/>
      <c r="Q819" s="210"/>
      <c r="R819" s="210"/>
      <c r="S819" s="210"/>
      <c r="T819" s="210"/>
      <c r="U819" s="210">
        <v>2000</v>
      </c>
      <c r="V819" s="210"/>
      <c r="W819" s="210"/>
      <c r="X819" s="210"/>
      <c r="Y819" s="210"/>
      <c r="Z819" s="210"/>
      <c r="AA819" s="210"/>
      <c r="AB819" s="210"/>
      <c r="AC819" s="210"/>
      <c r="AD819" s="210">
        <f>+SUM(N819:AC819)</f>
        <v>2000</v>
      </c>
      <c r="AE819" s="205">
        <f t="shared" si="65"/>
        <v>6000</v>
      </c>
      <c r="AF819" s="205">
        <v>6000</v>
      </c>
      <c r="AG819" s="210"/>
    </row>
    <row r="820" spans="1:33" ht="60" x14ac:dyDescent="0.25">
      <c r="A820" s="25">
        <v>937</v>
      </c>
      <c r="B820" s="26" t="s">
        <v>508</v>
      </c>
      <c r="C820" s="26"/>
      <c r="D820" s="211"/>
      <c r="E820" s="4" t="s">
        <v>522</v>
      </c>
      <c r="F820" s="211"/>
      <c r="G820" s="206"/>
      <c r="H820" s="211"/>
      <c r="I820" s="211"/>
      <c r="J820" s="211"/>
      <c r="K820" s="211"/>
      <c r="L820" s="211"/>
      <c r="M820" s="211"/>
      <c r="N820" s="211"/>
      <c r="O820" s="211"/>
      <c r="P820" s="211"/>
      <c r="Q820" s="211"/>
      <c r="R820" s="211"/>
      <c r="S820" s="211"/>
      <c r="T820" s="211"/>
      <c r="U820" s="211"/>
      <c r="V820" s="211"/>
      <c r="W820" s="211"/>
      <c r="X820" s="211"/>
      <c r="Y820" s="211"/>
      <c r="Z820" s="211"/>
      <c r="AA820" s="211"/>
      <c r="AB820" s="211"/>
      <c r="AC820" s="211"/>
      <c r="AD820" s="211"/>
      <c r="AE820" s="206"/>
      <c r="AF820" s="206"/>
      <c r="AG820" s="211"/>
    </row>
    <row r="821" spans="1:33" ht="30" x14ac:dyDescent="0.25">
      <c r="A821" s="25">
        <v>938</v>
      </c>
      <c r="B821" s="26" t="s">
        <v>508</v>
      </c>
      <c r="C821" s="26"/>
      <c r="D821" s="211"/>
      <c r="E821" s="4" t="s">
        <v>523</v>
      </c>
      <c r="F821" s="211"/>
      <c r="G821" s="206"/>
      <c r="H821" s="211"/>
      <c r="I821" s="211"/>
      <c r="J821" s="211"/>
      <c r="K821" s="211"/>
      <c r="L821" s="211"/>
      <c r="M821" s="211"/>
      <c r="N821" s="211"/>
      <c r="O821" s="211"/>
      <c r="P821" s="211"/>
      <c r="Q821" s="211"/>
      <c r="R821" s="211"/>
      <c r="S821" s="211"/>
      <c r="T821" s="211"/>
      <c r="U821" s="211"/>
      <c r="V821" s="211"/>
      <c r="W821" s="211"/>
      <c r="X821" s="211"/>
      <c r="Y821" s="211"/>
      <c r="Z821" s="211"/>
      <c r="AA821" s="211"/>
      <c r="AB821" s="211"/>
      <c r="AC821" s="211"/>
      <c r="AD821" s="211"/>
      <c r="AE821" s="206"/>
      <c r="AF821" s="206"/>
      <c r="AG821" s="211"/>
    </row>
    <row r="822" spans="1:33" ht="45" x14ac:dyDescent="0.25">
      <c r="A822" s="25">
        <v>939</v>
      </c>
      <c r="B822" s="26" t="s">
        <v>508</v>
      </c>
      <c r="C822" s="26"/>
      <c r="D822" s="212"/>
      <c r="E822" s="4" t="s">
        <v>524</v>
      </c>
      <c r="F822" s="212"/>
      <c r="G822" s="207"/>
      <c r="H822" s="212"/>
      <c r="I822" s="212"/>
      <c r="J822" s="212"/>
      <c r="K822" s="212"/>
      <c r="L822" s="212"/>
      <c r="M822" s="212"/>
      <c r="N822" s="212"/>
      <c r="O822" s="212"/>
      <c r="P822" s="212"/>
      <c r="Q822" s="212"/>
      <c r="R822" s="212"/>
      <c r="S822" s="212"/>
      <c r="T822" s="212"/>
      <c r="U822" s="212"/>
      <c r="V822" s="212"/>
      <c r="W822" s="212"/>
      <c r="X822" s="212"/>
      <c r="Y822" s="212"/>
      <c r="Z822" s="212"/>
      <c r="AA822" s="212"/>
      <c r="AB822" s="212"/>
      <c r="AC822" s="212"/>
      <c r="AD822" s="212"/>
      <c r="AE822" s="207"/>
      <c r="AF822" s="207"/>
      <c r="AG822" s="212"/>
    </row>
    <row r="823" spans="1:33" ht="29.25" x14ac:dyDescent="0.25">
      <c r="A823" s="25">
        <v>940</v>
      </c>
      <c r="B823" s="26" t="s">
        <v>508</v>
      </c>
      <c r="C823" s="26"/>
      <c r="D823" s="210" t="s">
        <v>520</v>
      </c>
      <c r="E823" s="3" t="s">
        <v>526</v>
      </c>
      <c r="F823" s="210" t="s">
        <v>11</v>
      </c>
      <c r="G823" s="205">
        <v>3900</v>
      </c>
      <c r="H823" s="210"/>
      <c r="I823" s="210"/>
      <c r="J823" s="210"/>
      <c r="K823" s="210"/>
      <c r="L823" s="210"/>
      <c r="M823" s="210"/>
      <c r="N823" s="210"/>
      <c r="O823" s="210"/>
      <c r="P823" s="210">
        <v>100</v>
      </c>
      <c r="Q823" s="210"/>
      <c r="R823" s="210"/>
      <c r="S823" s="210"/>
      <c r="T823" s="210">
        <v>1000</v>
      </c>
      <c r="U823" s="210"/>
      <c r="V823" s="210"/>
      <c r="W823" s="210"/>
      <c r="X823" s="210"/>
      <c r="Y823" s="210">
        <v>200</v>
      </c>
      <c r="Z823" s="210"/>
      <c r="AA823" s="210"/>
      <c r="AB823" s="210"/>
      <c r="AC823" s="210"/>
      <c r="AD823" s="210">
        <f>+SUM(N823:AC823)</f>
        <v>1300</v>
      </c>
      <c r="AE823" s="205">
        <f t="shared" si="65"/>
        <v>3900</v>
      </c>
      <c r="AF823" s="205">
        <v>3900</v>
      </c>
      <c r="AG823" s="210"/>
    </row>
    <row r="824" spans="1:33" ht="90" x14ac:dyDescent="0.25">
      <c r="A824" s="25">
        <v>941</v>
      </c>
      <c r="B824" s="26" t="s">
        <v>508</v>
      </c>
      <c r="C824" s="26"/>
      <c r="D824" s="211"/>
      <c r="E824" s="4" t="s">
        <v>527</v>
      </c>
      <c r="F824" s="211"/>
      <c r="G824" s="206"/>
      <c r="H824" s="211"/>
      <c r="I824" s="211"/>
      <c r="J824" s="211"/>
      <c r="K824" s="211"/>
      <c r="L824" s="211"/>
      <c r="M824" s="211"/>
      <c r="N824" s="211"/>
      <c r="O824" s="211"/>
      <c r="P824" s="211"/>
      <c r="Q824" s="211"/>
      <c r="R824" s="211"/>
      <c r="S824" s="211"/>
      <c r="T824" s="211"/>
      <c r="U824" s="211"/>
      <c r="V824" s="211"/>
      <c r="W824" s="211"/>
      <c r="X824" s="211"/>
      <c r="Y824" s="211"/>
      <c r="Z824" s="211"/>
      <c r="AA824" s="211"/>
      <c r="AB824" s="211"/>
      <c r="AC824" s="211"/>
      <c r="AD824" s="211"/>
      <c r="AE824" s="206"/>
      <c r="AF824" s="206"/>
      <c r="AG824" s="211"/>
    </row>
    <row r="825" spans="1:33" ht="45" x14ac:dyDescent="0.25">
      <c r="A825" s="25">
        <v>942</v>
      </c>
      <c r="B825" s="26" t="s">
        <v>508</v>
      </c>
      <c r="C825" s="26"/>
      <c r="D825" s="212"/>
      <c r="E825" s="2" t="s">
        <v>528</v>
      </c>
      <c r="F825" s="212"/>
      <c r="G825" s="207"/>
      <c r="H825" s="212"/>
      <c r="I825" s="212"/>
      <c r="J825" s="212"/>
      <c r="K825" s="212"/>
      <c r="L825" s="212"/>
      <c r="M825" s="212"/>
      <c r="N825" s="212"/>
      <c r="O825" s="212"/>
      <c r="P825" s="212"/>
      <c r="Q825" s="212"/>
      <c r="R825" s="212"/>
      <c r="S825" s="212"/>
      <c r="T825" s="212"/>
      <c r="U825" s="212"/>
      <c r="V825" s="212"/>
      <c r="W825" s="212"/>
      <c r="X825" s="212"/>
      <c r="Y825" s="212"/>
      <c r="Z825" s="212"/>
      <c r="AA825" s="212"/>
      <c r="AB825" s="212"/>
      <c r="AC825" s="212"/>
      <c r="AD825" s="212"/>
      <c r="AE825" s="207"/>
      <c r="AF825" s="207"/>
      <c r="AG825" s="212"/>
    </row>
    <row r="826" spans="1:33" x14ac:dyDescent="0.25">
      <c r="A826" s="25">
        <v>943</v>
      </c>
      <c r="B826" s="26" t="s">
        <v>508</v>
      </c>
      <c r="C826" s="26"/>
      <c r="D826" s="32" t="s">
        <v>525</v>
      </c>
      <c r="E826" s="5" t="s">
        <v>530</v>
      </c>
      <c r="F826" s="11" t="s">
        <v>11</v>
      </c>
      <c r="G826" s="27">
        <v>1200</v>
      </c>
      <c r="H826" s="11"/>
      <c r="I826" s="11"/>
      <c r="J826" s="11"/>
      <c r="K826" s="11"/>
      <c r="L826" s="11"/>
      <c r="M826" s="11"/>
      <c r="N826" s="11"/>
      <c r="O826" s="11"/>
      <c r="P826" s="11"/>
      <c r="Q826" s="11"/>
      <c r="R826" s="11"/>
      <c r="S826" s="11"/>
      <c r="T826" s="11"/>
      <c r="U826" s="11">
        <v>400</v>
      </c>
      <c r="V826" s="11"/>
      <c r="W826" s="11"/>
      <c r="X826" s="11"/>
      <c r="Y826" s="11"/>
      <c r="Z826" s="11"/>
      <c r="AA826" s="11"/>
      <c r="AB826" s="11"/>
      <c r="AC826" s="11"/>
      <c r="AD826" s="11">
        <f t="shared" ref="AD826:AD847" si="66">+SUM(N826:AC826)</f>
        <v>400</v>
      </c>
      <c r="AE826" s="27">
        <f t="shared" si="65"/>
        <v>1200</v>
      </c>
      <c r="AF826" s="27">
        <v>1200</v>
      </c>
      <c r="AG826" s="11"/>
    </row>
    <row r="827" spans="1:33" ht="90" x14ac:dyDescent="0.25">
      <c r="A827" s="25">
        <v>944</v>
      </c>
      <c r="B827" s="26" t="s">
        <v>508</v>
      </c>
      <c r="C827" s="26"/>
      <c r="D827" s="32" t="s">
        <v>529</v>
      </c>
      <c r="E827" s="22" t="s">
        <v>1073</v>
      </c>
      <c r="F827" s="11" t="s">
        <v>159</v>
      </c>
      <c r="G827" s="27">
        <v>60</v>
      </c>
      <c r="H827" s="11"/>
      <c r="I827" s="11"/>
      <c r="J827" s="11"/>
      <c r="K827" s="11"/>
      <c r="L827" s="11"/>
      <c r="M827" s="11"/>
      <c r="N827" s="11"/>
      <c r="O827" s="11"/>
      <c r="P827" s="11"/>
      <c r="Q827" s="11"/>
      <c r="R827" s="11"/>
      <c r="S827" s="11"/>
      <c r="T827" s="11"/>
      <c r="U827" s="11">
        <v>20</v>
      </c>
      <c r="V827" s="11"/>
      <c r="W827" s="11"/>
      <c r="X827" s="11"/>
      <c r="Y827" s="11"/>
      <c r="Z827" s="11"/>
      <c r="AA827" s="11"/>
      <c r="AB827" s="11"/>
      <c r="AC827" s="11"/>
      <c r="AD827" s="11">
        <f t="shared" si="66"/>
        <v>20</v>
      </c>
      <c r="AE827" s="27">
        <f t="shared" si="65"/>
        <v>60</v>
      </c>
      <c r="AF827" s="27">
        <v>60</v>
      </c>
      <c r="AG827" s="11"/>
    </row>
    <row r="828" spans="1:33" ht="30" x14ac:dyDescent="0.25">
      <c r="A828" s="25">
        <v>945</v>
      </c>
      <c r="B828" s="26" t="s">
        <v>508</v>
      </c>
      <c r="C828" s="26"/>
      <c r="D828" s="32" t="s">
        <v>531</v>
      </c>
      <c r="E828" s="22" t="s">
        <v>533</v>
      </c>
      <c r="F828" s="11" t="s">
        <v>11</v>
      </c>
      <c r="G828" s="27">
        <v>900</v>
      </c>
      <c r="H828" s="11"/>
      <c r="I828" s="11"/>
      <c r="J828" s="11"/>
      <c r="K828" s="11"/>
      <c r="L828" s="11"/>
      <c r="M828" s="11"/>
      <c r="N828" s="11"/>
      <c r="O828" s="11"/>
      <c r="P828" s="11"/>
      <c r="Q828" s="11"/>
      <c r="R828" s="11"/>
      <c r="S828" s="11"/>
      <c r="T828" s="11">
        <v>100</v>
      </c>
      <c r="U828" s="11">
        <v>200</v>
      </c>
      <c r="V828" s="11"/>
      <c r="W828" s="11"/>
      <c r="X828" s="11"/>
      <c r="Y828" s="11"/>
      <c r="Z828" s="11"/>
      <c r="AA828" s="11"/>
      <c r="AB828" s="11"/>
      <c r="AC828" s="11"/>
      <c r="AD828" s="11">
        <f t="shared" si="66"/>
        <v>300</v>
      </c>
      <c r="AE828" s="27">
        <f t="shared" si="65"/>
        <v>900</v>
      </c>
      <c r="AF828" s="27">
        <v>900</v>
      </c>
      <c r="AG828" s="11"/>
    </row>
    <row r="829" spans="1:33" ht="30" x14ac:dyDescent="0.25">
      <c r="A829" s="25">
        <v>946</v>
      </c>
      <c r="B829" s="26" t="s">
        <v>508</v>
      </c>
      <c r="C829" s="26"/>
      <c r="D829" s="32" t="s">
        <v>532</v>
      </c>
      <c r="E829" s="1" t="s">
        <v>1631</v>
      </c>
      <c r="F829" s="11" t="s">
        <v>11</v>
      </c>
      <c r="G829" s="27">
        <v>3600</v>
      </c>
      <c r="H829" s="11"/>
      <c r="I829" s="11"/>
      <c r="J829" s="11"/>
      <c r="K829" s="11"/>
      <c r="L829" s="11"/>
      <c r="M829" s="11"/>
      <c r="N829" s="11"/>
      <c r="O829" s="11"/>
      <c r="P829" s="11"/>
      <c r="Q829" s="11"/>
      <c r="R829" s="11"/>
      <c r="S829" s="11"/>
      <c r="T829" s="11">
        <v>1000</v>
      </c>
      <c r="U829" s="11">
        <v>200</v>
      </c>
      <c r="V829" s="11"/>
      <c r="W829" s="11"/>
      <c r="X829" s="11"/>
      <c r="Y829" s="11"/>
      <c r="Z829" s="11"/>
      <c r="AA829" s="11"/>
      <c r="AB829" s="11"/>
      <c r="AC829" s="11"/>
      <c r="AD829" s="11">
        <f t="shared" si="66"/>
        <v>1200</v>
      </c>
      <c r="AE829" s="27">
        <f t="shared" si="65"/>
        <v>3600</v>
      </c>
      <c r="AF829" s="27">
        <v>3600</v>
      </c>
      <c r="AG829" s="11"/>
    </row>
    <row r="830" spans="1:33" ht="45" x14ac:dyDescent="0.25">
      <c r="A830" s="25">
        <v>947</v>
      </c>
      <c r="B830" s="26" t="s">
        <v>508</v>
      </c>
      <c r="C830" s="26"/>
      <c r="D830" s="32" t="s">
        <v>534</v>
      </c>
      <c r="E830" s="1" t="s">
        <v>536</v>
      </c>
      <c r="F830" s="11" t="s">
        <v>11</v>
      </c>
      <c r="G830" s="27">
        <v>3300</v>
      </c>
      <c r="H830" s="11"/>
      <c r="I830" s="11"/>
      <c r="J830" s="11"/>
      <c r="K830" s="11"/>
      <c r="L830" s="11"/>
      <c r="M830" s="11"/>
      <c r="N830" s="11"/>
      <c r="O830" s="11"/>
      <c r="P830" s="11">
        <v>100</v>
      </c>
      <c r="Q830" s="11"/>
      <c r="R830" s="11"/>
      <c r="S830" s="11"/>
      <c r="T830" s="11">
        <v>1000</v>
      </c>
      <c r="U830" s="11"/>
      <c r="V830" s="11"/>
      <c r="W830" s="11"/>
      <c r="X830" s="11"/>
      <c r="Y830" s="11"/>
      <c r="Z830" s="11"/>
      <c r="AA830" s="11"/>
      <c r="AB830" s="11"/>
      <c r="AC830" s="11"/>
      <c r="AD830" s="11">
        <f t="shared" si="66"/>
        <v>1100</v>
      </c>
      <c r="AE830" s="27">
        <f t="shared" si="65"/>
        <v>3300</v>
      </c>
      <c r="AF830" s="27">
        <v>3300</v>
      </c>
      <c r="AG830" s="11"/>
    </row>
    <row r="831" spans="1:33" s="39" customFormat="1" ht="30" x14ac:dyDescent="0.25">
      <c r="A831" s="33">
        <v>948</v>
      </c>
      <c r="B831" s="34" t="s">
        <v>508</v>
      </c>
      <c r="C831" s="34"/>
      <c r="D831" s="32" t="s">
        <v>535</v>
      </c>
      <c r="E831" s="1" t="s">
        <v>916</v>
      </c>
      <c r="F831" s="11" t="s">
        <v>11</v>
      </c>
      <c r="G831" s="27">
        <v>300</v>
      </c>
      <c r="H831" s="11"/>
      <c r="I831" s="11"/>
      <c r="J831" s="11"/>
      <c r="K831" s="11"/>
      <c r="L831" s="11"/>
      <c r="M831" s="11"/>
      <c r="N831" s="11"/>
      <c r="O831" s="11"/>
      <c r="P831" s="11"/>
      <c r="Q831" s="11"/>
      <c r="R831" s="11"/>
      <c r="S831" s="11"/>
      <c r="T831" s="11"/>
      <c r="U831" s="11">
        <v>100</v>
      </c>
      <c r="V831" s="11"/>
      <c r="W831" s="11"/>
      <c r="X831" s="11"/>
      <c r="Y831" s="11"/>
      <c r="Z831" s="11"/>
      <c r="AA831" s="11"/>
      <c r="AB831" s="11"/>
      <c r="AC831" s="11"/>
      <c r="AD831" s="11">
        <f t="shared" si="66"/>
        <v>100</v>
      </c>
      <c r="AE831" s="27">
        <f t="shared" si="65"/>
        <v>300</v>
      </c>
      <c r="AF831" s="27">
        <v>300</v>
      </c>
      <c r="AG831" s="11"/>
    </row>
    <row r="832" spans="1:33" ht="30" x14ac:dyDescent="0.25">
      <c r="A832" s="25">
        <v>949</v>
      </c>
      <c r="B832" s="26" t="s">
        <v>508</v>
      </c>
      <c r="C832" s="26"/>
      <c r="D832" s="32" t="s">
        <v>537</v>
      </c>
      <c r="E832" s="1" t="s">
        <v>539</v>
      </c>
      <c r="F832" s="11" t="s">
        <v>11</v>
      </c>
      <c r="G832" s="27">
        <v>1200</v>
      </c>
      <c r="H832" s="11"/>
      <c r="I832" s="11"/>
      <c r="J832" s="11"/>
      <c r="K832" s="11"/>
      <c r="L832" s="11"/>
      <c r="M832" s="11"/>
      <c r="N832" s="11"/>
      <c r="O832" s="11"/>
      <c r="P832" s="11"/>
      <c r="Q832" s="11"/>
      <c r="R832" s="11"/>
      <c r="S832" s="11"/>
      <c r="T832" s="11">
        <v>200</v>
      </c>
      <c r="U832" s="11">
        <v>200</v>
      </c>
      <c r="V832" s="11"/>
      <c r="W832" s="11"/>
      <c r="X832" s="11"/>
      <c r="Y832" s="11"/>
      <c r="Z832" s="11"/>
      <c r="AA832" s="11"/>
      <c r="AB832" s="11"/>
      <c r="AC832" s="11"/>
      <c r="AD832" s="11">
        <f t="shared" si="66"/>
        <v>400</v>
      </c>
      <c r="AE832" s="27">
        <f t="shared" si="65"/>
        <v>1200</v>
      </c>
      <c r="AF832" s="27">
        <v>1200</v>
      </c>
      <c r="AG832" s="11"/>
    </row>
    <row r="833" spans="1:33" ht="30" x14ac:dyDescent="0.25">
      <c r="A833" s="25">
        <v>950</v>
      </c>
      <c r="B833" s="26" t="s">
        <v>508</v>
      </c>
      <c r="C833" s="26"/>
      <c r="D833" s="32" t="s">
        <v>538</v>
      </c>
      <c r="E833" s="1" t="s">
        <v>541</v>
      </c>
      <c r="F833" s="11" t="s">
        <v>11</v>
      </c>
      <c r="G833" s="27">
        <v>30</v>
      </c>
      <c r="H833" s="11"/>
      <c r="I833" s="11"/>
      <c r="J833" s="11"/>
      <c r="K833" s="11"/>
      <c r="L833" s="11"/>
      <c r="M833" s="11"/>
      <c r="N833" s="11"/>
      <c r="O833" s="11"/>
      <c r="P833" s="11"/>
      <c r="Q833" s="11"/>
      <c r="R833" s="11"/>
      <c r="S833" s="11"/>
      <c r="T833" s="11">
        <v>10</v>
      </c>
      <c r="U833" s="11"/>
      <c r="V833" s="11"/>
      <c r="W833" s="11"/>
      <c r="X833" s="11"/>
      <c r="Y833" s="11"/>
      <c r="Z833" s="11"/>
      <c r="AA833" s="11"/>
      <c r="AB833" s="11"/>
      <c r="AC833" s="11"/>
      <c r="AD833" s="11">
        <f t="shared" si="66"/>
        <v>10</v>
      </c>
      <c r="AE833" s="27">
        <f t="shared" si="65"/>
        <v>30</v>
      </c>
      <c r="AF833" s="27">
        <v>30</v>
      </c>
      <c r="AG833" s="11"/>
    </row>
    <row r="834" spans="1:33" ht="30" x14ac:dyDescent="0.25">
      <c r="A834" s="25">
        <v>952</v>
      </c>
      <c r="B834" s="26" t="s">
        <v>508</v>
      </c>
      <c r="C834" s="26"/>
      <c r="D834" s="32" t="s">
        <v>540</v>
      </c>
      <c r="E834" s="1" t="s">
        <v>542</v>
      </c>
      <c r="F834" s="11" t="s">
        <v>11</v>
      </c>
      <c r="G834" s="27">
        <v>30</v>
      </c>
      <c r="H834" s="11"/>
      <c r="I834" s="11"/>
      <c r="J834" s="11"/>
      <c r="K834" s="11"/>
      <c r="L834" s="11"/>
      <c r="M834" s="11"/>
      <c r="N834" s="11"/>
      <c r="O834" s="11"/>
      <c r="P834" s="11"/>
      <c r="Q834" s="11"/>
      <c r="R834" s="11"/>
      <c r="S834" s="11"/>
      <c r="T834" s="11">
        <v>10</v>
      </c>
      <c r="U834" s="11"/>
      <c r="V834" s="11"/>
      <c r="W834" s="11"/>
      <c r="X834" s="11"/>
      <c r="Y834" s="11"/>
      <c r="Z834" s="11"/>
      <c r="AA834" s="11"/>
      <c r="AB834" s="11"/>
      <c r="AC834" s="11"/>
      <c r="AD834" s="11">
        <f t="shared" si="66"/>
        <v>10</v>
      </c>
      <c r="AE834" s="27">
        <f t="shared" si="65"/>
        <v>30</v>
      </c>
      <c r="AF834" s="27">
        <v>30</v>
      </c>
      <c r="AG834" s="11"/>
    </row>
    <row r="835" spans="1:33" ht="30" x14ac:dyDescent="0.25">
      <c r="A835" s="25">
        <v>953</v>
      </c>
      <c r="B835" s="26" t="s">
        <v>508</v>
      </c>
      <c r="C835" s="26"/>
      <c r="D835" s="32" t="s">
        <v>1210</v>
      </c>
      <c r="E835" s="1" t="s">
        <v>543</v>
      </c>
      <c r="F835" s="11" t="s">
        <v>11</v>
      </c>
      <c r="G835" s="27">
        <v>60</v>
      </c>
      <c r="H835" s="11"/>
      <c r="I835" s="11"/>
      <c r="J835" s="11"/>
      <c r="K835" s="11"/>
      <c r="L835" s="11"/>
      <c r="M835" s="11"/>
      <c r="N835" s="11"/>
      <c r="O835" s="11"/>
      <c r="P835" s="11"/>
      <c r="Q835" s="11"/>
      <c r="R835" s="11"/>
      <c r="S835" s="11"/>
      <c r="T835" s="11">
        <v>20</v>
      </c>
      <c r="U835" s="11"/>
      <c r="V835" s="11"/>
      <c r="W835" s="11"/>
      <c r="X835" s="11"/>
      <c r="Y835" s="11"/>
      <c r="Z835" s="11"/>
      <c r="AA835" s="11"/>
      <c r="AB835" s="11"/>
      <c r="AC835" s="11"/>
      <c r="AD835" s="11">
        <f t="shared" si="66"/>
        <v>20</v>
      </c>
      <c r="AE835" s="27">
        <f t="shared" si="65"/>
        <v>60</v>
      </c>
      <c r="AF835" s="27">
        <v>60</v>
      </c>
      <c r="AG835" s="11"/>
    </row>
    <row r="836" spans="1:33" x14ac:dyDescent="0.25">
      <c r="A836" s="25">
        <v>954</v>
      </c>
      <c r="B836" s="26" t="s">
        <v>508</v>
      </c>
      <c r="C836" s="26"/>
      <c r="D836" s="32" t="s">
        <v>1211</v>
      </c>
      <c r="E836" s="1" t="s">
        <v>544</v>
      </c>
      <c r="F836" s="11" t="s">
        <v>11</v>
      </c>
      <c r="G836" s="27">
        <v>150</v>
      </c>
      <c r="H836" s="11"/>
      <c r="I836" s="11"/>
      <c r="J836" s="11"/>
      <c r="K836" s="11"/>
      <c r="L836" s="11"/>
      <c r="M836" s="11"/>
      <c r="N836" s="11"/>
      <c r="O836" s="11"/>
      <c r="P836" s="11"/>
      <c r="Q836" s="11"/>
      <c r="R836" s="11"/>
      <c r="S836" s="11"/>
      <c r="T836" s="11">
        <v>50</v>
      </c>
      <c r="U836" s="11"/>
      <c r="V836" s="11"/>
      <c r="W836" s="11"/>
      <c r="X836" s="11"/>
      <c r="Y836" s="11"/>
      <c r="Z836" s="11"/>
      <c r="AA836" s="11"/>
      <c r="AB836" s="11"/>
      <c r="AC836" s="11"/>
      <c r="AD836" s="11">
        <f t="shared" si="66"/>
        <v>50</v>
      </c>
      <c r="AE836" s="27">
        <f t="shared" si="65"/>
        <v>150</v>
      </c>
      <c r="AF836" s="27">
        <v>150</v>
      </c>
      <c r="AG836" s="11"/>
    </row>
    <row r="837" spans="1:33" x14ac:dyDescent="0.25">
      <c r="A837" s="25">
        <v>955</v>
      </c>
      <c r="B837" s="26" t="s">
        <v>508</v>
      </c>
      <c r="C837" s="26"/>
      <c r="D837" s="32" t="s">
        <v>1212</v>
      </c>
      <c r="E837" s="1" t="s">
        <v>545</v>
      </c>
      <c r="F837" s="11" t="s">
        <v>11</v>
      </c>
      <c r="G837" s="27">
        <v>150</v>
      </c>
      <c r="H837" s="11"/>
      <c r="I837" s="11"/>
      <c r="J837" s="11"/>
      <c r="K837" s="11"/>
      <c r="L837" s="11"/>
      <c r="M837" s="11"/>
      <c r="N837" s="11"/>
      <c r="O837" s="11"/>
      <c r="P837" s="11"/>
      <c r="Q837" s="11"/>
      <c r="R837" s="11"/>
      <c r="S837" s="11"/>
      <c r="T837" s="11">
        <v>50</v>
      </c>
      <c r="U837" s="11"/>
      <c r="V837" s="11"/>
      <c r="W837" s="11"/>
      <c r="X837" s="11"/>
      <c r="Y837" s="11"/>
      <c r="Z837" s="11"/>
      <c r="AA837" s="11"/>
      <c r="AB837" s="11"/>
      <c r="AC837" s="11"/>
      <c r="AD837" s="11">
        <f t="shared" si="66"/>
        <v>50</v>
      </c>
      <c r="AE837" s="27">
        <f t="shared" si="65"/>
        <v>150</v>
      </c>
      <c r="AF837" s="27">
        <v>150</v>
      </c>
      <c r="AG837" s="11"/>
    </row>
    <row r="838" spans="1:33" x14ac:dyDescent="0.25">
      <c r="A838" s="25">
        <v>956</v>
      </c>
      <c r="B838" s="26" t="s">
        <v>508</v>
      </c>
      <c r="C838" s="26"/>
      <c r="D838" s="32" t="s">
        <v>1213</v>
      </c>
      <c r="E838" s="1" t="s">
        <v>546</v>
      </c>
      <c r="F838" s="11" t="s">
        <v>11</v>
      </c>
      <c r="G838" s="27">
        <v>600</v>
      </c>
      <c r="H838" s="11"/>
      <c r="I838" s="11"/>
      <c r="J838" s="11"/>
      <c r="K838" s="11"/>
      <c r="L838" s="11"/>
      <c r="M838" s="11"/>
      <c r="N838" s="11"/>
      <c r="O838" s="11"/>
      <c r="P838" s="11"/>
      <c r="Q838" s="11"/>
      <c r="R838" s="11"/>
      <c r="S838" s="11"/>
      <c r="T838" s="11">
        <v>200</v>
      </c>
      <c r="U838" s="11"/>
      <c r="V838" s="11"/>
      <c r="W838" s="11"/>
      <c r="X838" s="11"/>
      <c r="Y838" s="11"/>
      <c r="Z838" s="11"/>
      <c r="AA838" s="11"/>
      <c r="AB838" s="11"/>
      <c r="AC838" s="11"/>
      <c r="AD838" s="11">
        <f t="shared" si="66"/>
        <v>200</v>
      </c>
      <c r="AE838" s="27">
        <f t="shared" si="65"/>
        <v>600</v>
      </c>
      <c r="AF838" s="27">
        <v>600</v>
      </c>
      <c r="AG838" s="11"/>
    </row>
    <row r="839" spans="1:33" ht="30" x14ac:dyDescent="0.25">
      <c r="A839" s="25">
        <v>957</v>
      </c>
      <c r="B839" s="26" t="s">
        <v>508</v>
      </c>
      <c r="C839" s="26"/>
      <c r="D839" s="32" t="s">
        <v>1214</v>
      </c>
      <c r="E839" s="1" t="s">
        <v>547</v>
      </c>
      <c r="F839" s="11" t="s">
        <v>11</v>
      </c>
      <c r="G839" s="27">
        <v>1500</v>
      </c>
      <c r="H839" s="11"/>
      <c r="I839" s="11"/>
      <c r="J839" s="11"/>
      <c r="K839" s="11"/>
      <c r="L839" s="11"/>
      <c r="M839" s="11"/>
      <c r="N839" s="11"/>
      <c r="O839" s="11"/>
      <c r="P839" s="11"/>
      <c r="Q839" s="11"/>
      <c r="R839" s="11"/>
      <c r="S839" s="11"/>
      <c r="T839" s="11"/>
      <c r="U839" s="11">
        <v>500</v>
      </c>
      <c r="V839" s="11"/>
      <c r="W839" s="11"/>
      <c r="X839" s="11"/>
      <c r="Y839" s="11"/>
      <c r="Z839" s="11"/>
      <c r="AA839" s="11"/>
      <c r="AB839" s="11"/>
      <c r="AC839" s="11"/>
      <c r="AD839" s="11">
        <f t="shared" si="66"/>
        <v>500</v>
      </c>
      <c r="AE839" s="27">
        <f t="shared" si="65"/>
        <v>1500</v>
      </c>
      <c r="AF839" s="27">
        <v>1500</v>
      </c>
      <c r="AG839" s="11"/>
    </row>
    <row r="840" spans="1:33" x14ac:dyDescent="0.25">
      <c r="A840" s="25">
        <v>958</v>
      </c>
      <c r="B840" s="26" t="s">
        <v>508</v>
      </c>
      <c r="C840" s="26"/>
      <c r="D840" s="32" t="s">
        <v>1215</v>
      </c>
      <c r="E840" s="1" t="s">
        <v>548</v>
      </c>
      <c r="F840" s="11" t="s">
        <v>11</v>
      </c>
      <c r="G840" s="27">
        <v>900</v>
      </c>
      <c r="H840" s="11"/>
      <c r="I840" s="11"/>
      <c r="J840" s="11"/>
      <c r="K840" s="11"/>
      <c r="L840" s="11"/>
      <c r="M840" s="11"/>
      <c r="N840" s="11"/>
      <c r="O840" s="11"/>
      <c r="P840" s="11"/>
      <c r="Q840" s="11"/>
      <c r="R840" s="11"/>
      <c r="S840" s="11"/>
      <c r="T840" s="11">
        <v>100</v>
      </c>
      <c r="U840" s="11"/>
      <c r="V840" s="11"/>
      <c r="W840" s="11"/>
      <c r="X840" s="11"/>
      <c r="Y840" s="11">
        <v>200</v>
      </c>
      <c r="Z840" s="11"/>
      <c r="AA840" s="11"/>
      <c r="AB840" s="11"/>
      <c r="AC840" s="11"/>
      <c r="AD840" s="11">
        <f t="shared" si="66"/>
        <v>300</v>
      </c>
      <c r="AE840" s="27">
        <f t="shared" si="65"/>
        <v>900</v>
      </c>
      <c r="AF840" s="27">
        <v>900</v>
      </c>
      <c r="AG840" s="11"/>
    </row>
    <row r="841" spans="1:33" x14ac:dyDescent="0.25">
      <c r="A841" s="25">
        <v>959</v>
      </c>
      <c r="B841" s="26" t="s">
        <v>508</v>
      </c>
      <c r="C841" s="26"/>
      <c r="D841" s="75" t="s">
        <v>1216</v>
      </c>
      <c r="E841" s="1" t="s">
        <v>549</v>
      </c>
      <c r="F841" s="11" t="s">
        <v>11</v>
      </c>
      <c r="G841" s="27">
        <v>300</v>
      </c>
      <c r="H841" s="11"/>
      <c r="I841" s="11"/>
      <c r="J841" s="11"/>
      <c r="K841" s="11"/>
      <c r="L841" s="11"/>
      <c r="M841" s="11"/>
      <c r="N841" s="11"/>
      <c r="O841" s="11"/>
      <c r="P841" s="11"/>
      <c r="Q841" s="11"/>
      <c r="R841" s="11"/>
      <c r="S841" s="11"/>
      <c r="T841" s="11">
        <v>100</v>
      </c>
      <c r="U841" s="11"/>
      <c r="V841" s="11"/>
      <c r="W841" s="11"/>
      <c r="X841" s="11"/>
      <c r="Y841" s="11"/>
      <c r="Z841" s="11"/>
      <c r="AA841" s="11"/>
      <c r="AB841" s="11"/>
      <c r="AC841" s="11"/>
      <c r="AD841" s="11">
        <f t="shared" si="66"/>
        <v>100</v>
      </c>
      <c r="AE841" s="27">
        <f t="shared" si="65"/>
        <v>300</v>
      </c>
      <c r="AF841" s="27">
        <v>300</v>
      </c>
      <c r="AG841" s="11"/>
    </row>
    <row r="842" spans="1:33" ht="30" x14ac:dyDescent="0.25">
      <c r="A842" s="25">
        <v>960</v>
      </c>
      <c r="B842" s="26" t="s">
        <v>508</v>
      </c>
      <c r="C842" s="26"/>
      <c r="D842" s="75" t="s">
        <v>1217</v>
      </c>
      <c r="E842" s="1" t="s">
        <v>550</v>
      </c>
      <c r="F842" s="11" t="s">
        <v>11</v>
      </c>
      <c r="G842" s="27">
        <v>300</v>
      </c>
      <c r="H842" s="11"/>
      <c r="I842" s="11"/>
      <c r="J842" s="11"/>
      <c r="K842" s="11"/>
      <c r="L842" s="11"/>
      <c r="M842" s="11"/>
      <c r="N842" s="11"/>
      <c r="O842" s="11"/>
      <c r="P842" s="11"/>
      <c r="Q842" s="11"/>
      <c r="R842" s="11"/>
      <c r="S842" s="11"/>
      <c r="T842" s="11">
        <v>100</v>
      </c>
      <c r="U842" s="11"/>
      <c r="V842" s="11"/>
      <c r="W842" s="11"/>
      <c r="X842" s="11"/>
      <c r="Y842" s="11"/>
      <c r="Z842" s="11"/>
      <c r="AA842" s="11"/>
      <c r="AB842" s="11"/>
      <c r="AC842" s="11"/>
      <c r="AD842" s="11">
        <f t="shared" si="66"/>
        <v>100</v>
      </c>
      <c r="AE842" s="27">
        <f t="shared" si="65"/>
        <v>300</v>
      </c>
      <c r="AF842" s="27">
        <v>300</v>
      </c>
      <c r="AG842" s="11"/>
    </row>
    <row r="843" spans="1:33" ht="30" x14ac:dyDescent="0.25">
      <c r="A843" s="25">
        <v>961</v>
      </c>
      <c r="B843" s="26" t="s">
        <v>508</v>
      </c>
      <c r="C843" s="26"/>
      <c r="D843" s="75" t="s">
        <v>1218</v>
      </c>
      <c r="E843" s="1" t="s">
        <v>551</v>
      </c>
      <c r="F843" s="11" t="s">
        <v>11</v>
      </c>
      <c r="G843" s="27">
        <v>600</v>
      </c>
      <c r="H843" s="11"/>
      <c r="I843" s="11"/>
      <c r="J843" s="11"/>
      <c r="K843" s="11"/>
      <c r="L843" s="11"/>
      <c r="M843" s="11"/>
      <c r="N843" s="11"/>
      <c r="O843" s="11"/>
      <c r="P843" s="11"/>
      <c r="Q843" s="11"/>
      <c r="R843" s="11"/>
      <c r="S843" s="11"/>
      <c r="T843" s="11">
        <v>200</v>
      </c>
      <c r="U843" s="11"/>
      <c r="V843" s="11"/>
      <c r="W843" s="11"/>
      <c r="X843" s="11"/>
      <c r="Y843" s="11"/>
      <c r="Z843" s="11"/>
      <c r="AA843" s="11"/>
      <c r="AB843" s="11"/>
      <c r="AC843" s="11"/>
      <c r="AD843" s="11">
        <f t="shared" si="66"/>
        <v>200</v>
      </c>
      <c r="AE843" s="27">
        <f t="shared" si="65"/>
        <v>600</v>
      </c>
      <c r="AF843" s="27">
        <v>600</v>
      </c>
      <c r="AG843" s="11"/>
    </row>
    <row r="844" spans="1:33" x14ac:dyDescent="0.25">
      <c r="A844" s="25">
        <v>962</v>
      </c>
      <c r="B844" s="26" t="s">
        <v>508</v>
      </c>
      <c r="C844" s="26"/>
      <c r="D844" s="75" t="s">
        <v>1219</v>
      </c>
      <c r="E844" s="1" t="s">
        <v>552</v>
      </c>
      <c r="F844" s="11" t="s">
        <v>11</v>
      </c>
      <c r="G844" s="27">
        <v>150</v>
      </c>
      <c r="H844" s="11"/>
      <c r="I844" s="11"/>
      <c r="J844" s="11"/>
      <c r="K844" s="11"/>
      <c r="L844" s="11"/>
      <c r="M844" s="11"/>
      <c r="N844" s="11"/>
      <c r="O844" s="11"/>
      <c r="P844" s="11"/>
      <c r="Q844" s="11"/>
      <c r="R844" s="11"/>
      <c r="S844" s="11"/>
      <c r="T844" s="11">
        <v>50</v>
      </c>
      <c r="U844" s="11"/>
      <c r="V844" s="11"/>
      <c r="W844" s="11"/>
      <c r="X844" s="11"/>
      <c r="Y844" s="11"/>
      <c r="Z844" s="11"/>
      <c r="AA844" s="11"/>
      <c r="AB844" s="11"/>
      <c r="AC844" s="11"/>
      <c r="AD844" s="11">
        <f t="shared" si="66"/>
        <v>50</v>
      </c>
      <c r="AE844" s="27">
        <f t="shared" si="65"/>
        <v>150</v>
      </c>
      <c r="AF844" s="27">
        <v>150</v>
      </c>
      <c r="AG844" s="11"/>
    </row>
    <row r="845" spans="1:33" x14ac:dyDescent="0.25">
      <c r="A845" s="25">
        <v>964</v>
      </c>
      <c r="B845" s="26" t="s">
        <v>508</v>
      </c>
      <c r="C845" s="26"/>
      <c r="D845" s="75" t="s">
        <v>1220</v>
      </c>
      <c r="E845" s="1" t="s">
        <v>553</v>
      </c>
      <c r="F845" s="11" t="s">
        <v>11</v>
      </c>
      <c r="G845" s="27">
        <v>1500</v>
      </c>
      <c r="H845" s="11"/>
      <c r="I845" s="11"/>
      <c r="J845" s="11"/>
      <c r="K845" s="11"/>
      <c r="L845" s="11"/>
      <c r="M845" s="11"/>
      <c r="N845" s="11"/>
      <c r="O845" s="11"/>
      <c r="P845" s="11"/>
      <c r="Q845" s="11"/>
      <c r="R845" s="11"/>
      <c r="S845" s="11"/>
      <c r="T845" s="11"/>
      <c r="U845" s="11">
        <v>500</v>
      </c>
      <c r="V845" s="11"/>
      <c r="W845" s="11"/>
      <c r="X845" s="11"/>
      <c r="Y845" s="11"/>
      <c r="Z845" s="11"/>
      <c r="AA845" s="11"/>
      <c r="AB845" s="11"/>
      <c r="AC845" s="11"/>
      <c r="AD845" s="11">
        <f t="shared" si="66"/>
        <v>500</v>
      </c>
      <c r="AE845" s="27">
        <f t="shared" si="65"/>
        <v>1500</v>
      </c>
      <c r="AF845" s="27">
        <v>1500</v>
      </c>
      <c r="AG845" s="11"/>
    </row>
    <row r="846" spans="1:33" ht="30" x14ac:dyDescent="0.25">
      <c r="A846" s="25">
        <v>984</v>
      </c>
      <c r="B846" s="26" t="s">
        <v>508</v>
      </c>
      <c r="C846" s="26"/>
      <c r="D846" s="75" t="s">
        <v>1221</v>
      </c>
      <c r="E846" s="6" t="s">
        <v>554</v>
      </c>
      <c r="F846" s="11" t="s">
        <v>11</v>
      </c>
      <c r="G846" s="27">
        <v>30</v>
      </c>
      <c r="H846" s="11"/>
      <c r="I846" s="11"/>
      <c r="J846" s="11"/>
      <c r="K846" s="11"/>
      <c r="L846" s="11"/>
      <c r="M846" s="11"/>
      <c r="N846" s="11"/>
      <c r="O846" s="11"/>
      <c r="P846" s="11"/>
      <c r="Q846" s="11"/>
      <c r="R846" s="11"/>
      <c r="S846" s="11"/>
      <c r="T846" s="11">
        <v>10</v>
      </c>
      <c r="U846" s="11"/>
      <c r="V846" s="11"/>
      <c r="W846" s="11"/>
      <c r="X846" s="11"/>
      <c r="Y846" s="11"/>
      <c r="Z846" s="11"/>
      <c r="AA846" s="11"/>
      <c r="AB846" s="11"/>
      <c r="AC846" s="11"/>
      <c r="AD846" s="11">
        <f t="shared" si="66"/>
        <v>10</v>
      </c>
      <c r="AE846" s="27">
        <f t="shared" si="65"/>
        <v>30</v>
      </c>
      <c r="AF846" s="27">
        <v>30</v>
      </c>
      <c r="AG846" s="11"/>
    </row>
    <row r="847" spans="1:33" ht="30" x14ac:dyDescent="0.25">
      <c r="A847" s="25">
        <v>985</v>
      </c>
      <c r="B847" s="26" t="s">
        <v>508</v>
      </c>
      <c r="C847" s="26"/>
      <c r="D847" s="243" t="s">
        <v>1222</v>
      </c>
      <c r="E847" s="57" t="s">
        <v>555</v>
      </c>
      <c r="F847" s="210" t="s">
        <v>11</v>
      </c>
      <c r="G847" s="205">
        <v>150</v>
      </c>
      <c r="H847" s="210"/>
      <c r="I847" s="210"/>
      <c r="J847" s="210"/>
      <c r="K847" s="210"/>
      <c r="L847" s="210"/>
      <c r="M847" s="210"/>
      <c r="N847" s="210"/>
      <c r="O847" s="210"/>
      <c r="P847" s="210"/>
      <c r="Q847" s="210"/>
      <c r="R847" s="210"/>
      <c r="S847" s="210"/>
      <c r="T847" s="210"/>
      <c r="U847" s="210">
        <v>50</v>
      </c>
      <c r="V847" s="210"/>
      <c r="W847" s="210"/>
      <c r="X847" s="210"/>
      <c r="Y847" s="210"/>
      <c r="Z847" s="210"/>
      <c r="AA847" s="210"/>
      <c r="AB847" s="210"/>
      <c r="AC847" s="210"/>
      <c r="AD847" s="210">
        <f t="shared" si="66"/>
        <v>50</v>
      </c>
      <c r="AE847" s="205">
        <f t="shared" si="65"/>
        <v>150</v>
      </c>
      <c r="AF847" s="205">
        <v>150</v>
      </c>
      <c r="AG847" s="210"/>
    </row>
    <row r="848" spans="1:33" ht="30" x14ac:dyDescent="0.25">
      <c r="A848" s="25">
        <v>986</v>
      </c>
      <c r="B848" s="26" t="s">
        <v>508</v>
      </c>
      <c r="C848" s="26"/>
      <c r="D848" s="244"/>
      <c r="E848" s="58" t="s">
        <v>556</v>
      </c>
      <c r="F848" s="211"/>
      <c r="G848" s="206"/>
      <c r="H848" s="211"/>
      <c r="I848" s="211"/>
      <c r="J848" s="211"/>
      <c r="K848" s="211"/>
      <c r="L848" s="211"/>
      <c r="M848" s="211"/>
      <c r="N848" s="211"/>
      <c r="O848" s="211"/>
      <c r="P848" s="211"/>
      <c r="Q848" s="211"/>
      <c r="R848" s="211"/>
      <c r="S848" s="211"/>
      <c r="T848" s="211"/>
      <c r="U848" s="211"/>
      <c r="V848" s="211"/>
      <c r="W848" s="211"/>
      <c r="X848" s="211"/>
      <c r="Y848" s="211"/>
      <c r="Z848" s="211"/>
      <c r="AA848" s="211"/>
      <c r="AB848" s="211"/>
      <c r="AC848" s="211"/>
      <c r="AD848" s="211"/>
      <c r="AE848" s="206"/>
      <c r="AF848" s="206"/>
      <c r="AG848" s="211"/>
    </row>
    <row r="849" spans="1:33" x14ac:dyDescent="0.25">
      <c r="A849" s="25">
        <v>987</v>
      </c>
      <c r="B849" s="26" t="s">
        <v>508</v>
      </c>
      <c r="C849" s="26"/>
      <c r="D849" s="244"/>
      <c r="E849" s="58" t="s">
        <v>557</v>
      </c>
      <c r="F849" s="211"/>
      <c r="G849" s="206"/>
      <c r="H849" s="211"/>
      <c r="I849" s="211"/>
      <c r="J849" s="211"/>
      <c r="K849" s="211"/>
      <c r="L849" s="211"/>
      <c r="M849" s="211"/>
      <c r="N849" s="211"/>
      <c r="O849" s="211"/>
      <c r="P849" s="211"/>
      <c r="Q849" s="211"/>
      <c r="R849" s="211"/>
      <c r="S849" s="211"/>
      <c r="T849" s="211"/>
      <c r="U849" s="211"/>
      <c r="V849" s="211"/>
      <c r="W849" s="211"/>
      <c r="X849" s="211"/>
      <c r="Y849" s="211"/>
      <c r="Z849" s="211"/>
      <c r="AA849" s="211"/>
      <c r="AB849" s="211"/>
      <c r="AC849" s="211"/>
      <c r="AD849" s="211"/>
      <c r="AE849" s="206"/>
      <c r="AF849" s="206"/>
      <c r="AG849" s="211"/>
    </row>
    <row r="850" spans="1:33" x14ac:dyDescent="0.25">
      <c r="A850" s="25">
        <v>988</v>
      </c>
      <c r="B850" s="26" t="s">
        <v>508</v>
      </c>
      <c r="C850" s="26"/>
      <c r="D850" s="245"/>
      <c r="E850" s="59" t="s">
        <v>558</v>
      </c>
      <c r="F850" s="212"/>
      <c r="G850" s="207"/>
      <c r="H850" s="212"/>
      <c r="I850" s="212"/>
      <c r="J850" s="212"/>
      <c r="K850" s="212"/>
      <c r="L850" s="212"/>
      <c r="M850" s="212"/>
      <c r="N850" s="212"/>
      <c r="O850" s="212"/>
      <c r="P850" s="212"/>
      <c r="Q850" s="212"/>
      <c r="R850" s="212"/>
      <c r="S850" s="212"/>
      <c r="T850" s="212"/>
      <c r="U850" s="212"/>
      <c r="V850" s="212"/>
      <c r="W850" s="212"/>
      <c r="X850" s="212"/>
      <c r="Y850" s="212"/>
      <c r="Z850" s="212"/>
      <c r="AA850" s="212"/>
      <c r="AB850" s="212"/>
      <c r="AC850" s="212"/>
      <c r="AD850" s="212"/>
      <c r="AE850" s="207"/>
      <c r="AF850" s="207"/>
      <c r="AG850" s="212"/>
    </row>
    <row r="851" spans="1:33" x14ac:dyDescent="0.25">
      <c r="A851" s="25">
        <v>989</v>
      </c>
      <c r="B851" s="26" t="s">
        <v>508</v>
      </c>
      <c r="C851" s="26"/>
      <c r="D851" s="243" t="s">
        <v>1223</v>
      </c>
      <c r="E851" s="58" t="s">
        <v>559</v>
      </c>
      <c r="F851" s="210" t="s">
        <v>11</v>
      </c>
      <c r="G851" s="205">
        <v>1500</v>
      </c>
      <c r="H851" s="205"/>
      <c r="I851" s="205"/>
      <c r="J851" s="205"/>
      <c r="K851" s="205"/>
      <c r="L851" s="205"/>
      <c r="M851" s="205"/>
      <c r="N851" s="205"/>
      <c r="O851" s="205"/>
      <c r="P851" s="205"/>
      <c r="Q851" s="205"/>
      <c r="R851" s="205"/>
      <c r="S851" s="205"/>
      <c r="T851" s="205">
        <v>500</v>
      </c>
      <c r="U851" s="205"/>
      <c r="V851" s="205"/>
      <c r="W851" s="205"/>
      <c r="X851" s="205"/>
      <c r="Y851" s="205"/>
      <c r="Z851" s="205"/>
      <c r="AA851" s="205"/>
      <c r="AB851" s="205"/>
      <c r="AC851" s="205"/>
      <c r="AD851" s="210">
        <f>+SUM(N851:AC851)</f>
        <v>500</v>
      </c>
      <c r="AE851" s="205">
        <f t="shared" si="65"/>
        <v>1500</v>
      </c>
      <c r="AF851" s="205">
        <v>1500</v>
      </c>
      <c r="AG851" s="205"/>
    </row>
    <row r="852" spans="1:33" ht="30" x14ac:dyDescent="0.25">
      <c r="A852" s="25">
        <v>990</v>
      </c>
      <c r="B852" s="26" t="s">
        <v>508</v>
      </c>
      <c r="C852" s="26"/>
      <c r="D852" s="245"/>
      <c r="E852" s="59" t="s">
        <v>560</v>
      </c>
      <c r="F852" s="212"/>
      <c r="G852" s="207"/>
      <c r="H852" s="207"/>
      <c r="I852" s="207"/>
      <c r="J852" s="207"/>
      <c r="K852" s="207"/>
      <c r="L852" s="207"/>
      <c r="M852" s="207"/>
      <c r="N852" s="207"/>
      <c r="O852" s="207"/>
      <c r="P852" s="207"/>
      <c r="Q852" s="207"/>
      <c r="R852" s="207"/>
      <c r="S852" s="207"/>
      <c r="T852" s="207"/>
      <c r="U852" s="207"/>
      <c r="V852" s="207"/>
      <c r="W852" s="207"/>
      <c r="X852" s="207"/>
      <c r="Y852" s="207"/>
      <c r="Z852" s="207"/>
      <c r="AA852" s="207"/>
      <c r="AB852" s="207"/>
      <c r="AC852" s="207"/>
      <c r="AD852" s="212"/>
      <c r="AE852" s="207"/>
      <c r="AF852" s="207"/>
      <c r="AG852" s="207"/>
    </row>
    <row r="853" spans="1:33" s="39" customFormat="1" x14ac:dyDescent="0.25">
      <c r="A853" s="33"/>
      <c r="B853" s="34"/>
      <c r="C853" s="34"/>
      <c r="D853" s="76" t="s">
        <v>1224</v>
      </c>
      <c r="E853" s="59" t="s">
        <v>1340</v>
      </c>
      <c r="F853" s="11" t="s">
        <v>11</v>
      </c>
      <c r="G853" s="27">
        <v>525</v>
      </c>
      <c r="H853" s="11"/>
      <c r="I853" s="11"/>
      <c r="J853" s="11"/>
      <c r="K853" s="11"/>
      <c r="L853" s="11"/>
      <c r="M853" s="11"/>
      <c r="N853" s="11"/>
      <c r="O853" s="11"/>
      <c r="P853" s="11">
        <v>20</v>
      </c>
      <c r="Q853" s="11"/>
      <c r="R853" s="11"/>
      <c r="S853" s="11"/>
      <c r="T853" s="11">
        <v>5</v>
      </c>
      <c r="U853" s="11"/>
      <c r="V853" s="11"/>
      <c r="W853" s="11"/>
      <c r="X853" s="11"/>
      <c r="Y853" s="11">
        <v>150</v>
      </c>
      <c r="Z853" s="11"/>
      <c r="AA853" s="11"/>
      <c r="AB853" s="11"/>
      <c r="AC853" s="11"/>
      <c r="AD853" s="11">
        <f>+SUM(N853:AC853)</f>
        <v>175</v>
      </c>
      <c r="AE853" s="27">
        <f t="shared" si="65"/>
        <v>525</v>
      </c>
      <c r="AF853" s="27">
        <v>525</v>
      </c>
      <c r="AG853" s="11"/>
    </row>
    <row r="854" spans="1:33" s="39" customFormat="1" ht="45" x14ac:dyDescent="0.25">
      <c r="A854" s="33"/>
      <c r="B854" s="34"/>
      <c r="C854" s="34"/>
      <c r="D854" s="11" t="s">
        <v>1225</v>
      </c>
      <c r="E854" s="77" t="s">
        <v>917</v>
      </c>
      <c r="F854" s="11" t="s">
        <v>11</v>
      </c>
      <c r="G854" s="27">
        <v>300</v>
      </c>
      <c r="H854" s="11"/>
      <c r="I854" s="11"/>
      <c r="J854" s="11"/>
      <c r="K854" s="11"/>
      <c r="L854" s="11"/>
      <c r="M854" s="11"/>
      <c r="N854" s="11"/>
      <c r="O854" s="11"/>
      <c r="P854" s="11"/>
      <c r="Q854" s="11"/>
      <c r="R854" s="11"/>
      <c r="S854" s="11"/>
      <c r="T854" s="11">
        <v>100</v>
      </c>
      <c r="U854" s="11"/>
      <c r="V854" s="11"/>
      <c r="W854" s="11"/>
      <c r="X854" s="11"/>
      <c r="Y854" s="11"/>
      <c r="Z854" s="11"/>
      <c r="AA854" s="11"/>
      <c r="AB854" s="11"/>
      <c r="AC854" s="11"/>
      <c r="AD854" s="11">
        <f>+SUM(N854:AC854)</f>
        <v>100</v>
      </c>
      <c r="AE854" s="27">
        <f t="shared" ref="AE854:AE855" si="67">+AD854*3</f>
        <v>300</v>
      </c>
      <c r="AF854" s="27">
        <v>300</v>
      </c>
      <c r="AG854" s="11"/>
    </row>
    <row r="855" spans="1:33" s="39" customFormat="1" ht="30" x14ac:dyDescent="0.25">
      <c r="A855" s="33"/>
      <c r="B855" s="34"/>
      <c r="C855" s="34"/>
      <c r="D855" s="11" t="s">
        <v>1226</v>
      </c>
      <c r="E855" s="77" t="s">
        <v>918</v>
      </c>
      <c r="F855" s="11" t="s">
        <v>11</v>
      </c>
      <c r="G855" s="27">
        <v>3000</v>
      </c>
      <c r="H855" s="11"/>
      <c r="I855" s="11"/>
      <c r="J855" s="11"/>
      <c r="K855" s="11"/>
      <c r="L855" s="11"/>
      <c r="M855" s="11"/>
      <c r="N855" s="11"/>
      <c r="O855" s="11"/>
      <c r="P855" s="11"/>
      <c r="Q855" s="11"/>
      <c r="R855" s="11"/>
      <c r="S855" s="11"/>
      <c r="T855" s="11"/>
      <c r="U855" s="11">
        <v>1000</v>
      </c>
      <c r="V855" s="11"/>
      <c r="W855" s="11"/>
      <c r="X855" s="11"/>
      <c r="Y855" s="11"/>
      <c r="Z855" s="11"/>
      <c r="AA855" s="11"/>
      <c r="AB855" s="11"/>
      <c r="AC855" s="11"/>
      <c r="AD855" s="11">
        <f>+SUM(N855:AC855)</f>
        <v>1000</v>
      </c>
      <c r="AE855" s="27">
        <f t="shared" si="67"/>
        <v>3000</v>
      </c>
      <c r="AF855" s="27">
        <v>3000</v>
      </c>
      <c r="AG855" s="11"/>
    </row>
    <row r="856" spans="1:33" s="39" customFormat="1" ht="30" x14ac:dyDescent="0.25">
      <c r="A856" s="33"/>
      <c r="B856" s="34"/>
      <c r="C856" s="78"/>
      <c r="D856" s="11"/>
      <c r="E856" s="29" t="s">
        <v>1450</v>
      </c>
      <c r="F856" s="11" t="s">
        <v>1344</v>
      </c>
      <c r="G856" s="27" t="s">
        <v>1344</v>
      </c>
      <c r="H856" s="27" t="s">
        <v>1344</v>
      </c>
      <c r="I856" s="27" t="s">
        <v>1344</v>
      </c>
      <c r="J856" s="27" t="s">
        <v>1344</v>
      </c>
      <c r="K856" s="27"/>
      <c r="L856" s="27"/>
      <c r="M856" s="27" t="s">
        <v>1344</v>
      </c>
      <c r="N856" s="27"/>
      <c r="O856" s="27"/>
      <c r="P856" s="27"/>
      <c r="Q856" s="27"/>
      <c r="R856" s="27"/>
      <c r="S856" s="27"/>
      <c r="T856" s="27"/>
      <c r="U856" s="27"/>
      <c r="V856" s="27"/>
      <c r="W856" s="27"/>
      <c r="X856" s="27"/>
      <c r="Y856" s="27"/>
      <c r="Z856" s="27"/>
      <c r="AA856" s="11"/>
      <c r="AB856" s="11"/>
      <c r="AC856" s="11"/>
      <c r="AD856" s="11"/>
      <c r="AE856" s="27"/>
      <c r="AF856" s="27"/>
      <c r="AG856" s="27" t="s">
        <v>1344</v>
      </c>
    </row>
    <row r="857" spans="1:33" s="39" customFormat="1" ht="41.25" customHeight="1" x14ac:dyDescent="0.25">
      <c r="A857" s="33"/>
      <c r="B857" s="34"/>
      <c r="C857" s="233" t="s">
        <v>919</v>
      </c>
      <c r="D857" s="234"/>
      <c r="E857" s="234"/>
      <c r="F857" s="234"/>
      <c r="G857" s="234"/>
      <c r="H857" s="234"/>
      <c r="I857" s="234"/>
      <c r="J857" s="234"/>
      <c r="K857" s="234"/>
      <c r="L857" s="234"/>
      <c r="M857" s="234"/>
      <c r="N857" s="234"/>
      <c r="O857" s="234"/>
      <c r="P857" s="234"/>
      <c r="Q857" s="234"/>
      <c r="R857" s="234"/>
      <c r="S857" s="234"/>
      <c r="T857" s="234"/>
      <c r="U857" s="234"/>
      <c r="V857" s="234"/>
      <c r="W857" s="234"/>
      <c r="X857" s="234"/>
      <c r="Y857" s="234"/>
      <c r="Z857" s="234"/>
      <c r="AA857" s="234"/>
      <c r="AB857" s="234"/>
      <c r="AC857" s="234"/>
      <c r="AD857" s="234"/>
      <c r="AE857" s="235"/>
      <c r="AF857" s="33"/>
      <c r="AG857" s="152"/>
    </row>
    <row r="858" spans="1:33" ht="30" x14ac:dyDescent="0.25">
      <c r="A858" s="25">
        <v>991</v>
      </c>
      <c r="B858" s="26" t="s">
        <v>561</v>
      </c>
      <c r="C858" s="26"/>
      <c r="D858" s="32" t="s">
        <v>562</v>
      </c>
      <c r="E858" s="1" t="s">
        <v>563</v>
      </c>
      <c r="F858" s="11" t="s">
        <v>11</v>
      </c>
      <c r="G858" s="27">
        <v>150</v>
      </c>
      <c r="H858" s="11"/>
      <c r="I858" s="11"/>
      <c r="J858" s="11"/>
      <c r="K858" s="27"/>
      <c r="L858" s="27"/>
      <c r="M858" s="27"/>
      <c r="N858" s="27"/>
      <c r="O858" s="27"/>
      <c r="P858" s="27"/>
      <c r="Q858" s="27"/>
      <c r="R858" s="27"/>
      <c r="S858" s="27">
        <v>50</v>
      </c>
      <c r="T858" s="27"/>
      <c r="U858" s="27"/>
      <c r="V858" s="27"/>
      <c r="W858" s="27"/>
      <c r="X858" s="27"/>
      <c r="Y858" s="27"/>
      <c r="Z858" s="27"/>
      <c r="AA858" s="11"/>
      <c r="AB858" s="11"/>
      <c r="AC858" s="11"/>
      <c r="AD858" s="11">
        <f>+SUM(N858:AC858)</f>
        <v>50</v>
      </c>
      <c r="AE858" s="27">
        <f t="shared" ref="AE858:AE860" si="68">+AD858*3</f>
        <v>150</v>
      </c>
      <c r="AF858" s="27">
        <v>150</v>
      </c>
      <c r="AG858" s="27"/>
    </row>
    <row r="859" spans="1:33" ht="29.25" x14ac:dyDescent="0.25">
      <c r="A859" s="25">
        <v>992</v>
      </c>
      <c r="B859" s="26" t="s">
        <v>561</v>
      </c>
      <c r="C859" s="26"/>
      <c r="D859" s="32" t="s">
        <v>564</v>
      </c>
      <c r="E859" s="1" t="s">
        <v>565</v>
      </c>
      <c r="F859" s="11" t="s">
        <v>11</v>
      </c>
      <c r="G859" s="27">
        <v>156</v>
      </c>
      <c r="H859" s="11"/>
      <c r="I859" s="11"/>
      <c r="J859" s="11"/>
      <c r="K859" s="27"/>
      <c r="L859" s="27"/>
      <c r="M859" s="27"/>
      <c r="N859" s="27"/>
      <c r="O859" s="27"/>
      <c r="P859" s="27"/>
      <c r="Q859" s="27"/>
      <c r="R859" s="27"/>
      <c r="S859" s="27">
        <v>50</v>
      </c>
      <c r="T859" s="27"/>
      <c r="U859" s="27"/>
      <c r="V859" s="27"/>
      <c r="W859" s="27">
        <v>2</v>
      </c>
      <c r="X859" s="27"/>
      <c r="Y859" s="27"/>
      <c r="Z859" s="27"/>
      <c r="AA859" s="11"/>
      <c r="AB859" s="11"/>
      <c r="AC859" s="11"/>
      <c r="AD859" s="11">
        <f>+SUM(N859:AC859)</f>
        <v>52</v>
      </c>
      <c r="AE859" s="27">
        <f t="shared" si="68"/>
        <v>156</v>
      </c>
      <c r="AF859" s="27">
        <v>156</v>
      </c>
      <c r="AG859" s="27"/>
    </row>
    <row r="860" spans="1:33" ht="29.25" x14ac:dyDescent="0.25">
      <c r="A860" s="25">
        <v>993</v>
      </c>
      <c r="B860" s="26" t="s">
        <v>561</v>
      </c>
      <c r="C860" s="26"/>
      <c r="D860" s="32" t="s">
        <v>566</v>
      </c>
      <c r="E860" s="1" t="s">
        <v>567</v>
      </c>
      <c r="F860" s="11" t="s">
        <v>11</v>
      </c>
      <c r="G860" s="27">
        <v>150</v>
      </c>
      <c r="H860" s="11"/>
      <c r="I860" s="11"/>
      <c r="J860" s="11"/>
      <c r="K860" s="27"/>
      <c r="L860" s="27"/>
      <c r="M860" s="27"/>
      <c r="N860" s="27"/>
      <c r="O860" s="27"/>
      <c r="P860" s="27"/>
      <c r="Q860" s="27"/>
      <c r="R860" s="27"/>
      <c r="S860" s="27">
        <v>50</v>
      </c>
      <c r="T860" s="27"/>
      <c r="U860" s="27"/>
      <c r="V860" s="27"/>
      <c r="W860" s="27"/>
      <c r="X860" s="27"/>
      <c r="Y860" s="27"/>
      <c r="Z860" s="27"/>
      <c r="AA860" s="11"/>
      <c r="AB860" s="11"/>
      <c r="AC860" s="11"/>
      <c r="AD860" s="11">
        <f>+SUM(N860:AC860)</f>
        <v>50</v>
      </c>
      <c r="AE860" s="27">
        <f t="shared" si="68"/>
        <v>150</v>
      </c>
      <c r="AF860" s="27">
        <v>150</v>
      </c>
      <c r="AG860" s="27"/>
    </row>
    <row r="861" spans="1:33" x14ac:dyDescent="0.25">
      <c r="A861" s="25">
        <v>994</v>
      </c>
      <c r="B861" s="26" t="s">
        <v>561</v>
      </c>
      <c r="C861" s="26"/>
      <c r="D861" s="210" t="s">
        <v>568</v>
      </c>
      <c r="E861" s="22" t="s">
        <v>569</v>
      </c>
      <c r="F861" s="11"/>
      <c r="G861" s="27"/>
      <c r="H861" s="11"/>
      <c r="I861" s="11"/>
      <c r="J861" s="11"/>
      <c r="K861" s="27"/>
      <c r="L861" s="27"/>
      <c r="M861" s="27"/>
      <c r="N861" s="27"/>
      <c r="O861" s="27"/>
      <c r="P861" s="27"/>
      <c r="Q861" s="27"/>
      <c r="R861" s="27"/>
      <c r="S861" s="27"/>
      <c r="T861" s="27"/>
      <c r="U861" s="27"/>
      <c r="V861" s="27"/>
      <c r="W861" s="27"/>
      <c r="X861" s="27"/>
      <c r="Y861" s="27"/>
      <c r="Z861" s="27"/>
      <c r="AA861" s="11"/>
      <c r="AB861" s="11"/>
      <c r="AC861" s="11"/>
      <c r="AD861" s="11"/>
      <c r="AE861" s="27"/>
      <c r="AF861" s="27"/>
      <c r="AG861" s="27"/>
    </row>
    <row r="862" spans="1:33" ht="30" x14ac:dyDescent="0.25">
      <c r="A862" s="25">
        <v>995</v>
      </c>
      <c r="B862" s="26" t="s">
        <v>561</v>
      </c>
      <c r="C862" s="26"/>
      <c r="D862" s="211"/>
      <c r="E862" s="1" t="s">
        <v>570</v>
      </c>
      <c r="F862" s="11" t="s">
        <v>11</v>
      </c>
      <c r="G862" s="27">
        <v>120</v>
      </c>
      <c r="H862" s="11"/>
      <c r="I862" s="11"/>
      <c r="J862" s="11"/>
      <c r="K862" s="27"/>
      <c r="L862" s="27"/>
      <c r="M862" s="27"/>
      <c r="N862" s="27"/>
      <c r="O862" s="27"/>
      <c r="P862" s="27"/>
      <c r="Q862" s="27"/>
      <c r="R862" s="27"/>
      <c r="S862" s="27">
        <v>40</v>
      </c>
      <c r="T862" s="27"/>
      <c r="U862" s="27"/>
      <c r="V862" s="27"/>
      <c r="W862" s="27"/>
      <c r="X862" s="27"/>
      <c r="Y862" s="27"/>
      <c r="Z862" s="27"/>
      <c r="AA862" s="11"/>
      <c r="AB862" s="11"/>
      <c r="AC862" s="11"/>
      <c r="AD862" s="11">
        <f>+SUM(N862:AC862)</f>
        <v>40</v>
      </c>
      <c r="AE862" s="27">
        <f t="shared" ref="AE862:AE863" si="69">+AD862*3</f>
        <v>120</v>
      </c>
      <c r="AF862" s="27">
        <v>120</v>
      </c>
      <c r="AG862" s="27"/>
    </row>
    <row r="863" spans="1:33" x14ac:dyDescent="0.25">
      <c r="A863" s="25">
        <v>996</v>
      </c>
      <c r="B863" s="26" t="s">
        <v>561</v>
      </c>
      <c r="C863" s="26"/>
      <c r="D863" s="212"/>
      <c r="E863" s="1" t="s">
        <v>571</v>
      </c>
      <c r="F863" s="11" t="s">
        <v>11</v>
      </c>
      <c r="G863" s="27">
        <v>60</v>
      </c>
      <c r="H863" s="11"/>
      <c r="I863" s="11"/>
      <c r="J863" s="11"/>
      <c r="K863" s="27"/>
      <c r="L863" s="27"/>
      <c r="M863" s="27"/>
      <c r="N863" s="27"/>
      <c r="O863" s="27"/>
      <c r="P863" s="27"/>
      <c r="Q863" s="27"/>
      <c r="R863" s="27"/>
      <c r="S863" s="27">
        <v>20</v>
      </c>
      <c r="T863" s="27"/>
      <c r="U863" s="27"/>
      <c r="V863" s="27"/>
      <c r="W863" s="27"/>
      <c r="X863" s="27"/>
      <c r="Y863" s="27"/>
      <c r="Z863" s="27"/>
      <c r="AA863" s="11"/>
      <c r="AB863" s="11"/>
      <c r="AC863" s="11"/>
      <c r="AD863" s="11">
        <f>+SUM(N863:AC863)</f>
        <v>20</v>
      </c>
      <c r="AE863" s="27">
        <f t="shared" si="69"/>
        <v>60</v>
      </c>
      <c r="AF863" s="27">
        <v>60</v>
      </c>
      <c r="AG863" s="27"/>
    </row>
    <row r="864" spans="1:33" ht="30" x14ac:dyDescent="0.25">
      <c r="A864" s="25"/>
      <c r="B864" s="26"/>
      <c r="C864" s="60"/>
      <c r="D864" s="11"/>
      <c r="E864" s="29" t="s">
        <v>1458</v>
      </c>
      <c r="F864" s="11" t="s">
        <v>1344</v>
      </c>
      <c r="G864" s="27" t="s">
        <v>1344</v>
      </c>
      <c r="H864" s="27" t="s">
        <v>1344</v>
      </c>
      <c r="I864" s="27" t="s">
        <v>1344</v>
      </c>
      <c r="J864" s="27" t="s">
        <v>1344</v>
      </c>
      <c r="K864" s="27"/>
      <c r="L864" s="27"/>
      <c r="M864" s="27" t="s">
        <v>1344</v>
      </c>
      <c r="N864" s="27"/>
      <c r="O864" s="27"/>
      <c r="P864" s="27"/>
      <c r="Q864" s="27"/>
      <c r="R864" s="27"/>
      <c r="S864" s="27"/>
      <c r="T864" s="27"/>
      <c r="U864" s="27"/>
      <c r="V864" s="27"/>
      <c r="W864" s="27"/>
      <c r="X864" s="27"/>
      <c r="Y864" s="27"/>
      <c r="Z864" s="27"/>
      <c r="AA864" s="11"/>
      <c r="AB864" s="11"/>
      <c r="AC864" s="11"/>
      <c r="AD864" s="11"/>
      <c r="AE864" s="27"/>
      <c r="AF864" s="27"/>
      <c r="AG864" s="27" t="s">
        <v>1344</v>
      </c>
    </row>
    <row r="865" spans="1:33" ht="54.75" customHeight="1" thickBot="1" x14ac:dyDescent="0.3">
      <c r="A865" s="25"/>
      <c r="B865" s="26"/>
      <c r="C865" s="236" t="s">
        <v>1577</v>
      </c>
      <c r="D865" s="208"/>
      <c r="E865" s="208"/>
      <c r="F865" s="208"/>
      <c r="G865" s="208"/>
      <c r="H865" s="208"/>
      <c r="I865" s="208"/>
      <c r="J865" s="208"/>
      <c r="K865" s="208"/>
      <c r="L865" s="208"/>
      <c r="M865" s="208"/>
      <c r="N865" s="208"/>
      <c r="O865" s="208"/>
      <c r="P865" s="208"/>
      <c r="Q865" s="208"/>
      <c r="R865" s="208"/>
      <c r="S865" s="208"/>
      <c r="T865" s="208"/>
      <c r="U865" s="208"/>
      <c r="V865" s="208"/>
      <c r="W865" s="208"/>
      <c r="X865" s="208"/>
      <c r="Y865" s="208"/>
      <c r="Z865" s="208"/>
      <c r="AA865" s="208"/>
      <c r="AB865" s="208"/>
      <c r="AC865" s="208"/>
      <c r="AD865" s="208"/>
      <c r="AE865" s="209"/>
      <c r="AF865" s="153"/>
      <c r="AG865" s="152"/>
    </row>
    <row r="866" spans="1:33" x14ac:dyDescent="0.25">
      <c r="A866" s="25">
        <v>997</v>
      </c>
      <c r="B866" s="26" t="s">
        <v>572</v>
      </c>
      <c r="C866" s="60"/>
      <c r="D866" s="210" t="s">
        <v>573</v>
      </c>
      <c r="E866" s="188" t="s">
        <v>574</v>
      </c>
      <c r="F866" s="210" t="s">
        <v>21</v>
      </c>
      <c r="G866" s="205">
        <v>600</v>
      </c>
      <c r="H866" s="210"/>
      <c r="I866" s="210"/>
      <c r="J866" s="210"/>
      <c r="K866" s="210"/>
      <c r="L866" s="210"/>
      <c r="M866" s="171"/>
      <c r="N866" s="210"/>
      <c r="O866" s="210"/>
      <c r="P866" s="210"/>
      <c r="Q866" s="210"/>
      <c r="R866" s="210"/>
      <c r="S866" s="210">
        <v>200</v>
      </c>
      <c r="T866" s="210"/>
      <c r="U866" s="210"/>
      <c r="V866" s="210"/>
      <c r="W866" s="210"/>
      <c r="X866" s="210"/>
      <c r="Y866" s="210"/>
      <c r="Z866" s="210"/>
      <c r="AA866" s="210"/>
      <c r="AB866" s="210"/>
      <c r="AC866" s="210"/>
      <c r="AD866" s="210">
        <f>+SUM(N866:AC866)</f>
        <v>200</v>
      </c>
      <c r="AE866" s="205">
        <f t="shared" ref="AE866:AE887" si="70">+AD866*3</f>
        <v>600</v>
      </c>
      <c r="AF866" s="205">
        <v>600</v>
      </c>
      <c r="AG866" s="171"/>
    </row>
    <row r="867" spans="1:33" x14ac:dyDescent="0.25">
      <c r="A867" s="25">
        <v>998</v>
      </c>
      <c r="B867" s="26" t="s">
        <v>572</v>
      </c>
      <c r="C867" s="60"/>
      <c r="D867" s="211"/>
      <c r="E867" s="189" t="s">
        <v>575</v>
      </c>
      <c r="F867" s="211"/>
      <c r="G867" s="206"/>
      <c r="H867" s="211"/>
      <c r="I867" s="211"/>
      <c r="J867" s="211"/>
      <c r="K867" s="211"/>
      <c r="L867" s="211"/>
      <c r="M867" s="172"/>
      <c r="N867" s="211"/>
      <c r="O867" s="211"/>
      <c r="P867" s="211"/>
      <c r="Q867" s="211"/>
      <c r="R867" s="211"/>
      <c r="S867" s="211"/>
      <c r="T867" s="211"/>
      <c r="U867" s="211"/>
      <c r="V867" s="211"/>
      <c r="W867" s="211"/>
      <c r="X867" s="211"/>
      <c r="Y867" s="211"/>
      <c r="Z867" s="211"/>
      <c r="AA867" s="211"/>
      <c r="AB867" s="211"/>
      <c r="AC867" s="211"/>
      <c r="AD867" s="211"/>
      <c r="AE867" s="206"/>
      <c r="AF867" s="206"/>
      <c r="AG867" s="172"/>
    </row>
    <row r="868" spans="1:33" x14ac:dyDescent="0.25">
      <c r="A868" s="25">
        <v>999</v>
      </c>
      <c r="B868" s="26" t="s">
        <v>572</v>
      </c>
      <c r="C868" s="60"/>
      <c r="D868" s="211"/>
      <c r="E868" s="189" t="s">
        <v>576</v>
      </c>
      <c r="F868" s="211"/>
      <c r="G868" s="206"/>
      <c r="H868" s="211"/>
      <c r="I868" s="211"/>
      <c r="J868" s="211"/>
      <c r="K868" s="211"/>
      <c r="L868" s="211"/>
      <c r="M868" s="172"/>
      <c r="N868" s="211"/>
      <c r="O868" s="211"/>
      <c r="P868" s="211"/>
      <c r="Q868" s="211"/>
      <c r="R868" s="211"/>
      <c r="S868" s="211"/>
      <c r="T868" s="211"/>
      <c r="U868" s="211"/>
      <c r="V868" s="211"/>
      <c r="W868" s="211"/>
      <c r="X868" s="211"/>
      <c r="Y868" s="211"/>
      <c r="Z868" s="211"/>
      <c r="AA868" s="211"/>
      <c r="AB868" s="211"/>
      <c r="AC868" s="211"/>
      <c r="AD868" s="211"/>
      <c r="AE868" s="206"/>
      <c r="AF868" s="206"/>
      <c r="AG868" s="172"/>
    </row>
    <row r="869" spans="1:33" ht="30" x14ac:dyDescent="0.25">
      <c r="A869" s="25">
        <v>1000</v>
      </c>
      <c r="B869" s="26" t="s">
        <v>572</v>
      </c>
      <c r="C869" s="60"/>
      <c r="D869" s="211"/>
      <c r="E869" s="189" t="s">
        <v>1622</v>
      </c>
      <c r="F869" s="211"/>
      <c r="G869" s="206"/>
      <c r="H869" s="211"/>
      <c r="I869" s="211"/>
      <c r="J869" s="211"/>
      <c r="K869" s="211"/>
      <c r="L869" s="211"/>
      <c r="M869" s="172"/>
      <c r="N869" s="211"/>
      <c r="O869" s="211"/>
      <c r="P869" s="211"/>
      <c r="Q869" s="211"/>
      <c r="R869" s="211"/>
      <c r="S869" s="211"/>
      <c r="T869" s="211"/>
      <c r="U869" s="211"/>
      <c r="V869" s="211"/>
      <c r="W869" s="211"/>
      <c r="X869" s="211"/>
      <c r="Y869" s="211"/>
      <c r="Z869" s="211"/>
      <c r="AA869" s="211"/>
      <c r="AB869" s="211"/>
      <c r="AC869" s="211"/>
      <c r="AD869" s="211"/>
      <c r="AE869" s="206"/>
      <c r="AF869" s="206"/>
      <c r="AG869" s="172"/>
    </row>
    <row r="870" spans="1:33" ht="45" x14ac:dyDescent="0.25">
      <c r="A870" s="25">
        <v>1001</v>
      </c>
      <c r="B870" s="26" t="s">
        <v>572</v>
      </c>
      <c r="C870" s="60"/>
      <c r="D870" s="211"/>
      <c r="E870" s="189" t="s">
        <v>577</v>
      </c>
      <c r="F870" s="211"/>
      <c r="G870" s="206"/>
      <c r="H870" s="211"/>
      <c r="I870" s="211"/>
      <c r="J870" s="211"/>
      <c r="K870" s="211"/>
      <c r="L870" s="211"/>
      <c r="M870" s="172"/>
      <c r="N870" s="211"/>
      <c r="O870" s="211"/>
      <c r="P870" s="211"/>
      <c r="Q870" s="211"/>
      <c r="R870" s="211"/>
      <c r="S870" s="211"/>
      <c r="T870" s="211"/>
      <c r="U870" s="211"/>
      <c r="V870" s="211"/>
      <c r="W870" s="211"/>
      <c r="X870" s="211"/>
      <c r="Y870" s="211"/>
      <c r="Z870" s="211"/>
      <c r="AA870" s="211"/>
      <c r="AB870" s="211"/>
      <c r="AC870" s="211"/>
      <c r="AD870" s="211"/>
      <c r="AE870" s="206"/>
      <c r="AF870" s="206"/>
      <c r="AG870" s="172"/>
    </row>
    <row r="871" spans="1:33" x14ac:dyDescent="0.25">
      <c r="A871" s="25">
        <v>1002</v>
      </c>
      <c r="B871" s="26" t="s">
        <v>572</v>
      </c>
      <c r="C871" s="60"/>
      <c r="D871" s="211"/>
      <c r="E871" s="189" t="s">
        <v>578</v>
      </c>
      <c r="F871" s="211"/>
      <c r="G871" s="206"/>
      <c r="H871" s="211"/>
      <c r="I871" s="211"/>
      <c r="J871" s="211"/>
      <c r="K871" s="211"/>
      <c r="L871" s="211"/>
      <c r="M871" s="172"/>
      <c r="N871" s="211"/>
      <c r="O871" s="211"/>
      <c r="P871" s="211"/>
      <c r="Q871" s="211"/>
      <c r="R871" s="211"/>
      <c r="S871" s="211"/>
      <c r="T871" s="211"/>
      <c r="U871" s="211"/>
      <c r="V871" s="211"/>
      <c r="W871" s="211"/>
      <c r="X871" s="211"/>
      <c r="Y871" s="211"/>
      <c r="Z871" s="211"/>
      <c r="AA871" s="211"/>
      <c r="AB871" s="211"/>
      <c r="AC871" s="211"/>
      <c r="AD871" s="211"/>
      <c r="AE871" s="206"/>
      <c r="AF871" s="206"/>
      <c r="AG871" s="172"/>
    </row>
    <row r="872" spans="1:33" ht="30" x14ac:dyDescent="0.25">
      <c r="A872" s="25">
        <v>1003</v>
      </c>
      <c r="B872" s="26" t="s">
        <v>572</v>
      </c>
      <c r="C872" s="60"/>
      <c r="D872" s="211"/>
      <c r="E872" s="189" t="s">
        <v>579</v>
      </c>
      <c r="F872" s="211"/>
      <c r="G872" s="206"/>
      <c r="H872" s="211"/>
      <c r="I872" s="211"/>
      <c r="J872" s="211"/>
      <c r="K872" s="211"/>
      <c r="L872" s="211"/>
      <c r="M872" s="172"/>
      <c r="N872" s="211"/>
      <c r="O872" s="211"/>
      <c r="P872" s="211"/>
      <c r="Q872" s="211"/>
      <c r="R872" s="211"/>
      <c r="S872" s="211"/>
      <c r="T872" s="211"/>
      <c r="U872" s="211"/>
      <c r="V872" s="211"/>
      <c r="W872" s="211"/>
      <c r="X872" s="211"/>
      <c r="Y872" s="211"/>
      <c r="Z872" s="211"/>
      <c r="AA872" s="211"/>
      <c r="AB872" s="211"/>
      <c r="AC872" s="211"/>
      <c r="AD872" s="211"/>
      <c r="AE872" s="206"/>
      <c r="AF872" s="206"/>
      <c r="AG872" s="172"/>
    </row>
    <row r="873" spans="1:33" x14ac:dyDescent="0.25">
      <c r="A873" s="25">
        <v>1004</v>
      </c>
      <c r="B873" s="26" t="s">
        <v>572</v>
      </c>
      <c r="C873" s="60"/>
      <c r="D873" s="211"/>
      <c r="E873" s="189" t="s">
        <v>580</v>
      </c>
      <c r="F873" s="211"/>
      <c r="G873" s="206"/>
      <c r="H873" s="211"/>
      <c r="I873" s="211"/>
      <c r="J873" s="211"/>
      <c r="K873" s="211"/>
      <c r="L873" s="211"/>
      <c r="M873" s="172"/>
      <c r="N873" s="211"/>
      <c r="O873" s="211"/>
      <c r="P873" s="211"/>
      <c r="Q873" s="211"/>
      <c r="R873" s="211"/>
      <c r="S873" s="211"/>
      <c r="T873" s="211"/>
      <c r="U873" s="211"/>
      <c r="V873" s="211"/>
      <c r="W873" s="211"/>
      <c r="X873" s="211"/>
      <c r="Y873" s="211"/>
      <c r="Z873" s="211"/>
      <c r="AA873" s="211"/>
      <c r="AB873" s="211"/>
      <c r="AC873" s="211"/>
      <c r="AD873" s="211"/>
      <c r="AE873" s="206"/>
      <c r="AF873" s="206"/>
      <c r="AG873" s="172"/>
    </row>
    <row r="874" spans="1:33" ht="30" x14ac:dyDescent="0.25">
      <c r="A874" s="25">
        <v>1005</v>
      </c>
      <c r="B874" s="26" t="s">
        <v>572</v>
      </c>
      <c r="C874" s="60"/>
      <c r="D874" s="211"/>
      <c r="E874" s="189" t="s">
        <v>581</v>
      </c>
      <c r="F874" s="211"/>
      <c r="G874" s="206"/>
      <c r="H874" s="211"/>
      <c r="I874" s="211"/>
      <c r="J874" s="211"/>
      <c r="K874" s="211"/>
      <c r="L874" s="211"/>
      <c r="M874" s="172"/>
      <c r="N874" s="211"/>
      <c r="O874" s="211"/>
      <c r="P874" s="211"/>
      <c r="Q874" s="211"/>
      <c r="R874" s="211"/>
      <c r="S874" s="211"/>
      <c r="T874" s="211"/>
      <c r="U874" s="211"/>
      <c r="V874" s="211"/>
      <c r="W874" s="211"/>
      <c r="X874" s="211"/>
      <c r="Y874" s="211"/>
      <c r="Z874" s="211"/>
      <c r="AA874" s="211"/>
      <c r="AB874" s="211"/>
      <c r="AC874" s="211"/>
      <c r="AD874" s="211"/>
      <c r="AE874" s="206"/>
      <c r="AF874" s="206"/>
      <c r="AG874" s="172"/>
    </row>
    <row r="875" spans="1:33" ht="30" x14ac:dyDescent="0.25">
      <c r="A875" s="25">
        <v>1006</v>
      </c>
      <c r="B875" s="26" t="s">
        <v>572</v>
      </c>
      <c r="C875" s="60"/>
      <c r="D875" s="212"/>
      <c r="E875" s="189" t="s">
        <v>582</v>
      </c>
      <c r="F875" s="212"/>
      <c r="G875" s="207"/>
      <c r="H875" s="212"/>
      <c r="I875" s="212"/>
      <c r="J875" s="212"/>
      <c r="K875" s="212"/>
      <c r="L875" s="212"/>
      <c r="M875" s="173"/>
      <c r="N875" s="212"/>
      <c r="O875" s="212"/>
      <c r="P875" s="212"/>
      <c r="Q875" s="212"/>
      <c r="R875" s="212"/>
      <c r="S875" s="212"/>
      <c r="T875" s="212"/>
      <c r="U875" s="212"/>
      <c r="V875" s="212"/>
      <c r="W875" s="212"/>
      <c r="X875" s="212"/>
      <c r="Y875" s="212"/>
      <c r="Z875" s="212"/>
      <c r="AA875" s="212"/>
      <c r="AB875" s="212"/>
      <c r="AC875" s="212"/>
      <c r="AD875" s="212"/>
      <c r="AE875" s="207"/>
      <c r="AF875" s="207"/>
      <c r="AG875" s="173"/>
    </row>
    <row r="876" spans="1:33" ht="28.5" x14ac:dyDescent="0.25">
      <c r="A876" s="25">
        <v>1007</v>
      </c>
      <c r="B876" s="26" t="s">
        <v>572</v>
      </c>
      <c r="C876" s="26"/>
      <c r="D876" s="210" t="s">
        <v>583</v>
      </c>
      <c r="E876" s="3" t="s">
        <v>584</v>
      </c>
      <c r="F876" s="210" t="s">
        <v>11</v>
      </c>
      <c r="G876" s="205">
        <v>150</v>
      </c>
      <c r="H876" s="210"/>
      <c r="I876" s="210"/>
      <c r="J876" s="210"/>
      <c r="K876" s="210"/>
      <c r="L876" s="210"/>
      <c r="M876" s="171"/>
      <c r="N876" s="210"/>
      <c r="O876" s="210"/>
      <c r="P876" s="210"/>
      <c r="Q876" s="210"/>
      <c r="R876" s="210"/>
      <c r="S876" s="210">
        <v>50</v>
      </c>
      <c r="T876" s="210"/>
      <c r="U876" s="210"/>
      <c r="V876" s="210"/>
      <c r="W876" s="210"/>
      <c r="X876" s="210"/>
      <c r="Y876" s="210"/>
      <c r="Z876" s="210"/>
      <c r="AA876" s="210"/>
      <c r="AB876" s="210"/>
      <c r="AC876" s="210"/>
      <c r="AD876" s="210">
        <f>+SUM(N876:AC876)</f>
        <v>50</v>
      </c>
      <c r="AE876" s="205">
        <f t="shared" si="70"/>
        <v>150</v>
      </c>
      <c r="AF876" s="205">
        <v>150</v>
      </c>
      <c r="AG876" s="171"/>
    </row>
    <row r="877" spans="1:33" ht="45" x14ac:dyDescent="0.25">
      <c r="A877" s="25">
        <v>1008</v>
      </c>
      <c r="B877" s="26" t="s">
        <v>572</v>
      </c>
      <c r="C877" s="26"/>
      <c r="D877" s="211"/>
      <c r="E877" s="4" t="s">
        <v>585</v>
      </c>
      <c r="F877" s="211"/>
      <c r="G877" s="206"/>
      <c r="H877" s="211"/>
      <c r="I877" s="211"/>
      <c r="J877" s="211"/>
      <c r="K877" s="211"/>
      <c r="L877" s="211"/>
      <c r="M877" s="172"/>
      <c r="N877" s="211"/>
      <c r="O877" s="211"/>
      <c r="P877" s="211"/>
      <c r="Q877" s="211"/>
      <c r="R877" s="211"/>
      <c r="S877" s="211"/>
      <c r="T877" s="211"/>
      <c r="U877" s="211"/>
      <c r="V877" s="211"/>
      <c r="W877" s="211"/>
      <c r="X877" s="211"/>
      <c r="Y877" s="211"/>
      <c r="Z877" s="211"/>
      <c r="AA877" s="211"/>
      <c r="AB877" s="211"/>
      <c r="AC877" s="211"/>
      <c r="AD877" s="211"/>
      <c r="AE877" s="206"/>
      <c r="AF877" s="206"/>
      <c r="AG877" s="172"/>
    </row>
    <row r="878" spans="1:33" x14ac:dyDescent="0.25">
      <c r="A878" s="25">
        <v>1009</v>
      </c>
      <c r="B878" s="26" t="s">
        <v>572</v>
      </c>
      <c r="C878" s="26"/>
      <c r="D878" s="211"/>
      <c r="E878" s="4" t="s">
        <v>586</v>
      </c>
      <c r="F878" s="211"/>
      <c r="G878" s="206"/>
      <c r="H878" s="211"/>
      <c r="I878" s="211"/>
      <c r="J878" s="211"/>
      <c r="K878" s="211"/>
      <c r="L878" s="211"/>
      <c r="M878" s="172"/>
      <c r="N878" s="211"/>
      <c r="O878" s="211"/>
      <c r="P878" s="211"/>
      <c r="Q878" s="211"/>
      <c r="R878" s="211"/>
      <c r="S878" s="211"/>
      <c r="T878" s="211"/>
      <c r="U878" s="211"/>
      <c r="V878" s="211"/>
      <c r="W878" s="211"/>
      <c r="X878" s="211"/>
      <c r="Y878" s="211"/>
      <c r="Z878" s="211"/>
      <c r="AA878" s="211"/>
      <c r="AB878" s="211"/>
      <c r="AC878" s="211"/>
      <c r="AD878" s="211"/>
      <c r="AE878" s="206"/>
      <c r="AF878" s="206"/>
      <c r="AG878" s="172"/>
    </row>
    <row r="879" spans="1:33" ht="30" x14ac:dyDescent="0.25">
      <c r="A879" s="25">
        <v>1010</v>
      </c>
      <c r="B879" s="26" t="s">
        <v>572</v>
      </c>
      <c r="C879" s="26"/>
      <c r="D879" s="211"/>
      <c r="E879" s="4" t="s">
        <v>587</v>
      </c>
      <c r="F879" s="211"/>
      <c r="G879" s="206"/>
      <c r="H879" s="211"/>
      <c r="I879" s="211"/>
      <c r="J879" s="211"/>
      <c r="K879" s="211"/>
      <c r="L879" s="211"/>
      <c r="M879" s="172"/>
      <c r="N879" s="211"/>
      <c r="O879" s="211"/>
      <c r="P879" s="211"/>
      <c r="Q879" s="211"/>
      <c r="R879" s="211"/>
      <c r="S879" s="211"/>
      <c r="T879" s="211"/>
      <c r="U879" s="211"/>
      <c r="V879" s="211"/>
      <c r="W879" s="211"/>
      <c r="X879" s="211"/>
      <c r="Y879" s="211"/>
      <c r="Z879" s="211"/>
      <c r="AA879" s="211"/>
      <c r="AB879" s="211"/>
      <c r="AC879" s="211"/>
      <c r="AD879" s="211"/>
      <c r="AE879" s="206"/>
      <c r="AF879" s="206"/>
      <c r="AG879" s="172"/>
    </row>
    <row r="880" spans="1:33" x14ac:dyDescent="0.25">
      <c r="A880" s="25">
        <v>1011</v>
      </c>
      <c r="B880" s="26" t="s">
        <v>572</v>
      </c>
      <c r="C880" s="26"/>
      <c r="D880" s="211"/>
      <c r="E880" s="4" t="s">
        <v>588</v>
      </c>
      <c r="F880" s="211"/>
      <c r="G880" s="206"/>
      <c r="H880" s="211"/>
      <c r="I880" s="211"/>
      <c r="J880" s="211"/>
      <c r="K880" s="211"/>
      <c r="L880" s="211"/>
      <c r="M880" s="172"/>
      <c r="N880" s="211"/>
      <c r="O880" s="211"/>
      <c r="P880" s="211"/>
      <c r="Q880" s="211"/>
      <c r="R880" s="211"/>
      <c r="S880" s="211"/>
      <c r="T880" s="211"/>
      <c r="U880" s="211"/>
      <c r="V880" s="211"/>
      <c r="W880" s="211"/>
      <c r="X880" s="211"/>
      <c r="Y880" s="211"/>
      <c r="Z880" s="211"/>
      <c r="AA880" s="211"/>
      <c r="AB880" s="211"/>
      <c r="AC880" s="211"/>
      <c r="AD880" s="211"/>
      <c r="AE880" s="206"/>
      <c r="AF880" s="206"/>
      <c r="AG880" s="172"/>
    </row>
    <row r="881" spans="1:33" ht="30" x14ac:dyDescent="0.25">
      <c r="A881" s="25">
        <v>1012</v>
      </c>
      <c r="B881" s="26" t="s">
        <v>572</v>
      </c>
      <c r="C881" s="26"/>
      <c r="D881" s="211"/>
      <c r="E881" s="4" t="s">
        <v>589</v>
      </c>
      <c r="F881" s="211"/>
      <c r="G881" s="206"/>
      <c r="H881" s="211"/>
      <c r="I881" s="211"/>
      <c r="J881" s="211"/>
      <c r="K881" s="211"/>
      <c r="L881" s="211"/>
      <c r="M881" s="172"/>
      <c r="N881" s="211"/>
      <c r="O881" s="211"/>
      <c r="P881" s="211"/>
      <c r="Q881" s="211"/>
      <c r="R881" s="211"/>
      <c r="S881" s="211"/>
      <c r="T881" s="211"/>
      <c r="U881" s="211"/>
      <c r="V881" s="211"/>
      <c r="W881" s="211"/>
      <c r="X881" s="211"/>
      <c r="Y881" s="211"/>
      <c r="Z881" s="211"/>
      <c r="AA881" s="211"/>
      <c r="AB881" s="211"/>
      <c r="AC881" s="211"/>
      <c r="AD881" s="211"/>
      <c r="AE881" s="206"/>
      <c r="AF881" s="206"/>
      <c r="AG881" s="172"/>
    </row>
    <row r="882" spans="1:33" ht="30" x14ac:dyDescent="0.25">
      <c r="A882" s="25">
        <v>1013</v>
      </c>
      <c r="B882" s="26" t="s">
        <v>572</v>
      </c>
      <c r="C882" s="26"/>
      <c r="D882" s="211"/>
      <c r="E882" s="4" t="s">
        <v>590</v>
      </c>
      <c r="F882" s="211"/>
      <c r="G882" s="206"/>
      <c r="H882" s="211"/>
      <c r="I882" s="211"/>
      <c r="J882" s="211"/>
      <c r="K882" s="211"/>
      <c r="L882" s="211"/>
      <c r="M882" s="172"/>
      <c r="N882" s="211"/>
      <c r="O882" s="211"/>
      <c r="P882" s="211"/>
      <c r="Q882" s="211"/>
      <c r="R882" s="211"/>
      <c r="S882" s="211"/>
      <c r="T882" s="211"/>
      <c r="U882" s="211"/>
      <c r="V882" s="211"/>
      <c r="W882" s="211"/>
      <c r="X882" s="211"/>
      <c r="Y882" s="211"/>
      <c r="Z882" s="211"/>
      <c r="AA882" s="211"/>
      <c r="AB882" s="211"/>
      <c r="AC882" s="211"/>
      <c r="AD882" s="211"/>
      <c r="AE882" s="206"/>
      <c r="AF882" s="206"/>
      <c r="AG882" s="172"/>
    </row>
    <row r="883" spans="1:33" x14ac:dyDescent="0.25">
      <c r="A883" s="25">
        <v>1014</v>
      </c>
      <c r="B883" s="26" t="s">
        <v>572</v>
      </c>
      <c r="C883" s="26"/>
      <c r="D883" s="211"/>
      <c r="E883" s="4" t="s">
        <v>591</v>
      </c>
      <c r="F883" s="211"/>
      <c r="G883" s="206"/>
      <c r="H883" s="211"/>
      <c r="I883" s="211"/>
      <c r="J883" s="211"/>
      <c r="K883" s="211"/>
      <c r="L883" s="211"/>
      <c r="M883" s="172"/>
      <c r="N883" s="211"/>
      <c r="O883" s="211"/>
      <c r="P883" s="211"/>
      <c r="Q883" s="211"/>
      <c r="R883" s="211"/>
      <c r="S883" s="211"/>
      <c r="T883" s="211"/>
      <c r="U883" s="211"/>
      <c r="V883" s="211"/>
      <c r="W883" s="211"/>
      <c r="X883" s="211"/>
      <c r="Y883" s="211"/>
      <c r="Z883" s="211"/>
      <c r="AA883" s="211"/>
      <c r="AB883" s="211"/>
      <c r="AC883" s="211"/>
      <c r="AD883" s="211"/>
      <c r="AE883" s="206"/>
      <c r="AF883" s="206"/>
      <c r="AG883" s="172"/>
    </row>
    <row r="884" spans="1:33" x14ac:dyDescent="0.25">
      <c r="A884" s="25">
        <v>1015</v>
      </c>
      <c r="B884" s="26" t="s">
        <v>572</v>
      </c>
      <c r="C884" s="26"/>
      <c r="D884" s="212"/>
      <c r="E884" s="4" t="s">
        <v>592</v>
      </c>
      <c r="F884" s="212"/>
      <c r="G884" s="207"/>
      <c r="H884" s="212"/>
      <c r="I884" s="212"/>
      <c r="J884" s="212"/>
      <c r="K884" s="212"/>
      <c r="L884" s="212"/>
      <c r="M884" s="173"/>
      <c r="N884" s="212"/>
      <c r="O884" s="212"/>
      <c r="P884" s="212"/>
      <c r="Q884" s="212"/>
      <c r="R884" s="212"/>
      <c r="S884" s="212"/>
      <c r="T884" s="212"/>
      <c r="U884" s="212"/>
      <c r="V884" s="212"/>
      <c r="W884" s="212"/>
      <c r="X884" s="212"/>
      <c r="Y884" s="212"/>
      <c r="Z884" s="212"/>
      <c r="AA884" s="212"/>
      <c r="AB884" s="212"/>
      <c r="AC884" s="212"/>
      <c r="AD884" s="212"/>
      <c r="AE884" s="207"/>
      <c r="AF884" s="207"/>
      <c r="AG884" s="173"/>
    </row>
    <row r="885" spans="1:33" ht="208.5" x14ac:dyDescent="0.25">
      <c r="A885" s="25"/>
      <c r="B885" s="26"/>
      <c r="C885" s="26"/>
      <c r="D885" s="11" t="s">
        <v>1227</v>
      </c>
      <c r="E885" s="1" t="s">
        <v>1620</v>
      </c>
      <c r="F885" s="11" t="s">
        <v>11</v>
      </c>
      <c r="G885" s="27">
        <v>150</v>
      </c>
      <c r="H885" s="11"/>
      <c r="I885" s="11"/>
      <c r="J885" s="11"/>
      <c r="K885" s="11"/>
      <c r="L885" s="11"/>
      <c r="M885" s="11"/>
      <c r="N885" s="11"/>
      <c r="O885" s="11"/>
      <c r="P885" s="11"/>
      <c r="Q885" s="11"/>
      <c r="R885" s="11"/>
      <c r="S885" s="11">
        <v>50</v>
      </c>
      <c r="T885" s="11"/>
      <c r="U885" s="11"/>
      <c r="V885" s="11"/>
      <c r="W885" s="11"/>
      <c r="X885" s="11"/>
      <c r="Y885" s="11"/>
      <c r="Z885" s="11"/>
      <c r="AA885" s="11"/>
      <c r="AB885" s="11"/>
      <c r="AC885" s="11"/>
      <c r="AD885" s="11"/>
      <c r="AE885" s="27"/>
      <c r="AF885" s="27"/>
      <c r="AG885" s="11"/>
    </row>
    <row r="886" spans="1:33" ht="180" x14ac:dyDescent="0.25">
      <c r="A886" s="25"/>
      <c r="B886" s="26"/>
      <c r="C886" s="26"/>
      <c r="D886" s="11" t="s">
        <v>1228</v>
      </c>
      <c r="E886" s="1" t="s">
        <v>1621</v>
      </c>
      <c r="F886" s="11" t="s">
        <v>11</v>
      </c>
      <c r="G886" s="27">
        <v>150</v>
      </c>
      <c r="H886" s="11"/>
      <c r="I886" s="11"/>
      <c r="J886" s="11"/>
      <c r="K886" s="11"/>
      <c r="L886" s="11"/>
      <c r="M886" s="11"/>
      <c r="N886" s="11"/>
      <c r="O886" s="11"/>
      <c r="P886" s="11"/>
      <c r="Q886" s="11"/>
      <c r="R886" s="11"/>
      <c r="S886" s="11">
        <v>50</v>
      </c>
      <c r="T886" s="11"/>
      <c r="U886" s="11"/>
      <c r="V886" s="11"/>
      <c r="W886" s="11"/>
      <c r="X886" s="11"/>
      <c r="Y886" s="11"/>
      <c r="Z886" s="11"/>
      <c r="AA886" s="11"/>
      <c r="AB886" s="11"/>
      <c r="AC886" s="11"/>
      <c r="AD886" s="11"/>
      <c r="AE886" s="27"/>
      <c r="AF886" s="27"/>
      <c r="AG886" s="11"/>
    </row>
    <row r="887" spans="1:33" ht="28.5" x14ac:dyDescent="0.25">
      <c r="A887" s="25">
        <v>1016</v>
      </c>
      <c r="B887" s="26" t="s">
        <v>572</v>
      </c>
      <c r="C887" s="26"/>
      <c r="D887" s="210" t="s">
        <v>1229</v>
      </c>
      <c r="E887" s="3" t="s">
        <v>593</v>
      </c>
      <c r="F887" s="210" t="s">
        <v>11</v>
      </c>
      <c r="G887" s="205">
        <v>150</v>
      </c>
      <c r="H887" s="210"/>
      <c r="I887" s="210"/>
      <c r="J887" s="210"/>
      <c r="K887" s="210"/>
      <c r="L887" s="210"/>
      <c r="M887" s="171"/>
      <c r="N887" s="210"/>
      <c r="O887" s="210"/>
      <c r="P887" s="210"/>
      <c r="Q887" s="210"/>
      <c r="R887" s="210"/>
      <c r="S887" s="210">
        <v>50</v>
      </c>
      <c r="T887" s="210"/>
      <c r="U887" s="210"/>
      <c r="V887" s="210"/>
      <c r="W887" s="210"/>
      <c r="X887" s="210"/>
      <c r="Y887" s="210"/>
      <c r="Z887" s="210"/>
      <c r="AA887" s="210"/>
      <c r="AB887" s="210"/>
      <c r="AC887" s="210"/>
      <c r="AD887" s="210">
        <f>+SUM(N887:AC887)</f>
        <v>50</v>
      </c>
      <c r="AE887" s="205">
        <f t="shared" si="70"/>
        <v>150</v>
      </c>
      <c r="AF887" s="205">
        <v>150</v>
      </c>
      <c r="AG887" s="171"/>
    </row>
    <row r="888" spans="1:33" ht="30" x14ac:dyDescent="0.25">
      <c r="A888" s="25">
        <v>1017</v>
      </c>
      <c r="B888" s="26" t="s">
        <v>572</v>
      </c>
      <c r="C888" s="26"/>
      <c r="D888" s="214"/>
      <c r="E888" s="4" t="s">
        <v>594</v>
      </c>
      <c r="F888" s="211"/>
      <c r="G888" s="206"/>
      <c r="H888" s="211"/>
      <c r="I888" s="211"/>
      <c r="J888" s="211"/>
      <c r="K888" s="211"/>
      <c r="L888" s="211"/>
      <c r="M888" s="172"/>
      <c r="N888" s="211"/>
      <c r="O888" s="211"/>
      <c r="P888" s="211"/>
      <c r="Q888" s="211"/>
      <c r="R888" s="211"/>
      <c r="S888" s="211"/>
      <c r="T888" s="211"/>
      <c r="U888" s="211"/>
      <c r="V888" s="211"/>
      <c r="W888" s="211"/>
      <c r="X888" s="211"/>
      <c r="Y888" s="211"/>
      <c r="Z888" s="211"/>
      <c r="AA888" s="211"/>
      <c r="AB888" s="211"/>
      <c r="AC888" s="211"/>
      <c r="AD888" s="211"/>
      <c r="AE888" s="206"/>
      <c r="AF888" s="206"/>
      <c r="AG888" s="172"/>
    </row>
    <row r="889" spans="1:33" x14ac:dyDescent="0.25">
      <c r="A889" s="25">
        <v>1018</v>
      </c>
      <c r="B889" s="26" t="s">
        <v>572</v>
      </c>
      <c r="C889" s="26"/>
      <c r="D889" s="214"/>
      <c r="E889" s="4" t="s">
        <v>586</v>
      </c>
      <c r="F889" s="211"/>
      <c r="G889" s="206"/>
      <c r="H889" s="211"/>
      <c r="I889" s="211"/>
      <c r="J889" s="211"/>
      <c r="K889" s="211"/>
      <c r="L889" s="211"/>
      <c r="M889" s="172"/>
      <c r="N889" s="211"/>
      <c r="O889" s="211"/>
      <c r="P889" s="211"/>
      <c r="Q889" s="211"/>
      <c r="R889" s="211"/>
      <c r="S889" s="211"/>
      <c r="T889" s="211"/>
      <c r="U889" s="211"/>
      <c r="V889" s="211"/>
      <c r="W889" s="211"/>
      <c r="X889" s="211"/>
      <c r="Y889" s="211"/>
      <c r="Z889" s="211"/>
      <c r="AA889" s="211"/>
      <c r="AB889" s="211"/>
      <c r="AC889" s="211"/>
      <c r="AD889" s="211"/>
      <c r="AE889" s="206"/>
      <c r="AF889" s="206"/>
      <c r="AG889" s="172"/>
    </row>
    <row r="890" spans="1:33" ht="30" x14ac:dyDescent="0.25">
      <c r="A890" s="25">
        <v>1019</v>
      </c>
      <c r="B890" s="26" t="s">
        <v>572</v>
      </c>
      <c r="C890" s="26"/>
      <c r="D890" s="214"/>
      <c r="E890" s="4" t="s">
        <v>587</v>
      </c>
      <c r="F890" s="211"/>
      <c r="G890" s="206"/>
      <c r="H890" s="211"/>
      <c r="I890" s="211"/>
      <c r="J890" s="211"/>
      <c r="K890" s="211"/>
      <c r="L890" s="211"/>
      <c r="M890" s="172"/>
      <c r="N890" s="211"/>
      <c r="O890" s="211"/>
      <c r="P890" s="211"/>
      <c r="Q890" s="211"/>
      <c r="R890" s="211"/>
      <c r="S890" s="211"/>
      <c r="T890" s="211"/>
      <c r="U890" s="211"/>
      <c r="V890" s="211"/>
      <c r="W890" s="211"/>
      <c r="X890" s="211"/>
      <c r="Y890" s="211"/>
      <c r="Z890" s="211"/>
      <c r="AA890" s="211"/>
      <c r="AB890" s="211"/>
      <c r="AC890" s="211"/>
      <c r="AD890" s="211"/>
      <c r="AE890" s="206"/>
      <c r="AF890" s="206"/>
      <c r="AG890" s="172"/>
    </row>
    <row r="891" spans="1:33" x14ac:dyDescent="0.25">
      <c r="A891" s="25">
        <v>1020</v>
      </c>
      <c r="B891" s="26" t="s">
        <v>572</v>
      </c>
      <c r="C891" s="26"/>
      <c r="D891" s="214"/>
      <c r="E891" s="4" t="s">
        <v>588</v>
      </c>
      <c r="F891" s="211"/>
      <c r="G891" s="206"/>
      <c r="H891" s="211"/>
      <c r="I891" s="211"/>
      <c r="J891" s="211"/>
      <c r="K891" s="211"/>
      <c r="L891" s="211"/>
      <c r="M891" s="172"/>
      <c r="N891" s="211"/>
      <c r="O891" s="211"/>
      <c r="P891" s="211"/>
      <c r="Q891" s="211"/>
      <c r="R891" s="211"/>
      <c r="S891" s="211"/>
      <c r="T891" s="211"/>
      <c r="U891" s="211"/>
      <c r="V891" s="211"/>
      <c r="W891" s="211"/>
      <c r="X891" s="211"/>
      <c r="Y891" s="211"/>
      <c r="Z891" s="211"/>
      <c r="AA891" s="211"/>
      <c r="AB891" s="211"/>
      <c r="AC891" s="211"/>
      <c r="AD891" s="211"/>
      <c r="AE891" s="206"/>
      <c r="AF891" s="206"/>
      <c r="AG891" s="172"/>
    </row>
    <row r="892" spans="1:33" ht="30" x14ac:dyDescent="0.25">
      <c r="A892" s="25">
        <v>1021</v>
      </c>
      <c r="B892" s="26" t="s">
        <v>572</v>
      </c>
      <c r="C892" s="26"/>
      <c r="D892" s="214"/>
      <c r="E892" s="4" t="s">
        <v>589</v>
      </c>
      <c r="F892" s="211"/>
      <c r="G892" s="206"/>
      <c r="H892" s="211"/>
      <c r="I892" s="211"/>
      <c r="J892" s="211"/>
      <c r="K892" s="211"/>
      <c r="L892" s="211"/>
      <c r="M892" s="172"/>
      <c r="N892" s="211"/>
      <c r="O892" s="211"/>
      <c r="P892" s="211"/>
      <c r="Q892" s="211"/>
      <c r="R892" s="211"/>
      <c r="S892" s="211"/>
      <c r="T892" s="211"/>
      <c r="U892" s="211"/>
      <c r="V892" s="211"/>
      <c r="W892" s="211"/>
      <c r="X892" s="211"/>
      <c r="Y892" s="211"/>
      <c r="Z892" s="211"/>
      <c r="AA892" s="211"/>
      <c r="AB892" s="211"/>
      <c r="AC892" s="211"/>
      <c r="AD892" s="211"/>
      <c r="AE892" s="206"/>
      <c r="AF892" s="206"/>
      <c r="AG892" s="172"/>
    </row>
    <row r="893" spans="1:33" x14ac:dyDescent="0.25">
      <c r="A893" s="25">
        <v>1022</v>
      </c>
      <c r="B893" s="26" t="s">
        <v>572</v>
      </c>
      <c r="C893" s="26"/>
      <c r="D893" s="214"/>
      <c r="E893" s="4" t="s">
        <v>595</v>
      </c>
      <c r="F893" s="211"/>
      <c r="G893" s="206"/>
      <c r="H893" s="211"/>
      <c r="I893" s="211"/>
      <c r="J893" s="211"/>
      <c r="K893" s="211"/>
      <c r="L893" s="211"/>
      <c r="M893" s="172"/>
      <c r="N893" s="211"/>
      <c r="O893" s="211"/>
      <c r="P893" s="211"/>
      <c r="Q893" s="211"/>
      <c r="R893" s="211"/>
      <c r="S893" s="211"/>
      <c r="T893" s="211"/>
      <c r="U893" s="211"/>
      <c r="V893" s="211"/>
      <c r="W893" s="211"/>
      <c r="X893" s="211"/>
      <c r="Y893" s="211"/>
      <c r="Z893" s="211"/>
      <c r="AA893" s="211"/>
      <c r="AB893" s="211"/>
      <c r="AC893" s="211"/>
      <c r="AD893" s="211"/>
      <c r="AE893" s="206"/>
      <c r="AF893" s="206"/>
      <c r="AG893" s="172"/>
    </row>
    <row r="894" spans="1:33" x14ac:dyDescent="0.25">
      <c r="A894" s="25">
        <v>1023</v>
      </c>
      <c r="B894" s="26" t="s">
        <v>572</v>
      </c>
      <c r="C894" s="26"/>
      <c r="D894" s="214"/>
      <c r="E894" s="4" t="s">
        <v>591</v>
      </c>
      <c r="F894" s="211"/>
      <c r="G894" s="206"/>
      <c r="H894" s="211"/>
      <c r="I894" s="211"/>
      <c r="J894" s="211"/>
      <c r="K894" s="211"/>
      <c r="L894" s="211"/>
      <c r="M894" s="172"/>
      <c r="N894" s="211"/>
      <c r="O894" s="211"/>
      <c r="P894" s="211"/>
      <c r="Q894" s="211"/>
      <c r="R894" s="211"/>
      <c r="S894" s="211"/>
      <c r="T894" s="211"/>
      <c r="U894" s="211"/>
      <c r="V894" s="211"/>
      <c r="W894" s="211"/>
      <c r="X894" s="211"/>
      <c r="Y894" s="211"/>
      <c r="Z894" s="211"/>
      <c r="AA894" s="211"/>
      <c r="AB894" s="211"/>
      <c r="AC894" s="211"/>
      <c r="AD894" s="211"/>
      <c r="AE894" s="206"/>
      <c r="AF894" s="206"/>
      <c r="AG894" s="172"/>
    </row>
    <row r="895" spans="1:33" x14ac:dyDescent="0.25">
      <c r="A895" s="25">
        <v>1024</v>
      </c>
      <c r="B895" s="26" t="s">
        <v>572</v>
      </c>
      <c r="C895" s="26"/>
      <c r="D895" s="215"/>
      <c r="E895" s="2" t="s">
        <v>592</v>
      </c>
      <c r="F895" s="212"/>
      <c r="G895" s="207"/>
      <c r="H895" s="212"/>
      <c r="I895" s="212"/>
      <c r="J895" s="212"/>
      <c r="K895" s="212"/>
      <c r="L895" s="212"/>
      <c r="M895" s="173"/>
      <c r="N895" s="212"/>
      <c r="O895" s="212"/>
      <c r="P895" s="212"/>
      <c r="Q895" s="212"/>
      <c r="R895" s="212"/>
      <c r="S895" s="212"/>
      <c r="T895" s="212"/>
      <c r="U895" s="212"/>
      <c r="V895" s="212"/>
      <c r="W895" s="212"/>
      <c r="X895" s="212"/>
      <c r="Y895" s="212"/>
      <c r="Z895" s="212"/>
      <c r="AA895" s="212"/>
      <c r="AB895" s="212"/>
      <c r="AC895" s="212"/>
      <c r="AD895" s="212"/>
      <c r="AE895" s="207"/>
      <c r="AF895" s="207"/>
      <c r="AG895" s="173"/>
    </row>
    <row r="896" spans="1:33" ht="30" x14ac:dyDescent="0.25">
      <c r="A896" s="25"/>
      <c r="B896" s="26"/>
      <c r="C896" s="60"/>
      <c r="D896" s="21"/>
      <c r="E896" s="29" t="s">
        <v>1457</v>
      </c>
      <c r="F896" s="11" t="s">
        <v>1344</v>
      </c>
      <c r="G896" s="27" t="s">
        <v>1344</v>
      </c>
      <c r="H896" s="27" t="s">
        <v>1344</v>
      </c>
      <c r="I896" s="27" t="s">
        <v>1344</v>
      </c>
      <c r="J896" s="27" t="s">
        <v>1344</v>
      </c>
      <c r="K896" s="27"/>
      <c r="L896" s="27"/>
      <c r="M896" s="27" t="s">
        <v>1344</v>
      </c>
      <c r="N896" s="27"/>
      <c r="O896" s="27"/>
      <c r="P896" s="27"/>
      <c r="Q896" s="27"/>
      <c r="R896" s="27"/>
      <c r="S896" s="27"/>
      <c r="T896" s="27"/>
      <c r="U896" s="27"/>
      <c r="V896" s="27"/>
      <c r="W896" s="27"/>
      <c r="X896" s="27"/>
      <c r="Y896" s="27"/>
      <c r="Z896" s="27"/>
      <c r="AA896" s="11"/>
      <c r="AB896" s="11"/>
      <c r="AC896" s="11"/>
      <c r="AD896" s="11"/>
      <c r="AE896" s="27"/>
      <c r="AF896" s="27"/>
      <c r="AG896" s="27" t="s">
        <v>1344</v>
      </c>
    </row>
    <row r="897" spans="1:33" ht="50.25" customHeight="1" x14ac:dyDescent="0.25">
      <c r="A897" s="25"/>
      <c r="B897" s="26"/>
      <c r="C897" s="233" t="s">
        <v>920</v>
      </c>
      <c r="D897" s="234"/>
      <c r="E897" s="234"/>
      <c r="F897" s="234"/>
      <c r="G897" s="234"/>
      <c r="H897" s="234"/>
      <c r="I897" s="234"/>
      <c r="J897" s="234"/>
      <c r="K897" s="234"/>
      <c r="L897" s="234"/>
      <c r="M897" s="234"/>
      <c r="N897" s="234"/>
      <c r="O897" s="234"/>
      <c r="P897" s="234"/>
      <c r="Q897" s="234"/>
      <c r="R897" s="234"/>
      <c r="S897" s="234"/>
      <c r="T897" s="234"/>
      <c r="U897" s="234"/>
      <c r="V897" s="234"/>
      <c r="W897" s="234"/>
      <c r="X897" s="234"/>
      <c r="Y897" s="234"/>
      <c r="Z897" s="234"/>
      <c r="AA897" s="234"/>
      <c r="AB897" s="234"/>
      <c r="AC897" s="234"/>
      <c r="AD897" s="234"/>
      <c r="AE897" s="235"/>
      <c r="AF897" s="25"/>
      <c r="AG897" s="152"/>
    </row>
    <row r="898" spans="1:33" ht="29.25" x14ac:dyDescent="0.25">
      <c r="A898" s="25">
        <v>1025</v>
      </c>
      <c r="B898" s="26" t="s">
        <v>596</v>
      </c>
      <c r="C898" s="26"/>
      <c r="D898" s="32" t="s">
        <v>597</v>
      </c>
      <c r="E898" s="2" t="s">
        <v>598</v>
      </c>
      <c r="F898" s="11" t="s">
        <v>11</v>
      </c>
      <c r="G898" s="27">
        <v>300</v>
      </c>
      <c r="H898" s="11"/>
      <c r="I898" s="11"/>
      <c r="J898" s="11"/>
      <c r="K898" s="27"/>
      <c r="L898" s="27"/>
      <c r="M898" s="27"/>
      <c r="N898" s="27"/>
      <c r="O898" s="27"/>
      <c r="P898" s="27"/>
      <c r="Q898" s="27"/>
      <c r="R898" s="27"/>
      <c r="S898" s="27">
        <v>100</v>
      </c>
      <c r="T898" s="27"/>
      <c r="U898" s="27"/>
      <c r="V898" s="27"/>
      <c r="W898" s="27"/>
      <c r="X898" s="27"/>
      <c r="Y898" s="27"/>
      <c r="Z898" s="27"/>
      <c r="AA898" s="11"/>
      <c r="AB898" s="11"/>
      <c r="AC898" s="11"/>
      <c r="AD898" s="11">
        <f t="shared" ref="AD898:AD906" si="71">+SUM(N898:AC898)</f>
        <v>100</v>
      </c>
      <c r="AE898" s="27">
        <f t="shared" ref="AE898:AE946" si="72">+AD898*3</f>
        <v>300</v>
      </c>
      <c r="AF898" s="27">
        <v>300</v>
      </c>
      <c r="AG898" s="27"/>
    </row>
    <row r="899" spans="1:33" ht="30" x14ac:dyDescent="0.25">
      <c r="A899" s="25">
        <v>1026</v>
      </c>
      <c r="B899" s="26" t="s">
        <v>596</v>
      </c>
      <c r="C899" s="26"/>
      <c r="D899" s="32" t="s">
        <v>599</v>
      </c>
      <c r="E899" s="1" t="s">
        <v>600</v>
      </c>
      <c r="F899" s="11" t="s">
        <v>11</v>
      </c>
      <c r="G899" s="27">
        <v>300</v>
      </c>
      <c r="H899" s="11"/>
      <c r="I899" s="11"/>
      <c r="J899" s="11"/>
      <c r="K899" s="27"/>
      <c r="L899" s="27"/>
      <c r="M899" s="27"/>
      <c r="N899" s="27"/>
      <c r="O899" s="27"/>
      <c r="P899" s="27"/>
      <c r="Q899" s="27"/>
      <c r="R899" s="27"/>
      <c r="S899" s="27">
        <v>100</v>
      </c>
      <c r="T899" s="27"/>
      <c r="U899" s="27"/>
      <c r="V899" s="27"/>
      <c r="W899" s="27"/>
      <c r="X899" s="27"/>
      <c r="Y899" s="27"/>
      <c r="Z899" s="27"/>
      <c r="AA899" s="11"/>
      <c r="AB899" s="11"/>
      <c r="AC899" s="11"/>
      <c r="AD899" s="11">
        <f t="shared" si="71"/>
        <v>100</v>
      </c>
      <c r="AE899" s="27">
        <f t="shared" si="72"/>
        <v>300</v>
      </c>
      <c r="AF899" s="27">
        <v>300</v>
      </c>
      <c r="AG899" s="27"/>
    </row>
    <row r="900" spans="1:33" ht="30" x14ac:dyDescent="0.25">
      <c r="A900" s="25">
        <v>1027</v>
      </c>
      <c r="B900" s="26" t="s">
        <v>596</v>
      </c>
      <c r="C900" s="26"/>
      <c r="D900" s="32" t="s">
        <v>1230</v>
      </c>
      <c r="E900" s="1" t="s">
        <v>601</v>
      </c>
      <c r="F900" s="11" t="s">
        <v>11</v>
      </c>
      <c r="G900" s="27">
        <v>300</v>
      </c>
      <c r="H900" s="11"/>
      <c r="I900" s="11"/>
      <c r="J900" s="11"/>
      <c r="K900" s="27"/>
      <c r="L900" s="27"/>
      <c r="M900" s="27"/>
      <c r="N900" s="27"/>
      <c r="O900" s="27"/>
      <c r="P900" s="27"/>
      <c r="Q900" s="27"/>
      <c r="R900" s="27"/>
      <c r="S900" s="27">
        <v>100</v>
      </c>
      <c r="T900" s="27"/>
      <c r="U900" s="27"/>
      <c r="V900" s="27"/>
      <c r="W900" s="27"/>
      <c r="X900" s="27"/>
      <c r="Y900" s="27"/>
      <c r="Z900" s="27"/>
      <c r="AA900" s="11"/>
      <c r="AB900" s="11"/>
      <c r="AC900" s="11"/>
      <c r="AD900" s="11">
        <f t="shared" si="71"/>
        <v>100</v>
      </c>
      <c r="AE900" s="27">
        <f t="shared" si="72"/>
        <v>300</v>
      </c>
      <c r="AF900" s="27">
        <v>300</v>
      </c>
      <c r="AG900" s="27"/>
    </row>
    <row r="901" spans="1:33" ht="29.25" x14ac:dyDescent="0.25">
      <c r="A901" s="25">
        <v>1028</v>
      </c>
      <c r="B901" s="26" t="s">
        <v>596</v>
      </c>
      <c r="C901" s="26"/>
      <c r="D901" s="32" t="s">
        <v>1231</v>
      </c>
      <c r="E901" s="1" t="s">
        <v>602</v>
      </c>
      <c r="F901" s="11" t="s">
        <v>11</v>
      </c>
      <c r="G901" s="27">
        <v>150</v>
      </c>
      <c r="H901" s="11"/>
      <c r="I901" s="11"/>
      <c r="J901" s="11"/>
      <c r="K901" s="27"/>
      <c r="L901" s="27"/>
      <c r="M901" s="27"/>
      <c r="N901" s="27"/>
      <c r="O901" s="27"/>
      <c r="P901" s="27"/>
      <c r="Q901" s="27"/>
      <c r="R901" s="27"/>
      <c r="S901" s="27">
        <v>50</v>
      </c>
      <c r="T901" s="27"/>
      <c r="U901" s="27"/>
      <c r="V901" s="27"/>
      <c r="W901" s="27"/>
      <c r="X901" s="27"/>
      <c r="Y901" s="27"/>
      <c r="Z901" s="27"/>
      <c r="AA901" s="11"/>
      <c r="AB901" s="11"/>
      <c r="AC901" s="11"/>
      <c r="AD901" s="11">
        <f t="shared" si="71"/>
        <v>50</v>
      </c>
      <c r="AE901" s="27">
        <f t="shared" si="72"/>
        <v>150</v>
      </c>
      <c r="AF901" s="27">
        <v>150</v>
      </c>
      <c r="AG901" s="27"/>
    </row>
    <row r="902" spans="1:33" ht="29.25" x14ac:dyDescent="0.25">
      <c r="A902" s="25">
        <v>1029</v>
      </c>
      <c r="B902" s="26" t="s">
        <v>596</v>
      </c>
      <c r="C902" s="26"/>
      <c r="D902" s="32" t="s">
        <v>1232</v>
      </c>
      <c r="E902" s="1" t="s">
        <v>603</v>
      </c>
      <c r="F902" s="11" t="s">
        <v>11</v>
      </c>
      <c r="G902" s="27">
        <v>150</v>
      </c>
      <c r="H902" s="11"/>
      <c r="I902" s="11"/>
      <c r="J902" s="11"/>
      <c r="K902" s="27"/>
      <c r="L902" s="27"/>
      <c r="M902" s="27"/>
      <c r="N902" s="27"/>
      <c r="O902" s="27"/>
      <c r="P902" s="27"/>
      <c r="Q902" s="27"/>
      <c r="R902" s="27"/>
      <c r="S902" s="27">
        <v>50</v>
      </c>
      <c r="T902" s="27"/>
      <c r="U902" s="27"/>
      <c r="V902" s="27"/>
      <c r="W902" s="27"/>
      <c r="X902" s="27"/>
      <c r="Y902" s="27"/>
      <c r="Z902" s="27"/>
      <c r="AA902" s="11"/>
      <c r="AB902" s="11"/>
      <c r="AC902" s="11"/>
      <c r="AD902" s="11">
        <f t="shared" si="71"/>
        <v>50</v>
      </c>
      <c r="AE902" s="27">
        <f t="shared" si="72"/>
        <v>150</v>
      </c>
      <c r="AF902" s="27">
        <v>150</v>
      </c>
      <c r="AG902" s="27"/>
    </row>
    <row r="903" spans="1:33" ht="44.25" x14ac:dyDescent="0.25">
      <c r="A903" s="25">
        <v>1030</v>
      </c>
      <c r="B903" s="26" t="s">
        <v>596</v>
      </c>
      <c r="C903" s="26"/>
      <c r="D903" s="32" t="s">
        <v>1233</v>
      </c>
      <c r="E903" s="1" t="s">
        <v>604</v>
      </c>
      <c r="F903" s="11" t="s">
        <v>11</v>
      </c>
      <c r="G903" s="27">
        <v>300</v>
      </c>
      <c r="H903" s="11"/>
      <c r="I903" s="11"/>
      <c r="J903" s="11"/>
      <c r="K903" s="27"/>
      <c r="L903" s="27"/>
      <c r="M903" s="27"/>
      <c r="N903" s="27"/>
      <c r="O903" s="27"/>
      <c r="P903" s="27"/>
      <c r="Q903" s="27"/>
      <c r="R903" s="27"/>
      <c r="S903" s="27">
        <v>100</v>
      </c>
      <c r="T903" s="27"/>
      <c r="U903" s="27"/>
      <c r="V903" s="27"/>
      <c r="W903" s="27"/>
      <c r="X903" s="27"/>
      <c r="Y903" s="27"/>
      <c r="Z903" s="27"/>
      <c r="AA903" s="11"/>
      <c r="AB903" s="11"/>
      <c r="AC903" s="11"/>
      <c r="AD903" s="11">
        <f t="shared" si="71"/>
        <v>100</v>
      </c>
      <c r="AE903" s="27">
        <f t="shared" si="72"/>
        <v>300</v>
      </c>
      <c r="AF903" s="27">
        <v>300</v>
      </c>
      <c r="AG903" s="27"/>
    </row>
    <row r="904" spans="1:33" ht="30" x14ac:dyDescent="0.25">
      <c r="A904" s="25">
        <v>1031</v>
      </c>
      <c r="B904" s="26" t="s">
        <v>596</v>
      </c>
      <c r="C904" s="26"/>
      <c r="D904" s="32" t="s">
        <v>1234</v>
      </c>
      <c r="E904" s="1" t="s">
        <v>605</v>
      </c>
      <c r="F904" s="11" t="s">
        <v>11</v>
      </c>
      <c r="G904" s="27">
        <v>150</v>
      </c>
      <c r="H904" s="11"/>
      <c r="I904" s="11"/>
      <c r="J904" s="11"/>
      <c r="K904" s="27"/>
      <c r="L904" s="27"/>
      <c r="M904" s="27"/>
      <c r="N904" s="27"/>
      <c r="O904" s="27"/>
      <c r="P904" s="27"/>
      <c r="Q904" s="27"/>
      <c r="R904" s="27"/>
      <c r="S904" s="27">
        <v>50</v>
      </c>
      <c r="T904" s="27"/>
      <c r="U904" s="27"/>
      <c r="V904" s="27"/>
      <c r="W904" s="27"/>
      <c r="X904" s="27"/>
      <c r="Y904" s="27"/>
      <c r="Z904" s="27"/>
      <c r="AA904" s="11"/>
      <c r="AB904" s="11"/>
      <c r="AC904" s="11"/>
      <c r="AD904" s="11">
        <f t="shared" si="71"/>
        <v>50</v>
      </c>
      <c r="AE904" s="27">
        <f t="shared" si="72"/>
        <v>150</v>
      </c>
      <c r="AF904" s="27">
        <v>150</v>
      </c>
      <c r="AG904" s="27"/>
    </row>
    <row r="905" spans="1:33" ht="30" x14ac:dyDescent="0.25">
      <c r="A905" s="25">
        <v>1032</v>
      </c>
      <c r="B905" s="26" t="s">
        <v>596</v>
      </c>
      <c r="C905" s="26"/>
      <c r="D905" s="32" t="s">
        <v>1235</v>
      </c>
      <c r="E905" s="22" t="s">
        <v>606</v>
      </c>
      <c r="F905" s="11" t="s">
        <v>11</v>
      </c>
      <c r="G905" s="27">
        <v>150</v>
      </c>
      <c r="H905" s="11"/>
      <c r="I905" s="11"/>
      <c r="J905" s="11"/>
      <c r="K905" s="27"/>
      <c r="L905" s="27"/>
      <c r="M905" s="27"/>
      <c r="N905" s="27"/>
      <c r="O905" s="27"/>
      <c r="P905" s="27"/>
      <c r="Q905" s="27"/>
      <c r="R905" s="27"/>
      <c r="S905" s="27">
        <v>50</v>
      </c>
      <c r="T905" s="27"/>
      <c r="U905" s="27"/>
      <c r="V905" s="27"/>
      <c r="W905" s="27"/>
      <c r="X905" s="27"/>
      <c r="Y905" s="27"/>
      <c r="Z905" s="27"/>
      <c r="AA905" s="11"/>
      <c r="AB905" s="11"/>
      <c r="AC905" s="11"/>
      <c r="AD905" s="11">
        <f t="shared" si="71"/>
        <v>50</v>
      </c>
      <c r="AE905" s="27">
        <f t="shared" si="72"/>
        <v>150</v>
      </c>
      <c r="AF905" s="27">
        <v>150</v>
      </c>
      <c r="AG905" s="27"/>
    </row>
    <row r="906" spans="1:33" ht="30" x14ac:dyDescent="0.25">
      <c r="A906" s="25">
        <v>1033</v>
      </c>
      <c r="B906" s="26" t="s">
        <v>596</v>
      </c>
      <c r="C906" s="26"/>
      <c r="D906" s="32" t="s">
        <v>1236</v>
      </c>
      <c r="E906" s="22" t="s">
        <v>607</v>
      </c>
      <c r="F906" s="11" t="s">
        <v>11</v>
      </c>
      <c r="G906" s="27">
        <v>150</v>
      </c>
      <c r="H906" s="11"/>
      <c r="I906" s="11"/>
      <c r="J906" s="11"/>
      <c r="K906" s="27"/>
      <c r="L906" s="27"/>
      <c r="M906" s="27"/>
      <c r="N906" s="27"/>
      <c r="O906" s="27"/>
      <c r="P906" s="27"/>
      <c r="Q906" s="27"/>
      <c r="R906" s="27"/>
      <c r="S906" s="27">
        <v>50</v>
      </c>
      <c r="T906" s="27"/>
      <c r="U906" s="27"/>
      <c r="V906" s="27"/>
      <c r="W906" s="27"/>
      <c r="X906" s="27"/>
      <c r="Y906" s="27"/>
      <c r="Z906" s="27"/>
      <c r="AA906" s="11"/>
      <c r="AB906" s="11"/>
      <c r="AC906" s="11"/>
      <c r="AD906" s="11">
        <f t="shared" si="71"/>
        <v>50</v>
      </c>
      <c r="AE906" s="27">
        <f t="shared" si="72"/>
        <v>150</v>
      </c>
      <c r="AF906" s="27">
        <v>150</v>
      </c>
      <c r="AG906" s="27"/>
    </row>
    <row r="907" spans="1:33" ht="30" x14ac:dyDescent="0.25">
      <c r="A907" s="25"/>
      <c r="B907" s="26"/>
      <c r="C907" s="60"/>
      <c r="D907" s="32"/>
      <c r="E907" s="29" t="s">
        <v>1456</v>
      </c>
      <c r="F907" s="11" t="s">
        <v>1344</v>
      </c>
      <c r="G907" s="27" t="s">
        <v>1344</v>
      </c>
      <c r="H907" s="27" t="s">
        <v>1344</v>
      </c>
      <c r="I907" s="27" t="s">
        <v>1344</v>
      </c>
      <c r="J907" s="27" t="s">
        <v>1344</v>
      </c>
      <c r="K907" s="27"/>
      <c r="L907" s="27"/>
      <c r="M907" s="27" t="s">
        <v>1344</v>
      </c>
      <c r="N907" s="27"/>
      <c r="O907" s="27"/>
      <c r="P907" s="27"/>
      <c r="Q907" s="27"/>
      <c r="R907" s="27"/>
      <c r="S907" s="27"/>
      <c r="T907" s="27"/>
      <c r="U907" s="27"/>
      <c r="V907" s="27"/>
      <c r="W907" s="27"/>
      <c r="X907" s="27"/>
      <c r="Y907" s="27"/>
      <c r="Z907" s="27"/>
      <c r="AA907" s="11"/>
      <c r="AB907" s="11"/>
      <c r="AC907" s="11"/>
      <c r="AD907" s="11"/>
      <c r="AE907" s="27"/>
      <c r="AF907" s="27"/>
      <c r="AG907" s="27" t="s">
        <v>1344</v>
      </c>
    </row>
    <row r="908" spans="1:33" ht="44.25" customHeight="1" x14ac:dyDescent="0.25">
      <c r="A908" s="25"/>
      <c r="B908" s="26"/>
      <c r="C908" s="233" t="s">
        <v>921</v>
      </c>
      <c r="D908" s="234"/>
      <c r="E908" s="234"/>
      <c r="F908" s="234"/>
      <c r="G908" s="234"/>
      <c r="H908" s="234"/>
      <c r="I908" s="234"/>
      <c r="J908" s="234"/>
      <c r="K908" s="234"/>
      <c r="L908" s="234"/>
      <c r="M908" s="234"/>
      <c r="N908" s="234"/>
      <c r="O908" s="234"/>
      <c r="P908" s="234"/>
      <c r="Q908" s="234"/>
      <c r="R908" s="234"/>
      <c r="S908" s="234"/>
      <c r="T908" s="234"/>
      <c r="U908" s="234"/>
      <c r="V908" s="234"/>
      <c r="W908" s="234"/>
      <c r="X908" s="234"/>
      <c r="Y908" s="234"/>
      <c r="Z908" s="234"/>
      <c r="AA908" s="234"/>
      <c r="AB908" s="234"/>
      <c r="AC908" s="234"/>
      <c r="AD908" s="234"/>
      <c r="AE908" s="235"/>
      <c r="AF908" s="25"/>
      <c r="AG908" s="152"/>
    </row>
    <row r="909" spans="1:33" ht="90" x14ac:dyDescent="0.25">
      <c r="A909" s="25">
        <v>1034</v>
      </c>
      <c r="B909" s="26" t="s">
        <v>608</v>
      </c>
      <c r="C909" s="26"/>
      <c r="D909" s="32" t="s">
        <v>609</v>
      </c>
      <c r="E909" s="1" t="s">
        <v>610</v>
      </c>
      <c r="F909" s="11" t="s">
        <v>11</v>
      </c>
      <c r="G909" s="27">
        <v>900</v>
      </c>
      <c r="H909" s="11"/>
      <c r="I909" s="11"/>
      <c r="J909" s="11"/>
      <c r="K909" s="27"/>
      <c r="L909" s="27"/>
      <c r="M909" s="27"/>
      <c r="N909" s="27"/>
      <c r="O909" s="27"/>
      <c r="P909" s="27"/>
      <c r="Q909" s="27"/>
      <c r="R909" s="27"/>
      <c r="S909" s="27"/>
      <c r="T909" s="27">
        <v>200</v>
      </c>
      <c r="U909" s="27"/>
      <c r="V909" s="27"/>
      <c r="W909" s="27"/>
      <c r="X909" s="27"/>
      <c r="Y909" s="27">
        <v>100</v>
      </c>
      <c r="Z909" s="27"/>
      <c r="AA909" s="11"/>
      <c r="AB909" s="11"/>
      <c r="AC909" s="11"/>
      <c r="AD909" s="11">
        <f>+SUM(N909:AC909)</f>
        <v>300</v>
      </c>
      <c r="AE909" s="27">
        <f t="shared" si="72"/>
        <v>900</v>
      </c>
      <c r="AF909" s="27">
        <v>900</v>
      </c>
      <c r="AG909" s="27"/>
    </row>
    <row r="910" spans="1:33" ht="30" x14ac:dyDescent="0.25">
      <c r="A910" s="25">
        <v>1035</v>
      </c>
      <c r="B910" s="26" t="s">
        <v>608</v>
      </c>
      <c r="C910" s="26"/>
      <c r="D910" s="32" t="s">
        <v>611</v>
      </c>
      <c r="E910" s="1" t="s">
        <v>1414</v>
      </c>
      <c r="F910" s="11" t="s">
        <v>11</v>
      </c>
      <c r="G910" s="27">
        <v>300</v>
      </c>
      <c r="H910" s="11"/>
      <c r="I910" s="11"/>
      <c r="J910" s="11"/>
      <c r="K910" s="27"/>
      <c r="L910" s="27"/>
      <c r="M910" s="27"/>
      <c r="N910" s="27"/>
      <c r="O910" s="27"/>
      <c r="P910" s="27"/>
      <c r="Q910" s="27"/>
      <c r="R910" s="27"/>
      <c r="S910" s="27"/>
      <c r="T910" s="27">
        <v>100</v>
      </c>
      <c r="U910" s="27"/>
      <c r="V910" s="27"/>
      <c r="W910" s="27"/>
      <c r="X910" s="27"/>
      <c r="Y910" s="27"/>
      <c r="Z910" s="27"/>
      <c r="AA910" s="11"/>
      <c r="AB910" s="11"/>
      <c r="AC910" s="11"/>
      <c r="AD910" s="11">
        <f>+SUM(N910:AC910)</f>
        <v>100</v>
      </c>
      <c r="AE910" s="27">
        <f t="shared" si="72"/>
        <v>300</v>
      </c>
      <c r="AF910" s="27">
        <v>300</v>
      </c>
      <c r="AG910" s="27"/>
    </row>
    <row r="911" spans="1:33" ht="60" x14ac:dyDescent="0.25">
      <c r="A911" s="25">
        <v>1036</v>
      </c>
      <c r="B911" s="26" t="s">
        <v>608</v>
      </c>
      <c r="C911" s="26"/>
      <c r="D911" s="32" t="s">
        <v>612</v>
      </c>
      <c r="E911" s="1" t="s">
        <v>1415</v>
      </c>
      <c r="F911" s="11" t="s">
        <v>11</v>
      </c>
      <c r="G911" s="27">
        <v>4800</v>
      </c>
      <c r="H911" s="11"/>
      <c r="I911" s="11"/>
      <c r="J911" s="11"/>
      <c r="K911" s="27"/>
      <c r="L911" s="27"/>
      <c r="M911" s="27"/>
      <c r="N911" s="27"/>
      <c r="O911" s="27"/>
      <c r="P911" s="27">
        <v>20</v>
      </c>
      <c r="Q911" s="27"/>
      <c r="R911" s="27"/>
      <c r="S911" s="27"/>
      <c r="T911" s="27">
        <v>1000</v>
      </c>
      <c r="U911" s="27">
        <v>500</v>
      </c>
      <c r="V911" s="27">
        <v>30</v>
      </c>
      <c r="W911" s="27"/>
      <c r="X911" s="27">
        <v>50</v>
      </c>
      <c r="Y911" s="27"/>
      <c r="Z911" s="27"/>
      <c r="AA911" s="11"/>
      <c r="AB911" s="11"/>
      <c r="AC911" s="11"/>
      <c r="AD911" s="11">
        <f>+SUM(N911:AC911)</f>
        <v>1600</v>
      </c>
      <c r="AE911" s="27">
        <f t="shared" si="72"/>
        <v>4800</v>
      </c>
      <c r="AF911" s="27">
        <v>4800</v>
      </c>
      <c r="AG911" s="27"/>
    </row>
    <row r="912" spans="1:33" ht="30" x14ac:dyDescent="0.25">
      <c r="A912" s="25">
        <v>1037</v>
      </c>
      <c r="B912" s="26" t="s">
        <v>608</v>
      </c>
      <c r="C912" s="26"/>
      <c r="D912" s="32" t="s">
        <v>613</v>
      </c>
      <c r="E912" s="1" t="s">
        <v>614</v>
      </c>
      <c r="F912" s="11" t="s">
        <v>11</v>
      </c>
      <c r="G912" s="27">
        <v>150</v>
      </c>
      <c r="H912" s="11"/>
      <c r="I912" s="11"/>
      <c r="J912" s="11"/>
      <c r="K912" s="27"/>
      <c r="L912" s="27"/>
      <c r="M912" s="27"/>
      <c r="N912" s="27"/>
      <c r="O912" s="27"/>
      <c r="P912" s="27"/>
      <c r="Q912" s="27"/>
      <c r="R912" s="27"/>
      <c r="S912" s="27">
        <v>50</v>
      </c>
      <c r="T912" s="27"/>
      <c r="U912" s="27"/>
      <c r="V912" s="27"/>
      <c r="W912" s="27"/>
      <c r="X912" s="27"/>
      <c r="Y912" s="27"/>
      <c r="Z912" s="27"/>
      <c r="AA912" s="11"/>
      <c r="AB912" s="11"/>
      <c r="AC912" s="11"/>
      <c r="AD912" s="11">
        <f>+SUM(N912:AC912)</f>
        <v>50</v>
      </c>
      <c r="AE912" s="27">
        <f t="shared" si="72"/>
        <v>150</v>
      </c>
      <c r="AF912" s="27">
        <v>150</v>
      </c>
      <c r="AG912" s="27"/>
    </row>
    <row r="913" spans="1:33" ht="30" x14ac:dyDescent="0.25">
      <c r="A913" s="25"/>
      <c r="B913" s="26"/>
      <c r="C913" s="60"/>
      <c r="D913" s="32"/>
      <c r="E913" s="29" t="s">
        <v>1455</v>
      </c>
      <c r="F913" s="11" t="s">
        <v>1344</v>
      </c>
      <c r="G913" s="27" t="s">
        <v>1344</v>
      </c>
      <c r="H913" s="27" t="s">
        <v>1344</v>
      </c>
      <c r="I913" s="27" t="s">
        <v>1344</v>
      </c>
      <c r="J913" s="27" t="s">
        <v>1344</v>
      </c>
      <c r="K913" s="27"/>
      <c r="L913" s="27"/>
      <c r="M913" s="27" t="s">
        <v>1344</v>
      </c>
      <c r="N913" s="27"/>
      <c r="O913" s="27"/>
      <c r="P913" s="27"/>
      <c r="Q913" s="27"/>
      <c r="R913" s="27"/>
      <c r="S913" s="27"/>
      <c r="T913" s="27"/>
      <c r="U913" s="27"/>
      <c r="V913" s="27"/>
      <c r="W913" s="27"/>
      <c r="X913" s="27"/>
      <c r="Y913" s="27"/>
      <c r="Z913" s="27"/>
      <c r="AA913" s="11"/>
      <c r="AB913" s="11"/>
      <c r="AC913" s="11"/>
      <c r="AD913" s="11"/>
      <c r="AE913" s="27"/>
      <c r="AF913" s="27"/>
      <c r="AG913" s="27" t="s">
        <v>1344</v>
      </c>
    </row>
    <row r="914" spans="1:33" ht="38.25" customHeight="1" x14ac:dyDescent="0.25">
      <c r="A914" s="25"/>
      <c r="B914" s="26"/>
      <c r="C914" s="233" t="s">
        <v>922</v>
      </c>
      <c r="D914" s="234"/>
      <c r="E914" s="234"/>
      <c r="F914" s="234"/>
      <c r="G914" s="234"/>
      <c r="H914" s="234"/>
      <c r="I914" s="234"/>
      <c r="J914" s="234"/>
      <c r="K914" s="234"/>
      <c r="L914" s="234"/>
      <c r="M914" s="234"/>
      <c r="N914" s="234"/>
      <c r="O914" s="234"/>
      <c r="P914" s="234"/>
      <c r="Q914" s="234"/>
      <c r="R914" s="234"/>
      <c r="S914" s="234"/>
      <c r="T914" s="234"/>
      <c r="U914" s="234"/>
      <c r="V914" s="234"/>
      <c r="W914" s="234"/>
      <c r="X914" s="234"/>
      <c r="Y914" s="234"/>
      <c r="Z914" s="234"/>
      <c r="AA914" s="234"/>
      <c r="AB914" s="234"/>
      <c r="AC914" s="234"/>
      <c r="AD914" s="234"/>
      <c r="AE914" s="235"/>
      <c r="AF914" s="25"/>
      <c r="AG914" s="152"/>
    </row>
    <row r="915" spans="1:33" ht="44.25" x14ac:dyDescent="0.25">
      <c r="A915" s="25">
        <v>1038</v>
      </c>
      <c r="B915" s="26" t="s">
        <v>615</v>
      </c>
      <c r="C915" s="26"/>
      <c r="D915" s="32" t="s">
        <v>616</v>
      </c>
      <c r="E915" s="22" t="s">
        <v>617</v>
      </c>
      <c r="F915" s="11" t="s">
        <v>11</v>
      </c>
      <c r="G915" s="27">
        <v>9</v>
      </c>
      <c r="H915" s="11"/>
      <c r="I915" s="11"/>
      <c r="J915" s="11"/>
      <c r="K915" s="27"/>
      <c r="L915" s="27"/>
      <c r="M915" s="27"/>
      <c r="N915" s="27"/>
      <c r="O915" s="27"/>
      <c r="P915" s="27"/>
      <c r="Q915" s="27"/>
      <c r="R915" s="27"/>
      <c r="S915" s="27">
        <v>3</v>
      </c>
      <c r="T915" s="27"/>
      <c r="U915" s="27"/>
      <c r="V915" s="27"/>
      <c r="W915" s="27"/>
      <c r="X915" s="27"/>
      <c r="Y915" s="27"/>
      <c r="Z915" s="27"/>
      <c r="AA915" s="11"/>
      <c r="AB915" s="11"/>
      <c r="AC915" s="11"/>
      <c r="AD915" s="11">
        <f t="shared" ref="AD915:AD931" si="73">+SUM(N915:AC915)</f>
        <v>3</v>
      </c>
      <c r="AE915" s="27">
        <f t="shared" si="72"/>
        <v>9</v>
      </c>
      <c r="AF915" s="27">
        <v>9</v>
      </c>
      <c r="AG915" s="27"/>
    </row>
    <row r="916" spans="1:33" ht="30" x14ac:dyDescent="0.25">
      <c r="A916" s="25">
        <v>1039</v>
      </c>
      <c r="B916" s="26" t="s">
        <v>615</v>
      </c>
      <c r="C916" s="26"/>
      <c r="D916" s="32" t="s">
        <v>618</v>
      </c>
      <c r="E916" s="22" t="s">
        <v>619</v>
      </c>
      <c r="F916" s="11" t="s">
        <v>11</v>
      </c>
      <c r="G916" s="27">
        <v>15</v>
      </c>
      <c r="H916" s="11"/>
      <c r="I916" s="11"/>
      <c r="J916" s="11"/>
      <c r="K916" s="27"/>
      <c r="L916" s="27"/>
      <c r="M916" s="27"/>
      <c r="N916" s="27"/>
      <c r="O916" s="27"/>
      <c r="P916" s="27"/>
      <c r="Q916" s="27"/>
      <c r="R916" s="27"/>
      <c r="S916" s="27">
        <v>5</v>
      </c>
      <c r="T916" s="27"/>
      <c r="U916" s="27"/>
      <c r="V916" s="27"/>
      <c r="W916" s="27"/>
      <c r="X916" s="27"/>
      <c r="Y916" s="27"/>
      <c r="Z916" s="27"/>
      <c r="AA916" s="11"/>
      <c r="AB916" s="11"/>
      <c r="AC916" s="11"/>
      <c r="AD916" s="11">
        <f t="shared" si="73"/>
        <v>5</v>
      </c>
      <c r="AE916" s="27">
        <f t="shared" si="72"/>
        <v>15</v>
      </c>
      <c r="AF916" s="27">
        <v>15</v>
      </c>
      <c r="AG916" s="27"/>
    </row>
    <row r="917" spans="1:33" x14ac:dyDescent="0.25">
      <c r="A917" s="25">
        <v>1040</v>
      </c>
      <c r="B917" s="26" t="s">
        <v>615</v>
      </c>
      <c r="C917" s="26"/>
      <c r="D917" s="32"/>
      <c r="E917" s="1" t="s">
        <v>1082</v>
      </c>
      <c r="F917" s="11" t="s">
        <v>11</v>
      </c>
      <c r="G917" s="27">
        <v>600</v>
      </c>
      <c r="H917" s="11"/>
      <c r="I917" s="11"/>
      <c r="J917" s="11"/>
      <c r="K917" s="27"/>
      <c r="L917" s="27"/>
      <c r="M917" s="27"/>
      <c r="N917" s="27"/>
      <c r="O917" s="27"/>
      <c r="P917" s="27"/>
      <c r="Q917" s="27"/>
      <c r="R917" s="27"/>
      <c r="S917" s="27">
        <v>200</v>
      </c>
      <c r="T917" s="27"/>
      <c r="U917" s="27"/>
      <c r="V917" s="27"/>
      <c r="W917" s="27"/>
      <c r="X917" s="27"/>
      <c r="Y917" s="27"/>
      <c r="Z917" s="27"/>
      <c r="AA917" s="11"/>
      <c r="AB917" s="11"/>
      <c r="AC917" s="11"/>
      <c r="AD917" s="11">
        <f t="shared" si="73"/>
        <v>200</v>
      </c>
      <c r="AE917" s="27">
        <f t="shared" si="72"/>
        <v>600</v>
      </c>
      <c r="AF917" s="27">
        <v>600</v>
      </c>
      <c r="AG917" s="27"/>
    </row>
    <row r="918" spans="1:33" ht="45" x14ac:dyDescent="0.25">
      <c r="A918" s="25">
        <v>1041</v>
      </c>
      <c r="B918" s="26" t="s">
        <v>615</v>
      </c>
      <c r="C918" s="26"/>
      <c r="D918" s="32" t="s">
        <v>620</v>
      </c>
      <c r="E918" s="22" t="s">
        <v>621</v>
      </c>
      <c r="F918" s="11" t="s">
        <v>11</v>
      </c>
      <c r="G918" s="27">
        <v>15</v>
      </c>
      <c r="H918" s="11"/>
      <c r="I918" s="11"/>
      <c r="J918" s="11"/>
      <c r="K918" s="27"/>
      <c r="L918" s="27"/>
      <c r="M918" s="27"/>
      <c r="N918" s="27"/>
      <c r="O918" s="27"/>
      <c r="P918" s="27"/>
      <c r="Q918" s="27"/>
      <c r="R918" s="27"/>
      <c r="S918" s="27">
        <v>5</v>
      </c>
      <c r="T918" s="27"/>
      <c r="U918" s="27"/>
      <c r="V918" s="27"/>
      <c r="W918" s="27"/>
      <c r="X918" s="27"/>
      <c r="Y918" s="27"/>
      <c r="Z918" s="27"/>
      <c r="AA918" s="11"/>
      <c r="AB918" s="11"/>
      <c r="AC918" s="11"/>
      <c r="AD918" s="11">
        <f t="shared" si="73"/>
        <v>5</v>
      </c>
      <c r="AE918" s="27">
        <f t="shared" si="72"/>
        <v>15</v>
      </c>
      <c r="AF918" s="27">
        <v>15</v>
      </c>
      <c r="AG918" s="27"/>
    </row>
    <row r="919" spans="1:33" ht="29.25" x14ac:dyDescent="0.25">
      <c r="A919" s="25">
        <v>1042</v>
      </c>
      <c r="B919" s="26" t="s">
        <v>615</v>
      </c>
      <c r="C919" s="26"/>
      <c r="D919" s="32" t="s">
        <v>622</v>
      </c>
      <c r="E919" s="22" t="s">
        <v>623</v>
      </c>
      <c r="F919" s="11" t="s">
        <v>11</v>
      </c>
      <c r="G919" s="27">
        <v>9</v>
      </c>
      <c r="H919" s="11"/>
      <c r="I919" s="11"/>
      <c r="J919" s="11"/>
      <c r="K919" s="27"/>
      <c r="L919" s="27"/>
      <c r="M919" s="27"/>
      <c r="N919" s="27"/>
      <c r="O919" s="27"/>
      <c r="P919" s="27"/>
      <c r="Q919" s="27"/>
      <c r="R919" s="27"/>
      <c r="S919" s="27">
        <v>3</v>
      </c>
      <c r="T919" s="27"/>
      <c r="U919" s="27"/>
      <c r="V919" s="27"/>
      <c r="W919" s="27"/>
      <c r="X919" s="27"/>
      <c r="Y919" s="27"/>
      <c r="Z919" s="27"/>
      <c r="AA919" s="11"/>
      <c r="AB919" s="11"/>
      <c r="AC919" s="11"/>
      <c r="AD919" s="11">
        <f t="shared" si="73"/>
        <v>3</v>
      </c>
      <c r="AE919" s="27">
        <f t="shared" si="72"/>
        <v>9</v>
      </c>
      <c r="AF919" s="27">
        <v>9</v>
      </c>
      <c r="AG919" s="27"/>
    </row>
    <row r="920" spans="1:33" ht="57" x14ac:dyDescent="0.25">
      <c r="A920" s="25">
        <v>1043</v>
      </c>
      <c r="B920" s="26" t="s">
        <v>615</v>
      </c>
      <c r="C920" s="26"/>
      <c r="D920" s="210" t="s">
        <v>624</v>
      </c>
      <c r="E920" s="22" t="s">
        <v>1502</v>
      </c>
      <c r="F920" s="11"/>
      <c r="G920" s="27"/>
      <c r="H920" s="11"/>
      <c r="I920" s="11"/>
      <c r="J920" s="11"/>
      <c r="K920" s="27"/>
      <c r="L920" s="27"/>
      <c r="M920" s="27"/>
      <c r="N920" s="27"/>
      <c r="O920" s="27"/>
      <c r="P920" s="27"/>
      <c r="Q920" s="27"/>
      <c r="R920" s="27"/>
      <c r="S920" s="27"/>
      <c r="T920" s="27"/>
      <c r="U920" s="27"/>
      <c r="V920" s="27"/>
      <c r="W920" s="27"/>
      <c r="X920" s="27"/>
      <c r="Y920" s="27"/>
      <c r="Z920" s="27"/>
      <c r="AA920" s="11"/>
      <c r="AB920" s="11"/>
      <c r="AC920" s="11"/>
      <c r="AD920" s="11">
        <f t="shared" si="73"/>
        <v>0</v>
      </c>
      <c r="AE920" s="27">
        <f t="shared" si="72"/>
        <v>0</v>
      </c>
      <c r="AF920" s="27">
        <v>0</v>
      </c>
      <c r="AG920" s="27"/>
    </row>
    <row r="921" spans="1:33" x14ac:dyDescent="0.25">
      <c r="A921" s="25">
        <v>1044</v>
      </c>
      <c r="B921" s="26" t="s">
        <v>615</v>
      </c>
      <c r="C921" s="26"/>
      <c r="D921" s="211"/>
      <c r="E921" s="1" t="s">
        <v>625</v>
      </c>
      <c r="F921" s="11" t="s">
        <v>11</v>
      </c>
      <c r="G921" s="27">
        <v>30</v>
      </c>
      <c r="H921" s="11"/>
      <c r="I921" s="11"/>
      <c r="J921" s="11"/>
      <c r="K921" s="27"/>
      <c r="L921" s="27"/>
      <c r="M921" s="27"/>
      <c r="N921" s="27"/>
      <c r="O921" s="27"/>
      <c r="P921" s="27"/>
      <c r="Q921" s="27"/>
      <c r="R921" s="27"/>
      <c r="S921" s="27">
        <v>10</v>
      </c>
      <c r="T921" s="27"/>
      <c r="U921" s="27"/>
      <c r="V921" s="27"/>
      <c r="W921" s="27"/>
      <c r="X921" s="27"/>
      <c r="Y921" s="27"/>
      <c r="Z921" s="27"/>
      <c r="AA921" s="11"/>
      <c r="AB921" s="11"/>
      <c r="AC921" s="11"/>
      <c r="AD921" s="11">
        <f t="shared" si="73"/>
        <v>10</v>
      </c>
      <c r="AE921" s="27">
        <f t="shared" si="72"/>
        <v>30</v>
      </c>
      <c r="AF921" s="27">
        <v>30</v>
      </c>
      <c r="AG921" s="27"/>
    </row>
    <row r="922" spans="1:33" x14ac:dyDescent="0.25">
      <c r="A922" s="25">
        <v>1045</v>
      </c>
      <c r="B922" s="26" t="s">
        <v>615</v>
      </c>
      <c r="C922" s="26"/>
      <c r="D922" s="211"/>
      <c r="E922" s="1" t="s">
        <v>626</v>
      </c>
      <c r="F922" s="11" t="s">
        <v>11</v>
      </c>
      <c r="G922" s="27">
        <v>120</v>
      </c>
      <c r="H922" s="11"/>
      <c r="I922" s="11"/>
      <c r="J922" s="11"/>
      <c r="K922" s="27"/>
      <c r="L922" s="27"/>
      <c r="M922" s="27"/>
      <c r="N922" s="27"/>
      <c r="O922" s="27"/>
      <c r="P922" s="27"/>
      <c r="Q922" s="27"/>
      <c r="R922" s="27"/>
      <c r="S922" s="27">
        <v>10</v>
      </c>
      <c r="T922" s="27"/>
      <c r="U922" s="27"/>
      <c r="V922" s="27"/>
      <c r="W922" s="27"/>
      <c r="X922" s="27"/>
      <c r="Y922" s="27"/>
      <c r="Z922" s="27">
        <v>30</v>
      </c>
      <c r="AA922" s="11"/>
      <c r="AB922" s="11"/>
      <c r="AC922" s="11"/>
      <c r="AD922" s="11">
        <f t="shared" si="73"/>
        <v>40</v>
      </c>
      <c r="AE922" s="27">
        <f t="shared" si="72"/>
        <v>120</v>
      </c>
      <c r="AF922" s="27">
        <v>120</v>
      </c>
      <c r="AG922" s="27"/>
    </row>
    <row r="923" spans="1:33" x14ac:dyDescent="0.25">
      <c r="A923" s="25">
        <v>1046</v>
      </c>
      <c r="B923" s="26" t="s">
        <v>615</v>
      </c>
      <c r="C923" s="26"/>
      <c r="D923" s="212"/>
      <c r="E923" s="1" t="s">
        <v>923</v>
      </c>
      <c r="F923" s="11" t="s">
        <v>11</v>
      </c>
      <c r="G923" s="27">
        <v>30</v>
      </c>
      <c r="H923" s="11"/>
      <c r="I923" s="11"/>
      <c r="J923" s="11"/>
      <c r="K923" s="27"/>
      <c r="L923" s="27"/>
      <c r="M923" s="27"/>
      <c r="N923" s="27"/>
      <c r="O923" s="27"/>
      <c r="P923" s="27"/>
      <c r="Q923" s="27"/>
      <c r="R923" s="27"/>
      <c r="S923" s="27">
        <v>10</v>
      </c>
      <c r="T923" s="27"/>
      <c r="U923" s="27"/>
      <c r="V923" s="27"/>
      <c r="W923" s="27"/>
      <c r="X923" s="27"/>
      <c r="Y923" s="27"/>
      <c r="Z923" s="27"/>
      <c r="AA923" s="11"/>
      <c r="AB923" s="11"/>
      <c r="AC923" s="11"/>
      <c r="AD923" s="11">
        <f t="shared" si="73"/>
        <v>10</v>
      </c>
      <c r="AE923" s="27">
        <f t="shared" si="72"/>
        <v>30</v>
      </c>
      <c r="AF923" s="27">
        <v>30</v>
      </c>
      <c r="AG923" s="27"/>
    </row>
    <row r="924" spans="1:33" ht="28.5" x14ac:dyDescent="0.25">
      <c r="A924" s="25">
        <v>1047</v>
      </c>
      <c r="B924" s="26" t="s">
        <v>615</v>
      </c>
      <c r="C924" s="26"/>
      <c r="D924" s="32" t="s">
        <v>627</v>
      </c>
      <c r="E924" s="22" t="s">
        <v>628</v>
      </c>
      <c r="F924" s="11" t="s">
        <v>11</v>
      </c>
      <c r="G924" s="27">
        <v>30</v>
      </c>
      <c r="H924" s="11"/>
      <c r="I924" s="11"/>
      <c r="J924" s="11"/>
      <c r="K924" s="27"/>
      <c r="L924" s="27"/>
      <c r="M924" s="27"/>
      <c r="N924" s="27"/>
      <c r="O924" s="27"/>
      <c r="P924" s="27"/>
      <c r="Q924" s="27"/>
      <c r="R924" s="27"/>
      <c r="S924" s="27">
        <v>10</v>
      </c>
      <c r="T924" s="27"/>
      <c r="U924" s="27"/>
      <c r="V924" s="27"/>
      <c r="W924" s="27"/>
      <c r="X924" s="27"/>
      <c r="Y924" s="27"/>
      <c r="Z924" s="27"/>
      <c r="AA924" s="11"/>
      <c r="AB924" s="11"/>
      <c r="AC924" s="11"/>
      <c r="AD924" s="11">
        <f t="shared" si="73"/>
        <v>10</v>
      </c>
      <c r="AE924" s="27">
        <f t="shared" si="72"/>
        <v>30</v>
      </c>
      <c r="AF924" s="27">
        <v>30</v>
      </c>
      <c r="AG924" s="27"/>
    </row>
    <row r="925" spans="1:33" ht="29.25" x14ac:dyDescent="0.25">
      <c r="A925" s="25">
        <v>1048</v>
      </c>
      <c r="B925" s="26" t="s">
        <v>615</v>
      </c>
      <c r="C925" s="26"/>
      <c r="D925" s="32" t="s">
        <v>629</v>
      </c>
      <c r="E925" s="22" t="s">
        <v>630</v>
      </c>
      <c r="F925" s="11" t="s">
        <v>11</v>
      </c>
      <c r="G925" s="27">
        <v>15</v>
      </c>
      <c r="H925" s="11"/>
      <c r="I925" s="11"/>
      <c r="J925" s="11"/>
      <c r="K925" s="27"/>
      <c r="L925" s="27"/>
      <c r="M925" s="27"/>
      <c r="N925" s="27"/>
      <c r="O925" s="27"/>
      <c r="P925" s="27"/>
      <c r="Q925" s="27"/>
      <c r="R925" s="27"/>
      <c r="S925" s="27">
        <v>5</v>
      </c>
      <c r="T925" s="27"/>
      <c r="U925" s="27"/>
      <c r="V925" s="27"/>
      <c r="W925" s="27"/>
      <c r="X925" s="27"/>
      <c r="Y925" s="27"/>
      <c r="Z925" s="27"/>
      <c r="AA925" s="11"/>
      <c r="AB925" s="11"/>
      <c r="AC925" s="11"/>
      <c r="AD925" s="11">
        <f t="shared" si="73"/>
        <v>5</v>
      </c>
      <c r="AE925" s="27">
        <f t="shared" si="72"/>
        <v>15</v>
      </c>
      <c r="AF925" s="27">
        <v>15</v>
      </c>
      <c r="AG925" s="27"/>
    </row>
    <row r="926" spans="1:33" ht="30" x14ac:dyDescent="0.25">
      <c r="A926" s="25">
        <v>1049</v>
      </c>
      <c r="B926" s="26" t="s">
        <v>615</v>
      </c>
      <c r="C926" s="26"/>
      <c r="D926" s="32" t="s">
        <v>631</v>
      </c>
      <c r="E926" s="22" t="s">
        <v>632</v>
      </c>
      <c r="F926" s="11" t="s">
        <v>11</v>
      </c>
      <c r="G926" s="27">
        <v>90</v>
      </c>
      <c r="H926" s="11"/>
      <c r="I926" s="11"/>
      <c r="J926" s="11"/>
      <c r="K926" s="27"/>
      <c r="L926" s="27"/>
      <c r="M926" s="27"/>
      <c r="N926" s="27"/>
      <c r="O926" s="27"/>
      <c r="P926" s="27"/>
      <c r="Q926" s="27"/>
      <c r="R926" s="27"/>
      <c r="S926" s="27">
        <v>30</v>
      </c>
      <c r="T926" s="27"/>
      <c r="U926" s="27"/>
      <c r="V926" s="27"/>
      <c r="W926" s="27"/>
      <c r="X926" s="27"/>
      <c r="Y926" s="27"/>
      <c r="Z926" s="27"/>
      <c r="AA926" s="11"/>
      <c r="AB926" s="11"/>
      <c r="AC926" s="11"/>
      <c r="AD926" s="11">
        <f t="shared" si="73"/>
        <v>30</v>
      </c>
      <c r="AE926" s="27">
        <f t="shared" si="72"/>
        <v>90</v>
      </c>
      <c r="AF926" s="27">
        <v>90</v>
      </c>
      <c r="AG926" s="27"/>
    </row>
    <row r="927" spans="1:33" ht="42.75" x14ac:dyDescent="0.25">
      <c r="A927" s="25">
        <v>1050</v>
      </c>
      <c r="B927" s="26" t="s">
        <v>615</v>
      </c>
      <c r="C927" s="26"/>
      <c r="D927" s="32" t="s">
        <v>633</v>
      </c>
      <c r="E927" s="22" t="s">
        <v>634</v>
      </c>
      <c r="F927" s="11" t="s">
        <v>11</v>
      </c>
      <c r="G927" s="27">
        <v>30</v>
      </c>
      <c r="H927" s="11"/>
      <c r="I927" s="11"/>
      <c r="J927" s="11"/>
      <c r="K927" s="27"/>
      <c r="L927" s="27"/>
      <c r="M927" s="27"/>
      <c r="N927" s="27"/>
      <c r="O927" s="27"/>
      <c r="P927" s="27"/>
      <c r="Q927" s="27"/>
      <c r="R927" s="27"/>
      <c r="S927" s="27">
        <v>10</v>
      </c>
      <c r="T927" s="27"/>
      <c r="U927" s="27"/>
      <c r="V927" s="27"/>
      <c r="W927" s="27"/>
      <c r="X927" s="27"/>
      <c r="Y927" s="27"/>
      <c r="Z927" s="27"/>
      <c r="AA927" s="11"/>
      <c r="AB927" s="11"/>
      <c r="AC927" s="11"/>
      <c r="AD927" s="11">
        <f t="shared" si="73"/>
        <v>10</v>
      </c>
      <c r="AE927" s="27">
        <f t="shared" si="72"/>
        <v>30</v>
      </c>
      <c r="AF927" s="27">
        <v>30</v>
      </c>
      <c r="AG927" s="27"/>
    </row>
    <row r="928" spans="1:33" ht="42.75" x14ac:dyDescent="0.25">
      <c r="A928" s="25">
        <v>1051</v>
      </c>
      <c r="B928" s="26" t="s">
        <v>615</v>
      </c>
      <c r="C928" s="26"/>
      <c r="D928" s="32" t="s">
        <v>635</v>
      </c>
      <c r="E928" s="22" t="s">
        <v>636</v>
      </c>
      <c r="F928" s="11" t="s">
        <v>11</v>
      </c>
      <c r="G928" s="27">
        <v>30</v>
      </c>
      <c r="H928" s="11"/>
      <c r="I928" s="11"/>
      <c r="J928" s="11"/>
      <c r="K928" s="27"/>
      <c r="L928" s="27"/>
      <c r="M928" s="27"/>
      <c r="N928" s="27"/>
      <c r="O928" s="27"/>
      <c r="P928" s="27"/>
      <c r="Q928" s="27"/>
      <c r="R928" s="27"/>
      <c r="S928" s="27">
        <v>10</v>
      </c>
      <c r="T928" s="27"/>
      <c r="U928" s="27"/>
      <c r="V928" s="27"/>
      <c r="W928" s="27"/>
      <c r="X928" s="27"/>
      <c r="Y928" s="27"/>
      <c r="Z928" s="27"/>
      <c r="AA928" s="11"/>
      <c r="AB928" s="11"/>
      <c r="AC928" s="11"/>
      <c r="AD928" s="11">
        <f t="shared" si="73"/>
        <v>10</v>
      </c>
      <c r="AE928" s="27">
        <f t="shared" si="72"/>
        <v>30</v>
      </c>
      <c r="AF928" s="27">
        <v>30</v>
      </c>
      <c r="AG928" s="27"/>
    </row>
    <row r="929" spans="1:33" ht="28.5" x14ac:dyDescent="0.25">
      <c r="A929" s="25">
        <v>1052</v>
      </c>
      <c r="B929" s="26" t="s">
        <v>615</v>
      </c>
      <c r="C929" s="26"/>
      <c r="D929" s="32" t="s">
        <v>637</v>
      </c>
      <c r="E929" s="22" t="s">
        <v>638</v>
      </c>
      <c r="F929" s="11" t="s">
        <v>11</v>
      </c>
      <c r="G929" s="27">
        <v>30</v>
      </c>
      <c r="H929" s="11"/>
      <c r="I929" s="11"/>
      <c r="J929" s="11"/>
      <c r="K929" s="27"/>
      <c r="L929" s="27"/>
      <c r="M929" s="27"/>
      <c r="N929" s="27"/>
      <c r="O929" s="27"/>
      <c r="P929" s="27"/>
      <c r="Q929" s="27"/>
      <c r="R929" s="27"/>
      <c r="S929" s="27">
        <v>10</v>
      </c>
      <c r="T929" s="27"/>
      <c r="U929" s="27"/>
      <c r="V929" s="27"/>
      <c r="W929" s="27"/>
      <c r="X929" s="27"/>
      <c r="Y929" s="27"/>
      <c r="Z929" s="27"/>
      <c r="AA929" s="11"/>
      <c r="AB929" s="11"/>
      <c r="AC929" s="11"/>
      <c r="AD929" s="11">
        <f t="shared" si="73"/>
        <v>10</v>
      </c>
      <c r="AE929" s="27">
        <f t="shared" si="72"/>
        <v>30</v>
      </c>
      <c r="AF929" s="27">
        <v>30</v>
      </c>
      <c r="AG929" s="27"/>
    </row>
    <row r="930" spans="1:33" ht="30" x14ac:dyDescent="0.25">
      <c r="A930" s="25">
        <v>1053</v>
      </c>
      <c r="B930" s="26" t="s">
        <v>615</v>
      </c>
      <c r="C930" s="26"/>
      <c r="D930" s="32" t="s">
        <v>639</v>
      </c>
      <c r="E930" s="22" t="s">
        <v>640</v>
      </c>
      <c r="F930" s="11" t="s">
        <v>11</v>
      </c>
      <c r="G930" s="27">
        <v>90</v>
      </c>
      <c r="H930" s="11"/>
      <c r="I930" s="11"/>
      <c r="J930" s="11"/>
      <c r="K930" s="27"/>
      <c r="L930" s="27"/>
      <c r="M930" s="27"/>
      <c r="N930" s="27"/>
      <c r="O930" s="27"/>
      <c r="P930" s="27"/>
      <c r="Q930" s="27"/>
      <c r="R930" s="27"/>
      <c r="S930" s="27">
        <v>30</v>
      </c>
      <c r="T930" s="27"/>
      <c r="U930" s="27"/>
      <c r="V930" s="27"/>
      <c r="W930" s="27"/>
      <c r="X930" s="27"/>
      <c r="Y930" s="27"/>
      <c r="Z930" s="27"/>
      <c r="AA930" s="11"/>
      <c r="AB930" s="11"/>
      <c r="AC930" s="11"/>
      <c r="AD930" s="11">
        <f t="shared" si="73"/>
        <v>30</v>
      </c>
      <c r="AE930" s="27">
        <f t="shared" si="72"/>
        <v>90</v>
      </c>
      <c r="AF930" s="27">
        <v>90</v>
      </c>
      <c r="AG930" s="27"/>
    </row>
    <row r="931" spans="1:33" x14ac:dyDescent="0.25">
      <c r="A931" s="25"/>
      <c r="B931" s="26"/>
      <c r="C931" s="60"/>
      <c r="D931" s="32" t="s">
        <v>1032</v>
      </c>
      <c r="E931" s="22" t="s">
        <v>1033</v>
      </c>
      <c r="F931" s="11" t="s">
        <v>21</v>
      </c>
      <c r="G931" s="27">
        <v>30</v>
      </c>
      <c r="H931" s="11"/>
      <c r="I931" s="11"/>
      <c r="J931" s="11"/>
      <c r="K931" s="27"/>
      <c r="L931" s="27"/>
      <c r="M931" s="27"/>
      <c r="N931" s="27"/>
      <c r="O931" s="27"/>
      <c r="P931" s="27"/>
      <c r="Q931" s="27"/>
      <c r="R931" s="27"/>
      <c r="S931" s="27"/>
      <c r="T931" s="27"/>
      <c r="U931" s="27"/>
      <c r="V931" s="27"/>
      <c r="W931" s="27"/>
      <c r="X931" s="27"/>
      <c r="Y931" s="27"/>
      <c r="Z931" s="27">
        <v>10</v>
      </c>
      <c r="AA931" s="11"/>
      <c r="AB931" s="11"/>
      <c r="AC931" s="11"/>
      <c r="AD931" s="11">
        <f t="shared" si="73"/>
        <v>10</v>
      </c>
      <c r="AE931" s="27">
        <f t="shared" si="72"/>
        <v>30</v>
      </c>
      <c r="AF931" s="27">
        <v>30</v>
      </c>
      <c r="AG931" s="27"/>
    </row>
    <row r="932" spans="1:33" ht="30" x14ac:dyDescent="0.25">
      <c r="A932" s="25"/>
      <c r="B932" s="26"/>
      <c r="C932" s="60"/>
      <c r="D932" s="32"/>
      <c r="E932" s="29" t="s">
        <v>1454</v>
      </c>
      <c r="F932" s="11" t="s">
        <v>1344</v>
      </c>
      <c r="G932" s="27" t="s">
        <v>1344</v>
      </c>
      <c r="H932" s="27" t="s">
        <v>1344</v>
      </c>
      <c r="I932" s="27" t="s">
        <v>1344</v>
      </c>
      <c r="J932" s="27" t="s">
        <v>1344</v>
      </c>
      <c r="K932" s="27"/>
      <c r="L932" s="27"/>
      <c r="M932" s="27" t="s">
        <v>1344</v>
      </c>
      <c r="N932" s="27"/>
      <c r="O932" s="27"/>
      <c r="P932" s="27"/>
      <c r="Q932" s="27"/>
      <c r="R932" s="27"/>
      <c r="S932" s="27"/>
      <c r="T932" s="27"/>
      <c r="U932" s="27"/>
      <c r="V932" s="27"/>
      <c r="W932" s="27"/>
      <c r="X932" s="27"/>
      <c r="Y932" s="27"/>
      <c r="Z932" s="27"/>
      <c r="AA932" s="11"/>
      <c r="AB932" s="11"/>
      <c r="AC932" s="11"/>
      <c r="AD932" s="11"/>
      <c r="AE932" s="27"/>
      <c r="AF932" s="27"/>
      <c r="AG932" s="27" t="s">
        <v>1344</v>
      </c>
    </row>
    <row r="933" spans="1:33" ht="38.25" customHeight="1" x14ac:dyDescent="0.25">
      <c r="A933" s="25"/>
      <c r="B933" s="26"/>
      <c r="C933" s="233" t="s">
        <v>924</v>
      </c>
      <c r="D933" s="234"/>
      <c r="E933" s="234"/>
      <c r="F933" s="234"/>
      <c r="G933" s="234"/>
      <c r="H933" s="234"/>
      <c r="I933" s="234"/>
      <c r="J933" s="234"/>
      <c r="K933" s="234"/>
      <c r="L933" s="234"/>
      <c r="M933" s="234"/>
      <c r="N933" s="234"/>
      <c r="O933" s="234"/>
      <c r="P933" s="234"/>
      <c r="Q933" s="234"/>
      <c r="R933" s="234"/>
      <c r="S933" s="234"/>
      <c r="T933" s="234"/>
      <c r="U933" s="234"/>
      <c r="V933" s="234"/>
      <c r="W933" s="234"/>
      <c r="X933" s="234"/>
      <c r="Y933" s="234"/>
      <c r="Z933" s="234"/>
      <c r="AA933" s="234"/>
      <c r="AB933" s="234"/>
      <c r="AC933" s="234"/>
      <c r="AD933" s="234"/>
      <c r="AE933" s="235"/>
      <c r="AF933" s="25"/>
      <c r="AG933" s="152"/>
    </row>
    <row r="934" spans="1:33" ht="30" x14ac:dyDescent="0.25">
      <c r="A934" s="25">
        <v>1056</v>
      </c>
      <c r="B934" s="26" t="s">
        <v>641</v>
      </c>
      <c r="C934" s="26"/>
      <c r="D934" s="32" t="s">
        <v>1237</v>
      </c>
      <c r="E934" s="22" t="s">
        <v>1083</v>
      </c>
      <c r="F934" s="11" t="s">
        <v>11</v>
      </c>
      <c r="G934" s="27">
        <v>150</v>
      </c>
      <c r="H934" s="11"/>
      <c r="I934" s="11"/>
      <c r="J934" s="11"/>
      <c r="K934" s="27"/>
      <c r="L934" s="27"/>
      <c r="M934" s="27"/>
      <c r="N934" s="27"/>
      <c r="O934" s="27"/>
      <c r="P934" s="27"/>
      <c r="Q934" s="27"/>
      <c r="R934" s="27"/>
      <c r="S934" s="27">
        <v>50</v>
      </c>
      <c r="T934" s="27"/>
      <c r="U934" s="27"/>
      <c r="V934" s="27"/>
      <c r="W934" s="27"/>
      <c r="X934" s="27"/>
      <c r="Y934" s="27"/>
      <c r="Z934" s="27"/>
      <c r="AA934" s="11"/>
      <c r="AB934" s="11"/>
      <c r="AC934" s="11"/>
      <c r="AD934" s="11">
        <f>+SUM(N934:AC934)</f>
        <v>50</v>
      </c>
      <c r="AE934" s="27">
        <f t="shared" si="72"/>
        <v>150</v>
      </c>
      <c r="AF934" s="27">
        <v>150</v>
      </c>
      <c r="AG934" s="27"/>
    </row>
    <row r="935" spans="1:33" ht="30" x14ac:dyDescent="0.25">
      <c r="A935" s="25"/>
      <c r="B935" s="26"/>
      <c r="C935" s="26"/>
      <c r="D935" s="32"/>
      <c r="E935" s="22" t="s">
        <v>643</v>
      </c>
      <c r="F935" s="11"/>
      <c r="G935" s="27">
        <v>150</v>
      </c>
      <c r="H935" s="11"/>
      <c r="I935" s="11"/>
      <c r="J935" s="11"/>
      <c r="K935" s="27"/>
      <c r="L935" s="27"/>
      <c r="M935" s="27"/>
      <c r="N935" s="27"/>
      <c r="O935" s="27"/>
      <c r="P935" s="27"/>
      <c r="Q935" s="27"/>
      <c r="R935" s="27"/>
      <c r="S935" s="27">
        <v>50</v>
      </c>
      <c r="T935" s="27"/>
      <c r="U935" s="27"/>
      <c r="V935" s="27"/>
      <c r="W935" s="27"/>
      <c r="X935" s="27"/>
      <c r="Y935" s="27"/>
      <c r="Z935" s="27"/>
      <c r="AA935" s="11"/>
      <c r="AB935" s="11"/>
      <c r="AC935" s="11"/>
      <c r="AD935" s="11">
        <f>+SUM(N935:AC935)</f>
        <v>50</v>
      </c>
      <c r="AE935" s="27">
        <f t="shared" si="72"/>
        <v>150</v>
      </c>
      <c r="AF935" s="27">
        <v>150</v>
      </c>
      <c r="AG935" s="27"/>
    </row>
    <row r="936" spans="1:33" ht="30" x14ac:dyDescent="0.25">
      <c r="A936" s="25">
        <v>1057</v>
      </c>
      <c r="B936" s="26" t="s">
        <v>641</v>
      </c>
      <c r="C936" s="26"/>
      <c r="D936" s="32" t="s">
        <v>1238</v>
      </c>
      <c r="E936" s="1" t="s">
        <v>642</v>
      </c>
      <c r="F936" s="11" t="s">
        <v>11</v>
      </c>
      <c r="G936" s="27">
        <v>21000</v>
      </c>
      <c r="H936" s="11"/>
      <c r="I936" s="11"/>
      <c r="J936" s="11"/>
      <c r="K936" s="27"/>
      <c r="L936" s="27"/>
      <c r="M936" s="27"/>
      <c r="N936" s="27"/>
      <c r="O936" s="27"/>
      <c r="P936" s="27">
        <v>200</v>
      </c>
      <c r="Q936" s="27"/>
      <c r="R936" s="27"/>
      <c r="S936" s="27">
        <v>4500</v>
      </c>
      <c r="T936" s="27">
        <v>200</v>
      </c>
      <c r="U936" s="27"/>
      <c r="V936" s="27">
        <v>400</v>
      </c>
      <c r="W936" s="27">
        <v>1100</v>
      </c>
      <c r="X936" s="27"/>
      <c r="Y936" s="27"/>
      <c r="Z936" s="27">
        <v>600</v>
      </c>
      <c r="AA936" s="11"/>
      <c r="AB936" s="11"/>
      <c r="AC936" s="11"/>
      <c r="AD936" s="11">
        <f>+SUM(N936:AC936)</f>
        <v>7000</v>
      </c>
      <c r="AE936" s="27">
        <f t="shared" si="72"/>
        <v>21000</v>
      </c>
      <c r="AF936" s="27">
        <v>21000</v>
      </c>
      <c r="AG936" s="27"/>
    </row>
    <row r="937" spans="1:33" ht="30" x14ac:dyDescent="0.25">
      <c r="A937" s="25"/>
      <c r="B937" s="26"/>
      <c r="C937" s="60"/>
      <c r="D937" s="32"/>
      <c r="E937" s="29" t="s">
        <v>1453</v>
      </c>
      <c r="F937" s="11" t="s">
        <v>1344</v>
      </c>
      <c r="G937" s="27" t="s">
        <v>1344</v>
      </c>
      <c r="H937" s="27" t="s">
        <v>1344</v>
      </c>
      <c r="I937" s="27" t="s">
        <v>1344</v>
      </c>
      <c r="J937" s="27" t="s">
        <v>1344</v>
      </c>
      <c r="K937" s="27"/>
      <c r="L937" s="27"/>
      <c r="M937" s="27" t="s">
        <v>1344</v>
      </c>
      <c r="N937" s="27"/>
      <c r="O937" s="27"/>
      <c r="P937" s="27"/>
      <c r="Q937" s="27"/>
      <c r="R937" s="27"/>
      <c r="S937" s="27"/>
      <c r="T937" s="27"/>
      <c r="U937" s="27"/>
      <c r="V937" s="27"/>
      <c r="W937" s="27"/>
      <c r="X937" s="27"/>
      <c r="Y937" s="27"/>
      <c r="Z937" s="27"/>
      <c r="AA937" s="11"/>
      <c r="AB937" s="11"/>
      <c r="AC937" s="11"/>
      <c r="AD937" s="11"/>
      <c r="AE937" s="27"/>
      <c r="AF937" s="27"/>
      <c r="AG937" s="27" t="s">
        <v>1344</v>
      </c>
    </row>
    <row r="938" spans="1:33" ht="27.75" customHeight="1" x14ac:dyDescent="0.25">
      <c r="A938" s="25"/>
      <c r="B938" s="26"/>
      <c r="C938" s="233" t="s">
        <v>925</v>
      </c>
      <c r="D938" s="234"/>
      <c r="E938" s="234"/>
      <c r="F938" s="234"/>
      <c r="G938" s="234"/>
      <c r="H938" s="234"/>
      <c r="I938" s="234"/>
      <c r="J938" s="234"/>
      <c r="K938" s="234"/>
      <c r="L938" s="234"/>
      <c r="M938" s="234"/>
      <c r="N938" s="234"/>
      <c r="O938" s="234"/>
      <c r="P938" s="234"/>
      <c r="Q938" s="234"/>
      <c r="R938" s="234"/>
      <c r="S938" s="234"/>
      <c r="T938" s="234"/>
      <c r="U938" s="234"/>
      <c r="V938" s="234"/>
      <c r="W938" s="234"/>
      <c r="X938" s="234"/>
      <c r="Y938" s="234"/>
      <c r="Z938" s="234"/>
      <c r="AA938" s="234"/>
      <c r="AB938" s="234"/>
      <c r="AC938" s="234"/>
      <c r="AD938" s="234"/>
      <c r="AE938" s="235"/>
      <c r="AF938" s="25"/>
      <c r="AG938" s="152"/>
    </row>
    <row r="939" spans="1:33" x14ac:dyDescent="0.25">
      <c r="A939" s="25">
        <v>1061</v>
      </c>
      <c r="B939" s="26" t="s">
        <v>644</v>
      </c>
      <c r="C939" s="26"/>
      <c r="D939" s="32" t="s">
        <v>645</v>
      </c>
      <c r="E939" s="22" t="s">
        <v>646</v>
      </c>
      <c r="F939" s="11" t="s">
        <v>11</v>
      </c>
      <c r="G939" s="27">
        <v>150</v>
      </c>
      <c r="H939" s="11"/>
      <c r="I939" s="11"/>
      <c r="J939" s="11"/>
      <c r="K939" s="27"/>
      <c r="L939" s="27"/>
      <c r="M939" s="27"/>
      <c r="N939" s="27"/>
      <c r="O939" s="27"/>
      <c r="P939" s="27"/>
      <c r="Q939" s="27"/>
      <c r="R939" s="27"/>
      <c r="S939" s="27">
        <v>50</v>
      </c>
      <c r="T939" s="27"/>
      <c r="U939" s="27"/>
      <c r="V939" s="27"/>
      <c r="W939" s="27"/>
      <c r="X939" s="27"/>
      <c r="Y939" s="27"/>
      <c r="Z939" s="27"/>
      <c r="AA939" s="11"/>
      <c r="AB939" s="11"/>
      <c r="AC939" s="11"/>
      <c r="AD939" s="11">
        <f t="shared" ref="AD939:AD946" si="74">+SUM(N939:AC939)</f>
        <v>50</v>
      </c>
      <c r="AE939" s="27">
        <f t="shared" si="72"/>
        <v>150</v>
      </c>
      <c r="AF939" s="27">
        <v>150</v>
      </c>
      <c r="AG939" s="27"/>
    </row>
    <row r="940" spans="1:33" x14ac:dyDescent="0.25">
      <c r="A940" s="25">
        <v>1062</v>
      </c>
      <c r="B940" s="26" t="s">
        <v>644</v>
      </c>
      <c r="C940" s="26"/>
      <c r="D940" s="32" t="s">
        <v>647</v>
      </c>
      <c r="E940" s="22" t="s">
        <v>648</v>
      </c>
      <c r="F940" s="11" t="s">
        <v>11</v>
      </c>
      <c r="G940" s="27">
        <v>150</v>
      </c>
      <c r="H940" s="11"/>
      <c r="I940" s="11"/>
      <c r="J940" s="11"/>
      <c r="K940" s="27"/>
      <c r="L940" s="27"/>
      <c r="M940" s="27"/>
      <c r="N940" s="27"/>
      <c r="O940" s="27"/>
      <c r="P940" s="27"/>
      <c r="Q940" s="27"/>
      <c r="R940" s="27"/>
      <c r="S940" s="27">
        <v>50</v>
      </c>
      <c r="T940" s="27"/>
      <c r="U940" s="27"/>
      <c r="V940" s="27"/>
      <c r="W940" s="27"/>
      <c r="X940" s="27"/>
      <c r="Y940" s="27"/>
      <c r="Z940" s="27"/>
      <c r="AA940" s="11"/>
      <c r="AB940" s="11"/>
      <c r="AC940" s="11"/>
      <c r="AD940" s="11">
        <f t="shared" si="74"/>
        <v>50</v>
      </c>
      <c r="AE940" s="27">
        <f t="shared" si="72"/>
        <v>150</v>
      </c>
      <c r="AF940" s="27">
        <v>150</v>
      </c>
      <c r="AG940" s="27"/>
    </row>
    <row r="941" spans="1:33" x14ac:dyDescent="0.25">
      <c r="A941" s="25"/>
      <c r="B941" s="26"/>
      <c r="C941" s="26"/>
      <c r="D941" s="32"/>
      <c r="E941" s="1" t="s">
        <v>1084</v>
      </c>
      <c r="F941" s="11" t="s">
        <v>11</v>
      </c>
      <c r="G941" s="27">
        <v>150</v>
      </c>
      <c r="H941" s="11"/>
      <c r="I941" s="11"/>
      <c r="J941" s="11"/>
      <c r="K941" s="27"/>
      <c r="L941" s="27"/>
      <c r="M941" s="27"/>
      <c r="N941" s="27"/>
      <c r="O941" s="27"/>
      <c r="P941" s="27"/>
      <c r="Q941" s="27"/>
      <c r="R941" s="27"/>
      <c r="S941" s="27">
        <v>50</v>
      </c>
      <c r="T941" s="27"/>
      <c r="U941" s="27"/>
      <c r="V941" s="27"/>
      <c r="W941" s="27"/>
      <c r="X941" s="27"/>
      <c r="Y941" s="27"/>
      <c r="Z941" s="27"/>
      <c r="AA941" s="11"/>
      <c r="AB941" s="11"/>
      <c r="AC941" s="11"/>
      <c r="AD941" s="11">
        <f t="shared" si="74"/>
        <v>50</v>
      </c>
      <c r="AE941" s="27">
        <f t="shared" si="72"/>
        <v>150</v>
      </c>
      <c r="AF941" s="27">
        <v>150</v>
      </c>
      <c r="AG941" s="27"/>
    </row>
    <row r="942" spans="1:33" x14ac:dyDescent="0.25">
      <c r="A942" s="25"/>
      <c r="B942" s="26"/>
      <c r="C942" s="26"/>
      <c r="D942" s="32"/>
      <c r="E942" s="1" t="s">
        <v>1085</v>
      </c>
      <c r="F942" s="11" t="s">
        <v>21</v>
      </c>
      <c r="G942" s="27">
        <v>90</v>
      </c>
      <c r="H942" s="11"/>
      <c r="I942" s="11"/>
      <c r="J942" s="11"/>
      <c r="K942" s="27"/>
      <c r="L942" s="27"/>
      <c r="M942" s="27"/>
      <c r="N942" s="27"/>
      <c r="O942" s="27"/>
      <c r="P942" s="27"/>
      <c r="Q942" s="27"/>
      <c r="R942" s="27"/>
      <c r="S942" s="27">
        <v>30</v>
      </c>
      <c r="T942" s="27"/>
      <c r="U942" s="27"/>
      <c r="V942" s="27"/>
      <c r="W942" s="27"/>
      <c r="X942" s="27"/>
      <c r="Y942" s="27"/>
      <c r="Z942" s="27"/>
      <c r="AA942" s="11"/>
      <c r="AB942" s="11"/>
      <c r="AC942" s="11"/>
      <c r="AD942" s="11">
        <f t="shared" si="74"/>
        <v>30</v>
      </c>
      <c r="AE942" s="27">
        <f t="shared" si="72"/>
        <v>90</v>
      </c>
      <c r="AF942" s="27">
        <v>90</v>
      </c>
      <c r="AG942" s="27"/>
    </row>
    <row r="943" spans="1:33" ht="45" x14ac:dyDescent="0.25">
      <c r="A943" s="25"/>
      <c r="B943" s="26"/>
      <c r="C943" s="26"/>
      <c r="D943" s="32" t="s">
        <v>1239</v>
      </c>
      <c r="E943" s="1" t="s">
        <v>1086</v>
      </c>
      <c r="F943" s="11" t="s">
        <v>21</v>
      </c>
      <c r="G943" s="27">
        <v>150</v>
      </c>
      <c r="H943" s="11"/>
      <c r="I943" s="11"/>
      <c r="J943" s="11"/>
      <c r="K943" s="27"/>
      <c r="L943" s="27"/>
      <c r="M943" s="27"/>
      <c r="N943" s="27"/>
      <c r="O943" s="27"/>
      <c r="P943" s="27"/>
      <c r="Q943" s="27"/>
      <c r="R943" s="27"/>
      <c r="S943" s="27">
        <v>50</v>
      </c>
      <c r="T943" s="27"/>
      <c r="U943" s="27"/>
      <c r="V943" s="27"/>
      <c r="W943" s="27"/>
      <c r="X943" s="27"/>
      <c r="Y943" s="27"/>
      <c r="Z943" s="27"/>
      <c r="AA943" s="11"/>
      <c r="AB943" s="11"/>
      <c r="AC943" s="11"/>
      <c r="AD943" s="11">
        <f t="shared" si="74"/>
        <v>50</v>
      </c>
      <c r="AE943" s="27">
        <f t="shared" si="72"/>
        <v>150</v>
      </c>
      <c r="AF943" s="27">
        <v>150</v>
      </c>
      <c r="AG943" s="27"/>
    </row>
    <row r="944" spans="1:33" ht="30" x14ac:dyDescent="0.25">
      <c r="A944" s="25"/>
      <c r="B944" s="26"/>
      <c r="C944" s="26"/>
      <c r="D944" s="32" t="s">
        <v>1240</v>
      </c>
      <c r="E944" s="1" t="s">
        <v>1087</v>
      </c>
      <c r="F944" s="11" t="s">
        <v>21</v>
      </c>
      <c r="G944" s="27">
        <v>150</v>
      </c>
      <c r="H944" s="11"/>
      <c r="I944" s="11"/>
      <c r="J944" s="11"/>
      <c r="K944" s="27"/>
      <c r="L944" s="27"/>
      <c r="M944" s="27"/>
      <c r="N944" s="27"/>
      <c r="O944" s="27"/>
      <c r="P944" s="27"/>
      <c r="Q944" s="27"/>
      <c r="R944" s="27"/>
      <c r="S944" s="27">
        <v>50</v>
      </c>
      <c r="T944" s="27"/>
      <c r="U944" s="27"/>
      <c r="V944" s="27"/>
      <c r="W944" s="27"/>
      <c r="X944" s="27"/>
      <c r="Y944" s="27"/>
      <c r="Z944" s="27"/>
      <c r="AA944" s="11"/>
      <c r="AB944" s="11"/>
      <c r="AC944" s="11"/>
      <c r="AD944" s="11">
        <f t="shared" si="74"/>
        <v>50</v>
      </c>
      <c r="AE944" s="27">
        <f t="shared" si="72"/>
        <v>150</v>
      </c>
      <c r="AF944" s="27">
        <v>150</v>
      </c>
      <c r="AG944" s="27"/>
    </row>
    <row r="945" spans="1:33" ht="34.5" customHeight="1" x14ac:dyDescent="0.25">
      <c r="A945" s="25"/>
      <c r="B945" s="26"/>
      <c r="C945" s="26"/>
      <c r="D945" s="32" t="s">
        <v>1241</v>
      </c>
      <c r="E945" s="79" t="s">
        <v>1284</v>
      </c>
      <c r="F945" s="11" t="s">
        <v>21</v>
      </c>
      <c r="G945" s="27">
        <v>30</v>
      </c>
      <c r="H945" s="11"/>
      <c r="I945" s="11"/>
      <c r="J945" s="11"/>
      <c r="K945" s="27"/>
      <c r="L945" s="27"/>
      <c r="M945" s="27"/>
      <c r="N945" s="27"/>
      <c r="O945" s="27"/>
      <c r="P945" s="27"/>
      <c r="Q945" s="27"/>
      <c r="R945" s="27"/>
      <c r="S945" s="27">
        <v>10</v>
      </c>
      <c r="T945" s="27"/>
      <c r="U945" s="27"/>
      <c r="V945" s="27"/>
      <c r="W945" s="27"/>
      <c r="X945" s="27"/>
      <c r="Y945" s="27"/>
      <c r="Z945" s="27"/>
      <c r="AA945" s="11"/>
      <c r="AB945" s="11"/>
      <c r="AC945" s="11"/>
      <c r="AD945" s="11">
        <f t="shared" si="74"/>
        <v>10</v>
      </c>
      <c r="AE945" s="27">
        <f t="shared" si="72"/>
        <v>30</v>
      </c>
      <c r="AF945" s="27">
        <v>30</v>
      </c>
      <c r="AG945" s="27"/>
    </row>
    <row r="946" spans="1:33" s="35" customFormat="1" ht="30" x14ac:dyDescent="0.25">
      <c r="A946" s="33">
        <v>1063</v>
      </c>
      <c r="B946" s="34" t="s">
        <v>644</v>
      </c>
      <c r="C946" s="34"/>
      <c r="D946" s="32" t="s">
        <v>1285</v>
      </c>
      <c r="E946" s="1" t="s">
        <v>649</v>
      </c>
      <c r="F946" s="11" t="s">
        <v>11</v>
      </c>
      <c r="G946" s="27">
        <v>30</v>
      </c>
      <c r="H946" s="11"/>
      <c r="I946" s="11"/>
      <c r="J946" s="11"/>
      <c r="K946" s="11"/>
      <c r="L946" s="11"/>
      <c r="M946" s="11"/>
      <c r="N946" s="11"/>
      <c r="O946" s="11"/>
      <c r="P946" s="11"/>
      <c r="Q946" s="11"/>
      <c r="R946" s="11"/>
      <c r="S946" s="11">
        <v>10</v>
      </c>
      <c r="T946" s="11"/>
      <c r="U946" s="11"/>
      <c r="V946" s="11"/>
      <c r="W946" s="11"/>
      <c r="X946" s="11"/>
      <c r="Y946" s="11"/>
      <c r="Z946" s="11"/>
      <c r="AA946" s="11"/>
      <c r="AB946" s="11"/>
      <c r="AC946" s="11"/>
      <c r="AD946" s="11">
        <f t="shared" si="74"/>
        <v>10</v>
      </c>
      <c r="AE946" s="27">
        <f t="shared" si="72"/>
        <v>30</v>
      </c>
      <c r="AF946" s="27">
        <v>30</v>
      </c>
      <c r="AG946" s="11"/>
    </row>
    <row r="947" spans="1:33" s="35" customFormat="1" ht="30" x14ac:dyDescent="0.25">
      <c r="A947" s="33"/>
      <c r="B947" s="34"/>
      <c r="C947" s="78"/>
      <c r="D947" s="32"/>
      <c r="E947" s="29" t="s">
        <v>1452</v>
      </c>
      <c r="F947" s="11" t="s">
        <v>1344</v>
      </c>
      <c r="G947" s="27" t="s">
        <v>1344</v>
      </c>
      <c r="H947" s="27" t="s">
        <v>1344</v>
      </c>
      <c r="I947" s="27" t="s">
        <v>1344</v>
      </c>
      <c r="J947" s="27" t="s">
        <v>1344</v>
      </c>
      <c r="K947" s="27"/>
      <c r="L947" s="27"/>
      <c r="M947" s="27" t="s">
        <v>1344</v>
      </c>
      <c r="N947" s="27"/>
      <c r="O947" s="27"/>
      <c r="P947" s="27"/>
      <c r="Q947" s="27"/>
      <c r="R947" s="27"/>
      <c r="S947" s="27"/>
      <c r="T947" s="27"/>
      <c r="U947" s="27"/>
      <c r="V947" s="27"/>
      <c r="W947" s="27"/>
      <c r="X947" s="27"/>
      <c r="Y947" s="27"/>
      <c r="Z947" s="27"/>
      <c r="AA947" s="11"/>
      <c r="AB947" s="11"/>
      <c r="AC947" s="11"/>
      <c r="AD947" s="11"/>
      <c r="AE947" s="27"/>
      <c r="AF947" s="27"/>
      <c r="AG947" s="27" t="s">
        <v>1344</v>
      </c>
    </row>
    <row r="948" spans="1:33" s="80" customFormat="1" ht="49.5" customHeight="1" x14ac:dyDescent="0.25">
      <c r="A948" s="33"/>
      <c r="B948" s="34"/>
      <c r="C948" s="233" t="s">
        <v>926</v>
      </c>
      <c r="D948" s="234"/>
      <c r="E948" s="234"/>
      <c r="F948" s="234"/>
      <c r="G948" s="234"/>
      <c r="H948" s="234"/>
      <c r="I948" s="234"/>
      <c r="J948" s="234"/>
      <c r="K948" s="234"/>
      <c r="L948" s="234"/>
      <c r="M948" s="234"/>
      <c r="N948" s="234"/>
      <c r="O948" s="234"/>
      <c r="P948" s="234"/>
      <c r="Q948" s="234"/>
      <c r="R948" s="234"/>
      <c r="S948" s="234"/>
      <c r="T948" s="234"/>
      <c r="U948" s="234"/>
      <c r="V948" s="234"/>
      <c r="W948" s="234"/>
      <c r="X948" s="234"/>
      <c r="Y948" s="234"/>
      <c r="Z948" s="234"/>
      <c r="AA948" s="234"/>
      <c r="AB948" s="234"/>
      <c r="AC948" s="234"/>
      <c r="AD948" s="234"/>
      <c r="AE948" s="235"/>
      <c r="AF948" s="33"/>
      <c r="AG948" s="152"/>
    </row>
    <row r="949" spans="1:33" x14ac:dyDescent="0.25">
      <c r="A949" s="25">
        <v>1069</v>
      </c>
      <c r="B949" s="26" t="s">
        <v>650</v>
      </c>
      <c r="C949" s="26"/>
      <c r="D949" s="32"/>
      <c r="E949" s="22" t="s">
        <v>927</v>
      </c>
      <c r="F949" s="11"/>
      <c r="G949" s="27" t="s">
        <v>101</v>
      </c>
      <c r="H949" s="11"/>
      <c r="I949" s="11"/>
      <c r="J949" s="11"/>
      <c r="K949" s="27"/>
      <c r="L949" s="27"/>
      <c r="M949" s="27"/>
      <c r="N949" s="27"/>
      <c r="O949" s="27"/>
      <c r="P949" s="27"/>
      <c r="Q949" s="27"/>
      <c r="R949" s="27"/>
      <c r="S949" s="27"/>
      <c r="T949" s="27"/>
      <c r="U949" s="27"/>
      <c r="V949" s="27"/>
      <c r="W949" s="27"/>
      <c r="X949" s="27"/>
      <c r="Y949" s="27"/>
      <c r="Z949" s="27"/>
      <c r="AA949" s="11"/>
      <c r="AB949" s="11"/>
      <c r="AC949" s="11"/>
      <c r="AD949" s="11"/>
      <c r="AE949" s="27" t="s">
        <v>101</v>
      </c>
      <c r="AF949" s="27" t="s">
        <v>101</v>
      </c>
      <c r="AG949" s="27"/>
    </row>
    <row r="950" spans="1:33" ht="30" x14ac:dyDescent="0.25">
      <c r="A950" s="25">
        <v>1070</v>
      </c>
      <c r="B950" s="26" t="s">
        <v>650</v>
      </c>
      <c r="C950" s="26"/>
      <c r="D950" s="32" t="s">
        <v>1242</v>
      </c>
      <c r="E950" s="1" t="s">
        <v>651</v>
      </c>
      <c r="F950" s="11" t="s">
        <v>652</v>
      </c>
      <c r="G950" s="27">
        <v>9</v>
      </c>
      <c r="H950" s="11"/>
      <c r="I950" s="11"/>
      <c r="J950" s="11"/>
      <c r="K950" s="27"/>
      <c r="L950" s="27"/>
      <c r="M950" s="27"/>
      <c r="N950" s="27"/>
      <c r="O950" s="27"/>
      <c r="P950" s="27"/>
      <c r="Q950" s="27"/>
      <c r="R950" s="27"/>
      <c r="S950" s="27">
        <v>3</v>
      </c>
      <c r="T950" s="27"/>
      <c r="U950" s="27"/>
      <c r="V950" s="27"/>
      <c r="W950" s="27"/>
      <c r="X950" s="27"/>
      <c r="Y950" s="27"/>
      <c r="Z950" s="27"/>
      <c r="AA950" s="11"/>
      <c r="AB950" s="11"/>
      <c r="AC950" s="11"/>
      <c r="AD950" s="11">
        <f t="shared" ref="AD950:AD958" si="75">+SUM(N950:AC950)</f>
        <v>3</v>
      </c>
      <c r="AE950" s="27">
        <f t="shared" ref="AE950:AE958" si="76">+AD950*3</f>
        <v>9</v>
      </c>
      <c r="AF950" s="27">
        <v>9</v>
      </c>
      <c r="AG950" s="27"/>
    </row>
    <row r="951" spans="1:33" ht="30" x14ac:dyDescent="0.25">
      <c r="A951" s="25">
        <v>1071</v>
      </c>
      <c r="B951" s="26" t="s">
        <v>650</v>
      </c>
      <c r="C951" s="26"/>
      <c r="D951" s="32" t="s">
        <v>1243</v>
      </c>
      <c r="E951" s="1" t="s">
        <v>1089</v>
      </c>
      <c r="F951" s="11" t="s">
        <v>652</v>
      </c>
      <c r="G951" s="27">
        <v>15</v>
      </c>
      <c r="H951" s="11"/>
      <c r="I951" s="11"/>
      <c r="J951" s="11"/>
      <c r="K951" s="27"/>
      <c r="L951" s="27"/>
      <c r="M951" s="27"/>
      <c r="N951" s="27"/>
      <c r="O951" s="27"/>
      <c r="P951" s="27"/>
      <c r="Q951" s="27"/>
      <c r="R951" s="27"/>
      <c r="S951" s="27">
        <v>5</v>
      </c>
      <c r="T951" s="27"/>
      <c r="U951" s="27"/>
      <c r="V951" s="27"/>
      <c r="W951" s="27"/>
      <c r="X951" s="27"/>
      <c r="Y951" s="27"/>
      <c r="Z951" s="27"/>
      <c r="AA951" s="11"/>
      <c r="AB951" s="11"/>
      <c r="AC951" s="11"/>
      <c r="AD951" s="11">
        <f t="shared" si="75"/>
        <v>5</v>
      </c>
      <c r="AE951" s="27">
        <f t="shared" si="76"/>
        <v>15</v>
      </c>
      <c r="AF951" s="27">
        <v>15</v>
      </c>
      <c r="AG951" s="27"/>
    </row>
    <row r="952" spans="1:33" ht="30" x14ac:dyDescent="0.25">
      <c r="A952" s="25">
        <v>1072</v>
      </c>
      <c r="B952" s="26" t="s">
        <v>650</v>
      </c>
      <c r="C952" s="26"/>
      <c r="D952" s="32" t="s">
        <v>1244</v>
      </c>
      <c r="E952" s="1" t="s">
        <v>653</v>
      </c>
      <c r="F952" s="11" t="s">
        <v>652</v>
      </c>
      <c r="G952" s="27">
        <v>15</v>
      </c>
      <c r="H952" s="11"/>
      <c r="I952" s="11"/>
      <c r="J952" s="11"/>
      <c r="K952" s="27"/>
      <c r="L952" s="27"/>
      <c r="M952" s="27"/>
      <c r="N952" s="27"/>
      <c r="O952" s="27"/>
      <c r="P952" s="27"/>
      <c r="Q952" s="27"/>
      <c r="R952" s="27"/>
      <c r="S952" s="27">
        <v>5</v>
      </c>
      <c r="T952" s="27"/>
      <c r="U952" s="27"/>
      <c r="V952" s="27"/>
      <c r="W952" s="27"/>
      <c r="X952" s="27"/>
      <c r="Y952" s="27"/>
      <c r="Z952" s="27"/>
      <c r="AA952" s="11"/>
      <c r="AB952" s="11"/>
      <c r="AC952" s="11"/>
      <c r="AD952" s="11">
        <f t="shared" si="75"/>
        <v>5</v>
      </c>
      <c r="AE952" s="27">
        <f t="shared" si="76"/>
        <v>15</v>
      </c>
      <c r="AF952" s="27">
        <v>15</v>
      </c>
      <c r="AG952" s="27"/>
    </row>
    <row r="953" spans="1:33" ht="30" x14ac:dyDescent="0.25">
      <c r="A953" s="25">
        <v>1073</v>
      </c>
      <c r="B953" s="26" t="s">
        <v>650</v>
      </c>
      <c r="C953" s="26"/>
      <c r="D953" s="32" t="s">
        <v>1245</v>
      </c>
      <c r="E953" s="1" t="s">
        <v>654</v>
      </c>
      <c r="F953" s="11" t="s">
        <v>652</v>
      </c>
      <c r="G953" s="27">
        <v>15</v>
      </c>
      <c r="H953" s="11"/>
      <c r="I953" s="11"/>
      <c r="J953" s="11"/>
      <c r="K953" s="27"/>
      <c r="L953" s="27"/>
      <c r="M953" s="27"/>
      <c r="N953" s="27"/>
      <c r="O953" s="27"/>
      <c r="P953" s="27"/>
      <c r="Q953" s="27"/>
      <c r="R953" s="27"/>
      <c r="S953" s="27">
        <v>5</v>
      </c>
      <c r="T953" s="27"/>
      <c r="U953" s="27"/>
      <c r="V953" s="27"/>
      <c r="W953" s="27"/>
      <c r="X953" s="27"/>
      <c r="Y953" s="27"/>
      <c r="Z953" s="27"/>
      <c r="AA953" s="11"/>
      <c r="AB953" s="11"/>
      <c r="AC953" s="11"/>
      <c r="AD953" s="11">
        <f t="shared" si="75"/>
        <v>5</v>
      </c>
      <c r="AE953" s="27">
        <f t="shared" si="76"/>
        <v>15</v>
      </c>
      <c r="AF953" s="27">
        <v>15</v>
      </c>
      <c r="AG953" s="27"/>
    </row>
    <row r="954" spans="1:33" ht="30" x14ac:dyDescent="0.25">
      <c r="A954" s="25">
        <v>1074</v>
      </c>
      <c r="B954" s="26" t="s">
        <v>650</v>
      </c>
      <c r="C954" s="26"/>
      <c r="D954" s="32" t="s">
        <v>1246</v>
      </c>
      <c r="E954" s="1" t="s">
        <v>655</v>
      </c>
      <c r="F954" s="11" t="s">
        <v>652</v>
      </c>
      <c r="G954" s="27">
        <v>15</v>
      </c>
      <c r="H954" s="11"/>
      <c r="I954" s="11"/>
      <c r="J954" s="11"/>
      <c r="K954" s="27"/>
      <c r="L954" s="27"/>
      <c r="M954" s="27"/>
      <c r="N954" s="27"/>
      <c r="O954" s="27"/>
      <c r="P954" s="27"/>
      <c r="Q954" s="27"/>
      <c r="R954" s="27"/>
      <c r="S954" s="27">
        <v>5</v>
      </c>
      <c r="T954" s="27"/>
      <c r="U954" s="27"/>
      <c r="V954" s="27"/>
      <c r="W954" s="27"/>
      <c r="X954" s="27"/>
      <c r="Y954" s="27"/>
      <c r="Z954" s="27"/>
      <c r="AA954" s="11"/>
      <c r="AB954" s="11"/>
      <c r="AC954" s="11"/>
      <c r="AD954" s="11">
        <f t="shared" si="75"/>
        <v>5</v>
      </c>
      <c r="AE954" s="27">
        <f t="shared" si="76"/>
        <v>15</v>
      </c>
      <c r="AF954" s="27">
        <v>15</v>
      </c>
      <c r="AG954" s="27"/>
    </row>
    <row r="955" spans="1:33" ht="30" x14ac:dyDescent="0.25">
      <c r="A955" s="25">
        <v>1075</v>
      </c>
      <c r="B955" s="26" t="s">
        <v>650</v>
      </c>
      <c r="C955" s="26"/>
      <c r="D955" s="32" t="s">
        <v>1247</v>
      </c>
      <c r="E955" s="1" t="s">
        <v>656</v>
      </c>
      <c r="F955" s="11" t="s">
        <v>652</v>
      </c>
      <c r="G955" s="27">
        <v>15</v>
      </c>
      <c r="H955" s="11"/>
      <c r="I955" s="11"/>
      <c r="J955" s="11"/>
      <c r="K955" s="27"/>
      <c r="L955" s="27"/>
      <c r="M955" s="27"/>
      <c r="N955" s="27"/>
      <c r="O955" s="27"/>
      <c r="P955" s="27"/>
      <c r="Q955" s="27"/>
      <c r="R955" s="27"/>
      <c r="S955" s="27">
        <v>5</v>
      </c>
      <c r="T955" s="27"/>
      <c r="U955" s="27"/>
      <c r="V955" s="27"/>
      <c r="W955" s="27"/>
      <c r="X955" s="27"/>
      <c r="Y955" s="27"/>
      <c r="Z955" s="27"/>
      <c r="AA955" s="11"/>
      <c r="AB955" s="11"/>
      <c r="AC955" s="11"/>
      <c r="AD955" s="11">
        <f t="shared" si="75"/>
        <v>5</v>
      </c>
      <c r="AE955" s="27">
        <f t="shared" si="76"/>
        <v>15</v>
      </c>
      <c r="AF955" s="27">
        <v>15</v>
      </c>
      <c r="AG955" s="27"/>
    </row>
    <row r="956" spans="1:33" ht="30" x14ac:dyDescent="0.25">
      <c r="A956" s="25">
        <v>1076</v>
      </c>
      <c r="B956" s="26" t="s">
        <v>650</v>
      </c>
      <c r="C956" s="26"/>
      <c r="D956" s="32" t="s">
        <v>1248</v>
      </c>
      <c r="E956" s="1" t="s">
        <v>1088</v>
      </c>
      <c r="F956" s="11" t="s">
        <v>652</v>
      </c>
      <c r="G956" s="27">
        <v>15</v>
      </c>
      <c r="H956" s="11"/>
      <c r="I956" s="11"/>
      <c r="J956" s="11"/>
      <c r="K956" s="27"/>
      <c r="L956" s="27"/>
      <c r="M956" s="27"/>
      <c r="N956" s="27"/>
      <c r="O956" s="27"/>
      <c r="P956" s="27"/>
      <c r="Q956" s="27"/>
      <c r="R956" s="27"/>
      <c r="S956" s="27">
        <v>5</v>
      </c>
      <c r="T956" s="27"/>
      <c r="U956" s="27"/>
      <c r="V956" s="27"/>
      <c r="W956" s="27"/>
      <c r="X956" s="27"/>
      <c r="Y956" s="27"/>
      <c r="Z956" s="27"/>
      <c r="AA956" s="11"/>
      <c r="AB956" s="11"/>
      <c r="AC956" s="11"/>
      <c r="AD956" s="11">
        <f t="shared" si="75"/>
        <v>5</v>
      </c>
      <c r="AE956" s="27">
        <f t="shared" si="76"/>
        <v>15</v>
      </c>
      <c r="AF956" s="27">
        <v>15</v>
      </c>
      <c r="AG956" s="27"/>
    </row>
    <row r="957" spans="1:33" ht="30" x14ac:dyDescent="0.25">
      <c r="A957" s="25">
        <v>1077</v>
      </c>
      <c r="B957" s="26" t="s">
        <v>650</v>
      </c>
      <c r="C957" s="26"/>
      <c r="D957" s="32" t="s">
        <v>1249</v>
      </c>
      <c r="E957" s="1" t="s">
        <v>657</v>
      </c>
      <c r="F957" s="11" t="s">
        <v>652</v>
      </c>
      <c r="G957" s="27">
        <v>15</v>
      </c>
      <c r="H957" s="11"/>
      <c r="I957" s="11"/>
      <c r="J957" s="11"/>
      <c r="K957" s="27"/>
      <c r="L957" s="27"/>
      <c r="M957" s="27"/>
      <c r="N957" s="27"/>
      <c r="O957" s="27"/>
      <c r="P957" s="27"/>
      <c r="Q957" s="27"/>
      <c r="R957" s="27"/>
      <c r="S957" s="27">
        <v>5</v>
      </c>
      <c r="T957" s="27"/>
      <c r="U957" s="27"/>
      <c r="V957" s="27"/>
      <c r="W957" s="27"/>
      <c r="X957" s="27"/>
      <c r="Y957" s="27"/>
      <c r="Z957" s="27"/>
      <c r="AA957" s="11"/>
      <c r="AB957" s="11"/>
      <c r="AC957" s="11"/>
      <c r="AD957" s="11">
        <f t="shared" si="75"/>
        <v>5</v>
      </c>
      <c r="AE957" s="27">
        <f t="shared" si="76"/>
        <v>15</v>
      </c>
      <c r="AF957" s="27">
        <v>15</v>
      </c>
      <c r="AG957" s="27"/>
    </row>
    <row r="958" spans="1:33" x14ac:dyDescent="0.25">
      <c r="A958" s="25">
        <v>1081</v>
      </c>
      <c r="B958" s="26" t="s">
        <v>650</v>
      </c>
      <c r="C958" s="26"/>
      <c r="D958" s="32" t="s">
        <v>1250</v>
      </c>
      <c r="E958" s="1" t="s">
        <v>658</v>
      </c>
      <c r="F958" s="11" t="s">
        <v>11</v>
      </c>
      <c r="G958" s="27">
        <v>30</v>
      </c>
      <c r="H958" s="11"/>
      <c r="I958" s="11"/>
      <c r="J958" s="11"/>
      <c r="K958" s="27"/>
      <c r="L958" s="27"/>
      <c r="M958" s="27"/>
      <c r="N958" s="27"/>
      <c r="O958" s="27"/>
      <c r="P958" s="27"/>
      <c r="Q958" s="27"/>
      <c r="R958" s="27"/>
      <c r="S958" s="27">
        <v>10</v>
      </c>
      <c r="T958" s="27"/>
      <c r="U958" s="27"/>
      <c r="V958" s="27"/>
      <c r="W958" s="27"/>
      <c r="X958" s="27"/>
      <c r="Y958" s="27"/>
      <c r="Z958" s="27"/>
      <c r="AA958" s="11"/>
      <c r="AB958" s="11"/>
      <c r="AC958" s="11"/>
      <c r="AD958" s="11">
        <f t="shared" si="75"/>
        <v>10</v>
      </c>
      <c r="AE958" s="27">
        <f t="shared" si="76"/>
        <v>30</v>
      </c>
      <c r="AF958" s="27">
        <v>30</v>
      </c>
      <c r="AG958" s="27"/>
    </row>
    <row r="959" spans="1:33" ht="30" x14ac:dyDescent="0.25">
      <c r="A959" s="25"/>
      <c r="B959" s="26"/>
      <c r="C959" s="60"/>
      <c r="D959" s="32"/>
      <c r="E959" s="29" t="s">
        <v>1451</v>
      </c>
      <c r="F959" s="11" t="s">
        <v>1344</v>
      </c>
      <c r="G959" s="27" t="s">
        <v>1344</v>
      </c>
      <c r="H959" s="27" t="s">
        <v>1344</v>
      </c>
      <c r="I959" s="27" t="s">
        <v>1344</v>
      </c>
      <c r="J959" s="27" t="s">
        <v>1344</v>
      </c>
      <c r="K959" s="27"/>
      <c r="L959" s="27"/>
      <c r="M959" s="27" t="s">
        <v>1344</v>
      </c>
      <c r="N959" s="27"/>
      <c r="O959" s="27"/>
      <c r="P959" s="27"/>
      <c r="Q959" s="27"/>
      <c r="R959" s="27"/>
      <c r="S959" s="27"/>
      <c r="T959" s="27"/>
      <c r="U959" s="27"/>
      <c r="V959" s="27"/>
      <c r="W959" s="27"/>
      <c r="X959" s="27"/>
      <c r="Y959" s="27"/>
      <c r="Z959" s="27"/>
      <c r="AA959" s="11"/>
      <c r="AB959" s="11"/>
      <c r="AC959" s="11"/>
      <c r="AD959" s="11"/>
      <c r="AE959" s="27"/>
      <c r="AF959" s="27"/>
      <c r="AG959" s="27" t="s">
        <v>1344</v>
      </c>
    </row>
    <row r="960" spans="1:33" ht="42" customHeight="1" x14ac:dyDescent="0.25">
      <c r="A960" s="25"/>
      <c r="B960" s="26"/>
      <c r="C960" s="236" t="s">
        <v>1578</v>
      </c>
      <c r="D960" s="208"/>
      <c r="E960" s="208"/>
      <c r="F960" s="208"/>
      <c r="G960" s="208"/>
      <c r="H960" s="208"/>
      <c r="I960" s="208"/>
      <c r="J960" s="208"/>
      <c r="K960" s="208"/>
      <c r="L960" s="208"/>
      <c r="M960" s="208"/>
      <c r="N960" s="208"/>
      <c r="O960" s="208"/>
      <c r="P960" s="208"/>
      <c r="Q960" s="208"/>
      <c r="R960" s="208"/>
      <c r="S960" s="208"/>
      <c r="T960" s="208"/>
      <c r="U960" s="208"/>
      <c r="V960" s="208"/>
      <c r="W960" s="208"/>
      <c r="X960" s="208"/>
      <c r="Y960" s="208"/>
      <c r="Z960" s="208"/>
      <c r="AA960" s="208"/>
      <c r="AB960" s="208"/>
      <c r="AC960" s="208"/>
      <c r="AD960" s="208"/>
      <c r="AE960" s="209"/>
      <c r="AF960" s="25"/>
      <c r="AG960" s="152"/>
    </row>
    <row r="961" spans="1:33" ht="28.5" x14ac:dyDescent="0.25">
      <c r="A961" s="25">
        <v>1083</v>
      </c>
      <c r="B961" s="26" t="s">
        <v>659</v>
      </c>
      <c r="C961" s="26"/>
      <c r="D961" s="81"/>
      <c r="E961" s="3" t="s">
        <v>660</v>
      </c>
      <c r="F961" s="11"/>
      <c r="G961" s="27" t="s">
        <v>101</v>
      </c>
      <c r="H961" s="21"/>
      <c r="I961" s="21"/>
      <c r="J961" s="21"/>
      <c r="K961" s="21"/>
      <c r="L961" s="21"/>
      <c r="M961" s="21"/>
      <c r="N961" s="21"/>
      <c r="O961" s="21"/>
      <c r="P961" s="21"/>
      <c r="Q961" s="21"/>
      <c r="R961" s="21"/>
      <c r="S961" s="21"/>
      <c r="T961" s="21"/>
      <c r="U961" s="21"/>
      <c r="V961" s="21"/>
      <c r="W961" s="21"/>
      <c r="X961" s="21"/>
      <c r="Y961" s="21"/>
      <c r="Z961" s="21"/>
      <c r="AA961" s="11"/>
      <c r="AB961" s="11"/>
      <c r="AC961" s="11"/>
      <c r="AD961" s="21"/>
      <c r="AE961" s="27" t="s">
        <v>101</v>
      </c>
      <c r="AF961" s="27" t="s">
        <v>101</v>
      </c>
      <c r="AG961" s="21"/>
    </row>
    <row r="962" spans="1:33" ht="45" x14ac:dyDescent="0.25">
      <c r="A962" s="25">
        <v>1084</v>
      </c>
      <c r="B962" s="26" t="s">
        <v>659</v>
      </c>
      <c r="C962" s="26"/>
      <c r="D962" s="210" t="s">
        <v>661</v>
      </c>
      <c r="E962" s="57" t="s">
        <v>662</v>
      </c>
      <c r="F962" s="210" t="s">
        <v>11</v>
      </c>
      <c r="G962" s="205">
        <v>1350</v>
      </c>
      <c r="H962" s="210"/>
      <c r="I962" s="210"/>
      <c r="J962" s="210"/>
      <c r="K962" s="210"/>
      <c r="L962" s="210"/>
      <c r="M962" s="165"/>
      <c r="N962" s="210"/>
      <c r="O962" s="210"/>
      <c r="P962" s="210"/>
      <c r="Q962" s="210"/>
      <c r="R962" s="210"/>
      <c r="S962" s="210">
        <v>450</v>
      </c>
      <c r="T962" s="210"/>
      <c r="U962" s="210"/>
      <c r="V962" s="210"/>
      <c r="W962" s="210"/>
      <c r="X962" s="210"/>
      <c r="Y962" s="210"/>
      <c r="Z962" s="210"/>
      <c r="AA962" s="210"/>
      <c r="AB962" s="210"/>
      <c r="AC962" s="210"/>
      <c r="AD962" s="210">
        <f>+SUM(N962:AC962)</f>
        <v>450</v>
      </c>
      <c r="AE962" s="205">
        <f t="shared" ref="AE962" si="77">+AD962*3</f>
        <v>1350</v>
      </c>
      <c r="AF962" s="205">
        <v>1350</v>
      </c>
      <c r="AG962" s="165"/>
    </row>
    <row r="963" spans="1:33" x14ac:dyDescent="0.25">
      <c r="A963" s="25">
        <v>1085</v>
      </c>
      <c r="B963" s="26" t="s">
        <v>659</v>
      </c>
      <c r="C963" s="26"/>
      <c r="D963" s="212"/>
      <c r="E963" s="4" t="s">
        <v>663</v>
      </c>
      <c r="F963" s="212"/>
      <c r="G963" s="207"/>
      <c r="H963" s="212"/>
      <c r="I963" s="212"/>
      <c r="J963" s="212"/>
      <c r="K963" s="212"/>
      <c r="L963" s="212"/>
      <c r="M963" s="167"/>
      <c r="N963" s="212"/>
      <c r="O963" s="212"/>
      <c r="P963" s="212"/>
      <c r="Q963" s="212"/>
      <c r="R963" s="212"/>
      <c r="S963" s="212"/>
      <c r="T963" s="212"/>
      <c r="U963" s="212"/>
      <c r="V963" s="212"/>
      <c r="W963" s="212"/>
      <c r="X963" s="212"/>
      <c r="Y963" s="212"/>
      <c r="Z963" s="212"/>
      <c r="AA963" s="212"/>
      <c r="AB963" s="212"/>
      <c r="AC963" s="212"/>
      <c r="AD963" s="212"/>
      <c r="AE963" s="207"/>
      <c r="AF963" s="207"/>
      <c r="AG963" s="167"/>
    </row>
    <row r="964" spans="1:33" ht="45" x14ac:dyDescent="0.25">
      <c r="A964" s="25">
        <v>1086</v>
      </c>
      <c r="B964" s="26" t="s">
        <v>659</v>
      </c>
      <c r="C964" s="26"/>
      <c r="D964" s="210" t="s">
        <v>664</v>
      </c>
      <c r="E964" s="3" t="s">
        <v>665</v>
      </c>
      <c r="F964" s="210" t="s">
        <v>11</v>
      </c>
      <c r="G964" s="205">
        <v>450</v>
      </c>
      <c r="H964" s="210"/>
      <c r="I964" s="210"/>
      <c r="J964" s="210"/>
      <c r="K964" s="210"/>
      <c r="L964" s="210"/>
      <c r="M964" s="165"/>
      <c r="N964" s="210"/>
      <c r="O964" s="210"/>
      <c r="P964" s="210"/>
      <c r="Q964" s="210"/>
      <c r="R964" s="210"/>
      <c r="S964" s="210">
        <v>150</v>
      </c>
      <c r="T964" s="210"/>
      <c r="U964" s="210"/>
      <c r="V964" s="210"/>
      <c r="W964" s="210"/>
      <c r="X964" s="210"/>
      <c r="Y964" s="210"/>
      <c r="Z964" s="210"/>
      <c r="AA964" s="210"/>
      <c r="AB964" s="210"/>
      <c r="AC964" s="210"/>
      <c r="AD964" s="210">
        <f>+SUM(N964:AC964)</f>
        <v>150</v>
      </c>
      <c r="AE964" s="205">
        <f t="shared" ref="AE964:AE991" si="78">+AD964*3</f>
        <v>450</v>
      </c>
      <c r="AF964" s="205">
        <v>450</v>
      </c>
      <c r="AG964" s="165"/>
    </row>
    <row r="965" spans="1:33" x14ac:dyDescent="0.25">
      <c r="A965" s="25">
        <v>1087</v>
      </c>
      <c r="B965" s="26" t="s">
        <v>659</v>
      </c>
      <c r="C965" s="26"/>
      <c r="D965" s="212"/>
      <c r="E965" s="4" t="s">
        <v>663</v>
      </c>
      <c r="F965" s="212"/>
      <c r="G965" s="207"/>
      <c r="H965" s="212"/>
      <c r="I965" s="212"/>
      <c r="J965" s="212"/>
      <c r="K965" s="212"/>
      <c r="L965" s="212"/>
      <c r="M965" s="167"/>
      <c r="N965" s="212"/>
      <c r="O965" s="212"/>
      <c r="P965" s="212"/>
      <c r="Q965" s="212"/>
      <c r="R965" s="212"/>
      <c r="S965" s="212"/>
      <c r="T965" s="212"/>
      <c r="U965" s="212"/>
      <c r="V965" s="212"/>
      <c r="W965" s="212"/>
      <c r="X965" s="212"/>
      <c r="Y965" s="212"/>
      <c r="Z965" s="212"/>
      <c r="AA965" s="212"/>
      <c r="AB965" s="212"/>
      <c r="AC965" s="212"/>
      <c r="AD965" s="212"/>
      <c r="AE965" s="207"/>
      <c r="AF965" s="207"/>
      <c r="AG965" s="167"/>
    </row>
    <row r="966" spans="1:33" ht="45" x14ac:dyDescent="0.25">
      <c r="A966" s="25">
        <v>1088</v>
      </c>
      <c r="B966" s="26" t="s">
        <v>659</v>
      </c>
      <c r="C966" s="26"/>
      <c r="D966" s="210" t="s">
        <v>666</v>
      </c>
      <c r="E966" s="3" t="s">
        <v>667</v>
      </c>
      <c r="F966" s="210" t="s">
        <v>11</v>
      </c>
      <c r="G966" s="205">
        <v>1350</v>
      </c>
      <c r="H966" s="210"/>
      <c r="I966" s="210"/>
      <c r="J966" s="210"/>
      <c r="K966" s="210"/>
      <c r="L966" s="210"/>
      <c r="M966" s="210"/>
      <c r="N966" s="210"/>
      <c r="O966" s="210"/>
      <c r="P966" s="210"/>
      <c r="Q966" s="210"/>
      <c r="R966" s="210"/>
      <c r="S966" s="210">
        <v>450</v>
      </c>
      <c r="T966" s="210"/>
      <c r="U966" s="210"/>
      <c r="V966" s="210"/>
      <c r="W966" s="210"/>
      <c r="X966" s="210"/>
      <c r="Y966" s="210"/>
      <c r="Z966" s="210"/>
      <c r="AA966" s="210"/>
      <c r="AB966" s="210"/>
      <c r="AC966" s="210"/>
      <c r="AD966" s="210">
        <f>+SUM(N966:AC966)</f>
        <v>450</v>
      </c>
      <c r="AE966" s="205">
        <f t="shared" si="78"/>
        <v>1350</v>
      </c>
      <c r="AF966" s="205">
        <v>1350</v>
      </c>
      <c r="AG966" s="165"/>
    </row>
    <row r="967" spans="1:33" x14ac:dyDescent="0.25">
      <c r="A967" s="25">
        <v>1089</v>
      </c>
      <c r="B967" s="26" t="s">
        <v>659</v>
      </c>
      <c r="C967" s="26"/>
      <c r="D967" s="212"/>
      <c r="E967" s="2" t="s">
        <v>668</v>
      </c>
      <c r="F967" s="212"/>
      <c r="G967" s="207"/>
      <c r="H967" s="212"/>
      <c r="I967" s="212"/>
      <c r="J967" s="212"/>
      <c r="K967" s="212"/>
      <c r="L967" s="212"/>
      <c r="M967" s="212"/>
      <c r="N967" s="212"/>
      <c r="O967" s="212"/>
      <c r="P967" s="212"/>
      <c r="Q967" s="212"/>
      <c r="R967" s="212"/>
      <c r="S967" s="212"/>
      <c r="T967" s="212"/>
      <c r="U967" s="212"/>
      <c r="V967" s="212"/>
      <c r="W967" s="212"/>
      <c r="X967" s="212"/>
      <c r="Y967" s="212"/>
      <c r="Z967" s="212"/>
      <c r="AA967" s="212"/>
      <c r="AB967" s="212"/>
      <c r="AC967" s="212"/>
      <c r="AD967" s="212"/>
      <c r="AE967" s="207"/>
      <c r="AF967" s="207"/>
      <c r="AG967" s="167"/>
    </row>
    <row r="968" spans="1:33" ht="45" x14ac:dyDescent="0.25">
      <c r="A968" s="25">
        <v>1090</v>
      </c>
      <c r="B968" s="26" t="s">
        <v>659</v>
      </c>
      <c r="C968" s="26"/>
      <c r="D968" s="210" t="s">
        <v>669</v>
      </c>
      <c r="E968" s="5" t="s">
        <v>670</v>
      </c>
      <c r="F968" s="210" t="s">
        <v>11</v>
      </c>
      <c r="G968" s="205">
        <v>450</v>
      </c>
      <c r="H968" s="210"/>
      <c r="I968" s="210"/>
      <c r="J968" s="210"/>
      <c r="K968" s="210"/>
      <c r="L968" s="210"/>
      <c r="M968" s="165"/>
      <c r="N968" s="210"/>
      <c r="O968" s="210"/>
      <c r="P968" s="210"/>
      <c r="Q968" s="210"/>
      <c r="R968" s="210"/>
      <c r="S968" s="210">
        <v>150</v>
      </c>
      <c r="T968" s="210"/>
      <c r="U968" s="210"/>
      <c r="V968" s="210"/>
      <c r="W968" s="210"/>
      <c r="X968" s="210"/>
      <c r="Y968" s="210"/>
      <c r="Z968" s="210"/>
      <c r="AA968" s="210"/>
      <c r="AB968" s="210"/>
      <c r="AC968" s="210"/>
      <c r="AD968" s="210">
        <f>+SUM(N968:AC968)</f>
        <v>150</v>
      </c>
      <c r="AE968" s="205">
        <f t="shared" si="78"/>
        <v>450</v>
      </c>
      <c r="AF968" s="205">
        <v>450</v>
      </c>
      <c r="AG968" s="165"/>
    </row>
    <row r="969" spans="1:33" x14ac:dyDescent="0.25">
      <c r="A969" s="25">
        <v>1091</v>
      </c>
      <c r="B969" s="26" t="s">
        <v>659</v>
      </c>
      <c r="C969" s="26"/>
      <c r="D969" s="211"/>
      <c r="E969" s="1" t="s">
        <v>671</v>
      </c>
      <c r="F969" s="211"/>
      <c r="G969" s="206"/>
      <c r="H969" s="211"/>
      <c r="I969" s="211"/>
      <c r="J969" s="211"/>
      <c r="K969" s="211"/>
      <c r="L969" s="211"/>
      <c r="M969" s="166"/>
      <c r="N969" s="211"/>
      <c r="O969" s="211"/>
      <c r="P969" s="211"/>
      <c r="Q969" s="211"/>
      <c r="R969" s="211"/>
      <c r="S969" s="211"/>
      <c r="T969" s="211"/>
      <c r="U969" s="211"/>
      <c r="V969" s="211"/>
      <c r="W969" s="211"/>
      <c r="X969" s="211"/>
      <c r="Y969" s="211"/>
      <c r="Z969" s="211"/>
      <c r="AA969" s="211"/>
      <c r="AB969" s="211"/>
      <c r="AC969" s="211"/>
      <c r="AD969" s="211"/>
      <c r="AE969" s="206"/>
      <c r="AF969" s="206"/>
      <c r="AG969" s="166"/>
    </row>
    <row r="970" spans="1:33" x14ac:dyDescent="0.25">
      <c r="A970" s="25">
        <v>1092</v>
      </c>
      <c r="B970" s="26" t="s">
        <v>659</v>
      </c>
      <c r="C970" s="26"/>
      <c r="D970" s="212"/>
      <c r="E970" s="6" t="s">
        <v>672</v>
      </c>
      <c r="F970" s="212"/>
      <c r="G970" s="207"/>
      <c r="H970" s="212"/>
      <c r="I970" s="212"/>
      <c r="J970" s="212"/>
      <c r="K970" s="212"/>
      <c r="L970" s="212"/>
      <c r="M970" s="167"/>
      <c r="N970" s="212"/>
      <c r="O970" s="212"/>
      <c r="P970" s="212"/>
      <c r="Q970" s="212"/>
      <c r="R970" s="212"/>
      <c r="S970" s="212"/>
      <c r="T970" s="212"/>
      <c r="U970" s="212"/>
      <c r="V970" s="212"/>
      <c r="W970" s="212"/>
      <c r="X970" s="212"/>
      <c r="Y970" s="212"/>
      <c r="Z970" s="212"/>
      <c r="AA970" s="212"/>
      <c r="AB970" s="212"/>
      <c r="AC970" s="212"/>
      <c r="AD970" s="212"/>
      <c r="AE970" s="207"/>
      <c r="AF970" s="207"/>
      <c r="AG970" s="167"/>
    </row>
    <row r="971" spans="1:33" ht="60" x14ac:dyDescent="0.25">
      <c r="A971" s="25">
        <v>1093</v>
      </c>
      <c r="B971" s="26" t="s">
        <v>659</v>
      </c>
      <c r="C971" s="26"/>
      <c r="D971" s="210" t="s">
        <v>673</v>
      </c>
      <c r="E971" s="3" t="s">
        <v>674</v>
      </c>
      <c r="F971" s="210" t="s">
        <v>11</v>
      </c>
      <c r="G971" s="205">
        <v>300</v>
      </c>
      <c r="H971" s="210"/>
      <c r="I971" s="210"/>
      <c r="J971" s="210"/>
      <c r="K971" s="210"/>
      <c r="L971" s="210"/>
      <c r="M971" s="165"/>
      <c r="N971" s="210"/>
      <c r="O971" s="210"/>
      <c r="P971" s="210"/>
      <c r="Q971" s="210"/>
      <c r="R971" s="210"/>
      <c r="S971" s="210">
        <v>100</v>
      </c>
      <c r="T971" s="210"/>
      <c r="U971" s="210"/>
      <c r="V971" s="210"/>
      <c r="W971" s="210"/>
      <c r="X971" s="210"/>
      <c r="Y971" s="210"/>
      <c r="Z971" s="210"/>
      <c r="AA971" s="210"/>
      <c r="AB971" s="210"/>
      <c r="AC971" s="210"/>
      <c r="AD971" s="210">
        <f>+SUM(N971:AC971)</f>
        <v>100</v>
      </c>
      <c r="AE971" s="205">
        <f t="shared" si="78"/>
        <v>300</v>
      </c>
      <c r="AF971" s="205">
        <v>300</v>
      </c>
      <c r="AG971" s="165"/>
    </row>
    <row r="972" spans="1:33" x14ac:dyDescent="0.25">
      <c r="A972" s="25">
        <v>1094</v>
      </c>
      <c r="B972" s="26" t="s">
        <v>659</v>
      </c>
      <c r="C972" s="26"/>
      <c r="D972" s="212"/>
      <c r="E972" s="4" t="s">
        <v>675</v>
      </c>
      <c r="F972" s="211"/>
      <c r="G972" s="207"/>
      <c r="H972" s="212"/>
      <c r="I972" s="212"/>
      <c r="J972" s="212"/>
      <c r="K972" s="212"/>
      <c r="L972" s="212"/>
      <c r="M972" s="167"/>
      <c r="N972" s="212"/>
      <c r="O972" s="212"/>
      <c r="P972" s="212"/>
      <c r="Q972" s="212"/>
      <c r="R972" s="212"/>
      <c r="S972" s="212"/>
      <c r="T972" s="212"/>
      <c r="U972" s="212"/>
      <c r="V972" s="212"/>
      <c r="W972" s="212"/>
      <c r="X972" s="212"/>
      <c r="Y972" s="212"/>
      <c r="Z972" s="212"/>
      <c r="AA972" s="212"/>
      <c r="AB972" s="212"/>
      <c r="AC972" s="212"/>
      <c r="AD972" s="212"/>
      <c r="AE972" s="207"/>
      <c r="AF972" s="207"/>
      <c r="AG972" s="167"/>
    </row>
    <row r="973" spans="1:33" ht="60" x14ac:dyDescent="0.25">
      <c r="A973" s="25">
        <v>1095</v>
      </c>
      <c r="B973" s="26" t="s">
        <v>659</v>
      </c>
      <c r="C973" s="26"/>
      <c r="D973" s="210" t="s">
        <v>676</v>
      </c>
      <c r="E973" s="3" t="s">
        <v>677</v>
      </c>
      <c r="F973" s="211"/>
      <c r="G973" s="205">
        <v>300</v>
      </c>
      <c r="H973" s="210"/>
      <c r="I973" s="210"/>
      <c r="J973" s="210"/>
      <c r="K973" s="210"/>
      <c r="L973" s="210"/>
      <c r="M973" s="210"/>
      <c r="N973" s="210"/>
      <c r="O973" s="210"/>
      <c r="P973" s="210"/>
      <c r="Q973" s="210"/>
      <c r="R973" s="210"/>
      <c r="S973" s="210">
        <v>100</v>
      </c>
      <c r="T973" s="210"/>
      <c r="U973" s="210"/>
      <c r="V973" s="210"/>
      <c r="W973" s="210"/>
      <c r="X973" s="210"/>
      <c r="Y973" s="210"/>
      <c r="Z973" s="210"/>
      <c r="AA973" s="210"/>
      <c r="AB973" s="210"/>
      <c r="AC973" s="210"/>
      <c r="AD973" s="210">
        <f>+SUM(N973:AC973)</f>
        <v>100</v>
      </c>
      <c r="AE973" s="205">
        <f t="shared" si="78"/>
        <v>300</v>
      </c>
      <c r="AF973" s="205">
        <v>300</v>
      </c>
      <c r="AG973" s="210"/>
    </row>
    <row r="974" spans="1:33" x14ac:dyDescent="0.25">
      <c r="A974" s="25">
        <v>1096</v>
      </c>
      <c r="B974" s="26" t="s">
        <v>659</v>
      </c>
      <c r="C974" s="26"/>
      <c r="D974" s="212"/>
      <c r="E974" s="4" t="s">
        <v>678</v>
      </c>
      <c r="F974" s="211"/>
      <c r="G974" s="207"/>
      <c r="H974" s="212"/>
      <c r="I974" s="212"/>
      <c r="J974" s="212"/>
      <c r="K974" s="212"/>
      <c r="L974" s="212"/>
      <c r="M974" s="212"/>
      <c r="N974" s="212"/>
      <c r="O974" s="212"/>
      <c r="P974" s="212"/>
      <c r="Q974" s="212"/>
      <c r="R974" s="212"/>
      <c r="S974" s="212"/>
      <c r="T974" s="212"/>
      <c r="U974" s="212"/>
      <c r="V974" s="212"/>
      <c r="W974" s="212"/>
      <c r="X974" s="212"/>
      <c r="Y974" s="212"/>
      <c r="Z974" s="212"/>
      <c r="AA974" s="212"/>
      <c r="AB974" s="212"/>
      <c r="AC974" s="212"/>
      <c r="AD974" s="212"/>
      <c r="AE974" s="207"/>
      <c r="AF974" s="207"/>
      <c r="AG974" s="212"/>
    </row>
    <row r="975" spans="1:33" ht="60" x14ac:dyDescent="0.25">
      <c r="A975" s="25">
        <v>1097</v>
      </c>
      <c r="B975" s="26" t="s">
        <v>659</v>
      </c>
      <c r="C975" s="26"/>
      <c r="D975" s="210" t="s">
        <v>679</v>
      </c>
      <c r="E975" s="3" t="s">
        <v>680</v>
      </c>
      <c r="F975" s="210" t="s">
        <v>21</v>
      </c>
      <c r="G975" s="205">
        <v>150</v>
      </c>
      <c r="H975" s="210"/>
      <c r="I975" s="210"/>
      <c r="J975" s="210"/>
      <c r="K975" s="210"/>
      <c r="L975" s="210"/>
      <c r="M975" s="210"/>
      <c r="N975" s="210"/>
      <c r="O975" s="210"/>
      <c r="P975" s="210"/>
      <c r="Q975" s="210"/>
      <c r="R975" s="210"/>
      <c r="S975" s="210">
        <v>50</v>
      </c>
      <c r="T975" s="210"/>
      <c r="U975" s="210"/>
      <c r="V975" s="210"/>
      <c r="W975" s="210"/>
      <c r="X975" s="210"/>
      <c r="Y975" s="210"/>
      <c r="Z975" s="210"/>
      <c r="AA975" s="210"/>
      <c r="AB975" s="210"/>
      <c r="AC975" s="210"/>
      <c r="AD975" s="210">
        <f>+SUM(N975:AC975)</f>
        <v>50</v>
      </c>
      <c r="AE975" s="205">
        <f t="shared" si="78"/>
        <v>150</v>
      </c>
      <c r="AF975" s="205">
        <v>150</v>
      </c>
      <c r="AG975" s="210"/>
    </row>
    <row r="976" spans="1:33" x14ac:dyDescent="0.25">
      <c r="A976" s="25">
        <v>1098</v>
      </c>
      <c r="B976" s="26" t="s">
        <v>659</v>
      </c>
      <c r="C976" s="26"/>
      <c r="D976" s="212"/>
      <c r="E976" s="2" t="s">
        <v>681</v>
      </c>
      <c r="F976" s="212"/>
      <c r="G976" s="207"/>
      <c r="H976" s="212"/>
      <c r="I976" s="212"/>
      <c r="J976" s="212"/>
      <c r="K976" s="212"/>
      <c r="L976" s="212"/>
      <c r="M976" s="212"/>
      <c r="N976" s="212"/>
      <c r="O976" s="212"/>
      <c r="P976" s="212"/>
      <c r="Q976" s="212"/>
      <c r="R976" s="212"/>
      <c r="S976" s="212"/>
      <c r="T976" s="212"/>
      <c r="U976" s="212"/>
      <c r="V976" s="212"/>
      <c r="W976" s="212"/>
      <c r="X976" s="212"/>
      <c r="Y976" s="212"/>
      <c r="Z976" s="212"/>
      <c r="AA976" s="212"/>
      <c r="AB976" s="212"/>
      <c r="AC976" s="212"/>
      <c r="AD976" s="212"/>
      <c r="AE976" s="207"/>
      <c r="AF976" s="207"/>
      <c r="AG976" s="212"/>
    </row>
    <row r="977" spans="1:33" ht="60" x14ac:dyDescent="0.25">
      <c r="A977" s="25">
        <v>1099</v>
      </c>
      <c r="B977" s="26" t="s">
        <v>659</v>
      </c>
      <c r="C977" s="26"/>
      <c r="D977" s="210" t="s">
        <v>682</v>
      </c>
      <c r="E977" s="5" t="s">
        <v>683</v>
      </c>
      <c r="F977" s="210" t="s">
        <v>11</v>
      </c>
      <c r="G977" s="205">
        <v>1050</v>
      </c>
      <c r="H977" s="210"/>
      <c r="I977" s="210"/>
      <c r="J977" s="210"/>
      <c r="K977" s="210"/>
      <c r="L977" s="210"/>
      <c r="M977" s="210"/>
      <c r="N977" s="210"/>
      <c r="O977" s="210"/>
      <c r="P977" s="210"/>
      <c r="Q977" s="210"/>
      <c r="R977" s="210"/>
      <c r="S977" s="210">
        <v>350</v>
      </c>
      <c r="T977" s="210"/>
      <c r="U977" s="210"/>
      <c r="V977" s="210"/>
      <c r="W977" s="210"/>
      <c r="X977" s="210"/>
      <c r="Y977" s="210"/>
      <c r="Z977" s="210"/>
      <c r="AA977" s="210"/>
      <c r="AB977" s="210"/>
      <c r="AC977" s="210"/>
      <c r="AD977" s="210">
        <f>+SUM(N977:AC977)</f>
        <v>350</v>
      </c>
      <c r="AE977" s="205">
        <f t="shared" si="78"/>
        <v>1050</v>
      </c>
      <c r="AF977" s="205">
        <v>1050</v>
      </c>
      <c r="AG977" s="210"/>
    </row>
    <row r="978" spans="1:33" x14ac:dyDescent="0.25">
      <c r="A978" s="25">
        <v>1100</v>
      </c>
      <c r="B978" s="26" t="s">
        <v>659</v>
      </c>
      <c r="C978" s="26"/>
      <c r="D978" s="211"/>
      <c r="E978" s="1" t="s">
        <v>684</v>
      </c>
      <c r="F978" s="211"/>
      <c r="G978" s="206"/>
      <c r="H978" s="211"/>
      <c r="I978" s="211"/>
      <c r="J978" s="211"/>
      <c r="K978" s="211"/>
      <c r="L978" s="211"/>
      <c r="M978" s="211"/>
      <c r="N978" s="211"/>
      <c r="O978" s="211"/>
      <c r="P978" s="211"/>
      <c r="Q978" s="211"/>
      <c r="R978" s="211"/>
      <c r="S978" s="211"/>
      <c r="T978" s="211"/>
      <c r="U978" s="211"/>
      <c r="V978" s="211"/>
      <c r="W978" s="211"/>
      <c r="X978" s="211"/>
      <c r="Y978" s="211"/>
      <c r="Z978" s="211"/>
      <c r="AA978" s="211"/>
      <c r="AB978" s="211"/>
      <c r="AC978" s="211"/>
      <c r="AD978" s="211"/>
      <c r="AE978" s="206"/>
      <c r="AF978" s="206"/>
      <c r="AG978" s="211"/>
    </row>
    <row r="979" spans="1:33" x14ac:dyDescent="0.25">
      <c r="A979" s="25">
        <v>1101</v>
      </c>
      <c r="B979" s="26" t="s">
        <v>659</v>
      </c>
      <c r="C979" s="26"/>
      <c r="D979" s="212"/>
      <c r="E979" s="1" t="s">
        <v>685</v>
      </c>
      <c r="F979" s="212"/>
      <c r="G979" s="207"/>
      <c r="H979" s="212"/>
      <c r="I979" s="212"/>
      <c r="J979" s="212"/>
      <c r="K979" s="212"/>
      <c r="L979" s="212"/>
      <c r="M979" s="212"/>
      <c r="N979" s="212"/>
      <c r="O979" s="212"/>
      <c r="P979" s="212"/>
      <c r="Q979" s="212"/>
      <c r="R979" s="212"/>
      <c r="S979" s="212"/>
      <c r="T979" s="212"/>
      <c r="U979" s="212"/>
      <c r="V979" s="212"/>
      <c r="W979" s="212"/>
      <c r="X979" s="212"/>
      <c r="Y979" s="212"/>
      <c r="Z979" s="212"/>
      <c r="AA979" s="212"/>
      <c r="AB979" s="212"/>
      <c r="AC979" s="212"/>
      <c r="AD979" s="212"/>
      <c r="AE979" s="207"/>
      <c r="AF979" s="207"/>
      <c r="AG979" s="212"/>
    </row>
    <row r="980" spans="1:33" ht="60" x14ac:dyDescent="0.25">
      <c r="A980" s="25">
        <v>1102</v>
      </c>
      <c r="B980" s="26" t="s">
        <v>659</v>
      </c>
      <c r="C980" s="26"/>
      <c r="D980" s="210" t="s">
        <v>686</v>
      </c>
      <c r="E980" s="22" t="s">
        <v>687</v>
      </c>
      <c r="F980" s="210" t="s">
        <v>11</v>
      </c>
      <c r="G980" s="205">
        <v>300</v>
      </c>
      <c r="H980" s="210"/>
      <c r="I980" s="210"/>
      <c r="J980" s="210"/>
      <c r="K980" s="210"/>
      <c r="L980" s="210"/>
      <c r="M980" s="210"/>
      <c r="N980" s="210"/>
      <c r="O980" s="210"/>
      <c r="P980" s="210"/>
      <c r="Q980" s="210"/>
      <c r="R980" s="210"/>
      <c r="S980" s="210">
        <v>100</v>
      </c>
      <c r="T980" s="210"/>
      <c r="U980" s="210"/>
      <c r="V980" s="210"/>
      <c r="W980" s="210"/>
      <c r="X980" s="210"/>
      <c r="Y980" s="210"/>
      <c r="Z980" s="210"/>
      <c r="AA980" s="210"/>
      <c r="AB980" s="210"/>
      <c r="AC980" s="210"/>
      <c r="AD980" s="210">
        <f>+SUM(N980:AC980)</f>
        <v>100</v>
      </c>
      <c r="AE980" s="205">
        <f t="shared" si="78"/>
        <v>300</v>
      </c>
      <c r="AF980" s="205">
        <v>300</v>
      </c>
      <c r="AG980" s="210"/>
    </row>
    <row r="981" spans="1:33" x14ac:dyDescent="0.25">
      <c r="A981" s="25">
        <v>1103</v>
      </c>
      <c r="B981" s="26" t="s">
        <v>659</v>
      </c>
      <c r="C981" s="26"/>
      <c r="D981" s="211"/>
      <c r="E981" s="1" t="s">
        <v>684</v>
      </c>
      <c r="F981" s="211"/>
      <c r="G981" s="206"/>
      <c r="H981" s="211"/>
      <c r="I981" s="211"/>
      <c r="J981" s="211"/>
      <c r="K981" s="211"/>
      <c r="L981" s="211"/>
      <c r="M981" s="211"/>
      <c r="N981" s="211"/>
      <c r="O981" s="211"/>
      <c r="P981" s="211"/>
      <c r="Q981" s="211"/>
      <c r="R981" s="211"/>
      <c r="S981" s="211"/>
      <c r="T981" s="211"/>
      <c r="U981" s="211"/>
      <c r="V981" s="211"/>
      <c r="W981" s="211"/>
      <c r="X981" s="211"/>
      <c r="Y981" s="211"/>
      <c r="Z981" s="211"/>
      <c r="AA981" s="211"/>
      <c r="AB981" s="211"/>
      <c r="AC981" s="211"/>
      <c r="AD981" s="211"/>
      <c r="AE981" s="206"/>
      <c r="AF981" s="206"/>
      <c r="AG981" s="211"/>
    </row>
    <row r="982" spans="1:33" x14ac:dyDescent="0.25">
      <c r="A982" s="25">
        <v>1104</v>
      </c>
      <c r="B982" s="26" t="s">
        <v>659</v>
      </c>
      <c r="C982" s="26"/>
      <c r="D982" s="212"/>
      <c r="E982" s="6" t="s">
        <v>688</v>
      </c>
      <c r="F982" s="212"/>
      <c r="G982" s="207"/>
      <c r="H982" s="212"/>
      <c r="I982" s="212"/>
      <c r="J982" s="212"/>
      <c r="K982" s="212"/>
      <c r="L982" s="212"/>
      <c r="M982" s="212"/>
      <c r="N982" s="212"/>
      <c r="O982" s="212"/>
      <c r="P982" s="212"/>
      <c r="Q982" s="212"/>
      <c r="R982" s="212"/>
      <c r="S982" s="212"/>
      <c r="T982" s="212"/>
      <c r="U982" s="212"/>
      <c r="V982" s="212"/>
      <c r="W982" s="212"/>
      <c r="X982" s="212"/>
      <c r="Y982" s="212"/>
      <c r="Z982" s="212"/>
      <c r="AA982" s="212"/>
      <c r="AB982" s="212"/>
      <c r="AC982" s="212"/>
      <c r="AD982" s="212"/>
      <c r="AE982" s="207"/>
      <c r="AF982" s="207"/>
      <c r="AG982" s="212"/>
    </row>
    <row r="983" spans="1:33" ht="60" x14ac:dyDescent="0.25">
      <c r="A983" s="25">
        <v>1105</v>
      </c>
      <c r="B983" s="26" t="s">
        <v>659</v>
      </c>
      <c r="C983" s="26"/>
      <c r="D983" s="210" t="s">
        <v>689</v>
      </c>
      <c r="E983" s="3" t="s">
        <v>690</v>
      </c>
      <c r="F983" s="210" t="s">
        <v>11</v>
      </c>
      <c r="G983" s="205">
        <v>900</v>
      </c>
      <c r="H983" s="210"/>
      <c r="I983" s="213"/>
      <c r="J983" s="213"/>
      <c r="K983" s="213"/>
      <c r="L983" s="213"/>
      <c r="M983" s="213"/>
      <c r="N983" s="213"/>
      <c r="O983" s="213"/>
      <c r="P983" s="213"/>
      <c r="Q983" s="213"/>
      <c r="R983" s="213"/>
      <c r="S983" s="210">
        <v>300</v>
      </c>
      <c r="T983" s="213"/>
      <c r="U983" s="213"/>
      <c r="V983" s="213"/>
      <c r="W983" s="213"/>
      <c r="X983" s="213"/>
      <c r="Y983" s="213"/>
      <c r="Z983" s="213"/>
      <c r="AA983" s="213"/>
      <c r="AB983" s="213"/>
      <c r="AC983" s="213"/>
      <c r="AD983" s="210">
        <f>+SUM(N983:AC983)</f>
        <v>300</v>
      </c>
      <c r="AE983" s="205">
        <f t="shared" si="78"/>
        <v>900</v>
      </c>
      <c r="AF983" s="205">
        <v>900</v>
      </c>
      <c r="AG983" s="213"/>
    </row>
    <row r="984" spans="1:33" x14ac:dyDescent="0.25">
      <c r="A984" s="25">
        <v>1106</v>
      </c>
      <c r="B984" s="26" t="s">
        <v>659</v>
      </c>
      <c r="C984" s="26"/>
      <c r="D984" s="212"/>
      <c r="E984" s="4" t="s">
        <v>691</v>
      </c>
      <c r="F984" s="212"/>
      <c r="G984" s="207"/>
      <c r="H984" s="212"/>
      <c r="I984" s="215"/>
      <c r="J984" s="215"/>
      <c r="K984" s="215"/>
      <c r="L984" s="215"/>
      <c r="M984" s="215"/>
      <c r="N984" s="215"/>
      <c r="O984" s="215"/>
      <c r="P984" s="215"/>
      <c r="Q984" s="215"/>
      <c r="R984" s="215"/>
      <c r="S984" s="212"/>
      <c r="T984" s="215"/>
      <c r="U984" s="215"/>
      <c r="V984" s="215"/>
      <c r="W984" s="215"/>
      <c r="X984" s="215"/>
      <c r="Y984" s="215"/>
      <c r="Z984" s="215"/>
      <c r="AA984" s="215"/>
      <c r="AB984" s="215"/>
      <c r="AC984" s="215"/>
      <c r="AD984" s="212"/>
      <c r="AE984" s="207"/>
      <c r="AF984" s="207"/>
      <c r="AG984" s="215"/>
    </row>
    <row r="985" spans="1:33" ht="60" x14ac:dyDescent="0.25">
      <c r="A985" s="25">
        <v>1107</v>
      </c>
      <c r="B985" s="26" t="s">
        <v>659</v>
      </c>
      <c r="C985" s="26"/>
      <c r="D985" s="210" t="s">
        <v>692</v>
      </c>
      <c r="E985" s="3" t="s">
        <v>693</v>
      </c>
      <c r="F985" s="210" t="s">
        <v>11</v>
      </c>
      <c r="G985" s="205">
        <v>1200</v>
      </c>
      <c r="H985" s="210"/>
      <c r="I985" s="213"/>
      <c r="J985" s="213"/>
      <c r="K985" s="213"/>
      <c r="L985" s="213"/>
      <c r="M985" s="213"/>
      <c r="N985" s="213"/>
      <c r="O985" s="213"/>
      <c r="P985" s="213"/>
      <c r="Q985" s="213"/>
      <c r="R985" s="213"/>
      <c r="S985" s="210">
        <v>400</v>
      </c>
      <c r="T985" s="213"/>
      <c r="U985" s="213"/>
      <c r="V985" s="213"/>
      <c r="W985" s="213"/>
      <c r="X985" s="213"/>
      <c r="Y985" s="213"/>
      <c r="Z985" s="213"/>
      <c r="AA985" s="213"/>
      <c r="AB985" s="213"/>
      <c r="AC985" s="213"/>
      <c r="AD985" s="210">
        <f>+SUM(N985:AC985)</f>
        <v>400</v>
      </c>
      <c r="AE985" s="205">
        <f t="shared" si="78"/>
        <v>1200</v>
      </c>
      <c r="AF985" s="205">
        <v>1200</v>
      </c>
      <c r="AG985" s="213"/>
    </row>
    <row r="986" spans="1:33" x14ac:dyDescent="0.25">
      <c r="A986" s="25">
        <v>1108</v>
      </c>
      <c r="B986" s="26" t="s">
        <v>659</v>
      </c>
      <c r="C986" s="26"/>
      <c r="D986" s="212"/>
      <c r="E986" s="4" t="s">
        <v>694</v>
      </c>
      <c r="F986" s="212"/>
      <c r="G986" s="207"/>
      <c r="H986" s="212"/>
      <c r="I986" s="215"/>
      <c r="J986" s="215"/>
      <c r="K986" s="215"/>
      <c r="L986" s="215"/>
      <c r="M986" s="215"/>
      <c r="N986" s="215"/>
      <c r="O986" s="215"/>
      <c r="P986" s="215"/>
      <c r="Q986" s="215"/>
      <c r="R986" s="215"/>
      <c r="S986" s="212"/>
      <c r="T986" s="215"/>
      <c r="U986" s="215"/>
      <c r="V986" s="215"/>
      <c r="W986" s="215"/>
      <c r="X986" s="215"/>
      <c r="Y986" s="215"/>
      <c r="Z986" s="215"/>
      <c r="AA986" s="215"/>
      <c r="AB986" s="215"/>
      <c r="AC986" s="215"/>
      <c r="AD986" s="212"/>
      <c r="AE986" s="207"/>
      <c r="AF986" s="207"/>
      <c r="AG986" s="215"/>
    </row>
    <row r="987" spans="1:33" ht="75" x14ac:dyDescent="0.25">
      <c r="A987" s="25">
        <v>1109</v>
      </c>
      <c r="B987" s="26" t="s">
        <v>659</v>
      </c>
      <c r="C987" s="26"/>
      <c r="D987" s="210" t="s">
        <v>695</v>
      </c>
      <c r="E987" s="3" t="s">
        <v>696</v>
      </c>
      <c r="F987" s="210" t="s">
        <v>11</v>
      </c>
      <c r="G987" s="205">
        <v>1200</v>
      </c>
      <c r="H987" s="210"/>
      <c r="I987" s="213"/>
      <c r="J987" s="213"/>
      <c r="K987" s="213"/>
      <c r="L987" s="213"/>
      <c r="M987" s="213"/>
      <c r="N987" s="213"/>
      <c r="O987" s="213"/>
      <c r="P987" s="213"/>
      <c r="Q987" s="213"/>
      <c r="R987" s="213"/>
      <c r="S987" s="210">
        <v>400</v>
      </c>
      <c r="T987" s="213"/>
      <c r="U987" s="213"/>
      <c r="V987" s="213"/>
      <c r="W987" s="213"/>
      <c r="X987" s="213"/>
      <c r="Y987" s="213"/>
      <c r="Z987" s="213"/>
      <c r="AA987" s="213"/>
      <c r="AB987" s="213"/>
      <c r="AC987" s="213"/>
      <c r="AD987" s="210">
        <f>+SUM(N987:AC987)</f>
        <v>400</v>
      </c>
      <c r="AE987" s="205">
        <f t="shared" si="78"/>
        <v>1200</v>
      </c>
      <c r="AF987" s="205">
        <v>1200</v>
      </c>
      <c r="AG987" s="213"/>
    </row>
    <row r="988" spans="1:33" x14ac:dyDescent="0.25">
      <c r="A988" s="25">
        <v>1110</v>
      </c>
      <c r="B988" s="26" t="s">
        <v>659</v>
      </c>
      <c r="C988" s="26"/>
      <c r="D988" s="212"/>
      <c r="E988" s="2" t="s">
        <v>697</v>
      </c>
      <c r="F988" s="212"/>
      <c r="G988" s="207"/>
      <c r="H988" s="212"/>
      <c r="I988" s="215"/>
      <c r="J988" s="215"/>
      <c r="K988" s="215"/>
      <c r="L988" s="215"/>
      <c r="M988" s="215"/>
      <c r="N988" s="215"/>
      <c r="O988" s="215"/>
      <c r="P988" s="215"/>
      <c r="Q988" s="215"/>
      <c r="R988" s="215"/>
      <c r="S988" s="212"/>
      <c r="T988" s="215"/>
      <c r="U988" s="215"/>
      <c r="V988" s="215"/>
      <c r="W988" s="215"/>
      <c r="X988" s="215"/>
      <c r="Y988" s="215"/>
      <c r="Z988" s="215"/>
      <c r="AA988" s="215"/>
      <c r="AB988" s="215"/>
      <c r="AC988" s="215"/>
      <c r="AD988" s="212"/>
      <c r="AE988" s="207"/>
      <c r="AF988" s="207"/>
      <c r="AG988" s="215"/>
    </row>
    <row r="989" spans="1:33" ht="60" x14ac:dyDescent="0.25">
      <c r="A989" s="25">
        <v>1111</v>
      </c>
      <c r="B989" s="26" t="s">
        <v>659</v>
      </c>
      <c r="C989" s="26"/>
      <c r="D989" s="210" t="s">
        <v>698</v>
      </c>
      <c r="E989" s="192" t="s">
        <v>699</v>
      </c>
      <c r="F989" s="210" t="s">
        <v>11</v>
      </c>
      <c r="G989" s="205">
        <v>600</v>
      </c>
      <c r="H989" s="210"/>
      <c r="I989" s="213"/>
      <c r="J989" s="213"/>
      <c r="K989" s="213"/>
      <c r="L989" s="213"/>
      <c r="M989" s="213"/>
      <c r="N989" s="213"/>
      <c r="O989" s="213"/>
      <c r="P989" s="213"/>
      <c r="Q989" s="213"/>
      <c r="R989" s="213"/>
      <c r="S989" s="210">
        <v>200</v>
      </c>
      <c r="T989" s="213"/>
      <c r="U989" s="213"/>
      <c r="V989" s="213"/>
      <c r="W989" s="213"/>
      <c r="X989" s="213"/>
      <c r="Y989" s="213"/>
      <c r="Z989" s="213"/>
      <c r="AA989" s="213"/>
      <c r="AB989" s="213"/>
      <c r="AC989" s="213"/>
      <c r="AD989" s="210">
        <f>+SUM(N989:AC989)</f>
        <v>200</v>
      </c>
      <c r="AE989" s="205">
        <f t="shared" si="78"/>
        <v>600</v>
      </c>
      <c r="AF989" s="205">
        <v>600</v>
      </c>
      <c r="AG989" s="213"/>
    </row>
    <row r="990" spans="1:33" x14ac:dyDescent="0.25">
      <c r="A990" s="25">
        <v>1112</v>
      </c>
      <c r="B990" s="26" t="s">
        <v>659</v>
      </c>
      <c r="C990" s="26"/>
      <c r="D990" s="212"/>
      <c r="E990" s="4" t="s">
        <v>700</v>
      </c>
      <c r="F990" s="212"/>
      <c r="G990" s="207"/>
      <c r="H990" s="212"/>
      <c r="I990" s="215"/>
      <c r="J990" s="215"/>
      <c r="K990" s="215"/>
      <c r="L990" s="215"/>
      <c r="M990" s="215"/>
      <c r="N990" s="215"/>
      <c r="O990" s="215"/>
      <c r="P990" s="215"/>
      <c r="Q990" s="215"/>
      <c r="R990" s="215"/>
      <c r="S990" s="212"/>
      <c r="T990" s="215"/>
      <c r="U990" s="215"/>
      <c r="V990" s="215"/>
      <c r="W990" s="215"/>
      <c r="X990" s="215"/>
      <c r="Y990" s="215"/>
      <c r="Z990" s="215"/>
      <c r="AA990" s="215"/>
      <c r="AB990" s="215"/>
      <c r="AC990" s="215"/>
      <c r="AD990" s="212"/>
      <c r="AE990" s="207"/>
      <c r="AF990" s="207"/>
      <c r="AG990" s="215"/>
    </row>
    <row r="991" spans="1:33" ht="89.25" x14ac:dyDescent="0.25">
      <c r="A991" s="25">
        <v>1113</v>
      </c>
      <c r="B991" s="26" t="s">
        <v>659</v>
      </c>
      <c r="C991" s="26"/>
      <c r="D991" s="210" t="s">
        <v>701</v>
      </c>
      <c r="E991" s="3" t="s">
        <v>702</v>
      </c>
      <c r="F991" s="210" t="s">
        <v>11</v>
      </c>
      <c r="G991" s="205">
        <v>300</v>
      </c>
      <c r="H991" s="210"/>
      <c r="I991" s="210"/>
      <c r="J991" s="210"/>
      <c r="K991" s="210"/>
      <c r="L991" s="210"/>
      <c r="M991" s="210"/>
      <c r="N991" s="210"/>
      <c r="O991" s="210"/>
      <c r="P991" s="210"/>
      <c r="Q991" s="210"/>
      <c r="R991" s="210"/>
      <c r="S991" s="210">
        <v>100</v>
      </c>
      <c r="T991" s="210"/>
      <c r="U991" s="210"/>
      <c r="V991" s="210"/>
      <c r="W991" s="210"/>
      <c r="X991" s="210"/>
      <c r="Y991" s="210"/>
      <c r="Z991" s="210"/>
      <c r="AA991" s="210"/>
      <c r="AB991" s="210"/>
      <c r="AC991" s="210"/>
      <c r="AD991" s="210">
        <f>+SUM(N991:AC991)</f>
        <v>100</v>
      </c>
      <c r="AE991" s="205">
        <f t="shared" si="78"/>
        <v>300</v>
      </c>
      <c r="AF991" s="205">
        <v>300</v>
      </c>
      <c r="AG991" s="210"/>
    </row>
    <row r="992" spans="1:33" x14ac:dyDescent="0.25">
      <c r="A992" s="25">
        <v>1114</v>
      </c>
      <c r="B992" s="26" t="s">
        <v>659</v>
      </c>
      <c r="C992" s="26"/>
      <c r="D992" s="212"/>
      <c r="E992" s="2" t="s">
        <v>703</v>
      </c>
      <c r="F992" s="212"/>
      <c r="G992" s="207"/>
      <c r="H992" s="212"/>
      <c r="I992" s="212"/>
      <c r="J992" s="212"/>
      <c r="K992" s="212"/>
      <c r="L992" s="212"/>
      <c r="M992" s="212"/>
      <c r="N992" s="212"/>
      <c r="O992" s="212"/>
      <c r="P992" s="212"/>
      <c r="Q992" s="212"/>
      <c r="R992" s="212"/>
      <c r="S992" s="212"/>
      <c r="T992" s="212"/>
      <c r="U992" s="212"/>
      <c r="V992" s="212"/>
      <c r="W992" s="212"/>
      <c r="X992" s="212"/>
      <c r="Y992" s="212"/>
      <c r="Z992" s="212"/>
      <c r="AA992" s="212"/>
      <c r="AB992" s="212"/>
      <c r="AC992" s="212"/>
      <c r="AD992" s="212"/>
      <c r="AE992" s="207"/>
      <c r="AF992" s="207"/>
      <c r="AG992" s="212"/>
    </row>
    <row r="993" spans="1:33" ht="30" x14ac:dyDescent="0.25">
      <c r="A993" s="25">
        <v>1115</v>
      </c>
      <c r="B993" s="26" t="s">
        <v>659</v>
      </c>
      <c r="C993" s="26"/>
      <c r="D993" s="210" t="s">
        <v>704</v>
      </c>
      <c r="E993" s="5" t="s">
        <v>705</v>
      </c>
      <c r="F993" s="11"/>
      <c r="G993" s="27" t="s">
        <v>101</v>
      </c>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27" t="s">
        <v>101</v>
      </c>
      <c r="AF993" s="27" t="s">
        <v>101</v>
      </c>
      <c r="AG993" s="11"/>
    </row>
    <row r="994" spans="1:33" ht="30" x14ac:dyDescent="0.25">
      <c r="A994" s="25">
        <v>1116</v>
      </c>
      <c r="B994" s="26" t="s">
        <v>659</v>
      </c>
      <c r="C994" s="26"/>
      <c r="D994" s="211"/>
      <c r="E994" s="1" t="s">
        <v>706</v>
      </c>
      <c r="F994" s="11" t="s">
        <v>11</v>
      </c>
      <c r="G994" s="27">
        <v>150</v>
      </c>
      <c r="H994" s="11"/>
      <c r="I994" s="11"/>
      <c r="J994" s="11"/>
      <c r="K994" s="11"/>
      <c r="L994" s="11"/>
      <c r="M994" s="11"/>
      <c r="N994" s="11"/>
      <c r="O994" s="11"/>
      <c r="P994" s="11"/>
      <c r="Q994" s="11"/>
      <c r="R994" s="11"/>
      <c r="S994" s="11">
        <v>50</v>
      </c>
      <c r="T994" s="11"/>
      <c r="U994" s="11"/>
      <c r="V994" s="11"/>
      <c r="W994" s="11"/>
      <c r="X994" s="11"/>
      <c r="Y994" s="11"/>
      <c r="Z994" s="11"/>
      <c r="AA994" s="11"/>
      <c r="AB994" s="11"/>
      <c r="AC994" s="11"/>
      <c r="AD994" s="11">
        <f>+SUM(N994:AC994)</f>
        <v>50</v>
      </c>
      <c r="AE994" s="27">
        <f t="shared" ref="AE994:AE1021" si="79">+AD994*3</f>
        <v>150</v>
      </c>
      <c r="AF994" s="27">
        <v>150</v>
      </c>
      <c r="AG994" s="11"/>
    </row>
    <row r="995" spans="1:33" ht="30" x14ac:dyDescent="0.25">
      <c r="A995" s="25">
        <v>1117</v>
      </c>
      <c r="B995" s="26" t="s">
        <v>659</v>
      </c>
      <c r="C995" s="26"/>
      <c r="D995" s="211"/>
      <c r="E995" s="1" t="s">
        <v>707</v>
      </c>
      <c r="F995" s="11" t="s">
        <v>11</v>
      </c>
      <c r="G995" s="27">
        <v>150</v>
      </c>
      <c r="H995" s="11"/>
      <c r="I995" s="11"/>
      <c r="J995" s="11"/>
      <c r="K995" s="11"/>
      <c r="L995" s="11"/>
      <c r="M995" s="11"/>
      <c r="N995" s="11"/>
      <c r="O995" s="11"/>
      <c r="P995" s="11"/>
      <c r="Q995" s="11"/>
      <c r="R995" s="11"/>
      <c r="S995" s="11">
        <v>50</v>
      </c>
      <c r="T995" s="11"/>
      <c r="U995" s="11"/>
      <c r="V995" s="11"/>
      <c r="W995" s="11"/>
      <c r="X995" s="11"/>
      <c r="Y995" s="11"/>
      <c r="Z995" s="11"/>
      <c r="AA995" s="11"/>
      <c r="AB995" s="11"/>
      <c r="AC995" s="11"/>
      <c r="AD995" s="11">
        <f>+SUM(N995:AC995)</f>
        <v>50</v>
      </c>
      <c r="AE995" s="27">
        <f t="shared" si="79"/>
        <v>150</v>
      </c>
      <c r="AF995" s="27">
        <v>150</v>
      </c>
      <c r="AG995" s="11"/>
    </row>
    <row r="996" spans="1:33" ht="30" x14ac:dyDescent="0.25">
      <c r="A996" s="25">
        <v>1118</v>
      </c>
      <c r="B996" s="26" t="s">
        <v>659</v>
      </c>
      <c r="C996" s="26"/>
      <c r="D996" s="212"/>
      <c r="E996" s="6" t="s">
        <v>708</v>
      </c>
      <c r="F996" s="11" t="s">
        <v>11</v>
      </c>
      <c r="G996" s="27">
        <v>150</v>
      </c>
      <c r="H996" s="11"/>
      <c r="I996" s="11"/>
      <c r="J996" s="11"/>
      <c r="K996" s="11"/>
      <c r="L996" s="11"/>
      <c r="M996" s="11"/>
      <c r="N996" s="11"/>
      <c r="O996" s="11"/>
      <c r="P996" s="11"/>
      <c r="Q996" s="11"/>
      <c r="R996" s="11"/>
      <c r="S996" s="11">
        <v>50</v>
      </c>
      <c r="T996" s="11"/>
      <c r="U996" s="11"/>
      <c r="V996" s="11"/>
      <c r="W996" s="11"/>
      <c r="X996" s="11"/>
      <c r="Y996" s="11"/>
      <c r="Z996" s="11"/>
      <c r="AA996" s="11"/>
      <c r="AB996" s="11"/>
      <c r="AC996" s="11"/>
      <c r="AD996" s="11">
        <f>+SUM(N996:AC996)</f>
        <v>50</v>
      </c>
      <c r="AE996" s="27">
        <f t="shared" si="79"/>
        <v>150</v>
      </c>
      <c r="AF996" s="27">
        <v>150</v>
      </c>
      <c r="AG996" s="11"/>
    </row>
    <row r="997" spans="1:33" ht="45" x14ac:dyDescent="0.25">
      <c r="A997" s="25">
        <v>1119</v>
      </c>
      <c r="B997" s="26" t="s">
        <v>659</v>
      </c>
      <c r="C997" s="26"/>
      <c r="D997" s="210" t="s">
        <v>709</v>
      </c>
      <c r="E997" s="3" t="s">
        <v>710</v>
      </c>
      <c r="F997" s="210" t="s">
        <v>11</v>
      </c>
      <c r="G997" s="205">
        <v>300</v>
      </c>
      <c r="H997" s="210"/>
      <c r="I997" s="213"/>
      <c r="J997" s="213"/>
      <c r="K997" s="213"/>
      <c r="L997" s="213"/>
      <c r="M997" s="213"/>
      <c r="N997" s="213"/>
      <c r="O997" s="213"/>
      <c r="P997" s="213"/>
      <c r="Q997" s="213"/>
      <c r="R997" s="213"/>
      <c r="S997" s="210">
        <v>100</v>
      </c>
      <c r="T997" s="213"/>
      <c r="U997" s="213"/>
      <c r="V997" s="213"/>
      <c r="W997" s="213"/>
      <c r="X997" s="213"/>
      <c r="Y997" s="213"/>
      <c r="Z997" s="213"/>
      <c r="AA997" s="213"/>
      <c r="AB997" s="213"/>
      <c r="AC997" s="213"/>
      <c r="AD997" s="210">
        <f>+SUM(N997:AC997)</f>
        <v>100</v>
      </c>
      <c r="AE997" s="205">
        <f t="shared" si="79"/>
        <v>300</v>
      </c>
      <c r="AF997" s="205">
        <v>300</v>
      </c>
      <c r="AG997" s="213"/>
    </row>
    <row r="998" spans="1:33" x14ac:dyDescent="0.25">
      <c r="A998" s="25">
        <v>1120</v>
      </c>
      <c r="B998" s="26" t="s">
        <v>659</v>
      </c>
      <c r="C998" s="26"/>
      <c r="D998" s="212"/>
      <c r="E998" s="2" t="s">
        <v>1091</v>
      </c>
      <c r="F998" s="212"/>
      <c r="G998" s="207"/>
      <c r="H998" s="212"/>
      <c r="I998" s="215"/>
      <c r="J998" s="215"/>
      <c r="K998" s="215"/>
      <c r="L998" s="215"/>
      <c r="M998" s="215"/>
      <c r="N998" s="215"/>
      <c r="O998" s="215"/>
      <c r="P998" s="215"/>
      <c r="Q998" s="215"/>
      <c r="R998" s="215"/>
      <c r="S998" s="212"/>
      <c r="T998" s="215"/>
      <c r="U998" s="215"/>
      <c r="V998" s="215"/>
      <c r="W998" s="215"/>
      <c r="X998" s="215"/>
      <c r="Y998" s="215"/>
      <c r="Z998" s="215"/>
      <c r="AA998" s="215"/>
      <c r="AB998" s="215"/>
      <c r="AC998" s="215"/>
      <c r="AD998" s="212"/>
      <c r="AE998" s="207"/>
      <c r="AF998" s="207"/>
      <c r="AG998" s="215"/>
    </row>
    <row r="999" spans="1:33" ht="60" x14ac:dyDescent="0.25">
      <c r="A999" s="25">
        <v>1126</v>
      </c>
      <c r="B999" s="26" t="s">
        <v>659</v>
      </c>
      <c r="C999" s="26"/>
      <c r="D999" s="210" t="s">
        <v>711</v>
      </c>
      <c r="E999" s="3" t="s">
        <v>712</v>
      </c>
      <c r="F999" s="210" t="s">
        <v>11</v>
      </c>
      <c r="G999" s="205">
        <v>300</v>
      </c>
      <c r="H999" s="213"/>
      <c r="I999" s="213"/>
      <c r="J999" s="213"/>
      <c r="K999" s="213"/>
      <c r="L999" s="213"/>
      <c r="M999" s="213"/>
      <c r="N999" s="213"/>
      <c r="O999" s="213"/>
      <c r="P999" s="213"/>
      <c r="Q999" s="213"/>
      <c r="R999" s="213"/>
      <c r="S999" s="210">
        <v>100</v>
      </c>
      <c r="T999" s="213"/>
      <c r="U999" s="213"/>
      <c r="V999" s="213"/>
      <c r="W999" s="213"/>
      <c r="X999" s="213"/>
      <c r="Y999" s="213"/>
      <c r="Z999" s="213"/>
      <c r="AA999" s="213"/>
      <c r="AB999" s="213"/>
      <c r="AC999" s="213"/>
      <c r="AD999" s="210">
        <f>+SUM(N999:AC999)</f>
        <v>100</v>
      </c>
      <c r="AE999" s="205">
        <f t="shared" si="79"/>
        <v>300</v>
      </c>
      <c r="AF999" s="205">
        <v>300</v>
      </c>
      <c r="AG999" s="213"/>
    </row>
    <row r="1000" spans="1:33" x14ac:dyDescent="0.25">
      <c r="A1000" s="25">
        <v>1127</v>
      </c>
      <c r="B1000" s="26" t="s">
        <v>659</v>
      </c>
      <c r="C1000" s="26"/>
      <c r="D1000" s="212"/>
      <c r="E1000" s="2" t="s">
        <v>1092</v>
      </c>
      <c r="F1000" s="212"/>
      <c r="G1000" s="207"/>
      <c r="H1000" s="215"/>
      <c r="I1000" s="215"/>
      <c r="J1000" s="215"/>
      <c r="K1000" s="215"/>
      <c r="L1000" s="215"/>
      <c r="M1000" s="215"/>
      <c r="N1000" s="215"/>
      <c r="O1000" s="215"/>
      <c r="P1000" s="215"/>
      <c r="Q1000" s="215"/>
      <c r="R1000" s="215"/>
      <c r="S1000" s="212"/>
      <c r="T1000" s="215"/>
      <c r="U1000" s="215"/>
      <c r="V1000" s="215"/>
      <c r="W1000" s="215"/>
      <c r="X1000" s="215"/>
      <c r="Y1000" s="215"/>
      <c r="Z1000" s="215"/>
      <c r="AA1000" s="215"/>
      <c r="AB1000" s="215"/>
      <c r="AC1000" s="215"/>
      <c r="AD1000" s="212"/>
      <c r="AE1000" s="207"/>
      <c r="AF1000" s="207"/>
      <c r="AG1000" s="215"/>
    </row>
    <row r="1001" spans="1:33" ht="45" x14ac:dyDescent="0.25">
      <c r="A1001" s="25">
        <v>1135</v>
      </c>
      <c r="B1001" s="26" t="s">
        <v>659</v>
      </c>
      <c r="C1001" s="26"/>
      <c r="D1001" s="210" t="s">
        <v>713</v>
      </c>
      <c r="E1001" s="3" t="s">
        <v>714</v>
      </c>
      <c r="F1001" s="210" t="s">
        <v>11</v>
      </c>
      <c r="G1001" s="205">
        <v>150</v>
      </c>
      <c r="H1001" s="210"/>
      <c r="I1001" s="210"/>
      <c r="J1001" s="210"/>
      <c r="K1001" s="210"/>
      <c r="L1001" s="210"/>
      <c r="M1001" s="210"/>
      <c r="N1001" s="210"/>
      <c r="O1001" s="210"/>
      <c r="P1001" s="210"/>
      <c r="Q1001" s="210"/>
      <c r="R1001" s="210"/>
      <c r="S1001" s="210">
        <v>50</v>
      </c>
      <c r="T1001" s="210"/>
      <c r="U1001" s="210"/>
      <c r="V1001" s="210"/>
      <c r="W1001" s="210"/>
      <c r="X1001" s="210"/>
      <c r="Y1001" s="210"/>
      <c r="Z1001" s="210"/>
      <c r="AA1001" s="210"/>
      <c r="AB1001" s="210"/>
      <c r="AC1001" s="210"/>
      <c r="AD1001" s="210">
        <f>+SUM(N1001:AC1001)</f>
        <v>50</v>
      </c>
      <c r="AE1001" s="205">
        <f t="shared" si="79"/>
        <v>150</v>
      </c>
      <c r="AF1001" s="205">
        <v>150</v>
      </c>
      <c r="AG1001" s="210"/>
    </row>
    <row r="1002" spans="1:33" x14ac:dyDescent="0.25">
      <c r="A1002" s="25">
        <v>1136</v>
      </c>
      <c r="B1002" s="26" t="s">
        <v>659</v>
      </c>
      <c r="C1002" s="26"/>
      <c r="D1002" s="212"/>
      <c r="E1002" s="2" t="s">
        <v>1093</v>
      </c>
      <c r="F1002" s="212"/>
      <c r="G1002" s="207"/>
      <c r="H1002" s="212"/>
      <c r="I1002" s="212"/>
      <c r="J1002" s="212"/>
      <c r="K1002" s="212"/>
      <c r="L1002" s="212"/>
      <c r="M1002" s="212"/>
      <c r="N1002" s="212"/>
      <c r="O1002" s="212"/>
      <c r="P1002" s="212"/>
      <c r="Q1002" s="212"/>
      <c r="R1002" s="212"/>
      <c r="S1002" s="212"/>
      <c r="T1002" s="212"/>
      <c r="U1002" s="212"/>
      <c r="V1002" s="212"/>
      <c r="W1002" s="212"/>
      <c r="X1002" s="212"/>
      <c r="Y1002" s="212"/>
      <c r="Z1002" s="212"/>
      <c r="AA1002" s="212"/>
      <c r="AB1002" s="212"/>
      <c r="AC1002" s="212"/>
      <c r="AD1002" s="212"/>
      <c r="AE1002" s="207"/>
      <c r="AF1002" s="207"/>
      <c r="AG1002" s="212"/>
    </row>
    <row r="1003" spans="1:33" ht="45" x14ac:dyDescent="0.25">
      <c r="A1003" s="25">
        <v>1149</v>
      </c>
      <c r="B1003" s="26" t="s">
        <v>659</v>
      </c>
      <c r="C1003" s="26"/>
      <c r="D1003" s="210" t="s">
        <v>1251</v>
      </c>
      <c r="E1003" s="3" t="s">
        <v>715</v>
      </c>
      <c r="F1003" s="210" t="s">
        <v>11</v>
      </c>
      <c r="G1003" s="205">
        <v>150</v>
      </c>
      <c r="H1003" s="213"/>
      <c r="I1003" s="213"/>
      <c r="J1003" s="213"/>
      <c r="K1003" s="213"/>
      <c r="L1003" s="213"/>
      <c r="M1003" s="213"/>
      <c r="N1003" s="213"/>
      <c r="O1003" s="213"/>
      <c r="P1003" s="213"/>
      <c r="Q1003" s="213"/>
      <c r="R1003" s="213"/>
      <c r="S1003" s="210">
        <v>50</v>
      </c>
      <c r="T1003" s="213"/>
      <c r="U1003" s="213"/>
      <c r="V1003" s="213"/>
      <c r="W1003" s="213"/>
      <c r="X1003" s="213"/>
      <c r="Y1003" s="213"/>
      <c r="Z1003" s="213"/>
      <c r="AA1003" s="213"/>
      <c r="AB1003" s="213"/>
      <c r="AC1003" s="205"/>
      <c r="AD1003" s="210">
        <f>+SUM(N1003:AC1003)</f>
        <v>50</v>
      </c>
      <c r="AE1003" s="205">
        <f t="shared" si="79"/>
        <v>150</v>
      </c>
      <c r="AF1003" s="205">
        <v>150</v>
      </c>
      <c r="AG1003" s="213"/>
    </row>
    <row r="1004" spans="1:33" x14ac:dyDescent="0.25">
      <c r="A1004" s="25">
        <v>1150</v>
      </c>
      <c r="B1004" s="26" t="s">
        <v>659</v>
      </c>
      <c r="C1004" s="26"/>
      <c r="D1004" s="212"/>
      <c r="E1004" s="2" t="s">
        <v>1094</v>
      </c>
      <c r="F1004" s="212"/>
      <c r="G1004" s="207"/>
      <c r="H1004" s="215"/>
      <c r="I1004" s="215"/>
      <c r="J1004" s="215"/>
      <c r="K1004" s="215"/>
      <c r="L1004" s="215"/>
      <c r="M1004" s="215"/>
      <c r="N1004" s="215"/>
      <c r="O1004" s="215"/>
      <c r="P1004" s="215"/>
      <c r="Q1004" s="215"/>
      <c r="R1004" s="215"/>
      <c r="S1004" s="212"/>
      <c r="T1004" s="215"/>
      <c r="U1004" s="215"/>
      <c r="V1004" s="215"/>
      <c r="W1004" s="215"/>
      <c r="X1004" s="215"/>
      <c r="Y1004" s="215"/>
      <c r="Z1004" s="215"/>
      <c r="AA1004" s="215"/>
      <c r="AB1004" s="215"/>
      <c r="AC1004" s="207"/>
      <c r="AD1004" s="212"/>
      <c r="AE1004" s="207"/>
      <c r="AF1004" s="207"/>
      <c r="AG1004" s="215"/>
    </row>
    <row r="1005" spans="1:33" ht="45" x14ac:dyDescent="0.25">
      <c r="A1005" s="25">
        <v>1161</v>
      </c>
      <c r="B1005" s="26" t="s">
        <v>659</v>
      </c>
      <c r="C1005" s="26"/>
      <c r="D1005" s="210" t="s">
        <v>928</v>
      </c>
      <c r="E1005" s="3" t="s">
        <v>1164</v>
      </c>
      <c r="F1005" s="210" t="s">
        <v>11</v>
      </c>
      <c r="G1005" s="205">
        <v>300</v>
      </c>
      <c r="H1005" s="213"/>
      <c r="I1005" s="213"/>
      <c r="J1005" s="213"/>
      <c r="K1005" s="213"/>
      <c r="L1005" s="213"/>
      <c r="M1005" s="213"/>
      <c r="N1005" s="213"/>
      <c r="O1005" s="213"/>
      <c r="P1005" s="213"/>
      <c r="Q1005" s="213"/>
      <c r="R1005" s="213"/>
      <c r="S1005" s="210">
        <v>100</v>
      </c>
      <c r="T1005" s="213"/>
      <c r="U1005" s="213"/>
      <c r="V1005" s="213"/>
      <c r="W1005" s="213"/>
      <c r="X1005" s="213"/>
      <c r="Y1005" s="213"/>
      <c r="Z1005" s="213"/>
      <c r="AA1005" s="213"/>
      <c r="AB1005" s="213"/>
      <c r="AC1005" s="213"/>
      <c r="AD1005" s="210">
        <f>+SUM(N1005:AC1005)</f>
        <v>100</v>
      </c>
      <c r="AE1005" s="205">
        <f t="shared" si="79"/>
        <v>300</v>
      </c>
      <c r="AF1005" s="205">
        <v>300</v>
      </c>
      <c r="AG1005" s="213"/>
    </row>
    <row r="1006" spans="1:33" x14ac:dyDescent="0.25">
      <c r="A1006" s="25">
        <v>1162</v>
      </c>
      <c r="B1006" s="26" t="s">
        <v>659</v>
      </c>
      <c r="C1006" s="26"/>
      <c r="D1006" s="212"/>
      <c r="E1006" s="2" t="s">
        <v>1095</v>
      </c>
      <c r="F1006" s="212"/>
      <c r="G1006" s="207"/>
      <c r="H1006" s="215"/>
      <c r="I1006" s="215"/>
      <c r="J1006" s="215"/>
      <c r="K1006" s="215"/>
      <c r="L1006" s="215"/>
      <c r="M1006" s="215"/>
      <c r="N1006" s="215"/>
      <c r="O1006" s="215"/>
      <c r="P1006" s="215"/>
      <c r="Q1006" s="215"/>
      <c r="R1006" s="215"/>
      <c r="S1006" s="212"/>
      <c r="T1006" s="215"/>
      <c r="U1006" s="215"/>
      <c r="V1006" s="215"/>
      <c r="W1006" s="215"/>
      <c r="X1006" s="215"/>
      <c r="Y1006" s="215"/>
      <c r="Z1006" s="215"/>
      <c r="AA1006" s="215"/>
      <c r="AB1006" s="215"/>
      <c r="AC1006" s="215"/>
      <c r="AD1006" s="212"/>
      <c r="AE1006" s="207"/>
      <c r="AF1006" s="207"/>
      <c r="AG1006" s="215"/>
    </row>
    <row r="1007" spans="1:33" ht="45" x14ac:dyDescent="0.25">
      <c r="A1007" s="25"/>
      <c r="B1007" s="26"/>
      <c r="C1007" s="26"/>
      <c r="D1007" s="11" t="s">
        <v>929</v>
      </c>
      <c r="E1007" s="1" t="s">
        <v>1096</v>
      </c>
      <c r="F1007" s="11" t="s">
        <v>11</v>
      </c>
      <c r="G1007" s="27">
        <v>150</v>
      </c>
      <c r="H1007" s="21"/>
      <c r="I1007" s="21"/>
      <c r="J1007" s="21"/>
      <c r="K1007" s="21"/>
      <c r="L1007" s="21"/>
      <c r="M1007" s="21"/>
      <c r="N1007" s="163"/>
      <c r="O1007" s="163"/>
      <c r="P1007" s="163"/>
      <c r="Q1007" s="163"/>
      <c r="R1007" s="163"/>
      <c r="S1007" s="166">
        <v>50</v>
      </c>
      <c r="T1007" s="163"/>
      <c r="U1007" s="163"/>
      <c r="V1007" s="163"/>
      <c r="W1007" s="163"/>
      <c r="X1007" s="163"/>
      <c r="Y1007" s="163"/>
      <c r="Z1007" s="163"/>
      <c r="AA1007" s="163"/>
      <c r="AB1007" s="163"/>
      <c r="AC1007" s="163"/>
      <c r="AD1007" s="11">
        <f>+SUM(N1007:AC1007)</f>
        <v>50</v>
      </c>
      <c r="AE1007" s="27">
        <f t="shared" si="79"/>
        <v>150</v>
      </c>
      <c r="AF1007" s="27">
        <v>150</v>
      </c>
      <c r="AG1007" s="21"/>
    </row>
    <row r="1008" spans="1:33" ht="108" x14ac:dyDescent="0.25">
      <c r="A1008" s="25"/>
      <c r="B1008" s="26"/>
      <c r="C1008" s="26"/>
      <c r="D1008" s="11" t="s">
        <v>1252</v>
      </c>
      <c r="E1008" s="4" t="s">
        <v>1255</v>
      </c>
      <c r="F1008" s="165" t="s">
        <v>11</v>
      </c>
      <c r="G1008" s="27">
        <v>150</v>
      </c>
      <c r="H1008" s="163"/>
      <c r="I1008" s="163"/>
      <c r="J1008" s="163"/>
      <c r="K1008" s="163"/>
      <c r="L1008" s="163"/>
      <c r="M1008" s="163"/>
      <c r="N1008" s="21"/>
      <c r="O1008" s="21"/>
      <c r="P1008" s="21"/>
      <c r="Q1008" s="21"/>
      <c r="R1008" s="21"/>
      <c r="S1008" s="11">
        <v>50</v>
      </c>
      <c r="T1008" s="21"/>
      <c r="U1008" s="21"/>
      <c r="V1008" s="21"/>
      <c r="W1008" s="21"/>
      <c r="X1008" s="21"/>
      <c r="Y1008" s="21"/>
      <c r="Z1008" s="21"/>
      <c r="AA1008" s="21"/>
      <c r="AB1008" s="21"/>
      <c r="AC1008" s="21"/>
      <c r="AD1008" s="11">
        <f>+SUM(N1008:AC1008)</f>
        <v>50</v>
      </c>
      <c r="AE1008" s="27">
        <f t="shared" si="79"/>
        <v>150</v>
      </c>
      <c r="AF1008" s="27">
        <v>150</v>
      </c>
      <c r="AG1008" s="163"/>
    </row>
    <row r="1009" spans="1:33" ht="75" customHeight="1" x14ac:dyDescent="0.25">
      <c r="A1009" s="25">
        <v>1167</v>
      </c>
      <c r="B1009" s="26" t="s">
        <v>659</v>
      </c>
      <c r="C1009" s="26"/>
      <c r="D1009" s="210" t="s">
        <v>1253</v>
      </c>
      <c r="E1009" s="3" t="s">
        <v>716</v>
      </c>
      <c r="F1009" s="210" t="s">
        <v>11</v>
      </c>
      <c r="G1009" s="205">
        <v>150</v>
      </c>
      <c r="H1009" s="213"/>
      <c r="I1009" s="213"/>
      <c r="J1009" s="213"/>
      <c r="K1009" s="213"/>
      <c r="L1009" s="213"/>
      <c r="M1009" s="213"/>
      <c r="N1009" s="213"/>
      <c r="O1009" s="213"/>
      <c r="P1009" s="213"/>
      <c r="Q1009" s="213"/>
      <c r="R1009" s="213"/>
      <c r="S1009" s="210">
        <v>50</v>
      </c>
      <c r="T1009" s="213"/>
      <c r="U1009" s="213"/>
      <c r="V1009" s="213"/>
      <c r="W1009" s="213"/>
      <c r="X1009" s="213"/>
      <c r="Y1009" s="213"/>
      <c r="Z1009" s="213"/>
      <c r="AA1009" s="213"/>
      <c r="AB1009" s="213"/>
      <c r="AC1009" s="213"/>
      <c r="AD1009" s="210">
        <f>+SUM(N1009:AC1009)</f>
        <v>50</v>
      </c>
      <c r="AE1009" s="205">
        <f t="shared" si="79"/>
        <v>150</v>
      </c>
      <c r="AF1009" s="205">
        <v>150</v>
      </c>
      <c r="AG1009" s="213"/>
    </row>
    <row r="1010" spans="1:33" x14ac:dyDescent="0.25">
      <c r="A1010" s="25">
        <v>1168</v>
      </c>
      <c r="B1010" s="26" t="s">
        <v>659</v>
      </c>
      <c r="C1010" s="26"/>
      <c r="D1010" s="212"/>
      <c r="E1010" s="2" t="s">
        <v>1097</v>
      </c>
      <c r="F1010" s="212"/>
      <c r="G1010" s="207"/>
      <c r="H1010" s="215"/>
      <c r="I1010" s="215"/>
      <c r="J1010" s="215"/>
      <c r="K1010" s="215"/>
      <c r="L1010" s="215"/>
      <c r="M1010" s="215"/>
      <c r="N1010" s="215"/>
      <c r="O1010" s="215"/>
      <c r="P1010" s="215"/>
      <c r="Q1010" s="215"/>
      <c r="R1010" s="215"/>
      <c r="S1010" s="212"/>
      <c r="T1010" s="215"/>
      <c r="U1010" s="215"/>
      <c r="V1010" s="215"/>
      <c r="W1010" s="215"/>
      <c r="X1010" s="215"/>
      <c r="Y1010" s="215"/>
      <c r="Z1010" s="215"/>
      <c r="AA1010" s="215"/>
      <c r="AB1010" s="215"/>
      <c r="AC1010" s="215"/>
      <c r="AD1010" s="212"/>
      <c r="AE1010" s="207"/>
      <c r="AF1010" s="207"/>
      <c r="AG1010" s="215"/>
    </row>
    <row r="1011" spans="1:33" ht="60" x14ac:dyDescent="0.25">
      <c r="A1011" s="25">
        <v>1174</v>
      </c>
      <c r="B1011" s="26" t="s">
        <v>659</v>
      </c>
      <c r="C1011" s="26"/>
      <c r="D1011" s="210" t="s">
        <v>930</v>
      </c>
      <c r="E1011" s="3" t="s">
        <v>717</v>
      </c>
      <c r="F1011" s="210" t="s">
        <v>11</v>
      </c>
      <c r="G1011" s="205">
        <v>150</v>
      </c>
      <c r="H1011" s="213"/>
      <c r="I1011" s="213"/>
      <c r="J1011" s="213"/>
      <c r="K1011" s="213"/>
      <c r="L1011" s="213"/>
      <c r="M1011" s="213"/>
      <c r="N1011" s="213"/>
      <c r="O1011" s="213"/>
      <c r="P1011" s="213"/>
      <c r="Q1011" s="213"/>
      <c r="R1011" s="213"/>
      <c r="S1011" s="210">
        <v>50</v>
      </c>
      <c r="T1011" s="213"/>
      <c r="U1011" s="213"/>
      <c r="V1011" s="213"/>
      <c r="W1011" s="213"/>
      <c r="X1011" s="213"/>
      <c r="Y1011" s="213"/>
      <c r="Z1011" s="213"/>
      <c r="AA1011" s="213"/>
      <c r="AB1011" s="213"/>
      <c r="AC1011" s="213"/>
      <c r="AD1011" s="210">
        <f>+SUM(N1011:AC1011)</f>
        <v>50</v>
      </c>
      <c r="AE1011" s="205">
        <f t="shared" si="79"/>
        <v>150</v>
      </c>
      <c r="AF1011" s="205">
        <v>150</v>
      </c>
      <c r="AG1011" s="213"/>
    </row>
    <row r="1012" spans="1:33" x14ac:dyDescent="0.25">
      <c r="A1012" s="25">
        <v>1175</v>
      </c>
      <c r="B1012" s="26" t="s">
        <v>659</v>
      </c>
      <c r="C1012" s="26"/>
      <c r="D1012" s="212"/>
      <c r="E1012" s="2" t="s">
        <v>1090</v>
      </c>
      <c r="F1012" s="212"/>
      <c r="G1012" s="207"/>
      <c r="H1012" s="215"/>
      <c r="I1012" s="215"/>
      <c r="J1012" s="215"/>
      <c r="K1012" s="215"/>
      <c r="L1012" s="215"/>
      <c r="M1012" s="215"/>
      <c r="N1012" s="215"/>
      <c r="O1012" s="215"/>
      <c r="P1012" s="215"/>
      <c r="Q1012" s="215"/>
      <c r="R1012" s="215"/>
      <c r="S1012" s="212"/>
      <c r="T1012" s="215"/>
      <c r="U1012" s="215"/>
      <c r="V1012" s="215"/>
      <c r="W1012" s="215"/>
      <c r="X1012" s="215"/>
      <c r="Y1012" s="215"/>
      <c r="Z1012" s="215"/>
      <c r="AA1012" s="215"/>
      <c r="AB1012" s="215"/>
      <c r="AC1012" s="215"/>
      <c r="AD1012" s="212"/>
      <c r="AE1012" s="207"/>
      <c r="AF1012" s="207"/>
      <c r="AG1012" s="215"/>
    </row>
    <row r="1013" spans="1:33" ht="45" x14ac:dyDescent="0.25">
      <c r="A1013" s="25">
        <v>1181</v>
      </c>
      <c r="B1013" s="26" t="s">
        <v>659</v>
      </c>
      <c r="C1013" s="26"/>
      <c r="D1013" s="210" t="s">
        <v>931</v>
      </c>
      <c r="E1013" s="3" t="s">
        <v>718</v>
      </c>
      <c r="F1013" s="210" t="s">
        <v>11</v>
      </c>
      <c r="G1013" s="205">
        <v>300</v>
      </c>
      <c r="H1013" s="213"/>
      <c r="I1013" s="213"/>
      <c r="J1013" s="213"/>
      <c r="K1013" s="213"/>
      <c r="L1013" s="213"/>
      <c r="M1013" s="213"/>
      <c r="N1013" s="213"/>
      <c r="O1013" s="213"/>
      <c r="P1013" s="213"/>
      <c r="Q1013" s="213"/>
      <c r="R1013" s="213"/>
      <c r="S1013" s="210">
        <v>100</v>
      </c>
      <c r="T1013" s="213"/>
      <c r="U1013" s="213"/>
      <c r="V1013" s="213"/>
      <c r="W1013" s="213"/>
      <c r="X1013" s="213"/>
      <c r="Y1013" s="213"/>
      <c r="Z1013" s="213"/>
      <c r="AA1013" s="213"/>
      <c r="AB1013" s="213"/>
      <c r="AC1013" s="213"/>
      <c r="AD1013" s="210">
        <f>+SUM(N1013:AC1013)</f>
        <v>100</v>
      </c>
      <c r="AE1013" s="205">
        <f t="shared" si="79"/>
        <v>300</v>
      </c>
      <c r="AF1013" s="205">
        <v>300</v>
      </c>
      <c r="AG1013" s="213"/>
    </row>
    <row r="1014" spans="1:33" x14ac:dyDescent="0.25">
      <c r="A1014" s="25">
        <v>1182</v>
      </c>
      <c r="B1014" s="26" t="s">
        <v>659</v>
      </c>
      <c r="C1014" s="26"/>
      <c r="D1014" s="212"/>
      <c r="E1014" s="2" t="s">
        <v>1098</v>
      </c>
      <c r="F1014" s="212"/>
      <c r="G1014" s="207"/>
      <c r="H1014" s="215"/>
      <c r="I1014" s="215"/>
      <c r="J1014" s="215"/>
      <c r="K1014" s="215"/>
      <c r="L1014" s="215"/>
      <c r="M1014" s="215"/>
      <c r="N1014" s="215"/>
      <c r="O1014" s="215"/>
      <c r="P1014" s="215"/>
      <c r="Q1014" s="215"/>
      <c r="R1014" s="215"/>
      <c r="S1014" s="212"/>
      <c r="T1014" s="215"/>
      <c r="U1014" s="215"/>
      <c r="V1014" s="215"/>
      <c r="W1014" s="215"/>
      <c r="X1014" s="215"/>
      <c r="Y1014" s="215"/>
      <c r="Z1014" s="215"/>
      <c r="AA1014" s="215"/>
      <c r="AB1014" s="215"/>
      <c r="AC1014" s="215"/>
      <c r="AD1014" s="212"/>
      <c r="AE1014" s="207"/>
      <c r="AF1014" s="207"/>
      <c r="AG1014" s="215"/>
    </row>
    <row r="1015" spans="1:33" ht="45" x14ac:dyDescent="0.25">
      <c r="A1015" s="25">
        <v>1190</v>
      </c>
      <c r="B1015" s="26" t="s">
        <v>659</v>
      </c>
      <c r="C1015" s="26"/>
      <c r="D1015" s="210" t="s">
        <v>1254</v>
      </c>
      <c r="E1015" s="3" t="s">
        <v>719</v>
      </c>
      <c r="F1015" s="210" t="s">
        <v>11</v>
      </c>
      <c r="G1015" s="205">
        <v>150</v>
      </c>
      <c r="H1015" s="213"/>
      <c r="I1015" s="213"/>
      <c r="J1015" s="213"/>
      <c r="K1015" s="213"/>
      <c r="L1015" s="213"/>
      <c r="M1015" s="213"/>
      <c r="N1015" s="213"/>
      <c r="O1015" s="213"/>
      <c r="P1015" s="213"/>
      <c r="Q1015" s="213"/>
      <c r="R1015" s="213"/>
      <c r="S1015" s="210">
        <v>50</v>
      </c>
      <c r="T1015" s="213"/>
      <c r="U1015" s="213"/>
      <c r="V1015" s="213"/>
      <c r="W1015" s="213"/>
      <c r="X1015" s="213"/>
      <c r="Y1015" s="213"/>
      <c r="Z1015" s="213"/>
      <c r="AA1015" s="213"/>
      <c r="AB1015" s="213"/>
      <c r="AC1015" s="213"/>
      <c r="AD1015" s="210">
        <f>+SUM(N1015:AC1015)</f>
        <v>50</v>
      </c>
      <c r="AE1015" s="205">
        <f t="shared" si="79"/>
        <v>150</v>
      </c>
      <c r="AF1015" s="205">
        <v>150</v>
      </c>
      <c r="AG1015" s="213"/>
    </row>
    <row r="1016" spans="1:33" x14ac:dyDescent="0.25">
      <c r="A1016" s="25">
        <v>1191</v>
      </c>
      <c r="B1016" s="26" t="s">
        <v>659</v>
      </c>
      <c r="C1016" s="26"/>
      <c r="D1016" s="212"/>
      <c r="E1016" s="2" t="s">
        <v>1099</v>
      </c>
      <c r="F1016" s="212"/>
      <c r="G1016" s="207"/>
      <c r="H1016" s="215"/>
      <c r="I1016" s="215"/>
      <c r="J1016" s="215"/>
      <c r="K1016" s="215"/>
      <c r="L1016" s="215"/>
      <c r="M1016" s="215"/>
      <c r="N1016" s="215"/>
      <c r="O1016" s="215"/>
      <c r="P1016" s="215"/>
      <c r="Q1016" s="215"/>
      <c r="R1016" s="215"/>
      <c r="S1016" s="212"/>
      <c r="T1016" s="215"/>
      <c r="U1016" s="215"/>
      <c r="V1016" s="215"/>
      <c r="W1016" s="215"/>
      <c r="X1016" s="215"/>
      <c r="Y1016" s="215"/>
      <c r="Z1016" s="215"/>
      <c r="AA1016" s="215"/>
      <c r="AB1016" s="215"/>
      <c r="AC1016" s="215"/>
      <c r="AD1016" s="212"/>
      <c r="AE1016" s="207"/>
      <c r="AF1016" s="207"/>
      <c r="AG1016" s="215"/>
    </row>
    <row r="1017" spans="1:33" ht="61.5" x14ac:dyDescent="0.25">
      <c r="A1017" s="25">
        <v>1198</v>
      </c>
      <c r="B1017" s="26" t="s">
        <v>659</v>
      </c>
      <c r="C1017" s="26"/>
      <c r="D1017" s="210" t="s">
        <v>720</v>
      </c>
      <c r="E1017" s="3" t="s">
        <v>721</v>
      </c>
      <c r="F1017" s="210" t="s">
        <v>11</v>
      </c>
      <c r="G1017" s="205">
        <v>150</v>
      </c>
      <c r="H1017" s="213"/>
      <c r="I1017" s="210"/>
      <c r="J1017" s="210"/>
      <c r="K1017" s="210"/>
      <c r="L1017" s="210"/>
      <c r="M1017" s="210"/>
      <c r="N1017" s="210"/>
      <c r="O1017" s="210"/>
      <c r="P1017" s="210"/>
      <c r="Q1017" s="210"/>
      <c r="R1017" s="210"/>
      <c r="S1017" s="210">
        <v>50</v>
      </c>
      <c r="T1017" s="210"/>
      <c r="U1017" s="210"/>
      <c r="V1017" s="210"/>
      <c r="W1017" s="210"/>
      <c r="X1017" s="210"/>
      <c r="Y1017" s="210"/>
      <c r="Z1017" s="210"/>
      <c r="AA1017" s="210"/>
      <c r="AB1017" s="210"/>
      <c r="AC1017" s="210"/>
      <c r="AD1017" s="210">
        <f>+SUM(N1017:AC1017)</f>
        <v>50</v>
      </c>
      <c r="AE1017" s="205">
        <f t="shared" si="79"/>
        <v>150</v>
      </c>
      <c r="AF1017" s="205">
        <v>150</v>
      </c>
      <c r="AG1017" s="210"/>
    </row>
    <row r="1018" spans="1:33" x14ac:dyDescent="0.25">
      <c r="A1018" s="25">
        <v>1199</v>
      </c>
      <c r="B1018" s="26" t="s">
        <v>659</v>
      </c>
      <c r="C1018" s="26"/>
      <c r="D1018" s="212"/>
      <c r="E1018" s="2" t="s">
        <v>1100</v>
      </c>
      <c r="F1018" s="212"/>
      <c r="G1018" s="207"/>
      <c r="H1018" s="215"/>
      <c r="I1018" s="212"/>
      <c r="J1018" s="212"/>
      <c r="K1018" s="212"/>
      <c r="L1018" s="212"/>
      <c r="M1018" s="212"/>
      <c r="N1018" s="212"/>
      <c r="O1018" s="212"/>
      <c r="P1018" s="212"/>
      <c r="Q1018" s="212"/>
      <c r="R1018" s="212"/>
      <c r="S1018" s="212"/>
      <c r="T1018" s="212"/>
      <c r="U1018" s="212"/>
      <c r="V1018" s="212"/>
      <c r="W1018" s="212"/>
      <c r="X1018" s="212"/>
      <c r="Y1018" s="212"/>
      <c r="Z1018" s="212"/>
      <c r="AA1018" s="212"/>
      <c r="AB1018" s="212"/>
      <c r="AC1018" s="212"/>
      <c r="AD1018" s="212"/>
      <c r="AE1018" s="207"/>
      <c r="AF1018" s="207"/>
      <c r="AG1018" s="212"/>
    </row>
    <row r="1019" spans="1:33" ht="75" x14ac:dyDescent="0.25">
      <c r="A1019" s="25">
        <v>1215</v>
      </c>
      <c r="B1019" s="26" t="s">
        <v>659</v>
      </c>
      <c r="C1019" s="26"/>
      <c r="D1019" s="210" t="s">
        <v>932</v>
      </c>
      <c r="E1019" s="3" t="s">
        <v>722</v>
      </c>
      <c r="F1019" s="210" t="s">
        <v>11</v>
      </c>
      <c r="G1019" s="205">
        <v>150</v>
      </c>
      <c r="H1019" s="210"/>
      <c r="I1019" s="210"/>
      <c r="J1019" s="210"/>
      <c r="K1019" s="210"/>
      <c r="L1019" s="210"/>
      <c r="M1019" s="210"/>
      <c r="N1019" s="210"/>
      <c r="O1019" s="210"/>
      <c r="P1019" s="210"/>
      <c r="Q1019" s="210"/>
      <c r="R1019" s="210"/>
      <c r="S1019" s="210">
        <v>50</v>
      </c>
      <c r="T1019" s="210"/>
      <c r="U1019" s="210"/>
      <c r="V1019" s="210"/>
      <c r="W1019" s="210"/>
      <c r="X1019" s="210"/>
      <c r="Y1019" s="210"/>
      <c r="Z1019" s="210"/>
      <c r="AA1019" s="210"/>
      <c r="AB1019" s="210"/>
      <c r="AC1019" s="210"/>
      <c r="AD1019" s="210">
        <f>+SUM(N1019:AC1019)</f>
        <v>50</v>
      </c>
      <c r="AE1019" s="205">
        <f t="shared" si="79"/>
        <v>150</v>
      </c>
      <c r="AF1019" s="205">
        <v>150</v>
      </c>
      <c r="AG1019" s="210"/>
    </row>
    <row r="1020" spans="1:33" ht="30" x14ac:dyDescent="0.25">
      <c r="A1020" s="25">
        <v>1216</v>
      </c>
      <c r="B1020" s="26" t="s">
        <v>659</v>
      </c>
      <c r="C1020" s="26"/>
      <c r="D1020" s="212"/>
      <c r="E1020" s="2" t="s">
        <v>1101</v>
      </c>
      <c r="F1020" s="212"/>
      <c r="G1020" s="207"/>
      <c r="H1020" s="212"/>
      <c r="I1020" s="212"/>
      <c r="J1020" s="212"/>
      <c r="K1020" s="212"/>
      <c r="L1020" s="212"/>
      <c r="M1020" s="212"/>
      <c r="N1020" s="212"/>
      <c r="O1020" s="212"/>
      <c r="P1020" s="212"/>
      <c r="Q1020" s="212"/>
      <c r="R1020" s="212"/>
      <c r="S1020" s="212"/>
      <c r="T1020" s="212"/>
      <c r="U1020" s="212"/>
      <c r="V1020" s="212"/>
      <c r="W1020" s="212"/>
      <c r="X1020" s="212"/>
      <c r="Y1020" s="212"/>
      <c r="Z1020" s="212"/>
      <c r="AA1020" s="212"/>
      <c r="AB1020" s="212"/>
      <c r="AC1020" s="212"/>
      <c r="AD1020" s="212"/>
      <c r="AE1020" s="207"/>
      <c r="AF1020" s="207"/>
      <c r="AG1020" s="212"/>
    </row>
    <row r="1021" spans="1:33" ht="44.25" x14ac:dyDescent="0.25">
      <c r="A1021" s="25">
        <v>1231</v>
      </c>
      <c r="B1021" s="26" t="s">
        <v>659</v>
      </c>
      <c r="C1021" s="26"/>
      <c r="D1021" s="210" t="s">
        <v>933</v>
      </c>
      <c r="E1021" s="3" t="s">
        <v>723</v>
      </c>
      <c r="F1021" s="210" t="s">
        <v>11</v>
      </c>
      <c r="G1021" s="205">
        <v>300</v>
      </c>
      <c r="H1021" s="213"/>
      <c r="I1021" s="210"/>
      <c r="J1021" s="210"/>
      <c r="K1021" s="210"/>
      <c r="L1021" s="210"/>
      <c r="M1021" s="210"/>
      <c r="N1021" s="210"/>
      <c r="O1021" s="210"/>
      <c r="P1021" s="210"/>
      <c r="Q1021" s="210"/>
      <c r="R1021" s="210"/>
      <c r="S1021" s="210">
        <v>100</v>
      </c>
      <c r="T1021" s="210"/>
      <c r="U1021" s="210"/>
      <c r="V1021" s="210"/>
      <c r="W1021" s="210"/>
      <c r="X1021" s="210"/>
      <c r="Y1021" s="210"/>
      <c r="Z1021" s="210"/>
      <c r="AA1021" s="210"/>
      <c r="AB1021" s="210"/>
      <c r="AC1021" s="210"/>
      <c r="AD1021" s="210">
        <f>+SUM(N1021:AC1021)</f>
        <v>100</v>
      </c>
      <c r="AE1021" s="205">
        <f t="shared" si="79"/>
        <v>300</v>
      </c>
      <c r="AF1021" s="205">
        <v>300</v>
      </c>
      <c r="AG1021" s="210"/>
    </row>
    <row r="1022" spans="1:33" x14ac:dyDescent="0.25">
      <c r="A1022" s="25">
        <v>1232</v>
      </c>
      <c r="B1022" s="26" t="s">
        <v>659</v>
      </c>
      <c r="C1022" s="26"/>
      <c r="D1022" s="211"/>
      <c r="E1022" s="4" t="s">
        <v>724</v>
      </c>
      <c r="F1022" s="211"/>
      <c r="G1022" s="206"/>
      <c r="H1022" s="214"/>
      <c r="I1022" s="211"/>
      <c r="J1022" s="211"/>
      <c r="K1022" s="211"/>
      <c r="L1022" s="211"/>
      <c r="M1022" s="211"/>
      <c r="N1022" s="211"/>
      <c r="O1022" s="211"/>
      <c r="P1022" s="211"/>
      <c r="Q1022" s="211"/>
      <c r="R1022" s="211"/>
      <c r="S1022" s="211"/>
      <c r="T1022" s="211"/>
      <c r="U1022" s="211"/>
      <c r="V1022" s="211"/>
      <c r="W1022" s="211"/>
      <c r="X1022" s="211"/>
      <c r="Y1022" s="211"/>
      <c r="Z1022" s="211"/>
      <c r="AA1022" s="211"/>
      <c r="AB1022" s="211"/>
      <c r="AC1022" s="211"/>
      <c r="AD1022" s="211"/>
      <c r="AE1022" s="206"/>
      <c r="AF1022" s="206"/>
      <c r="AG1022" s="211"/>
    </row>
    <row r="1023" spans="1:33" x14ac:dyDescent="0.25">
      <c r="A1023" s="25">
        <v>1233</v>
      </c>
      <c r="B1023" s="26" t="s">
        <v>659</v>
      </c>
      <c r="C1023" s="26"/>
      <c r="D1023" s="212"/>
      <c r="E1023" s="4" t="s">
        <v>725</v>
      </c>
      <c r="F1023" s="212"/>
      <c r="G1023" s="207"/>
      <c r="H1023" s="215"/>
      <c r="I1023" s="212"/>
      <c r="J1023" s="212"/>
      <c r="K1023" s="212"/>
      <c r="L1023" s="212"/>
      <c r="M1023" s="212"/>
      <c r="N1023" s="212"/>
      <c r="O1023" s="212"/>
      <c r="P1023" s="212"/>
      <c r="Q1023" s="212"/>
      <c r="R1023" s="212"/>
      <c r="S1023" s="212"/>
      <c r="T1023" s="212"/>
      <c r="U1023" s="212"/>
      <c r="V1023" s="212"/>
      <c r="W1023" s="212"/>
      <c r="X1023" s="212"/>
      <c r="Y1023" s="212"/>
      <c r="Z1023" s="212"/>
      <c r="AA1023" s="212"/>
      <c r="AB1023" s="212"/>
      <c r="AC1023" s="212"/>
      <c r="AD1023" s="212"/>
      <c r="AE1023" s="207"/>
      <c r="AF1023" s="207"/>
      <c r="AG1023" s="212"/>
    </row>
    <row r="1024" spans="1:33" x14ac:dyDescent="0.25">
      <c r="A1024" s="25"/>
      <c r="B1024" s="26"/>
      <c r="C1024" s="26"/>
      <c r="D1024" s="82"/>
      <c r="E1024" s="22" t="s">
        <v>935</v>
      </c>
      <c r="F1024" s="170"/>
      <c r="G1024" s="160"/>
      <c r="H1024" s="163"/>
      <c r="I1024" s="166"/>
      <c r="J1024" s="166"/>
      <c r="K1024" s="166"/>
      <c r="L1024" s="166"/>
      <c r="M1024" s="166"/>
      <c r="N1024" s="166"/>
      <c r="O1024" s="166"/>
      <c r="P1024" s="166"/>
      <c r="Q1024" s="166"/>
      <c r="R1024" s="166"/>
      <c r="S1024" s="166"/>
      <c r="T1024" s="166"/>
      <c r="U1024" s="166"/>
      <c r="V1024" s="166"/>
      <c r="W1024" s="166"/>
      <c r="X1024" s="166"/>
      <c r="Y1024" s="166"/>
      <c r="Z1024" s="166"/>
      <c r="AA1024" s="166"/>
      <c r="AB1024" s="166"/>
      <c r="AC1024" s="166"/>
      <c r="AD1024" s="166"/>
      <c r="AE1024" s="160"/>
      <c r="AF1024" s="160"/>
      <c r="AG1024" s="166"/>
    </row>
    <row r="1025" spans="1:33" ht="60" x14ac:dyDescent="0.25">
      <c r="A1025" s="25">
        <v>1235</v>
      </c>
      <c r="B1025" s="26" t="s">
        <v>659</v>
      </c>
      <c r="C1025" s="26"/>
      <c r="D1025" s="210" t="s">
        <v>934</v>
      </c>
      <c r="E1025" s="3" t="s">
        <v>726</v>
      </c>
      <c r="F1025" s="210" t="s">
        <v>11</v>
      </c>
      <c r="G1025" s="205">
        <v>3000</v>
      </c>
      <c r="H1025" s="210"/>
      <c r="I1025" s="210"/>
      <c r="J1025" s="210"/>
      <c r="K1025" s="210"/>
      <c r="L1025" s="210"/>
      <c r="M1025" s="210"/>
      <c r="N1025" s="210"/>
      <c r="O1025" s="210"/>
      <c r="P1025" s="210"/>
      <c r="Q1025" s="210"/>
      <c r="R1025" s="210"/>
      <c r="S1025" s="210">
        <v>1000</v>
      </c>
      <c r="T1025" s="210"/>
      <c r="U1025" s="210"/>
      <c r="V1025" s="210"/>
      <c r="W1025" s="210"/>
      <c r="X1025" s="210"/>
      <c r="Y1025" s="210"/>
      <c r="Z1025" s="210"/>
      <c r="AA1025" s="210"/>
      <c r="AB1025" s="210"/>
      <c r="AC1025" s="210"/>
      <c r="AD1025" s="210">
        <f>+SUM(N1025:AC1025)</f>
        <v>1000</v>
      </c>
      <c r="AE1025" s="205">
        <f t="shared" ref="AE1025:AE1027" si="80">+AD1025*3</f>
        <v>3000</v>
      </c>
      <c r="AF1025" s="205">
        <v>3000</v>
      </c>
      <c r="AG1025" s="210"/>
    </row>
    <row r="1026" spans="1:33" ht="30" x14ac:dyDescent="0.25">
      <c r="A1026" s="25">
        <v>1236</v>
      </c>
      <c r="B1026" s="26" t="s">
        <v>659</v>
      </c>
      <c r="C1026" s="26"/>
      <c r="D1026" s="212"/>
      <c r="E1026" s="4" t="s">
        <v>727</v>
      </c>
      <c r="F1026" s="212"/>
      <c r="G1026" s="207"/>
      <c r="H1026" s="212"/>
      <c r="I1026" s="212"/>
      <c r="J1026" s="212"/>
      <c r="K1026" s="212"/>
      <c r="L1026" s="212"/>
      <c r="M1026" s="212"/>
      <c r="N1026" s="212"/>
      <c r="O1026" s="212"/>
      <c r="P1026" s="212"/>
      <c r="Q1026" s="212"/>
      <c r="R1026" s="212"/>
      <c r="S1026" s="212"/>
      <c r="T1026" s="212"/>
      <c r="U1026" s="212"/>
      <c r="V1026" s="212"/>
      <c r="W1026" s="212"/>
      <c r="X1026" s="212"/>
      <c r="Y1026" s="212"/>
      <c r="Z1026" s="212"/>
      <c r="AA1026" s="212"/>
      <c r="AB1026" s="212"/>
      <c r="AC1026" s="212"/>
      <c r="AD1026" s="212"/>
      <c r="AE1026" s="207"/>
      <c r="AF1026" s="207"/>
      <c r="AG1026" s="212"/>
    </row>
    <row r="1027" spans="1:33" ht="30" x14ac:dyDescent="0.25">
      <c r="A1027" s="25">
        <v>1237</v>
      </c>
      <c r="B1027" s="26" t="s">
        <v>659</v>
      </c>
      <c r="C1027" s="26"/>
      <c r="D1027" s="243" t="s">
        <v>728</v>
      </c>
      <c r="E1027" s="3" t="s">
        <v>729</v>
      </c>
      <c r="F1027" s="210" t="s">
        <v>11</v>
      </c>
      <c r="G1027" s="205">
        <v>30</v>
      </c>
      <c r="H1027" s="210"/>
      <c r="I1027" s="210"/>
      <c r="J1027" s="210"/>
      <c r="K1027" s="210"/>
      <c r="L1027" s="210"/>
      <c r="M1027" s="210"/>
      <c r="N1027" s="210"/>
      <c r="O1027" s="210"/>
      <c r="P1027" s="210"/>
      <c r="Q1027" s="210"/>
      <c r="R1027" s="210"/>
      <c r="S1027" s="210">
        <v>10</v>
      </c>
      <c r="T1027" s="210"/>
      <c r="U1027" s="210"/>
      <c r="V1027" s="210"/>
      <c r="W1027" s="210"/>
      <c r="X1027" s="210"/>
      <c r="Y1027" s="210"/>
      <c r="Z1027" s="210"/>
      <c r="AA1027" s="210"/>
      <c r="AB1027" s="210"/>
      <c r="AC1027" s="210"/>
      <c r="AD1027" s="210">
        <f>+SUM(N1027:AC1027)</f>
        <v>10</v>
      </c>
      <c r="AE1027" s="205">
        <f t="shared" si="80"/>
        <v>30</v>
      </c>
      <c r="AF1027" s="205">
        <v>30</v>
      </c>
      <c r="AG1027" s="210"/>
    </row>
    <row r="1028" spans="1:33" ht="30" x14ac:dyDescent="0.25">
      <c r="A1028" s="25">
        <v>1238</v>
      </c>
      <c r="B1028" s="26" t="s">
        <v>659</v>
      </c>
      <c r="C1028" s="26"/>
      <c r="D1028" s="245"/>
      <c r="E1028" s="2" t="s">
        <v>730</v>
      </c>
      <c r="F1028" s="212"/>
      <c r="G1028" s="207"/>
      <c r="H1028" s="212"/>
      <c r="I1028" s="212"/>
      <c r="J1028" s="212"/>
      <c r="K1028" s="212"/>
      <c r="L1028" s="212"/>
      <c r="M1028" s="212"/>
      <c r="N1028" s="212"/>
      <c r="O1028" s="212"/>
      <c r="P1028" s="212"/>
      <c r="Q1028" s="212"/>
      <c r="R1028" s="212"/>
      <c r="S1028" s="212"/>
      <c r="T1028" s="212"/>
      <c r="U1028" s="212"/>
      <c r="V1028" s="212"/>
      <c r="W1028" s="212"/>
      <c r="X1028" s="212"/>
      <c r="Y1028" s="212"/>
      <c r="Z1028" s="212"/>
      <c r="AA1028" s="212"/>
      <c r="AB1028" s="212"/>
      <c r="AC1028" s="212"/>
      <c r="AD1028" s="212"/>
      <c r="AE1028" s="207"/>
      <c r="AF1028" s="207"/>
      <c r="AG1028" s="212"/>
    </row>
    <row r="1029" spans="1:33" x14ac:dyDescent="0.25">
      <c r="A1029" s="25">
        <v>1239</v>
      </c>
      <c r="B1029" s="26" t="s">
        <v>659</v>
      </c>
      <c r="C1029" s="26"/>
      <c r="D1029" s="76"/>
      <c r="E1029" s="5" t="s">
        <v>731</v>
      </c>
      <c r="F1029" s="11"/>
      <c r="G1029" s="27" t="s">
        <v>101</v>
      </c>
      <c r="H1029" s="21"/>
      <c r="I1029" s="21"/>
      <c r="J1029" s="21"/>
      <c r="K1029" s="21"/>
      <c r="L1029" s="21"/>
      <c r="M1029" s="21"/>
      <c r="N1029" s="21"/>
      <c r="O1029" s="21"/>
      <c r="P1029" s="21"/>
      <c r="Q1029" s="21"/>
      <c r="R1029" s="21"/>
      <c r="S1029" s="21"/>
      <c r="T1029" s="21"/>
      <c r="U1029" s="21"/>
      <c r="V1029" s="21"/>
      <c r="W1029" s="21"/>
      <c r="X1029" s="21"/>
      <c r="Y1029" s="21"/>
      <c r="Z1029" s="21"/>
      <c r="AA1029" s="11"/>
      <c r="AB1029" s="11"/>
      <c r="AC1029" s="11"/>
      <c r="AD1029" s="21"/>
      <c r="AE1029" s="27" t="s">
        <v>101</v>
      </c>
      <c r="AF1029" s="27" t="s">
        <v>101</v>
      </c>
      <c r="AG1029" s="21"/>
    </row>
    <row r="1030" spans="1:33" x14ac:dyDescent="0.25">
      <c r="A1030" s="25"/>
      <c r="B1030" s="26"/>
      <c r="C1030" s="26"/>
      <c r="D1030" s="76" t="s">
        <v>936</v>
      </c>
      <c r="E1030" s="1" t="s">
        <v>1102</v>
      </c>
      <c r="F1030" s="11" t="s">
        <v>11</v>
      </c>
      <c r="G1030" s="27">
        <v>150</v>
      </c>
      <c r="H1030" s="21"/>
      <c r="I1030" s="21"/>
      <c r="J1030" s="21"/>
      <c r="K1030" s="21"/>
      <c r="L1030" s="21"/>
      <c r="M1030" s="21"/>
      <c r="N1030" s="21"/>
      <c r="O1030" s="21"/>
      <c r="P1030" s="21"/>
      <c r="Q1030" s="21"/>
      <c r="R1030" s="21"/>
      <c r="S1030" s="11">
        <v>50</v>
      </c>
      <c r="T1030" s="21"/>
      <c r="U1030" s="21"/>
      <c r="V1030" s="21"/>
      <c r="W1030" s="21"/>
      <c r="X1030" s="21"/>
      <c r="Y1030" s="21"/>
      <c r="Z1030" s="21"/>
      <c r="AA1030" s="11"/>
      <c r="AB1030" s="11"/>
      <c r="AC1030" s="11"/>
      <c r="AD1030" s="11">
        <f t="shared" ref="AD1030:AD1057" si="81">+SUM(N1030:AC1030)</f>
        <v>50</v>
      </c>
      <c r="AE1030" s="27">
        <f t="shared" ref="AE1030:AE1057" si="82">+AD1030*3</f>
        <v>150</v>
      </c>
      <c r="AF1030" s="27">
        <v>150</v>
      </c>
      <c r="AG1030" s="21"/>
    </row>
    <row r="1031" spans="1:33" x14ac:dyDescent="0.25">
      <c r="A1031" s="25"/>
      <c r="B1031" s="26"/>
      <c r="C1031" s="26"/>
      <c r="D1031" s="76" t="s">
        <v>940</v>
      </c>
      <c r="E1031" s="1" t="s">
        <v>1103</v>
      </c>
      <c r="F1031" s="11" t="s">
        <v>11</v>
      </c>
      <c r="G1031" s="27">
        <v>150</v>
      </c>
      <c r="H1031" s="21"/>
      <c r="I1031" s="21"/>
      <c r="J1031" s="21"/>
      <c r="K1031" s="21"/>
      <c r="L1031" s="21"/>
      <c r="M1031" s="21"/>
      <c r="N1031" s="21"/>
      <c r="O1031" s="21"/>
      <c r="P1031" s="21"/>
      <c r="Q1031" s="21"/>
      <c r="R1031" s="21"/>
      <c r="S1031" s="11">
        <v>50</v>
      </c>
      <c r="T1031" s="21"/>
      <c r="U1031" s="21"/>
      <c r="V1031" s="21"/>
      <c r="W1031" s="21"/>
      <c r="X1031" s="21"/>
      <c r="Y1031" s="21"/>
      <c r="Z1031" s="21"/>
      <c r="AA1031" s="11"/>
      <c r="AB1031" s="11"/>
      <c r="AC1031" s="11"/>
      <c r="AD1031" s="11">
        <f t="shared" si="81"/>
        <v>50</v>
      </c>
      <c r="AE1031" s="27">
        <f t="shared" si="82"/>
        <v>150</v>
      </c>
      <c r="AF1031" s="27">
        <v>150</v>
      </c>
      <c r="AG1031" s="21"/>
    </row>
    <row r="1032" spans="1:33" x14ac:dyDescent="0.25">
      <c r="A1032" s="25">
        <v>1240</v>
      </c>
      <c r="B1032" s="26" t="s">
        <v>659</v>
      </c>
      <c r="C1032" s="26"/>
      <c r="D1032" s="76" t="s">
        <v>944</v>
      </c>
      <c r="E1032" s="1" t="s">
        <v>937</v>
      </c>
      <c r="F1032" s="11" t="s">
        <v>11</v>
      </c>
      <c r="G1032" s="27">
        <v>150</v>
      </c>
      <c r="H1032" s="11"/>
      <c r="I1032" s="11"/>
      <c r="J1032" s="11"/>
      <c r="K1032" s="11"/>
      <c r="L1032" s="11"/>
      <c r="M1032" s="11"/>
      <c r="N1032" s="11"/>
      <c r="O1032" s="11"/>
      <c r="P1032" s="11"/>
      <c r="Q1032" s="11"/>
      <c r="R1032" s="11"/>
      <c r="S1032" s="11">
        <v>50</v>
      </c>
      <c r="T1032" s="11"/>
      <c r="U1032" s="11"/>
      <c r="V1032" s="11"/>
      <c r="W1032" s="11"/>
      <c r="X1032" s="11"/>
      <c r="Y1032" s="11"/>
      <c r="Z1032" s="11"/>
      <c r="AA1032" s="11"/>
      <c r="AB1032" s="11"/>
      <c r="AC1032" s="11"/>
      <c r="AD1032" s="11">
        <f t="shared" si="81"/>
        <v>50</v>
      </c>
      <c r="AE1032" s="27">
        <f t="shared" si="82"/>
        <v>150</v>
      </c>
      <c r="AF1032" s="27">
        <v>150</v>
      </c>
      <c r="AG1032" s="11"/>
    </row>
    <row r="1033" spans="1:33" x14ac:dyDescent="0.25">
      <c r="A1033" s="25">
        <v>1241</v>
      </c>
      <c r="B1033" s="26" t="s">
        <v>659</v>
      </c>
      <c r="C1033" s="26"/>
      <c r="D1033" s="265" t="s">
        <v>947</v>
      </c>
      <c r="E1033" s="1" t="s">
        <v>938</v>
      </c>
      <c r="F1033" s="11" t="s">
        <v>11</v>
      </c>
      <c r="G1033" s="27">
        <v>150</v>
      </c>
      <c r="H1033" s="11"/>
      <c r="I1033" s="11"/>
      <c r="J1033" s="11"/>
      <c r="K1033" s="11"/>
      <c r="L1033" s="11"/>
      <c r="M1033" s="11"/>
      <c r="N1033" s="11"/>
      <c r="O1033" s="11"/>
      <c r="P1033" s="11"/>
      <c r="Q1033" s="11"/>
      <c r="R1033" s="11"/>
      <c r="S1033" s="11">
        <v>50</v>
      </c>
      <c r="T1033" s="11"/>
      <c r="U1033" s="11"/>
      <c r="V1033" s="11"/>
      <c r="W1033" s="11"/>
      <c r="X1033" s="11"/>
      <c r="Y1033" s="11"/>
      <c r="Z1033" s="11"/>
      <c r="AA1033" s="11"/>
      <c r="AB1033" s="11"/>
      <c r="AC1033" s="11"/>
      <c r="AD1033" s="11">
        <f t="shared" si="81"/>
        <v>50</v>
      </c>
      <c r="AE1033" s="27">
        <f t="shared" si="82"/>
        <v>150</v>
      </c>
      <c r="AF1033" s="27">
        <v>150</v>
      </c>
      <c r="AG1033" s="11"/>
    </row>
    <row r="1034" spans="1:33" x14ac:dyDescent="0.25">
      <c r="A1034" s="25">
        <v>1242</v>
      </c>
      <c r="B1034" s="26" t="s">
        <v>659</v>
      </c>
      <c r="C1034" s="26"/>
      <c r="D1034" s="266"/>
      <c r="E1034" s="1" t="s">
        <v>939</v>
      </c>
      <c r="F1034" s="11" t="s">
        <v>11</v>
      </c>
      <c r="G1034" s="27">
        <v>150</v>
      </c>
      <c r="H1034" s="11"/>
      <c r="I1034" s="11"/>
      <c r="J1034" s="11"/>
      <c r="K1034" s="11"/>
      <c r="L1034" s="11"/>
      <c r="M1034" s="11"/>
      <c r="N1034" s="11"/>
      <c r="O1034" s="11"/>
      <c r="P1034" s="11"/>
      <c r="Q1034" s="11"/>
      <c r="R1034" s="11"/>
      <c r="S1034" s="11">
        <v>50</v>
      </c>
      <c r="T1034" s="11"/>
      <c r="U1034" s="11"/>
      <c r="V1034" s="11"/>
      <c r="W1034" s="11"/>
      <c r="X1034" s="11"/>
      <c r="Y1034" s="11"/>
      <c r="Z1034" s="11"/>
      <c r="AA1034" s="11"/>
      <c r="AB1034" s="11"/>
      <c r="AC1034" s="11"/>
      <c r="AD1034" s="11">
        <f t="shared" si="81"/>
        <v>50</v>
      </c>
      <c r="AE1034" s="27">
        <f t="shared" si="82"/>
        <v>150</v>
      </c>
      <c r="AF1034" s="27">
        <v>150</v>
      </c>
      <c r="AG1034" s="11"/>
    </row>
    <row r="1035" spans="1:33" x14ac:dyDescent="0.25">
      <c r="A1035" s="25">
        <v>1243</v>
      </c>
      <c r="B1035" s="26" t="s">
        <v>659</v>
      </c>
      <c r="C1035" s="26"/>
      <c r="D1035" s="210" t="s">
        <v>946</v>
      </c>
      <c r="E1035" s="1" t="s">
        <v>941</v>
      </c>
      <c r="F1035" s="11" t="s">
        <v>11</v>
      </c>
      <c r="G1035" s="27">
        <v>150</v>
      </c>
      <c r="H1035" s="11"/>
      <c r="I1035" s="11"/>
      <c r="J1035" s="11"/>
      <c r="K1035" s="11"/>
      <c r="L1035" s="11"/>
      <c r="M1035" s="11"/>
      <c r="N1035" s="11"/>
      <c r="O1035" s="11"/>
      <c r="P1035" s="11"/>
      <c r="Q1035" s="11"/>
      <c r="R1035" s="11"/>
      <c r="S1035" s="11">
        <v>50</v>
      </c>
      <c r="T1035" s="11"/>
      <c r="U1035" s="11"/>
      <c r="V1035" s="11"/>
      <c r="W1035" s="11"/>
      <c r="X1035" s="11"/>
      <c r="Y1035" s="11"/>
      <c r="Z1035" s="11"/>
      <c r="AA1035" s="11"/>
      <c r="AB1035" s="11"/>
      <c r="AC1035" s="11"/>
      <c r="AD1035" s="11">
        <f t="shared" si="81"/>
        <v>50</v>
      </c>
      <c r="AE1035" s="27">
        <f t="shared" si="82"/>
        <v>150</v>
      </c>
      <c r="AF1035" s="27">
        <v>150</v>
      </c>
      <c r="AG1035" s="11"/>
    </row>
    <row r="1036" spans="1:33" x14ac:dyDescent="0.25">
      <c r="A1036" s="25">
        <v>1244</v>
      </c>
      <c r="B1036" s="26" t="s">
        <v>659</v>
      </c>
      <c r="C1036" s="26"/>
      <c r="D1036" s="212"/>
      <c r="E1036" s="11" t="s">
        <v>942</v>
      </c>
      <c r="F1036" s="11" t="s">
        <v>11</v>
      </c>
      <c r="G1036" s="27">
        <v>150</v>
      </c>
      <c r="H1036" s="11"/>
      <c r="I1036" s="11"/>
      <c r="J1036" s="11"/>
      <c r="K1036" s="11"/>
      <c r="L1036" s="11"/>
      <c r="M1036" s="11"/>
      <c r="N1036" s="11"/>
      <c r="O1036" s="11"/>
      <c r="P1036" s="11"/>
      <c r="Q1036" s="11"/>
      <c r="R1036" s="11"/>
      <c r="S1036" s="11">
        <v>50</v>
      </c>
      <c r="T1036" s="11"/>
      <c r="U1036" s="11"/>
      <c r="V1036" s="11"/>
      <c r="W1036" s="11"/>
      <c r="X1036" s="11"/>
      <c r="Y1036" s="11"/>
      <c r="Z1036" s="11"/>
      <c r="AA1036" s="11"/>
      <c r="AB1036" s="11"/>
      <c r="AC1036" s="11"/>
      <c r="AD1036" s="11">
        <f t="shared" si="81"/>
        <v>50</v>
      </c>
      <c r="AE1036" s="27">
        <f t="shared" si="82"/>
        <v>150</v>
      </c>
      <c r="AF1036" s="27">
        <v>150</v>
      </c>
      <c r="AG1036" s="11"/>
    </row>
    <row r="1037" spans="1:33" x14ac:dyDescent="0.25">
      <c r="A1037" s="25">
        <v>1245</v>
      </c>
      <c r="B1037" s="26" t="s">
        <v>659</v>
      </c>
      <c r="C1037" s="26"/>
      <c r="D1037" s="265" t="s">
        <v>948</v>
      </c>
      <c r="E1037" s="1" t="s">
        <v>943</v>
      </c>
      <c r="F1037" s="11" t="s">
        <v>11</v>
      </c>
      <c r="G1037" s="27">
        <v>150</v>
      </c>
      <c r="H1037" s="11"/>
      <c r="I1037" s="11"/>
      <c r="J1037" s="11"/>
      <c r="K1037" s="11"/>
      <c r="L1037" s="11"/>
      <c r="M1037" s="11"/>
      <c r="N1037" s="11"/>
      <c r="O1037" s="11"/>
      <c r="P1037" s="11"/>
      <c r="Q1037" s="11"/>
      <c r="R1037" s="11"/>
      <c r="S1037" s="11">
        <v>50</v>
      </c>
      <c r="T1037" s="11"/>
      <c r="U1037" s="11"/>
      <c r="V1037" s="11"/>
      <c r="W1037" s="11"/>
      <c r="X1037" s="11"/>
      <c r="Y1037" s="11"/>
      <c r="Z1037" s="11"/>
      <c r="AA1037" s="11"/>
      <c r="AB1037" s="11"/>
      <c r="AC1037" s="11"/>
      <c r="AD1037" s="11">
        <f t="shared" si="81"/>
        <v>50</v>
      </c>
      <c r="AE1037" s="27">
        <f t="shared" si="82"/>
        <v>150</v>
      </c>
      <c r="AF1037" s="27">
        <v>150</v>
      </c>
      <c r="AG1037" s="11"/>
    </row>
    <row r="1038" spans="1:33" x14ac:dyDescent="0.25">
      <c r="A1038" s="25">
        <v>1246</v>
      </c>
      <c r="B1038" s="26" t="s">
        <v>659</v>
      </c>
      <c r="C1038" s="26"/>
      <c r="D1038" s="266"/>
      <c r="E1038" s="11" t="s">
        <v>942</v>
      </c>
      <c r="F1038" s="11" t="s">
        <v>11</v>
      </c>
      <c r="G1038" s="27">
        <v>150</v>
      </c>
      <c r="H1038" s="11"/>
      <c r="I1038" s="11"/>
      <c r="J1038" s="11"/>
      <c r="K1038" s="11"/>
      <c r="L1038" s="11"/>
      <c r="M1038" s="11"/>
      <c r="N1038" s="11"/>
      <c r="O1038" s="11"/>
      <c r="P1038" s="11"/>
      <c r="Q1038" s="11"/>
      <c r="R1038" s="11"/>
      <c r="S1038" s="11">
        <v>50</v>
      </c>
      <c r="T1038" s="11"/>
      <c r="U1038" s="11"/>
      <c r="V1038" s="11"/>
      <c r="W1038" s="11"/>
      <c r="X1038" s="11"/>
      <c r="Y1038" s="11"/>
      <c r="Z1038" s="11"/>
      <c r="AA1038" s="11"/>
      <c r="AB1038" s="11"/>
      <c r="AC1038" s="11"/>
      <c r="AD1038" s="11">
        <f t="shared" si="81"/>
        <v>50</v>
      </c>
      <c r="AE1038" s="27">
        <f t="shared" si="82"/>
        <v>150</v>
      </c>
      <c r="AF1038" s="27">
        <v>150</v>
      </c>
      <c r="AG1038" s="11"/>
    </row>
    <row r="1039" spans="1:33" x14ac:dyDescent="0.25">
      <c r="A1039" s="25">
        <v>1247</v>
      </c>
      <c r="B1039" s="26" t="s">
        <v>659</v>
      </c>
      <c r="C1039" s="26"/>
      <c r="D1039" s="210" t="s">
        <v>951</v>
      </c>
      <c r="E1039" s="1" t="s">
        <v>945</v>
      </c>
      <c r="F1039" s="11" t="s">
        <v>11</v>
      </c>
      <c r="G1039" s="27">
        <v>150</v>
      </c>
      <c r="H1039" s="11"/>
      <c r="I1039" s="11"/>
      <c r="J1039" s="11"/>
      <c r="K1039" s="11"/>
      <c r="L1039" s="11"/>
      <c r="M1039" s="11"/>
      <c r="N1039" s="11"/>
      <c r="O1039" s="11"/>
      <c r="P1039" s="11"/>
      <c r="Q1039" s="11"/>
      <c r="R1039" s="11"/>
      <c r="S1039" s="11">
        <v>50</v>
      </c>
      <c r="T1039" s="11"/>
      <c r="U1039" s="11"/>
      <c r="V1039" s="11"/>
      <c r="W1039" s="11"/>
      <c r="X1039" s="11"/>
      <c r="Y1039" s="11"/>
      <c r="Z1039" s="11"/>
      <c r="AA1039" s="11"/>
      <c r="AB1039" s="11"/>
      <c r="AC1039" s="11"/>
      <c r="AD1039" s="11">
        <f t="shared" si="81"/>
        <v>50</v>
      </c>
      <c r="AE1039" s="27">
        <f t="shared" si="82"/>
        <v>150</v>
      </c>
      <c r="AF1039" s="27">
        <v>150</v>
      </c>
      <c r="AG1039" s="11"/>
    </row>
    <row r="1040" spans="1:33" x14ac:dyDescent="0.25">
      <c r="A1040" s="25">
        <v>1248</v>
      </c>
      <c r="B1040" s="26" t="s">
        <v>659</v>
      </c>
      <c r="C1040" s="26"/>
      <c r="D1040" s="212"/>
      <c r="E1040" s="11" t="s">
        <v>942</v>
      </c>
      <c r="F1040" s="11" t="s">
        <v>11</v>
      </c>
      <c r="G1040" s="27">
        <v>150</v>
      </c>
      <c r="H1040" s="11"/>
      <c r="I1040" s="11"/>
      <c r="J1040" s="11"/>
      <c r="K1040" s="11"/>
      <c r="L1040" s="11"/>
      <c r="M1040" s="11"/>
      <c r="N1040" s="11"/>
      <c r="O1040" s="11"/>
      <c r="P1040" s="11"/>
      <c r="Q1040" s="11"/>
      <c r="R1040" s="11"/>
      <c r="S1040" s="11">
        <v>50</v>
      </c>
      <c r="T1040" s="11"/>
      <c r="U1040" s="11"/>
      <c r="V1040" s="11"/>
      <c r="W1040" s="11"/>
      <c r="X1040" s="11"/>
      <c r="Y1040" s="11"/>
      <c r="Z1040" s="11"/>
      <c r="AA1040" s="11"/>
      <c r="AB1040" s="11"/>
      <c r="AC1040" s="11"/>
      <c r="AD1040" s="11">
        <f t="shared" si="81"/>
        <v>50</v>
      </c>
      <c r="AE1040" s="27">
        <f t="shared" si="82"/>
        <v>150</v>
      </c>
      <c r="AF1040" s="27">
        <v>150</v>
      </c>
      <c r="AG1040" s="11"/>
    </row>
    <row r="1041" spans="1:33" x14ac:dyDescent="0.25">
      <c r="A1041" s="25">
        <v>1249</v>
      </c>
      <c r="B1041" s="26" t="s">
        <v>659</v>
      </c>
      <c r="C1041" s="26"/>
      <c r="D1041" s="265" t="s">
        <v>952</v>
      </c>
      <c r="E1041" s="1" t="s">
        <v>949</v>
      </c>
      <c r="F1041" s="11" t="s">
        <v>11</v>
      </c>
      <c r="G1041" s="27">
        <v>150</v>
      </c>
      <c r="H1041" s="11"/>
      <c r="I1041" s="11"/>
      <c r="J1041" s="11"/>
      <c r="K1041" s="11"/>
      <c r="L1041" s="11"/>
      <c r="M1041" s="11"/>
      <c r="N1041" s="11"/>
      <c r="O1041" s="11"/>
      <c r="P1041" s="11"/>
      <c r="Q1041" s="11"/>
      <c r="R1041" s="11"/>
      <c r="S1041" s="11">
        <v>50</v>
      </c>
      <c r="T1041" s="11"/>
      <c r="U1041" s="11"/>
      <c r="V1041" s="11"/>
      <c r="W1041" s="11"/>
      <c r="X1041" s="11"/>
      <c r="Y1041" s="11"/>
      <c r="Z1041" s="11"/>
      <c r="AA1041" s="11"/>
      <c r="AB1041" s="11"/>
      <c r="AC1041" s="11"/>
      <c r="AD1041" s="11">
        <f t="shared" si="81"/>
        <v>50</v>
      </c>
      <c r="AE1041" s="27">
        <f t="shared" si="82"/>
        <v>150</v>
      </c>
      <c r="AF1041" s="27">
        <v>150</v>
      </c>
      <c r="AG1041" s="11"/>
    </row>
    <row r="1042" spans="1:33" x14ac:dyDescent="0.25">
      <c r="A1042" s="25">
        <v>1250</v>
      </c>
      <c r="B1042" s="26" t="s">
        <v>659</v>
      </c>
      <c r="C1042" s="26"/>
      <c r="D1042" s="266"/>
      <c r="E1042" s="11" t="s">
        <v>942</v>
      </c>
      <c r="F1042" s="11" t="s">
        <v>11</v>
      </c>
      <c r="G1042" s="27">
        <v>150</v>
      </c>
      <c r="H1042" s="11"/>
      <c r="I1042" s="11"/>
      <c r="J1042" s="11"/>
      <c r="K1042" s="11"/>
      <c r="L1042" s="11"/>
      <c r="M1042" s="11"/>
      <c r="N1042" s="11"/>
      <c r="O1042" s="11"/>
      <c r="P1042" s="11"/>
      <c r="Q1042" s="11"/>
      <c r="R1042" s="11"/>
      <c r="S1042" s="11">
        <v>50</v>
      </c>
      <c r="T1042" s="11"/>
      <c r="U1042" s="11"/>
      <c r="V1042" s="11"/>
      <c r="W1042" s="11"/>
      <c r="X1042" s="11"/>
      <c r="Y1042" s="11"/>
      <c r="Z1042" s="11"/>
      <c r="AA1042" s="11"/>
      <c r="AB1042" s="11"/>
      <c r="AC1042" s="11"/>
      <c r="AD1042" s="11">
        <f t="shared" si="81"/>
        <v>50</v>
      </c>
      <c r="AE1042" s="27">
        <f t="shared" si="82"/>
        <v>150</v>
      </c>
      <c r="AF1042" s="27">
        <v>150</v>
      </c>
      <c r="AG1042" s="11"/>
    </row>
    <row r="1043" spans="1:33" x14ac:dyDescent="0.25">
      <c r="A1043" s="25">
        <v>1251</v>
      </c>
      <c r="B1043" s="26" t="s">
        <v>659</v>
      </c>
      <c r="C1043" s="26"/>
      <c r="D1043" s="265" t="s">
        <v>953</v>
      </c>
      <c r="E1043" s="1" t="s">
        <v>950</v>
      </c>
      <c r="F1043" s="11" t="s">
        <v>11</v>
      </c>
      <c r="G1043" s="27">
        <v>150</v>
      </c>
      <c r="H1043" s="11"/>
      <c r="I1043" s="11"/>
      <c r="J1043" s="11"/>
      <c r="K1043" s="11"/>
      <c r="L1043" s="11"/>
      <c r="M1043" s="11"/>
      <c r="N1043" s="11"/>
      <c r="O1043" s="11"/>
      <c r="P1043" s="11"/>
      <c r="Q1043" s="11"/>
      <c r="R1043" s="11"/>
      <c r="S1043" s="11">
        <v>50</v>
      </c>
      <c r="T1043" s="11"/>
      <c r="U1043" s="11"/>
      <c r="V1043" s="11"/>
      <c r="W1043" s="11"/>
      <c r="X1043" s="11"/>
      <c r="Y1043" s="11"/>
      <c r="Z1043" s="11"/>
      <c r="AA1043" s="11"/>
      <c r="AB1043" s="11"/>
      <c r="AC1043" s="11"/>
      <c r="AD1043" s="11">
        <f t="shared" si="81"/>
        <v>50</v>
      </c>
      <c r="AE1043" s="27">
        <f t="shared" si="82"/>
        <v>150</v>
      </c>
      <c r="AF1043" s="27">
        <v>150</v>
      </c>
      <c r="AG1043" s="11"/>
    </row>
    <row r="1044" spans="1:33" x14ac:dyDescent="0.25">
      <c r="A1044" s="25">
        <v>1252</v>
      </c>
      <c r="B1044" s="26" t="s">
        <v>659</v>
      </c>
      <c r="C1044" s="26"/>
      <c r="D1044" s="266"/>
      <c r="E1044" s="11" t="s">
        <v>942</v>
      </c>
      <c r="F1044" s="11" t="s">
        <v>11</v>
      </c>
      <c r="G1044" s="27">
        <v>150</v>
      </c>
      <c r="H1044" s="11"/>
      <c r="I1044" s="11"/>
      <c r="J1044" s="11"/>
      <c r="K1044" s="11"/>
      <c r="L1044" s="11"/>
      <c r="M1044" s="11"/>
      <c r="N1044" s="11"/>
      <c r="O1044" s="11"/>
      <c r="P1044" s="11"/>
      <c r="Q1044" s="11"/>
      <c r="R1044" s="11"/>
      <c r="S1044" s="11">
        <v>50</v>
      </c>
      <c r="T1044" s="11"/>
      <c r="U1044" s="11"/>
      <c r="V1044" s="11"/>
      <c r="W1044" s="11"/>
      <c r="X1044" s="11"/>
      <c r="Y1044" s="11"/>
      <c r="Z1044" s="11"/>
      <c r="AA1044" s="11"/>
      <c r="AB1044" s="11"/>
      <c r="AC1044" s="11"/>
      <c r="AD1044" s="11">
        <f t="shared" si="81"/>
        <v>50</v>
      </c>
      <c r="AE1044" s="27">
        <f t="shared" si="82"/>
        <v>150</v>
      </c>
      <c r="AF1044" s="27">
        <v>150</v>
      </c>
      <c r="AG1044" s="11"/>
    </row>
    <row r="1045" spans="1:33" s="35" customFormat="1" x14ac:dyDescent="0.25">
      <c r="A1045" s="33">
        <v>1253</v>
      </c>
      <c r="B1045" s="34" t="s">
        <v>659</v>
      </c>
      <c r="C1045" s="34" t="s">
        <v>954</v>
      </c>
      <c r="D1045" s="76" t="s">
        <v>955</v>
      </c>
      <c r="E1045" s="1" t="s">
        <v>1104</v>
      </c>
      <c r="F1045" s="11" t="s">
        <v>11</v>
      </c>
      <c r="G1045" s="27">
        <v>150</v>
      </c>
      <c r="H1045" s="11"/>
      <c r="I1045" s="11"/>
      <c r="J1045" s="11"/>
      <c r="K1045" s="11"/>
      <c r="L1045" s="11"/>
      <c r="M1045" s="11"/>
      <c r="N1045" s="11"/>
      <c r="O1045" s="11"/>
      <c r="P1045" s="11"/>
      <c r="Q1045" s="11"/>
      <c r="R1045" s="11"/>
      <c r="S1045" s="11">
        <v>50</v>
      </c>
      <c r="T1045" s="11"/>
      <c r="U1045" s="11"/>
      <c r="V1045" s="11"/>
      <c r="W1045" s="11"/>
      <c r="X1045" s="11"/>
      <c r="Y1045" s="11"/>
      <c r="Z1045" s="11"/>
      <c r="AA1045" s="11"/>
      <c r="AB1045" s="11"/>
      <c r="AC1045" s="11"/>
      <c r="AD1045" s="11">
        <f t="shared" si="81"/>
        <v>50</v>
      </c>
      <c r="AE1045" s="27">
        <f t="shared" si="82"/>
        <v>150</v>
      </c>
      <c r="AF1045" s="27">
        <v>150</v>
      </c>
      <c r="AG1045" s="11"/>
    </row>
    <row r="1046" spans="1:33" s="35" customFormat="1" ht="17.25" customHeight="1" x14ac:dyDescent="0.25">
      <c r="A1046" s="33">
        <v>1254</v>
      </c>
      <c r="B1046" s="34" t="s">
        <v>659</v>
      </c>
      <c r="C1046" s="34" t="s">
        <v>954</v>
      </c>
      <c r="D1046" s="76" t="s">
        <v>956</v>
      </c>
      <c r="E1046" s="1" t="s">
        <v>1105</v>
      </c>
      <c r="F1046" s="11" t="s">
        <v>11</v>
      </c>
      <c r="G1046" s="27">
        <v>150</v>
      </c>
      <c r="H1046" s="11"/>
      <c r="I1046" s="11"/>
      <c r="J1046" s="11"/>
      <c r="K1046" s="11"/>
      <c r="L1046" s="11"/>
      <c r="M1046" s="11"/>
      <c r="N1046" s="11"/>
      <c r="O1046" s="11"/>
      <c r="P1046" s="11"/>
      <c r="Q1046" s="11"/>
      <c r="R1046" s="11"/>
      <c r="S1046" s="11">
        <v>50</v>
      </c>
      <c r="T1046" s="11"/>
      <c r="U1046" s="11"/>
      <c r="V1046" s="11"/>
      <c r="W1046" s="11"/>
      <c r="X1046" s="11"/>
      <c r="Y1046" s="11"/>
      <c r="Z1046" s="11"/>
      <c r="AA1046" s="11"/>
      <c r="AB1046" s="11"/>
      <c r="AC1046" s="11"/>
      <c r="AD1046" s="11">
        <f t="shared" si="81"/>
        <v>50</v>
      </c>
      <c r="AE1046" s="27">
        <f t="shared" si="82"/>
        <v>150</v>
      </c>
      <c r="AF1046" s="27">
        <v>150</v>
      </c>
      <c r="AG1046" s="11"/>
    </row>
    <row r="1047" spans="1:33" ht="45" x14ac:dyDescent="0.25">
      <c r="A1047" s="25">
        <v>1255</v>
      </c>
      <c r="B1047" s="26" t="s">
        <v>659</v>
      </c>
      <c r="C1047" s="26"/>
      <c r="D1047" s="76" t="s">
        <v>957</v>
      </c>
      <c r="E1047" s="1" t="s">
        <v>732</v>
      </c>
      <c r="F1047" s="11" t="s">
        <v>11</v>
      </c>
      <c r="G1047" s="27">
        <v>150</v>
      </c>
      <c r="H1047" s="11"/>
      <c r="I1047" s="11"/>
      <c r="J1047" s="11"/>
      <c r="K1047" s="11"/>
      <c r="L1047" s="11"/>
      <c r="M1047" s="11"/>
      <c r="N1047" s="11"/>
      <c r="O1047" s="11"/>
      <c r="P1047" s="11"/>
      <c r="Q1047" s="11"/>
      <c r="R1047" s="11"/>
      <c r="S1047" s="11">
        <v>50</v>
      </c>
      <c r="T1047" s="11"/>
      <c r="U1047" s="11"/>
      <c r="V1047" s="11"/>
      <c r="W1047" s="11"/>
      <c r="X1047" s="11"/>
      <c r="Y1047" s="11"/>
      <c r="Z1047" s="11"/>
      <c r="AA1047" s="11"/>
      <c r="AB1047" s="11"/>
      <c r="AC1047" s="11"/>
      <c r="AD1047" s="11">
        <f t="shared" si="81"/>
        <v>50</v>
      </c>
      <c r="AE1047" s="27">
        <f t="shared" si="82"/>
        <v>150</v>
      </c>
      <c r="AF1047" s="27">
        <v>150</v>
      </c>
      <c r="AG1047" s="11"/>
    </row>
    <row r="1048" spans="1:33" ht="30" x14ac:dyDescent="0.25">
      <c r="A1048" s="25">
        <v>1256</v>
      </c>
      <c r="B1048" s="26" t="s">
        <v>659</v>
      </c>
      <c r="C1048" s="26"/>
      <c r="D1048" s="76" t="s">
        <v>958</v>
      </c>
      <c r="E1048" s="1" t="s">
        <v>1107</v>
      </c>
      <c r="F1048" s="11" t="s">
        <v>11</v>
      </c>
      <c r="G1048" s="27">
        <v>90</v>
      </c>
      <c r="H1048" s="11"/>
      <c r="I1048" s="11"/>
      <c r="J1048" s="11"/>
      <c r="K1048" s="11"/>
      <c r="L1048" s="11"/>
      <c r="M1048" s="11"/>
      <c r="N1048" s="11"/>
      <c r="O1048" s="11"/>
      <c r="P1048" s="11"/>
      <c r="Q1048" s="11"/>
      <c r="R1048" s="11"/>
      <c r="S1048" s="11">
        <v>30</v>
      </c>
      <c r="T1048" s="11"/>
      <c r="U1048" s="11"/>
      <c r="V1048" s="11"/>
      <c r="W1048" s="11"/>
      <c r="X1048" s="11"/>
      <c r="Y1048" s="11"/>
      <c r="Z1048" s="11"/>
      <c r="AA1048" s="11"/>
      <c r="AB1048" s="11"/>
      <c r="AC1048" s="11"/>
      <c r="AD1048" s="11">
        <f t="shared" si="81"/>
        <v>30</v>
      </c>
      <c r="AE1048" s="27">
        <f t="shared" si="82"/>
        <v>90</v>
      </c>
      <c r="AF1048" s="27">
        <v>90</v>
      </c>
      <c r="AG1048" s="11"/>
    </row>
    <row r="1049" spans="1:33" ht="30" x14ac:dyDescent="0.25">
      <c r="A1049" s="25">
        <v>1257</v>
      </c>
      <c r="B1049" s="26" t="s">
        <v>659</v>
      </c>
      <c r="C1049" s="26"/>
      <c r="D1049" s="76" t="s">
        <v>959</v>
      </c>
      <c r="E1049" s="1" t="s">
        <v>1106</v>
      </c>
      <c r="F1049" s="11" t="s">
        <v>11</v>
      </c>
      <c r="G1049" s="27">
        <v>90</v>
      </c>
      <c r="H1049" s="11"/>
      <c r="I1049" s="11"/>
      <c r="J1049" s="11"/>
      <c r="K1049" s="11"/>
      <c r="L1049" s="11"/>
      <c r="M1049" s="11"/>
      <c r="N1049" s="11"/>
      <c r="O1049" s="11"/>
      <c r="P1049" s="11"/>
      <c r="Q1049" s="11"/>
      <c r="R1049" s="11"/>
      <c r="S1049" s="11">
        <v>30</v>
      </c>
      <c r="T1049" s="11"/>
      <c r="U1049" s="11"/>
      <c r="V1049" s="11"/>
      <c r="W1049" s="11"/>
      <c r="X1049" s="11"/>
      <c r="Y1049" s="11"/>
      <c r="Z1049" s="11"/>
      <c r="AA1049" s="11"/>
      <c r="AB1049" s="11"/>
      <c r="AC1049" s="11"/>
      <c r="AD1049" s="11">
        <f t="shared" si="81"/>
        <v>30</v>
      </c>
      <c r="AE1049" s="27">
        <f t="shared" si="82"/>
        <v>90</v>
      </c>
      <c r="AF1049" s="27">
        <v>90</v>
      </c>
      <c r="AG1049" s="11"/>
    </row>
    <row r="1050" spans="1:33" ht="21.75" customHeight="1" x14ac:dyDescent="0.25">
      <c r="A1050" s="25"/>
      <c r="B1050" s="26"/>
      <c r="C1050" s="26"/>
      <c r="D1050" s="76" t="s">
        <v>960</v>
      </c>
      <c r="E1050" s="1" t="s">
        <v>1108</v>
      </c>
      <c r="F1050" s="11" t="s">
        <v>11</v>
      </c>
      <c r="G1050" s="27">
        <v>60</v>
      </c>
      <c r="H1050" s="11"/>
      <c r="I1050" s="11"/>
      <c r="J1050" s="11"/>
      <c r="K1050" s="11"/>
      <c r="L1050" s="11"/>
      <c r="M1050" s="11"/>
      <c r="N1050" s="11"/>
      <c r="O1050" s="11"/>
      <c r="P1050" s="11"/>
      <c r="Q1050" s="11"/>
      <c r="R1050" s="11"/>
      <c r="S1050" s="11">
        <v>20</v>
      </c>
      <c r="T1050" s="11"/>
      <c r="U1050" s="11"/>
      <c r="V1050" s="11"/>
      <c r="W1050" s="11"/>
      <c r="X1050" s="11"/>
      <c r="Y1050" s="11"/>
      <c r="Z1050" s="11"/>
      <c r="AA1050" s="11"/>
      <c r="AB1050" s="11"/>
      <c r="AC1050" s="11"/>
      <c r="AD1050" s="11">
        <f t="shared" si="81"/>
        <v>20</v>
      </c>
      <c r="AE1050" s="27">
        <f t="shared" si="82"/>
        <v>60</v>
      </c>
      <c r="AF1050" s="27">
        <v>60</v>
      </c>
      <c r="AG1050" s="11"/>
    </row>
    <row r="1051" spans="1:33" x14ac:dyDescent="0.25">
      <c r="A1051" s="25">
        <v>1258</v>
      </c>
      <c r="B1051" s="26" t="s">
        <v>659</v>
      </c>
      <c r="C1051" s="26"/>
      <c r="D1051" s="76" t="s">
        <v>961</v>
      </c>
      <c r="E1051" s="1" t="s">
        <v>733</v>
      </c>
      <c r="F1051" s="11" t="s">
        <v>11</v>
      </c>
      <c r="G1051" s="27">
        <v>90</v>
      </c>
      <c r="H1051" s="11"/>
      <c r="I1051" s="11"/>
      <c r="J1051" s="11"/>
      <c r="K1051" s="11"/>
      <c r="L1051" s="11"/>
      <c r="M1051" s="11"/>
      <c r="N1051" s="11"/>
      <c r="O1051" s="11"/>
      <c r="P1051" s="11"/>
      <c r="Q1051" s="11"/>
      <c r="R1051" s="11"/>
      <c r="S1051" s="11">
        <v>30</v>
      </c>
      <c r="T1051" s="11"/>
      <c r="U1051" s="11"/>
      <c r="V1051" s="11"/>
      <c r="W1051" s="11"/>
      <c r="X1051" s="11"/>
      <c r="Y1051" s="11"/>
      <c r="Z1051" s="11"/>
      <c r="AA1051" s="11"/>
      <c r="AB1051" s="11"/>
      <c r="AC1051" s="11"/>
      <c r="AD1051" s="11">
        <f t="shared" si="81"/>
        <v>30</v>
      </c>
      <c r="AE1051" s="27">
        <f t="shared" si="82"/>
        <v>90</v>
      </c>
      <c r="AF1051" s="27">
        <v>90</v>
      </c>
      <c r="AG1051" s="11"/>
    </row>
    <row r="1052" spans="1:33" x14ac:dyDescent="0.25">
      <c r="A1052" s="25">
        <v>1259</v>
      </c>
      <c r="B1052" s="26" t="s">
        <v>659</v>
      </c>
      <c r="C1052" s="26"/>
      <c r="D1052" s="76" t="s">
        <v>962</v>
      </c>
      <c r="E1052" s="1" t="s">
        <v>734</v>
      </c>
      <c r="F1052" s="11" t="s">
        <v>11</v>
      </c>
      <c r="G1052" s="27">
        <v>60</v>
      </c>
      <c r="H1052" s="11"/>
      <c r="I1052" s="11"/>
      <c r="J1052" s="11"/>
      <c r="K1052" s="11"/>
      <c r="L1052" s="11"/>
      <c r="M1052" s="11"/>
      <c r="N1052" s="11"/>
      <c r="O1052" s="11"/>
      <c r="P1052" s="11"/>
      <c r="Q1052" s="11"/>
      <c r="R1052" s="11"/>
      <c r="S1052" s="11">
        <v>20</v>
      </c>
      <c r="T1052" s="11"/>
      <c r="U1052" s="11"/>
      <c r="V1052" s="11"/>
      <c r="W1052" s="11"/>
      <c r="X1052" s="11"/>
      <c r="Y1052" s="11"/>
      <c r="Z1052" s="11"/>
      <c r="AA1052" s="11"/>
      <c r="AB1052" s="11"/>
      <c r="AC1052" s="11"/>
      <c r="AD1052" s="11">
        <f t="shared" si="81"/>
        <v>20</v>
      </c>
      <c r="AE1052" s="27">
        <f t="shared" si="82"/>
        <v>60</v>
      </c>
      <c r="AF1052" s="27">
        <v>60</v>
      </c>
      <c r="AG1052" s="11"/>
    </row>
    <row r="1053" spans="1:33" x14ac:dyDescent="0.25">
      <c r="A1053" s="25">
        <v>1260</v>
      </c>
      <c r="B1053" s="26" t="s">
        <v>659</v>
      </c>
      <c r="C1053" s="26"/>
      <c r="D1053" s="76" t="s">
        <v>963</v>
      </c>
      <c r="E1053" s="1" t="s">
        <v>735</v>
      </c>
      <c r="F1053" s="11" t="s">
        <v>11</v>
      </c>
      <c r="G1053" s="27">
        <v>60</v>
      </c>
      <c r="H1053" s="11"/>
      <c r="I1053" s="11"/>
      <c r="J1053" s="11"/>
      <c r="K1053" s="11"/>
      <c r="L1053" s="11"/>
      <c r="M1053" s="11"/>
      <c r="N1053" s="11"/>
      <c r="O1053" s="11"/>
      <c r="P1053" s="11"/>
      <c r="Q1053" s="11"/>
      <c r="R1053" s="11"/>
      <c r="S1053" s="11">
        <v>20</v>
      </c>
      <c r="T1053" s="11"/>
      <c r="U1053" s="11"/>
      <c r="V1053" s="11"/>
      <c r="W1053" s="11"/>
      <c r="X1053" s="11"/>
      <c r="Y1053" s="11"/>
      <c r="Z1053" s="11"/>
      <c r="AA1053" s="11"/>
      <c r="AB1053" s="11"/>
      <c r="AC1053" s="11"/>
      <c r="AD1053" s="11">
        <f t="shared" si="81"/>
        <v>20</v>
      </c>
      <c r="AE1053" s="27">
        <f t="shared" si="82"/>
        <v>60</v>
      </c>
      <c r="AF1053" s="27">
        <v>60</v>
      </c>
      <c r="AG1053" s="11"/>
    </row>
    <row r="1054" spans="1:33" ht="30" x14ac:dyDescent="0.25">
      <c r="A1054" s="25">
        <v>1261</v>
      </c>
      <c r="B1054" s="26" t="s">
        <v>659</v>
      </c>
      <c r="C1054" s="26"/>
      <c r="D1054" s="76" t="s">
        <v>964</v>
      </c>
      <c r="E1054" s="1" t="s">
        <v>736</v>
      </c>
      <c r="F1054" s="11" t="s">
        <v>11</v>
      </c>
      <c r="G1054" s="27">
        <v>60</v>
      </c>
      <c r="H1054" s="11"/>
      <c r="I1054" s="11"/>
      <c r="J1054" s="11"/>
      <c r="K1054" s="11"/>
      <c r="L1054" s="11"/>
      <c r="M1054" s="11"/>
      <c r="N1054" s="11"/>
      <c r="O1054" s="11"/>
      <c r="P1054" s="11"/>
      <c r="Q1054" s="11"/>
      <c r="R1054" s="11"/>
      <c r="S1054" s="11">
        <v>20</v>
      </c>
      <c r="T1054" s="11"/>
      <c r="U1054" s="11"/>
      <c r="V1054" s="11"/>
      <c r="W1054" s="11"/>
      <c r="X1054" s="11"/>
      <c r="Y1054" s="11"/>
      <c r="Z1054" s="11"/>
      <c r="AA1054" s="11"/>
      <c r="AB1054" s="11"/>
      <c r="AC1054" s="11"/>
      <c r="AD1054" s="11">
        <f t="shared" si="81"/>
        <v>20</v>
      </c>
      <c r="AE1054" s="27">
        <f t="shared" si="82"/>
        <v>60</v>
      </c>
      <c r="AF1054" s="27">
        <v>60</v>
      </c>
      <c r="AG1054" s="11"/>
    </row>
    <row r="1055" spans="1:33" ht="30" x14ac:dyDescent="0.25">
      <c r="A1055" s="25">
        <v>1262</v>
      </c>
      <c r="B1055" s="26" t="s">
        <v>659</v>
      </c>
      <c r="C1055" s="26"/>
      <c r="D1055" s="11" t="s">
        <v>1256</v>
      </c>
      <c r="E1055" s="1" t="s">
        <v>737</v>
      </c>
      <c r="F1055" s="11" t="s">
        <v>11</v>
      </c>
      <c r="G1055" s="27">
        <v>90</v>
      </c>
      <c r="H1055" s="11"/>
      <c r="I1055" s="11"/>
      <c r="J1055" s="11"/>
      <c r="K1055" s="11"/>
      <c r="L1055" s="11"/>
      <c r="M1055" s="11"/>
      <c r="N1055" s="11"/>
      <c r="O1055" s="11"/>
      <c r="P1055" s="11"/>
      <c r="Q1055" s="11"/>
      <c r="R1055" s="11"/>
      <c r="S1055" s="11">
        <v>30</v>
      </c>
      <c r="T1055" s="11"/>
      <c r="U1055" s="11"/>
      <c r="V1055" s="11"/>
      <c r="W1055" s="11"/>
      <c r="X1055" s="11"/>
      <c r="Y1055" s="11"/>
      <c r="Z1055" s="11"/>
      <c r="AA1055" s="11"/>
      <c r="AB1055" s="11"/>
      <c r="AC1055" s="11"/>
      <c r="AD1055" s="11">
        <f t="shared" si="81"/>
        <v>30</v>
      </c>
      <c r="AE1055" s="27">
        <f t="shared" si="82"/>
        <v>90</v>
      </c>
      <c r="AF1055" s="27">
        <v>90</v>
      </c>
      <c r="AG1055" s="11"/>
    </row>
    <row r="1056" spans="1:33" ht="30" x14ac:dyDescent="0.25">
      <c r="A1056" s="25">
        <v>1263</v>
      </c>
      <c r="B1056" s="26" t="s">
        <v>659</v>
      </c>
      <c r="C1056" s="26"/>
      <c r="D1056" s="76" t="s">
        <v>1257</v>
      </c>
      <c r="E1056" s="1" t="s">
        <v>738</v>
      </c>
      <c r="F1056" s="11" t="s">
        <v>11</v>
      </c>
      <c r="G1056" s="27">
        <v>90</v>
      </c>
      <c r="H1056" s="11"/>
      <c r="I1056" s="11"/>
      <c r="J1056" s="11"/>
      <c r="K1056" s="11"/>
      <c r="L1056" s="11"/>
      <c r="M1056" s="11"/>
      <c r="N1056" s="11"/>
      <c r="O1056" s="11"/>
      <c r="P1056" s="11"/>
      <c r="Q1056" s="11"/>
      <c r="R1056" s="11"/>
      <c r="S1056" s="11">
        <v>30</v>
      </c>
      <c r="T1056" s="11"/>
      <c r="U1056" s="11"/>
      <c r="V1056" s="11"/>
      <c r="W1056" s="11"/>
      <c r="X1056" s="11"/>
      <c r="Y1056" s="11"/>
      <c r="Z1056" s="11"/>
      <c r="AA1056" s="11"/>
      <c r="AB1056" s="11"/>
      <c r="AC1056" s="11"/>
      <c r="AD1056" s="11">
        <f t="shared" si="81"/>
        <v>30</v>
      </c>
      <c r="AE1056" s="27">
        <f t="shared" si="82"/>
        <v>90</v>
      </c>
      <c r="AF1056" s="27">
        <v>90</v>
      </c>
      <c r="AG1056" s="11"/>
    </row>
    <row r="1057" spans="1:33" ht="30" x14ac:dyDescent="0.25">
      <c r="A1057" s="25">
        <v>1264</v>
      </c>
      <c r="B1057" s="26" t="s">
        <v>659</v>
      </c>
      <c r="C1057" s="26"/>
      <c r="D1057" s="11" t="s">
        <v>1258</v>
      </c>
      <c r="E1057" s="1" t="s">
        <v>1109</v>
      </c>
      <c r="F1057" s="11" t="s">
        <v>11</v>
      </c>
      <c r="G1057" s="27">
        <v>30</v>
      </c>
      <c r="H1057" s="11"/>
      <c r="I1057" s="11"/>
      <c r="J1057" s="11"/>
      <c r="K1057" s="11"/>
      <c r="L1057" s="11"/>
      <c r="M1057" s="11"/>
      <c r="N1057" s="11"/>
      <c r="O1057" s="11"/>
      <c r="P1057" s="11"/>
      <c r="Q1057" s="11"/>
      <c r="R1057" s="11"/>
      <c r="S1057" s="11">
        <v>10</v>
      </c>
      <c r="T1057" s="11"/>
      <c r="U1057" s="11"/>
      <c r="V1057" s="11"/>
      <c r="W1057" s="11"/>
      <c r="X1057" s="11"/>
      <c r="Y1057" s="11"/>
      <c r="Z1057" s="11"/>
      <c r="AA1057" s="11"/>
      <c r="AB1057" s="11"/>
      <c r="AC1057" s="11"/>
      <c r="AD1057" s="11">
        <f t="shared" si="81"/>
        <v>10</v>
      </c>
      <c r="AE1057" s="27">
        <f t="shared" si="82"/>
        <v>30</v>
      </c>
      <c r="AF1057" s="27">
        <v>30</v>
      </c>
      <c r="AG1057" s="11"/>
    </row>
    <row r="1058" spans="1:33" ht="30" x14ac:dyDescent="0.25">
      <c r="A1058" s="25"/>
      <c r="B1058" s="26"/>
      <c r="C1058" s="60"/>
      <c r="D1058" s="11"/>
      <c r="E1058" s="29" t="s">
        <v>1459</v>
      </c>
      <c r="F1058" s="11" t="s">
        <v>1344</v>
      </c>
      <c r="G1058" s="27" t="s">
        <v>1344</v>
      </c>
      <c r="H1058" s="27" t="s">
        <v>1344</v>
      </c>
      <c r="I1058" s="27" t="s">
        <v>1344</v>
      </c>
      <c r="J1058" s="27" t="s">
        <v>1344</v>
      </c>
      <c r="K1058" s="27"/>
      <c r="L1058" s="27"/>
      <c r="M1058" s="27" t="s">
        <v>1344</v>
      </c>
      <c r="N1058" s="27"/>
      <c r="O1058" s="27"/>
      <c r="P1058" s="27"/>
      <c r="Q1058" s="27"/>
      <c r="R1058" s="27"/>
      <c r="S1058" s="27"/>
      <c r="T1058" s="27"/>
      <c r="U1058" s="27"/>
      <c r="V1058" s="27"/>
      <c r="W1058" s="27"/>
      <c r="X1058" s="27"/>
      <c r="Y1058" s="27"/>
      <c r="Z1058" s="27"/>
      <c r="AA1058" s="11"/>
      <c r="AB1058" s="11"/>
      <c r="AC1058" s="11"/>
      <c r="AD1058" s="11"/>
      <c r="AE1058" s="27"/>
      <c r="AF1058" s="27"/>
      <c r="AG1058" s="27" t="s">
        <v>1344</v>
      </c>
    </row>
    <row r="1059" spans="1:33" ht="33" customHeight="1" x14ac:dyDescent="0.25">
      <c r="A1059" s="25"/>
      <c r="B1059" s="26"/>
      <c r="C1059" s="233" t="s">
        <v>965</v>
      </c>
      <c r="D1059" s="234"/>
      <c r="E1059" s="234"/>
      <c r="F1059" s="234"/>
      <c r="G1059" s="234"/>
      <c r="H1059" s="234"/>
      <c r="I1059" s="234"/>
      <c r="J1059" s="234"/>
      <c r="K1059" s="234"/>
      <c r="L1059" s="234"/>
      <c r="M1059" s="234"/>
      <c r="N1059" s="234"/>
      <c r="O1059" s="234"/>
      <c r="P1059" s="234"/>
      <c r="Q1059" s="234"/>
      <c r="R1059" s="234"/>
      <c r="S1059" s="234"/>
      <c r="T1059" s="234"/>
      <c r="U1059" s="234"/>
      <c r="V1059" s="234"/>
      <c r="W1059" s="234"/>
      <c r="X1059" s="234"/>
      <c r="Y1059" s="234"/>
      <c r="Z1059" s="234"/>
      <c r="AA1059" s="234"/>
      <c r="AB1059" s="234"/>
      <c r="AC1059" s="234"/>
      <c r="AD1059" s="234"/>
      <c r="AE1059" s="235"/>
      <c r="AF1059" s="25"/>
      <c r="AG1059" s="152"/>
    </row>
    <row r="1060" spans="1:33" ht="30" x14ac:dyDescent="0.25">
      <c r="A1060" s="25">
        <v>1265</v>
      </c>
      <c r="B1060" s="26" t="s">
        <v>739</v>
      </c>
      <c r="C1060" s="26"/>
      <c r="D1060" s="210" t="s">
        <v>740</v>
      </c>
      <c r="E1060" s="3" t="s">
        <v>1110</v>
      </c>
      <c r="F1060" s="210" t="s">
        <v>11</v>
      </c>
      <c r="G1060" s="205">
        <v>30</v>
      </c>
      <c r="H1060" s="210"/>
      <c r="I1060" s="210"/>
      <c r="J1060" s="210"/>
      <c r="K1060" s="210"/>
      <c r="L1060" s="210"/>
      <c r="M1060" s="165"/>
      <c r="N1060" s="210"/>
      <c r="O1060" s="210"/>
      <c r="P1060" s="210"/>
      <c r="Q1060" s="210"/>
      <c r="R1060" s="210"/>
      <c r="S1060" s="210">
        <v>10</v>
      </c>
      <c r="T1060" s="210"/>
      <c r="U1060" s="210"/>
      <c r="V1060" s="210"/>
      <c r="W1060" s="210"/>
      <c r="X1060" s="210"/>
      <c r="Y1060" s="210"/>
      <c r="Z1060" s="210"/>
      <c r="AA1060" s="210"/>
      <c r="AB1060" s="210"/>
      <c r="AC1060" s="210"/>
      <c r="AD1060" s="210">
        <f>+SUM(N1060:AC1060)</f>
        <v>10</v>
      </c>
      <c r="AE1060" s="205">
        <f t="shared" ref="AE1060:AE1065" si="83">+AD1060*3</f>
        <v>30</v>
      </c>
      <c r="AF1060" s="205">
        <v>30</v>
      </c>
      <c r="AG1060" s="165"/>
    </row>
    <row r="1061" spans="1:33" x14ac:dyDescent="0.25">
      <c r="A1061" s="25">
        <v>1266</v>
      </c>
      <c r="B1061" s="26" t="s">
        <v>739</v>
      </c>
      <c r="C1061" s="26"/>
      <c r="D1061" s="212"/>
      <c r="E1061" s="5" t="s">
        <v>741</v>
      </c>
      <c r="F1061" s="212"/>
      <c r="G1061" s="207"/>
      <c r="H1061" s="212"/>
      <c r="I1061" s="212"/>
      <c r="J1061" s="212"/>
      <c r="K1061" s="212"/>
      <c r="L1061" s="212"/>
      <c r="M1061" s="167"/>
      <c r="N1061" s="212"/>
      <c r="O1061" s="212"/>
      <c r="P1061" s="212"/>
      <c r="Q1061" s="212"/>
      <c r="R1061" s="212"/>
      <c r="S1061" s="212"/>
      <c r="T1061" s="212"/>
      <c r="U1061" s="212"/>
      <c r="V1061" s="212"/>
      <c r="W1061" s="212"/>
      <c r="X1061" s="212"/>
      <c r="Y1061" s="212"/>
      <c r="Z1061" s="212"/>
      <c r="AA1061" s="212"/>
      <c r="AB1061" s="212"/>
      <c r="AC1061" s="212"/>
      <c r="AD1061" s="212"/>
      <c r="AE1061" s="207"/>
      <c r="AF1061" s="207"/>
      <c r="AG1061" s="167"/>
    </row>
    <row r="1062" spans="1:33" ht="30" x14ac:dyDescent="0.25">
      <c r="A1062" s="25"/>
      <c r="B1062" s="26"/>
      <c r="C1062" s="26"/>
      <c r="D1062" s="167" t="s">
        <v>1259</v>
      </c>
      <c r="E1062" s="22" t="s">
        <v>1111</v>
      </c>
      <c r="F1062" s="167" t="s">
        <v>289</v>
      </c>
      <c r="G1062" s="27">
        <v>30</v>
      </c>
      <c r="H1062" s="167"/>
      <c r="I1062" s="167"/>
      <c r="J1062" s="167"/>
      <c r="K1062" s="167"/>
      <c r="L1062" s="167"/>
      <c r="M1062" s="167"/>
      <c r="N1062" s="167"/>
      <c r="O1062" s="167"/>
      <c r="P1062" s="167"/>
      <c r="Q1062" s="167"/>
      <c r="R1062" s="167"/>
      <c r="S1062" s="167">
        <v>10</v>
      </c>
      <c r="T1062" s="167"/>
      <c r="U1062" s="167"/>
      <c r="V1062" s="167"/>
      <c r="W1062" s="167"/>
      <c r="X1062" s="167"/>
      <c r="Y1062" s="167"/>
      <c r="Z1062" s="167"/>
      <c r="AA1062" s="167"/>
      <c r="AB1062" s="167"/>
      <c r="AC1062" s="167"/>
      <c r="AD1062" s="11">
        <f>+SUM(N1062:AC1062)</f>
        <v>10</v>
      </c>
      <c r="AE1062" s="27">
        <f t="shared" si="83"/>
        <v>30</v>
      </c>
      <c r="AF1062" s="27">
        <v>30</v>
      </c>
      <c r="AG1062" s="167"/>
    </row>
    <row r="1063" spans="1:33" ht="44.25" x14ac:dyDescent="0.25">
      <c r="A1063" s="25">
        <v>1267</v>
      </c>
      <c r="B1063" s="26" t="s">
        <v>739</v>
      </c>
      <c r="C1063" s="26"/>
      <c r="D1063" s="32" t="s">
        <v>1260</v>
      </c>
      <c r="E1063" s="5" t="s">
        <v>742</v>
      </c>
      <c r="F1063" s="11" t="s">
        <v>11</v>
      </c>
      <c r="G1063" s="27">
        <v>6</v>
      </c>
      <c r="H1063" s="11"/>
      <c r="I1063" s="11"/>
      <c r="J1063" s="11"/>
      <c r="K1063" s="27"/>
      <c r="L1063" s="27"/>
      <c r="M1063" s="27"/>
      <c r="N1063" s="27"/>
      <c r="O1063" s="27"/>
      <c r="P1063" s="27"/>
      <c r="Q1063" s="27"/>
      <c r="R1063" s="27"/>
      <c r="S1063" s="27">
        <v>2</v>
      </c>
      <c r="T1063" s="27"/>
      <c r="U1063" s="27"/>
      <c r="V1063" s="27"/>
      <c r="W1063" s="27"/>
      <c r="X1063" s="27"/>
      <c r="Y1063" s="27"/>
      <c r="Z1063" s="27"/>
      <c r="AA1063" s="11"/>
      <c r="AB1063" s="11"/>
      <c r="AC1063" s="11"/>
      <c r="AD1063" s="11">
        <f>+SUM(N1063:AC1063)</f>
        <v>2</v>
      </c>
      <c r="AE1063" s="27">
        <f t="shared" si="83"/>
        <v>6</v>
      </c>
      <c r="AF1063" s="27">
        <v>6</v>
      </c>
      <c r="AG1063" s="27"/>
    </row>
    <row r="1064" spans="1:33" ht="30" x14ac:dyDescent="0.25">
      <c r="A1064" s="25">
        <v>1268</v>
      </c>
      <c r="B1064" s="26" t="s">
        <v>739</v>
      </c>
      <c r="C1064" s="26"/>
      <c r="D1064" s="32" t="s">
        <v>1261</v>
      </c>
      <c r="E1064" s="22" t="s">
        <v>743</v>
      </c>
      <c r="F1064" s="11" t="s">
        <v>11</v>
      </c>
      <c r="G1064" s="27">
        <v>15</v>
      </c>
      <c r="H1064" s="11"/>
      <c r="I1064" s="11"/>
      <c r="J1064" s="11"/>
      <c r="K1064" s="27"/>
      <c r="L1064" s="27"/>
      <c r="M1064" s="27"/>
      <c r="N1064" s="27"/>
      <c r="O1064" s="27"/>
      <c r="P1064" s="27"/>
      <c r="Q1064" s="27"/>
      <c r="R1064" s="27"/>
      <c r="S1064" s="27">
        <v>5</v>
      </c>
      <c r="T1064" s="27"/>
      <c r="U1064" s="27"/>
      <c r="V1064" s="27"/>
      <c r="W1064" s="27"/>
      <c r="X1064" s="27"/>
      <c r="Y1064" s="27"/>
      <c r="Z1064" s="27"/>
      <c r="AA1064" s="11"/>
      <c r="AB1064" s="11"/>
      <c r="AC1064" s="11"/>
      <c r="AD1064" s="11">
        <f>+SUM(N1064:AC1064)</f>
        <v>5</v>
      </c>
      <c r="AE1064" s="27">
        <f t="shared" si="83"/>
        <v>15</v>
      </c>
      <c r="AF1064" s="27">
        <v>15</v>
      </c>
      <c r="AG1064" s="27"/>
    </row>
    <row r="1065" spans="1:33" ht="30" x14ac:dyDescent="0.25">
      <c r="A1065" s="25">
        <v>1269</v>
      </c>
      <c r="B1065" s="26" t="s">
        <v>739</v>
      </c>
      <c r="C1065" s="26"/>
      <c r="D1065" s="32" t="s">
        <v>1262</v>
      </c>
      <c r="E1065" s="22" t="s">
        <v>744</v>
      </c>
      <c r="F1065" s="11" t="s">
        <v>11</v>
      </c>
      <c r="G1065" s="27">
        <v>15</v>
      </c>
      <c r="H1065" s="11"/>
      <c r="I1065" s="11"/>
      <c r="J1065" s="11"/>
      <c r="K1065" s="27"/>
      <c r="L1065" s="27"/>
      <c r="M1065" s="27"/>
      <c r="N1065" s="27"/>
      <c r="O1065" s="27"/>
      <c r="P1065" s="27"/>
      <c r="Q1065" s="27"/>
      <c r="R1065" s="27"/>
      <c r="S1065" s="27">
        <v>5</v>
      </c>
      <c r="T1065" s="27"/>
      <c r="U1065" s="27"/>
      <c r="V1065" s="27"/>
      <c r="W1065" s="27"/>
      <c r="X1065" s="27"/>
      <c r="Y1065" s="27"/>
      <c r="Z1065" s="27"/>
      <c r="AA1065" s="11"/>
      <c r="AB1065" s="11"/>
      <c r="AC1065" s="11"/>
      <c r="AD1065" s="11">
        <f>+SUM(N1065:AC1065)</f>
        <v>5</v>
      </c>
      <c r="AE1065" s="27">
        <f t="shared" si="83"/>
        <v>15</v>
      </c>
      <c r="AF1065" s="27">
        <v>15</v>
      </c>
      <c r="AG1065" s="27"/>
    </row>
    <row r="1066" spans="1:33" ht="30" x14ac:dyDescent="0.25">
      <c r="A1066" s="25"/>
      <c r="B1066" s="26"/>
      <c r="C1066" s="60"/>
      <c r="D1066" s="32"/>
      <c r="E1066" s="29" t="s">
        <v>1460</v>
      </c>
      <c r="F1066" s="11" t="s">
        <v>1344</v>
      </c>
      <c r="G1066" s="27" t="s">
        <v>1344</v>
      </c>
      <c r="H1066" s="27" t="s">
        <v>1344</v>
      </c>
      <c r="I1066" s="27" t="s">
        <v>1344</v>
      </c>
      <c r="J1066" s="27" t="s">
        <v>1344</v>
      </c>
      <c r="K1066" s="27"/>
      <c r="L1066" s="27"/>
      <c r="M1066" s="27" t="s">
        <v>1344</v>
      </c>
      <c r="N1066" s="27"/>
      <c r="O1066" s="27"/>
      <c r="P1066" s="27"/>
      <c r="Q1066" s="27"/>
      <c r="R1066" s="27"/>
      <c r="S1066" s="27"/>
      <c r="T1066" s="27"/>
      <c r="U1066" s="27"/>
      <c r="V1066" s="27"/>
      <c r="W1066" s="27"/>
      <c r="X1066" s="27"/>
      <c r="Y1066" s="27"/>
      <c r="Z1066" s="27"/>
      <c r="AA1066" s="11"/>
      <c r="AB1066" s="11"/>
      <c r="AC1066" s="11"/>
      <c r="AD1066" s="11"/>
      <c r="AE1066" s="27"/>
      <c r="AF1066" s="27"/>
      <c r="AG1066" s="27" t="s">
        <v>1344</v>
      </c>
    </row>
    <row r="1067" spans="1:33" ht="38.25" customHeight="1" x14ac:dyDescent="0.25">
      <c r="A1067" s="25"/>
      <c r="B1067" s="26"/>
      <c r="C1067" s="233" t="s">
        <v>966</v>
      </c>
      <c r="D1067" s="234"/>
      <c r="E1067" s="234"/>
      <c r="F1067" s="234"/>
      <c r="G1067" s="234"/>
      <c r="H1067" s="234"/>
      <c r="I1067" s="234"/>
      <c r="J1067" s="234"/>
      <c r="K1067" s="234"/>
      <c r="L1067" s="234"/>
      <c r="M1067" s="234"/>
      <c r="N1067" s="234"/>
      <c r="O1067" s="234"/>
      <c r="P1067" s="234"/>
      <c r="Q1067" s="234"/>
      <c r="R1067" s="234"/>
      <c r="S1067" s="234"/>
      <c r="T1067" s="234"/>
      <c r="U1067" s="234"/>
      <c r="V1067" s="234"/>
      <c r="W1067" s="234"/>
      <c r="X1067" s="234"/>
      <c r="Y1067" s="234"/>
      <c r="Z1067" s="234"/>
      <c r="AA1067" s="234"/>
      <c r="AB1067" s="234"/>
      <c r="AC1067" s="234"/>
      <c r="AD1067" s="234"/>
      <c r="AE1067" s="235"/>
      <c r="AF1067" s="25"/>
      <c r="AG1067" s="152"/>
    </row>
    <row r="1068" spans="1:33" ht="59.25" x14ac:dyDescent="0.25">
      <c r="A1068" s="25">
        <v>1270</v>
      </c>
      <c r="B1068" s="26" t="s">
        <v>745</v>
      </c>
      <c r="C1068" s="26"/>
      <c r="D1068" s="32" t="s">
        <v>746</v>
      </c>
      <c r="E1068" s="22" t="s">
        <v>1112</v>
      </c>
      <c r="F1068" s="11" t="s">
        <v>11</v>
      </c>
      <c r="G1068" s="27">
        <v>90</v>
      </c>
      <c r="H1068" s="11"/>
      <c r="I1068" s="11"/>
      <c r="J1068" s="11"/>
      <c r="K1068" s="27"/>
      <c r="L1068" s="27"/>
      <c r="M1068" s="27"/>
      <c r="N1068" s="27"/>
      <c r="O1068" s="27"/>
      <c r="P1068" s="27"/>
      <c r="Q1068" s="27"/>
      <c r="R1068" s="27"/>
      <c r="S1068" s="27">
        <v>30</v>
      </c>
      <c r="T1068" s="27"/>
      <c r="U1068" s="27"/>
      <c r="V1068" s="27"/>
      <c r="W1068" s="27"/>
      <c r="X1068" s="27"/>
      <c r="Y1068" s="27"/>
      <c r="Z1068" s="27"/>
      <c r="AA1068" s="11"/>
      <c r="AB1068" s="11"/>
      <c r="AC1068" s="11"/>
      <c r="AD1068" s="11">
        <f>+SUM(N1068:AC1068)</f>
        <v>30</v>
      </c>
      <c r="AE1068" s="27">
        <f t="shared" ref="AE1068:AE1070" si="84">+AD1068*3</f>
        <v>90</v>
      </c>
      <c r="AF1068" s="27">
        <v>90</v>
      </c>
      <c r="AG1068" s="27"/>
    </row>
    <row r="1069" spans="1:33" ht="30" x14ac:dyDescent="0.25">
      <c r="A1069" s="25">
        <v>1271</v>
      </c>
      <c r="B1069" s="26" t="s">
        <v>745</v>
      </c>
      <c r="C1069" s="26"/>
      <c r="D1069" s="32" t="s">
        <v>747</v>
      </c>
      <c r="E1069" s="22" t="s">
        <v>748</v>
      </c>
      <c r="F1069" s="11" t="s">
        <v>11</v>
      </c>
      <c r="G1069" s="27">
        <v>30</v>
      </c>
      <c r="H1069" s="11"/>
      <c r="I1069" s="11"/>
      <c r="J1069" s="11"/>
      <c r="K1069" s="27"/>
      <c r="L1069" s="27"/>
      <c r="M1069" s="27"/>
      <c r="N1069" s="27"/>
      <c r="O1069" s="27"/>
      <c r="P1069" s="27"/>
      <c r="Q1069" s="27"/>
      <c r="R1069" s="27"/>
      <c r="S1069" s="27">
        <v>10</v>
      </c>
      <c r="T1069" s="27"/>
      <c r="U1069" s="27"/>
      <c r="V1069" s="27"/>
      <c r="W1069" s="27"/>
      <c r="X1069" s="27"/>
      <c r="Y1069" s="27"/>
      <c r="Z1069" s="27"/>
      <c r="AA1069" s="11"/>
      <c r="AB1069" s="11"/>
      <c r="AC1069" s="11"/>
      <c r="AD1069" s="11">
        <f>+SUM(N1069:AC1069)</f>
        <v>10</v>
      </c>
      <c r="AE1069" s="27">
        <f t="shared" si="84"/>
        <v>30</v>
      </c>
      <c r="AF1069" s="27">
        <v>30</v>
      </c>
      <c r="AG1069" s="27"/>
    </row>
    <row r="1070" spans="1:33" ht="45" x14ac:dyDescent="0.25">
      <c r="A1070" s="25">
        <v>1272</v>
      </c>
      <c r="B1070" s="26" t="s">
        <v>745</v>
      </c>
      <c r="C1070" s="26"/>
      <c r="D1070" s="32" t="s">
        <v>749</v>
      </c>
      <c r="E1070" s="22" t="s">
        <v>750</v>
      </c>
      <c r="F1070" s="11" t="s">
        <v>11</v>
      </c>
      <c r="G1070" s="27">
        <v>30</v>
      </c>
      <c r="H1070" s="11"/>
      <c r="I1070" s="11"/>
      <c r="J1070" s="11"/>
      <c r="K1070" s="27"/>
      <c r="L1070" s="27"/>
      <c r="M1070" s="27"/>
      <c r="N1070" s="27"/>
      <c r="O1070" s="27"/>
      <c r="P1070" s="27"/>
      <c r="Q1070" s="27"/>
      <c r="R1070" s="27"/>
      <c r="S1070" s="27">
        <v>10</v>
      </c>
      <c r="T1070" s="27"/>
      <c r="U1070" s="27"/>
      <c r="V1070" s="27"/>
      <c r="W1070" s="27"/>
      <c r="X1070" s="27"/>
      <c r="Y1070" s="27"/>
      <c r="Z1070" s="27"/>
      <c r="AA1070" s="11"/>
      <c r="AB1070" s="11"/>
      <c r="AC1070" s="11"/>
      <c r="AD1070" s="11">
        <f>+SUM(N1070:AC1070)</f>
        <v>10</v>
      </c>
      <c r="AE1070" s="27">
        <f t="shared" si="84"/>
        <v>30</v>
      </c>
      <c r="AF1070" s="27">
        <v>30</v>
      </c>
      <c r="AG1070" s="27"/>
    </row>
    <row r="1071" spans="1:33" ht="30" x14ac:dyDescent="0.25">
      <c r="A1071" s="25"/>
      <c r="B1071" s="26"/>
      <c r="C1071" s="60"/>
      <c r="D1071" s="32"/>
      <c r="E1071" s="29" t="s">
        <v>1461</v>
      </c>
      <c r="F1071" s="11" t="s">
        <v>1344</v>
      </c>
      <c r="G1071" s="27" t="s">
        <v>1344</v>
      </c>
      <c r="H1071" s="27" t="s">
        <v>1344</v>
      </c>
      <c r="I1071" s="27" t="s">
        <v>1344</v>
      </c>
      <c r="J1071" s="27" t="s">
        <v>1344</v>
      </c>
      <c r="K1071" s="27"/>
      <c r="L1071" s="27"/>
      <c r="M1071" s="27" t="s">
        <v>1344</v>
      </c>
      <c r="N1071" s="27"/>
      <c r="O1071" s="27"/>
      <c r="P1071" s="27"/>
      <c r="Q1071" s="27"/>
      <c r="R1071" s="27"/>
      <c r="S1071" s="27"/>
      <c r="T1071" s="27"/>
      <c r="U1071" s="27"/>
      <c r="V1071" s="27"/>
      <c r="W1071" s="27"/>
      <c r="X1071" s="27"/>
      <c r="Y1071" s="27"/>
      <c r="Z1071" s="27"/>
      <c r="AA1071" s="11"/>
      <c r="AB1071" s="11"/>
      <c r="AC1071" s="11"/>
      <c r="AD1071" s="11"/>
      <c r="AE1071" s="27"/>
      <c r="AF1071" s="27"/>
      <c r="AG1071" s="27" t="s">
        <v>1344</v>
      </c>
    </row>
    <row r="1072" spans="1:33" ht="42.75" customHeight="1" x14ac:dyDescent="0.25">
      <c r="A1072" s="25"/>
      <c r="B1072" s="26"/>
      <c r="C1072" s="233" t="s">
        <v>967</v>
      </c>
      <c r="D1072" s="234"/>
      <c r="E1072" s="234"/>
      <c r="F1072" s="234"/>
      <c r="G1072" s="234"/>
      <c r="H1072" s="234"/>
      <c r="I1072" s="234"/>
      <c r="J1072" s="234"/>
      <c r="K1072" s="234"/>
      <c r="L1072" s="234"/>
      <c r="M1072" s="234"/>
      <c r="N1072" s="234"/>
      <c r="O1072" s="234"/>
      <c r="P1072" s="234"/>
      <c r="Q1072" s="234"/>
      <c r="R1072" s="234"/>
      <c r="S1072" s="234"/>
      <c r="T1072" s="234"/>
      <c r="U1072" s="234"/>
      <c r="V1072" s="234"/>
      <c r="W1072" s="234"/>
      <c r="X1072" s="234"/>
      <c r="Y1072" s="234"/>
      <c r="Z1072" s="234"/>
      <c r="AA1072" s="234"/>
      <c r="AB1072" s="234"/>
      <c r="AC1072" s="234"/>
      <c r="AD1072" s="234"/>
      <c r="AE1072" s="235"/>
      <c r="AF1072" s="25"/>
      <c r="AG1072" s="152"/>
    </row>
    <row r="1073" spans="1:33" ht="75" x14ac:dyDescent="0.25">
      <c r="A1073" s="25">
        <v>1273</v>
      </c>
      <c r="B1073" s="26" t="s">
        <v>751</v>
      </c>
      <c r="C1073" s="26"/>
      <c r="D1073" s="32" t="s">
        <v>752</v>
      </c>
      <c r="E1073" s="22" t="s">
        <v>753</v>
      </c>
      <c r="F1073" s="11" t="s">
        <v>21</v>
      </c>
      <c r="G1073" s="27">
        <v>6</v>
      </c>
      <c r="H1073" s="11"/>
      <c r="I1073" s="11"/>
      <c r="J1073" s="11"/>
      <c r="K1073" s="11"/>
      <c r="L1073" s="11"/>
      <c r="M1073" s="11"/>
      <c r="N1073" s="11"/>
      <c r="O1073" s="11"/>
      <c r="P1073" s="11"/>
      <c r="Q1073" s="11"/>
      <c r="R1073" s="11"/>
      <c r="S1073" s="11">
        <v>2</v>
      </c>
      <c r="T1073" s="11"/>
      <c r="U1073" s="11"/>
      <c r="V1073" s="11"/>
      <c r="W1073" s="11"/>
      <c r="X1073" s="11"/>
      <c r="Y1073" s="11"/>
      <c r="Z1073" s="11"/>
      <c r="AA1073" s="11"/>
      <c r="AB1073" s="11"/>
      <c r="AC1073" s="11"/>
      <c r="AD1073" s="11">
        <f t="shared" ref="AD1073:AD1085" si="85">+SUM(N1073:AC1073)</f>
        <v>2</v>
      </c>
      <c r="AE1073" s="27">
        <f t="shared" ref="AE1073:AE1085" si="86">+AD1073*3</f>
        <v>6</v>
      </c>
      <c r="AF1073" s="27">
        <v>6</v>
      </c>
      <c r="AG1073" s="11"/>
    </row>
    <row r="1074" spans="1:33" ht="60" x14ac:dyDescent="0.25">
      <c r="A1074" s="25">
        <v>1274</v>
      </c>
      <c r="B1074" s="26" t="s">
        <v>751</v>
      </c>
      <c r="C1074" s="26"/>
      <c r="D1074" s="32" t="s">
        <v>754</v>
      </c>
      <c r="E1074" s="1" t="s">
        <v>755</v>
      </c>
      <c r="F1074" s="11" t="s">
        <v>11</v>
      </c>
      <c r="G1074" s="27">
        <v>6</v>
      </c>
      <c r="H1074" s="11"/>
      <c r="I1074" s="11"/>
      <c r="J1074" s="11"/>
      <c r="K1074" s="11"/>
      <c r="L1074" s="11"/>
      <c r="M1074" s="11"/>
      <c r="N1074" s="11"/>
      <c r="O1074" s="11"/>
      <c r="P1074" s="11"/>
      <c r="Q1074" s="11"/>
      <c r="R1074" s="11"/>
      <c r="S1074" s="11">
        <v>2</v>
      </c>
      <c r="T1074" s="11"/>
      <c r="U1074" s="11"/>
      <c r="V1074" s="11"/>
      <c r="W1074" s="11"/>
      <c r="X1074" s="11"/>
      <c r="Y1074" s="11"/>
      <c r="Z1074" s="11"/>
      <c r="AA1074" s="11"/>
      <c r="AB1074" s="11"/>
      <c r="AC1074" s="11"/>
      <c r="AD1074" s="11">
        <f t="shared" si="85"/>
        <v>2</v>
      </c>
      <c r="AE1074" s="27">
        <f t="shared" si="86"/>
        <v>6</v>
      </c>
      <c r="AF1074" s="27">
        <v>6</v>
      </c>
      <c r="AG1074" s="11"/>
    </row>
    <row r="1075" spans="1:33" ht="60" x14ac:dyDescent="0.25">
      <c r="A1075" s="25">
        <v>1275</v>
      </c>
      <c r="B1075" s="26" t="s">
        <v>751</v>
      </c>
      <c r="C1075" s="26"/>
      <c r="D1075" s="32" t="s">
        <v>756</v>
      </c>
      <c r="E1075" s="1" t="s">
        <v>757</v>
      </c>
      <c r="F1075" s="11" t="s">
        <v>11</v>
      </c>
      <c r="G1075" s="27">
        <v>6</v>
      </c>
      <c r="H1075" s="11"/>
      <c r="I1075" s="11"/>
      <c r="J1075" s="11"/>
      <c r="K1075" s="11"/>
      <c r="L1075" s="11"/>
      <c r="M1075" s="11"/>
      <c r="N1075" s="11"/>
      <c r="O1075" s="11"/>
      <c r="P1075" s="11"/>
      <c r="Q1075" s="11"/>
      <c r="R1075" s="11"/>
      <c r="S1075" s="11">
        <v>2</v>
      </c>
      <c r="T1075" s="11"/>
      <c r="U1075" s="11"/>
      <c r="V1075" s="11"/>
      <c r="W1075" s="11"/>
      <c r="X1075" s="11"/>
      <c r="Y1075" s="11"/>
      <c r="Z1075" s="11"/>
      <c r="AA1075" s="11"/>
      <c r="AB1075" s="11"/>
      <c r="AC1075" s="11"/>
      <c r="AD1075" s="11">
        <f t="shared" si="85"/>
        <v>2</v>
      </c>
      <c r="AE1075" s="27">
        <f t="shared" si="86"/>
        <v>6</v>
      </c>
      <c r="AF1075" s="27">
        <v>6</v>
      </c>
      <c r="AG1075" s="11"/>
    </row>
    <row r="1076" spans="1:33" ht="75" customHeight="1" x14ac:dyDescent="0.25">
      <c r="A1076" s="25">
        <v>1276</v>
      </c>
      <c r="B1076" s="26" t="s">
        <v>751</v>
      </c>
      <c r="C1076" s="26"/>
      <c r="D1076" s="32" t="s">
        <v>758</v>
      </c>
      <c r="E1076" s="1" t="s">
        <v>759</v>
      </c>
      <c r="F1076" s="11" t="s">
        <v>11</v>
      </c>
      <c r="G1076" s="27">
        <v>6</v>
      </c>
      <c r="H1076" s="11"/>
      <c r="I1076" s="11"/>
      <c r="J1076" s="11"/>
      <c r="K1076" s="11"/>
      <c r="L1076" s="11"/>
      <c r="M1076" s="11"/>
      <c r="N1076" s="11"/>
      <c r="O1076" s="11"/>
      <c r="P1076" s="11"/>
      <c r="Q1076" s="11"/>
      <c r="R1076" s="11"/>
      <c r="S1076" s="11">
        <v>2</v>
      </c>
      <c r="T1076" s="11"/>
      <c r="U1076" s="11"/>
      <c r="V1076" s="11"/>
      <c r="W1076" s="11"/>
      <c r="X1076" s="11"/>
      <c r="Y1076" s="11"/>
      <c r="Z1076" s="11"/>
      <c r="AA1076" s="11"/>
      <c r="AB1076" s="11"/>
      <c r="AC1076" s="11"/>
      <c r="AD1076" s="11">
        <f t="shared" si="85"/>
        <v>2</v>
      </c>
      <c r="AE1076" s="27">
        <f t="shared" si="86"/>
        <v>6</v>
      </c>
      <c r="AF1076" s="27">
        <v>6</v>
      </c>
      <c r="AG1076" s="11"/>
    </row>
    <row r="1077" spans="1:33" ht="45" x14ac:dyDescent="0.25">
      <c r="A1077" s="25">
        <v>1277</v>
      </c>
      <c r="B1077" s="26" t="s">
        <v>751</v>
      </c>
      <c r="C1077" s="26"/>
      <c r="D1077" s="32" t="s">
        <v>760</v>
      </c>
      <c r="E1077" s="1" t="s">
        <v>761</v>
      </c>
      <c r="F1077" s="11" t="s">
        <v>11</v>
      </c>
      <c r="G1077" s="27">
        <v>6</v>
      </c>
      <c r="H1077" s="11"/>
      <c r="I1077" s="11"/>
      <c r="J1077" s="11"/>
      <c r="K1077" s="11"/>
      <c r="L1077" s="11"/>
      <c r="M1077" s="11"/>
      <c r="N1077" s="11"/>
      <c r="O1077" s="11"/>
      <c r="P1077" s="11"/>
      <c r="Q1077" s="11"/>
      <c r="R1077" s="11"/>
      <c r="S1077" s="11">
        <v>2</v>
      </c>
      <c r="T1077" s="11"/>
      <c r="U1077" s="11"/>
      <c r="V1077" s="11"/>
      <c r="W1077" s="11"/>
      <c r="X1077" s="11"/>
      <c r="Y1077" s="11"/>
      <c r="Z1077" s="11"/>
      <c r="AA1077" s="11"/>
      <c r="AB1077" s="11"/>
      <c r="AC1077" s="11"/>
      <c r="AD1077" s="11">
        <f t="shared" si="85"/>
        <v>2</v>
      </c>
      <c r="AE1077" s="27">
        <f t="shared" si="86"/>
        <v>6</v>
      </c>
      <c r="AF1077" s="27">
        <v>6</v>
      </c>
      <c r="AG1077" s="11"/>
    </row>
    <row r="1078" spans="1:33" ht="45" x14ac:dyDescent="0.25">
      <c r="A1078" s="25">
        <v>1278</v>
      </c>
      <c r="B1078" s="26" t="s">
        <v>751</v>
      </c>
      <c r="C1078" s="26"/>
      <c r="D1078" s="32" t="s">
        <v>762</v>
      </c>
      <c r="E1078" s="1" t="s">
        <v>763</v>
      </c>
      <c r="F1078" s="11" t="s">
        <v>11</v>
      </c>
      <c r="G1078" s="27">
        <v>6</v>
      </c>
      <c r="H1078" s="11"/>
      <c r="I1078" s="11"/>
      <c r="J1078" s="11"/>
      <c r="K1078" s="11"/>
      <c r="L1078" s="11"/>
      <c r="M1078" s="11"/>
      <c r="N1078" s="11"/>
      <c r="O1078" s="11"/>
      <c r="P1078" s="11"/>
      <c r="Q1078" s="11"/>
      <c r="R1078" s="11"/>
      <c r="S1078" s="11">
        <v>2</v>
      </c>
      <c r="T1078" s="11"/>
      <c r="U1078" s="11"/>
      <c r="V1078" s="11"/>
      <c r="W1078" s="11"/>
      <c r="X1078" s="11"/>
      <c r="Y1078" s="11"/>
      <c r="Z1078" s="11"/>
      <c r="AA1078" s="11"/>
      <c r="AB1078" s="11"/>
      <c r="AC1078" s="11"/>
      <c r="AD1078" s="11">
        <f t="shared" si="85"/>
        <v>2</v>
      </c>
      <c r="AE1078" s="27">
        <f t="shared" si="86"/>
        <v>6</v>
      </c>
      <c r="AF1078" s="27">
        <v>6</v>
      </c>
      <c r="AG1078" s="11"/>
    </row>
    <row r="1079" spans="1:33" ht="45" x14ac:dyDescent="0.25">
      <c r="A1079" s="25">
        <v>1279</v>
      </c>
      <c r="B1079" s="26" t="s">
        <v>751</v>
      </c>
      <c r="C1079" s="26"/>
      <c r="D1079" s="32" t="s">
        <v>764</v>
      </c>
      <c r="E1079" s="1" t="s">
        <v>765</v>
      </c>
      <c r="F1079" s="11" t="s">
        <v>11</v>
      </c>
      <c r="G1079" s="27">
        <v>6</v>
      </c>
      <c r="H1079" s="11"/>
      <c r="I1079" s="11"/>
      <c r="J1079" s="11"/>
      <c r="K1079" s="11"/>
      <c r="L1079" s="11"/>
      <c r="M1079" s="11"/>
      <c r="N1079" s="11"/>
      <c r="O1079" s="11"/>
      <c r="P1079" s="11"/>
      <c r="Q1079" s="11"/>
      <c r="R1079" s="11"/>
      <c r="S1079" s="11">
        <v>2</v>
      </c>
      <c r="T1079" s="11"/>
      <c r="U1079" s="11"/>
      <c r="V1079" s="11"/>
      <c r="W1079" s="11"/>
      <c r="X1079" s="11"/>
      <c r="Y1079" s="11"/>
      <c r="Z1079" s="11"/>
      <c r="AA1079" s="11"/>
      <c r="AB1079" s="11"/>
      <c r="AC1079" s="11"/>
      <c r="AD1079" s="11">
        <f t="shared" si="85"/>
        <v>2</v>
      </c>
      <c r="AE1079" s="27">
        <f t="shared" si="86"/>
        <v>6</v>
      </c>
      <c r="AF1079" s="27">
        <v>6</v>
      </c>
      <c r="AG1079" s="11"/>
    </row>
    <row r="1080" spans="1:33" ht="45" x14ac:dyDescent="0.25">
      <c r="A1080" s="25">
        <v>1280</v>
      </c>
      <c r="B1080" s="26" t="s">
        <v>751</v>
      </c>
      <c r="C1080" s="26"/>
      <c r="D1080" s="32" t="s">
        <v>766</v>
      </c>
      <c r="E1080" s="1" t="s">
        <v>767</v>
      </c>
      <c r="F1080" s="11" t="s">
        <v>11</v>
      </c>
      <c r="G1080" s="27">
        <v>6</v>
      </c>
      <c r="H1080" s="11"/>
      <c r="I1080" s="11"/>
      <c r="J1080" s="11"/>
      <c r="K1080" s="11"/>
      <c r="L1080" s="11"/>
      <c r="M1080" s="11"/>
      <c r="N1080" s="11"/>
      <c r="O1080" s="11"/>
      <c r="P1080" s="11"/>
      <c r="Q1080" s="11"/>
      <c r="R1080" s="11"/>
      <c r="S1080" s="11">
        <v>2</v>
      </c>
      <c r="T1080" s="11"/>
      <c r="U1080" s="11"/>
      <c r="V1080" s="11"/>
      <c r="W1080" s="11"/>
      <c r="X1080" s="11"/>
      <c r="Y1080" s="11"/>
      <c r="Z1080" s="11"/>
      <c r="AA1080" s="11"/>
      <c r="AB1080" s="11"/>
      <c r="AC1080" s="11"/>
      <c r="AD1080" s="11">
        <f t="shared" si="85"/>
        <v>2</v>
      </c>
      <c r="AE1080" s="27">
        <f t="shared" si="86"/>
        <v>6</v>
      </c>
      <c r="AF1080" s="27">
        <v>6</v>
      </c>
      <c r="AG1080" s="11"/>
    </row>
    <row r="1081" spans="1:33" ht="45" x14ac:dyDescent="0.25">
      <c r="A1081" s="25">
        <v>1281</v>
      </c>
      <c r="B1081" s="26" t="s">
        <v>751</v>
      </c>
      <c r="C1081" s="26"/>
      <c r="D1081" s="32" t="s">
        <v>768</v>
      </c>
      <c r="E1081" s="1" t="s">
        <v>769</v>
      </c>
      <c r="F1081" s="11" t="s">
        <v>11</v>
      </c>
      <c r="G1081" s="27">
        <v>6</v>
      </c>
      <c r="H1081" s="11"/>
      <c r="I1081" s="11"/>
      <c r="J1081" s="11"/>
      <c r="K1081" s="11"/>
      <c r="L1081" s="11"/>
      <c r="M1081" s="11"/>
      <c r="N1081" s="11"/>
      <c r="O1081" s="11"/>
      <c r="P1081" s="11"/>
      <c r="Q1081" s="11"/>
      <c r="R1081" s="11"/>
      <c r="S1081" s="11">
        <v>2</v>
      </c>
      <c r="T1081" s="11"/>
      <c r="U1081" s="11"/>
      <c r="V1081" s="11"/>
      <c r="W1081" s="11"/>
      <c r="X1081" s="11"/>
      <c r="Y1081" s="11"/>
      <c r="Z1081" s="11"/>
      <c r="AA1081" s="11"/>
      <c r="AB1081" s="11"/>
      <c r="AC1081" s="11"/>
      <c r="AD1081" s="11">
        <f t="shared" si="85"/>
        <v>2</v>
      </c>
      <c r="AE1081" s="27">
        <f t="shared" si="86"/>
        <v>6</v>
      </c>
      <c r="AF1081" s="27">
        <v>6</v>
      </c>
      <c r="AG1081" s="11"/>
    </row>
    <row r="1082" spans="1:33" ht="45" x14ac:dyDescent="0.25">
      <c r="A1082" s="25">
        <v>1282</v>
      </c>
      <c r="B1082" s="26" t="s">
        <v>751</v>
      </c>
      <c r="C1082" s="26"/>
      <c r="D1082" s="32" t="s">
        <v>770</v>
      </c>
      <c r="E1082" s="1" t="s">
        <v>771</v>
      </c>
      <c r="F1082" s="11" t="s">
        <v>11</v>
      </c>
      <c r="G1082" s="27">
        <v>6</v>
      </c>
      <c r="H1082" s="11"/>
      <c r="I1082" s="11"/>
      <c r="J1082" s="11"/>
      <c r="K1082" s="11"/>
      <c r="L1082" s="11"/>
      <c r="M1082" s="11"/>
      <c r="N1082" s="11"/>
      <c r="O1082" s="11"/>
      <c r="P1082" s="11"/>
      <c r="Q1082" s="11"/>
      <c r="R1082" s="11"/>
      <c r="S1082" s="11">
        <v>2</v>
      </c>
      <c r="T1082" s="11"/>
      <c r="U1082" s="11"/>
      <c r="V1082" s="11"/>
      <c r="W1082" s="11"/>
      <c r="X1082" s="11"/>
      <c r="Y1082" s="11"/>
      <c r="Z1082" s="11"/>
      <c r="AA1082" s="11"/>
      <c r="AB1082" s="11"/>
      <c r="AC1082" s="11"/>
      <c r="AD1082" s="11">
        <f t="shared" si="85"/>
        <v>2</v>
      </c>
      <c r="AE1082" s="27">
        <f t="shared" si="86"/>
        <v>6</v>
      </c>
      <c r="AF1082" s="27">
        <v>6</v>
      </c>
      <c r="AG1082" s="11"/>
    </row>
    <row r="1083" spans="1:33" ht="30" x14ac:dyDescent="0.25">
      <c r="A1083" s="25">
        <v>1283</v>
      </c>
      <c r="B1083" s="26" t="s">
        <v>751</v>
      </c>
      <c r="C1083" s="26"/>
      <c r="D1083" s="32" t="s">
        <v>772</v>
      </c>
      <c r="E1083" s="1" t="s">
        <v>773</v>
      </c>
      <c r="F1083" s="11" t="s">
        <v>11</v>
      </c>
      <c r="G1083" s="27">
        <v>6</v>
      </c>
      <c r="H1083" s="11"/>
      <c r="I1083" s="11"/>
      <c r="J1083" s="11"/>
      <c r="K1083" s="11"/>
      <c r="L1083" s="11"/>
      <c r="M1083" s="11"/>
      <c r="N1083" s="11"/>
      <c r="O1083" s="11"/>
      <c r="P1083" s="11"/>
      <c r="Q1083" s="11"/>
      <c r="R1083" s="11"/>
      <c r="S1083" s="11">
        <v>2</v>
      </c>
      <c r="T1083" s="11"/>
      <c r="U1083" s="11"/>
      <c r="V1083" s="11"/>
      <c r="W1083" s="11"/>
      <c r="X1083" s="11"/>
      <c r="Y1083" s="11"/>
      <c r="Z1083" s="11"/>
      <c r="AA1083" s="11"/>
      <c r="AB1083" s="11"/>
      <c r="AC1083" s="11"/>
      <c r="AD1083" s="11">
        <f t="shared" si="85"/>
        <v>2</v>
      </c>
      <c r="AE1083" s="27">
        <f t="shared" si="86"/>
        <v>6</v>
      </c>
      <c r="AF1083" s="27">
        <v>6</v>
      </c>
      <c r="AG1083" s="11"/>
    </row>
    <row r="1084" spans="1:33" ht="30" x14ac:dyDescent="0.25">
      <c r="A1084" s="25">
        <v>1284</v>
      </c>
      <c r="B1084" s="26" t="s">
        <v>751</v>
      </c>
      <c r="C1084" s="26"/>
      <c r="D1084" s="32" t="s">
        <v>774</v>
      </c>
      <c r="E1084" s="1" t="s">
        <v>775</v>
      </c>
      <c r="F1084" s="11" t="s">
        <v>11</v>
      </c>
      <c r="G1084" s="27">
        <v>6</v>
      </c>
      <c r="H1084" s="11"/>
      <c r="I1084" s="11"/>
      <c r="J1084" s="11"/>
      <c r="K1084" s="11"/>
      <c r="L1084" s="11"/>
      <c r="M1084" s="11"/>
      <c r="N1084" s="11"/>
      <c r="O1084" s="11"/>
      <c r="P1084" s="11"/>
      <c r="Q1084" s="11"/>
      <c r="R1084" s="11"/>
      <c r="S1084" s="11">
        <v>2</v>
      </c>
      <c r="T1084" s="11"/>
      <c r="U1084" s="11"/>
      <c r="V1084" s="11"/>
      <c r="W1084" s="11"/>
      <c r="X1084" s="11"/>
      <c r="Y1084" s="11"/>
      <c r="Z1084" s="11"/>
      <c r="AA1084" s="11"/>
      <c r="AB1084" s="11"/>
      <c r="AC1084" s="11"/>
      <c r="AD1084" s="11">
        <f t="shared" si="85"/>
        <v>2</v>
      </c>
      <c r="AE1084" s="27">
        <f t="shared" si="86"/>
        <v>6</v>
      </c>
      <c r="AF1084" s="27">
        <v>6</v>
      </c>
      <c r="AG1084" s="11"/>
    </row>
    <row r="1085" spans="1:33" ht="60" x14ac:dyDescent="0.25">
      <c r="A1085" s="25">
        <v>1285</v>
      </c>
      <c r="B1085" s="26" t="s">
        <v>751</v>
      </c>
      <c r="C1085" s="26"/>
      <c r="D1085" s="32" t="s">
        <v>776</v>
      </c>
      <c r="E1085" s="1" t="s">
        <v>777</v>
      </c>
      <c r="F1085" s="11" t="s">
        <v>11</v>
      </c>
      <c r="G1085" s="27">
        <v>6</v>
      </c>
      <c r="H1085" s="11"/>
      <c r="I1085" s="11"/>
      <c r="J1085" s="11"/>
      <c r="K1085" s="11"/>
      <c r="L1085" s="11"/>
      <c r="M1085" s="11"/>
      <c r="N1085" s="11"/>
      <c r="O1085" s="11"/>
      <c r="P1085" s="11"/>
      <c r="Q1085" s="11"/>
      <c r="R1085" s="11"/>
      <c r="S1085" s="11">
        <v>2</v>
      </c>
      <c r="T1085" s="11"/>
      <c r="U1085" s="11"/>
      <c r="V1085" s="11"/>
      <c r="W1085" s="11"/>
      <c r="X1085" s="11"/>
      <c r="Y1085" s="11"/>
      <c r="Z1085" s="11"/>
      <c r="AA1085" s="11"/>
      <c r="AB1085" s="11"/>
      <c r="AC1085" s="11"/>
      <c r="AD1085" s="11">
        <f t="shared" si="85"/>
        <v>2</v>
      </c>
      <c r="AE1085" s="27">
        <f t="shared" si="86"/>
        <v>6</v>
      </c>
      <c r="AF1085" s="27">
        <v>6</v>
      </c>
      <c r="AG1085" s="11"/>
    </row>
    <row r="1086" spans="1:33" ht="30" x14ac:dyDescent="0.25">
      <c r="A1086" s="25"/>
      <c r="B1086" s="26"/>
      <c r="C1086" s="60"/>
      <c r="D1086" s="32"/>
      <c r="E1086" s="29" t="s">
        <v>1462</v>
      </c>
      <c r="F1086" s="11" t="s">
        <v>1344</v>
      </c>
      <c r="G1086" s="27" t="s">
        <v>1344</v>
      </c>
      <c r="H1086" s="27" t="s">
        <v>1344</v>
      </c>
      <c r="I1086" s="27" t="s">
        <v>1344</v>
      </c>
      <c r="J1086" s="27" t="s">
        <v>1344</v>
      </c>
      <c r="K1086" s="27"/>
      <c r="L1086" s="27"/>
      <c r="M1086" s="27" t="s">
        <v>1344</v>
      </c>
      <c r="N1086" s="27"/>
      <c r="O1086" s="27"/>
      <c r="P1086" s="27"/>
      <c r="Q1086" s="27"/>
      <c r="R1086" s="27"/>
      <c r="S1086" s="27"/>
      <c r="T1086" s="27"/>
      <c r="U1086" s="27"/>
      <c r="V1086" s="27"/>
      <c r="W1086" s="27"/>
      <c r="X1086" s="27"/>
      <c r="Y1086" s="27"/>
      <c r="Z1086" s="27"/>
      <c r="AA1086" s="11"/>
      <c r="AB1086" s="11"/>
      <c r="AC1086" s="11"/>
      <c r="AD1086" s="11"/>
      <c r="AE1086" s="27"/>
      <c r="AF1086" s="27"/>
      <c r="AG1086" s="27" t="s">
        <v>1344</v>
      </c>
    </row>
    <row r="1087" spans="1:33" ht="41.25" customHeight="1" x14ac:dyDescent="0.25">
      <c r="A1087" s="25"/>
      <c r="B1087" s="26"/>
      <c r="C1087" s="233" t="s">
        <v>968</v>
      </c>
      <c r="D1087" s="234"/>
      <c r="E1087" s="234"/>
      <c r="F1087" s="234"/>
      <c r="G1087" s="234"/>
      <c r="H1087" s="234"/>
      <c r="I1087" s="234"/>
      <c r="J1087" s="234"/>
      <c r="K1087" s="234"/>
      <c r="L1087" s="234"/>
      <c r="M1087" s="234"/>
      <c r="N1087" s="234"/>
      <c r="O1087" s="234"/>
      <c r="P1087" s="234"/>
      <c r="Q1087" s="234"/>
      <c r="R1087" s="234"/>
      <c r="S1087" s="234"/>
      <c r="T1087" s="234"/>
      <c r="U1087" s="234"/>
      <c r="V1087" s="234"/>
      <c r="W1087" s="234"/>
      <c r="X1087" s="234"/>
      <c r="Y1087" s="234"/>
      <c r="Z1087" s="234"/>
      <c r="AA1087" s="234"/>
      <c r="AB1087" s="234"/>
      <c r="AC1087" s="234"/>
      <c r="AD1087" s="234"/>
      <c r="AE1087" s="235"/>
      <c r="AF1087" s="25"/>
      <c r="AG1087" s="152"/>
    </row>
    <row r="1088" spans="1:33" ht="45" x14ac:dyDescent="0.25">
      <c r="A1088" s="25">
        <v>1286</v>
      </c>
      <c r="B1088" s="26" t="s">
        <v>778</v>
      </c>
      <c r="C1088" s="26"/>
      <c r="D1088" s="32" t="s">
        <v>779</v>
      </c>
      <c r="E1088" s="22" t="s">
        <v>780</v>
      </c>
      <c r="F1088" s="11" t="s">
        <v>11</v>
      </c>
      <c r="G1088" s="27">
        <v>15</v>
      </c>
      <c r="H1088" s="11"/>
      <c r="I1088" s="11"/>
      <c r="J1088" s="11"/>
      <c r="K1088" s="11"/>
      <c r="L1088" s="11"/>
      <c r="M1088" s="11"/>
      <c r="N1088" s="11"/>
      <c r="O1088" s="11"/>
      <c r="P1088" s="11"/>
      <c r="Q1088" s="11"/>
      <c r="R1088" s="11"/>
      <c r="S1088" s="11">
        <v>5</v>
      </c>
      <c r="T1088" s="11"/>
      <c r="U1088" s="11"/>
      <c r="V1088" s="11"/>
      <c r="W1088" s="11"/>
      <c r="X1088" s="11"/>
      <c r="Y1088" s="11"/>
      <c r="Z1088" s="11"/>
      <c r="AA1088" s="11"/>
      <c r="AB1088" s="11"/>
      <c r="AC1088" s="11"/>
      <c r="AD1088" s="11">
        <f>+SUM(N1088:AC1088)</f>
        <v>5</v>
      </c>
      <c r="AE1088" s="27">
        <f t="shared" ref="AE1088:AE1092" si="87">+AD1088*3</f>
        <v>15</v>
      </c>
      <c r="AF1088" s="27">
        <v>15</v>
      </c>
      <c r="AG1088" s="11"/>
    </row>
    <row r="1089" spans="1:33" x14ac:dyDescent="0.25">
      <c r="A1089" s="25">
        <v>1287</v>
      </c>
      <c r="B1089" s="26" t="s">
        <v>778</v>
      </c>
      <c r="C1089" s="26"/>
      <c r="D1089" s="32" t="s">
        <v>781</v>
      </c>
      <c r="E1089" s="1" t="s">
        <v>782</v>
      </c>
      <c r="F1089" s="11" t="s">
        <v>11</v>
      </c>
      <c r="G1089" s="27">
        <v>9</v>
      </c>
      <c r="H1089" s="11"/>
      <c r="I1089" s="11"/>
      <c r="J1089" s="11"/>
      <c r="K1089" s="11"/>
      <c r="L1089" s="11"/>
      <c r="M1089" s="11"/>
      <c r="N1089" s="11"/>
      <c r="O1089" s="11"/>
      <c r="P1089" s="11"/>
      <c r="Q1089" s="11"/>
      <c r="R1089" s="11"/>
      <c r="S1089" s="11">
        <v>3</v>
      </c>
      <c r="T1089" s="11"/>
      <c r="U1089" s="11"/>
      <c r="V1089" s="11"/>
      <c r="W1089" s="11"/>
      <c r="X1089" s="11"/>
      <c r="Y1089" s="11"/>
      <c r="Z1089" s="11"/>
      <c r="AA1089" s="11"/>
      <c r="AB1089" s="11"/>
      <c r="AC1089" s="11"/>
      <c r="AD1089" s="11">
        <f>+SUM(N1089:AC1089)</f>
        <v>3</v>
      </c>
      <c r="AE1089" s="27">
        <f t="shared" si="87"/>
        <v>9</v>
      </c>
      <c r="AF1089" s="27">
        <v>9</v>
      </c>
      <c r="AG1089" s="11"/>
    </row>
    <row r="1090" spans="1:33" x14ac:dyDescent="0.25">
      <c r="A1090" s="25">
        <v>1288</v>
      </c>
      <c r="B1090" s="26" t="s">
        <v>778</v>
      </c>
      <c r="C1090" s="26"/>
      <c r="D1090" s="32" t="s">
        <v>783</v>
      </c>
      <c r="E1090" s="1" t="s">
        <v>784</v>
      </c>
      <c r="F1090" s="11" t="s">
        <v>11</v>
      </c>
      <c r="G1090" s="27">
        <v>15</v>
      </c>
      <c r="H1090" s="11"/>
      <c r="I1090" s="11"/>
      <c r="J1090" s="11"/>
      <c r="K1090" s="11"/>
      <c r="L1090" s="11"/>
      <c r="M1090" s="11"/>
      <c r="N1090" s="11"/>
      <c r="O1090" s="11"/>
      <c r="P1090" s="11"/>
      <c r="Q1090" s="11"/>
      <c r="R1090" s="11"/>
      <c r="S1090" s="11">
        <v>5</v>
      </c>
      <c r="T1090" s="11"/>
      <c r="U1090" s="11"/>
      <c r="V1090" s="11"/>
      <c r="W1090" s="11"/>
      <c r="X1090" s="11"/>
      <c r="Y1090" s="11"/>
      <c r="Z1090" s="11"/>
      <c r="AA1090" s="11"/>
      <c r="AB1090" s="11"/>
      <c r="AC1090" s="11"/>
      <c r="AD1090" s="11">
        <f>+SUM(N1090:AC1090)</f>
        <v>5</v>
      </c>
      <c r="AE1090" s="27">
        <f t="shared" si="87"/>
        <v>15</v>
      </c>
      <c r="AF1090" s="27">
        <v>15</v>
      </c>
      <c r="AG1090" s="11"/>
    </row>
    <row r="1091" spans="1:33" s="35" customFormat="1" x14ac:dyDescent="0.25">
      <c r="A1091" s="33">
        <v>1290</v>
      </c>
      <c r="B1091" s="34" t="s">
        <v>778</v>
      </c>
      <c r="C1091" s="34" t="s">
        <v>969</v>
      </c>
      <c r="D1091" s="32" t="s">
        <v>1263</v>
      </c>
      <c r="E1091" s="1" t="s">
        <v>1113</v>
      </c>
      <c r="F1091" s="11" t="s">
        <v>11</v>
      </c>
      <c r="G1091" s="27">
        <v>30</v>
      </c>
      <c r="H1091" s="11"/>
      <c r="I1091" s="11"/>
      <c r="J1091" s="11"/>
      <c r="K1091" s="11"/>
      <c r="L1091" s="11"/>
      <c r="M1091" s="11"/>
      <c r="N1091" s="11"/>
      <c r="O1091" s="11"/>
      <c r="P1091" s="11"/>
      <c r="Q1091" s="11"/>
      <c r="R1091" s="11"/>
      <c r="S1091" s="11">
        <v>10</v>
      </c>
      <c r="T1091" s="11"/>
      <c r="U1091" s="11"/>
      <c r="V1091" s="11"/>
      <c r="W1091" s="11"/>
      <c r="X1091" s="11"/>
      <c r="Y1091" s="11"/>
      <c r="Z1091" s="11"/>
      <c r="AA1091" s="11"/>
      <c r="AB1091" s="11"/>
      <c r="AC1091" s="11"/>
      <c r="AD1091" s="11">
        <f>+SUM(N1091:AC1091)</f>
        <v>10</v>
      </c>
      <c r="AE1091" s="27">
        <f t="shared" si="87"/>
        <v>30</v>
      </c>
      <c r="AF1091" s="27">
        <v>30</v>
      </c>
      <c r="AG1091" s="11"/>
    </row>
    <row r="1092" spans="1:33" ht="30" x14ac:dyDescent="0.25">
      <c r="A1092" s="25">
        <v>1291</v>
      </c>
      <c r="B1092" s="26" t="s">
        <v>778</v>
      </c>
      <c r="C1092" s="26"/>
      <c r="D1092" s="32" t="s">
        <v>1264</v>
      </c>
      <c r="E1092" s="1" t="s">
        <v>785</v>
      </c>
      <c r="F1092" s="11" t="s">
        <v>11</v>
      </c>
      <c r="G1092" s="27">
        <v>15</v>
      </c>
      <c r="H1092" s="11"/>
      <c r="I1092" s="11"/>
      <c r="J1092" s="11"/>
      <c r="K1092" s="11"/>
      <c r="L1092" s="11"/>
      <c r="M1092" s="11"/>
      <c r="N1092" s="11"/>
      <c r="O1092" s="11"/>
      <c r="P1092" s="11"/>
      <c r="Q1092" s="11"/>
      <c r="R1092" s="11"/>
      <c r="S1092" s="11">
        <v>5</v>
      </c>
      <c r="T1092" s="11"/>
      <c r="U1092" s="11"/>
      <c r="V1092" s="11"/>
      <c r="W1092" s="11"/>
      <c r="X1092" s="11"/>
      <c r="Y1092" s="11"/>
      <c r="Z1092" s="11"/>
      <c r="AA1092" s="11"/>
      <c r="AB1092" s="11"/>
      <c r="AC1092" s="11"/>
      <c r="AD1092" s="11">
        <f>+SUM(N1092:AC1092)</f>
        <v>5</v>
      </c>
      <c r="AE1092" s="27">
        <f t="shared" si="87"/>
        <v>15</v>
      </c>
      <c r="AF1092" s="27">
        <v>15</v>
      </c>
      <c r="AG1092" s="11"/>
    </row>
    <row r="1093" spans="1:33" ht="30" x14ac:dyDescent="0.25">
      <c r="A1093" s="25"/>
      <c r="B1093" s="26"/>
      <c r="C1093" s="60"/>
      <c r="D1093" s="32"/>
      <c r="E1093" s="29" t="s">
        <v>1463</v>
      </c>
      <c r="F1093" s="11" t="s">
        <v>1344</v>
      </c>
      <c r="G1093" s="27" t="s">
        <v>1344</v>
      </c>
      <c r="H1093" s="27" t="s">
        <v>1344</v>
      </c>
      <c r="I1093" s="27" t="s">
        <v>1344</v>
      </c>
      <c r="J1093" s="27" t="s">
        <v>1344</v>
      </c>
      <c r="K1093" s="27"/>
      <c r="L1093" s="27"/>
      <c r="M1093" s="27" t="s">
        <v>1344</v>
      </c>
      <c r="N1093" s="27"/>
      <c r="O1093" s="27"/>
      <c r="P1093" s="27"/>
      <c r="Q1093" s="27"/>
      <c r="R1093" s="27"/>
      <c r="S1093" s="27"/>
      <c r="T1093" s="27"/>
      <c r="U1093" s="27"/>
      <c r="V1093" s="27"/>
      <c r="W1093" s="27"/>
      <c r="X1093" s="27"/>
      <c r="Y1093" s="27"/>
      <c r="Z1093" s="27"/>
      <c r="AA1093" s="11"/>
      <c r="AB1093" s="11"/>
      <c r="AC1093" s="11"/>
      <c r="AD1093" s="11"/>
      <c r="AE1093" s="27"/>
      <c r="AF1093" s="27"/>
      <c r="AG1093" s="27" t="s">
        <v>1344</v>
      </c>
    </row>
    <row r="1094" spans="1:33" ht="41.25" customHeight="1" x14ac:dyDescent="0.25">
      <c r="A1094" s="25"/>
      <c r="B1094" s="26"/>
      <c r="C1094" s="233" t="s">
        <v>1583</v>
      </c>
      <c r="D1094" s="234"/>
      <c r="E1094" s="234"/>
      <c r="F1094" s="234"/>
      <c r="G1094" s="234"/>
      <c r="H1094" s="234"/>
      <c r="I1094" s="234"/>
      <c r="J1094" s="234"/>
      <c r="K1094" s="234"/>
      <c r="L1094" s="234"/>
      <c r="M1094" s="234"/>
      <c r="N1094" s="234"/>
      <c r="O1094" s="234"/>
      <c r="P1094" s="234"/>
      <c r="Q1094" s="234"/>
      <c r="R1094" s="234"/>
      <c r="S1094" s="234"/>
      <c r="T1094" s="234"/>
      <c r="U1094" s="234"/>
      <c r="V1094" s="234"/>
      <c r="W1094" s="234"/>
      <c r="X1094" s="234"/>
      <c r="Y1094" s="234"/>
      <c r="Z1094" s="234"/>
      <c r="AA1094" s="234"/>
      <c r="AB1094" s="234"/>
      <c r="AC1094" s="234"/>
      <c r="AD1094" s="234"/>
      <c r="AE1094" s="235"/>
      <c r="AF1094" s="25"/>
      <c r="AG1094" s="152"/>
    </row>
    <row r="1095" spans="1:33" ht="30" x14ac:dyDescent="0.25">
      <c r="A1095" s="25">
        <v>1292</v>
      </c>
      <c r="B1095" s="26" t="s">
        <v>786</v>
      </c>
      <c r="C1095" s="26"/>
      <c r="D1095" s="32" t="s">
        <v>787</v>
      </c>
      <c r="E1095" s="22" t="s">
        <v>788</v>
      </c>
      <c r="F1095" s="11" t="s">
        <v>11</v>
      </c>
      <c r="G1095" s="27">
        <v>15</v>
      </c>
      <c r="H1095" s="11"/>
      <c r="I1095" s="11"/>
      <c r="J1095" s="11"/>
      <c r="K1095" s="27"/>
      <c r="L1095" s="27"/>
      <c r="M1095" s="27"/>
      <c r="N1095" s="27"/>
      <c r="O1095" s="27"/>
      <c r="P1095" s="27"/>
      <c r="Q1095" s="27"/>
      <c r="R1095" s="27"/>
      <c r="S1095" s="27">
        <v>5</v>
      </c>
      <c r="T1095" s="27"/>
      <c r="U1095" s="27"/>
      <c r="V1095" s="27"/>
      <c r="W1095" s="27"/>
      <c r="X1095" s="27"/>
      <c r="Y1095" s="27"/>
      <c r="Z1095" s="27"/>
      <c r="AA1095" s="11"/>
      <c r="AB1095" s="11"/>
      <c r="AC1095" s="11"/>
      <c r="AD1095" s="11">
        <f>+SUM(N1095:AC1095)</f>
        <v>5</v>
      </c>
      <c r="AE1095" s="27">
        <f t="shared" ref="AE1095:AE1097" si="88">+AD1095*3</f>
        <v>15</v>
      </c>
      <c r="AF1095" s="27">
        <v>15</v>
      </c>
      <c r="AG1095" s="27"/>
    </row>
    <row r="1096" spans="1:33" ht="30" x14ac:dyDescent="0.25">
      <c r="A1096" s="25"/>
      <c r="B1096" s="26"/>
      <c r="C1096" s="26"/>
      <c r="D1096" s="32" t="s">
        <v>1283</v>
      </c>
      <c r="E1096" s="22" t="s">
        <v>789</v>
      </c>
      <c r="F1096" s="11" t="s">
        <v>21</v>
      </c>
      <c r="G1096" s="27">
        <v>15</v>
      </c>
      <c r="H1096" s="11"/>
      <c r="I1096" s="11"/>
      <c r="J1096" s="11"/>
      <c r="K1096" s="27"/>
      <c r="L1096" s="27"/>
      <c r="M1096" s="27"/>
      <c r="N1096" s="27"/>
      <c r="O1096" s="27"/>
      <c r="P1096" s="27"/>
      <c r="Q1096" s="27"/>
      <c r="R1096" s="27"/>
      <c r="S1096" s="27">
        <v>5</v>
      </c>
      <c r="T1096" s="27"/>
      <c r="U1096" s="27"/>
      <c r="V1096" s="27"/>
      <c r="W1096" s="27"/>
      <c r="X1096" s="27"/>
      <c r="Y1096" s="27"/>
      <c r="Z1096" s="27"/>
      <c r="AA1096" s="11"/>
      <c r="AB1096" s="11"/>
      <c r="AC1096" s="11"/>
      <c r="AD1096" s="11">
        <f>+SUM(N1096:AC1096)</f>
        <v>5</v>
      </c>
      <c r="AE1096" s="27">
        <f t="shared" si="88"/>
        <v>15</v>
      </c>
      <c r="AF1096" s="27">
        <v>15</v>
      </c>
      <c r="AG1096" s="27"/>
    </row>
    <row r="1097" spans="1:33" x14ac:dyDescent="0.25">
      <c r="A1097" s="25"/>
      <c r="B1097" s="26"/>
      <c r="C1097" s="26"/>
      <c r="D1097" s="32" t="s">
        <v>1341</v>
      </c>
      <c r="E1097" s="25" t="s">
        <v>1584</v>
      </c>
      <c r="F1097" s="11" t="s">
        <v>21</v>
      </c>
      <c r="G1097" s="27">
        <v>15</v>
      </c>
      <c r="H1097" s="11"/>
      <c r="I1097" s="11"/>
      <c r="J1097" s="11"/>
      <c r="K1097" s="27"/>
      <c r="L1097" s="27"/>
      <c r="M1097" s="27"/>
      <c r="N1097" s="27"/>
      <c r="O1097" s="27"/>
      <c r="P1097" s="27"/>
      <c r="Q1097" s="27"/>
      <c r="R1097" s="27"/>
      <c r="S1097" s="27">
        <v>5</v>
      </c>
      <c r="T1097" s="27"/>
      <c r="U1097" s="27"/>
      <c r="V1097" s="27"/>
      <c r="W1097" s="27"/>
      <c r="X1097" s="27"/>
      <c r="Y1097" s="27"/>
      <c r="Z1097" s="27"/>
      <c r="AA1097" s="11"/>
      <c r="AB1097" s="11"/>
      <c r="AC1097" s="11"/>
      <c r="AD1097" s="11">
        <f>+SUM(N1097:AC1097)</f>
        <v>5</v>
      </c>
      <c r="AE1097" s="27">
        <f t="shared" si="88"/>
        <v>15</v>
      </c>
      <c r="AF1097" s="27">
        <v>15</v>
      </c>
      <c r="AG1097" s="27"/>
    </row>
    <row r="1098" spans="1:33" x14ac:dyDescent="0.25">
      <c r="A1098" s="25"/>
      <c r="B1098" s="26"/>
      <c r="C1098" s="60"/>
      <c r="D1098" s="32" t="s">
        <v>1585</v>
      </c>
      <c r="E1098" s="25" t="s">
        <v>1587</v>
      </c>
      <c r="F1098" s="11" t="s">
        <v>21</v>
      </c>
      <c r="G1098" s="27">
        <v>60</v>
      </c>
      <c r="H1098" s="11"/>
      <c r="I1098" s="11"/>
      <c r="J1098" s="11"/>
      <c r="K1098" s="27"/>
      <c r="L1098" s="27"/>
      <c r="M1098" s="27"/>
      <c r="N1098" s="27"/>
      <c r="O1098" s="27"/>
      <c r="P1098" s="27"/>
      <c r="Q1098" s="27"/>
      <c r="R1098" s="27"/>
      <c r="S1098" s="27"/>
      <c r="T1098" s="27"/>
      <c r="U1098" s="27"/>
      <c r="V1098" s="27"/>
      <c r="W1098" s="27"/>
      <c r="X1098" s="27"/>
      <c r="Y1098" s="27"/>
      <c r="Z1098" s="27"/>
      <c r="AA1098" s="11"/>
      <c r="AB1098" s="11"/>
      <c r="AC1098" s="11"/>
      <c r="AD1098" s="11"/>
      <c r="AE1098" s="27"/>
      <c r="AF1098" s="27"/>
      <c r="AG1098" s="27"/>
    </row>
    <row r="1099" spans="1:33" x14ac:dyDescent="0.25">
      <c r="A1099" s="25"/>
      <c r="B1099" s="26"/>
      <c r="C1099" s="60"/>
      <c r="D1099" s="32" t="s">
        <v>1586</v>
      </c>
      <c r="E1099" s="25" t="s">
        <v>1588</v>
      </c>
      <c r="F1099" s="11" t="s">
        <v>21</v>
      </c>
      <c r="G1099" s="27">
        <v>4</v>
      </c>
      <c r="H1099" s="11"/>
      <c r="I1099" s="11"/>
      <c r="J1099" s="11"/>
      <c r="K1099" s="27"/>
      <c r="L1099" s="27"/>
      <c r="M1099" s="27"/>
      <c r="N1099" s="27"/>
      <c r="O1099" s="27"/>
      <c r="P1099" s="27"/>
      <c r="Q1099" s="27"/>
      <c r="R1099" s="27"/>
      <c r="S1099" s="27"/>
      <c r="T1099" s="27"/>
      <c r="U1099" s="27"/>
      <c r="V1099" s="27"/>
      <c r="W1099" s="27"/>
      <c r="X1099" s="27"/>
      <c r="Y1099" s="27"/>
      <c r="Z1099" s="27"/>
      <c r="AA1099" s="11"/>
      <c r="AB1099" s="11"/>
      <c r="AC1099" s="11"/>
      <c r="AD1099" s="11"/>
      <c r="AE1099" s="27"/>
      <c r="AF1099" s="27"/>
      <c r="AG1099" s="27"/>
    </row>
    <row r="1100" spans="1:33" ht="30" x14ac:dyDescent="0.25">
      <c r="A1100" s="25"/>
      <c r="B1100" s="26"/>
      <c r="C1100" s="60"/>
      <c r="D1100" s="32"/>
      <c r="E1100" s="29" t="s">
        <v>1464</v>
      </c>
      <c r="F1100" s="11" t="s">
        <v>1344</v>
      </c>
      <c r="G1100" s="27" t="s">
        <v>1344</v>
      </c>
      <c r="H1100" s="27" t="s">
        <v>1344</v>
      </c>
      <c r="I1100" s="27" t="s">
        <v>1344</v>
      </c>
      <c r="J1100" s="27" t="s">
        <v>1344</v>
      </c>
      <c r="K1100" s="27"/>
      <c r="L1100" s="27"/>
      <c r="M1100" s="27" t="s">
        <v>1344</v>
      </c>
      <c r="N1100" s="27"/>
      <c r="O1100" s="27"/>
      <c r="P1100" s="27"/>
      <c r="Q1100" s="27"/>
      <c r="R1100" s="27"/>
      <c r="S1100" s="27"/>
      <c r="T1100" s="27"/>
      <c r="U1100" s="27"/>
      <c r="V1100" s="27"/>
      <c r="W1100" s="27"/>
      <c r="X1100" s="27"/>
      <c r="Y1100" s="27"/>
      <c r="Z1100" s="27"/>
      <c r="AA1100" s="11"/>
      <c r="AB1100" s="11"/>
      <c r="AC1100" s="11"/>
      <c r="AD1100" s="11"/>
      <c r="AE1100" s="27"/>
      <c r="AF1100" s="27"/>
      <c r="AG1100" s="27" t="s">
        <v>1344</v>
      </c>
    </row>
    <row r="1101" spans="1:33" ht="33" customHeight="1" x14ac:dyDescent="0.25">
      <c r="A1101" s="25"/>
      <c r="B1101" s="26"/>
      <c r="C1101" s="233" t="s">
        <v>970</v>
      </c>
      <c r="D1101" s="234"/>
      <c r="E1101" s="234"/>
      <c r="F1101" s="234"/>
      <c r="G1101" s="234"/>
      <c r="H1101" s="234"/>
      <c r="I1101" s="234"/>
      <c r="J1101" s="234"/>
      <c r="K1101" s="234"/>
      <c r="L1101" s="234"/>
      <c r="M1101" s="234"/>
      <c r="N1101" s="234"/>
      <c r="O1101" s="234"/>
      <c r="P1101" s="234"/>
      <c r="Q1101" s="234"/>
      <c r="R1101" s="234"/>
      <c r="S1101" s="234"/>
      <c r="T1101" s="234"/>
      <c r="U1101" s="234"/>
      <c r="V1101" s="234"/>
      <c r="W1101" s="234"/>
      <c r="X1101" s="234"/>
      <c r="Y1101" s="234"/>
      <c r="Z1101" s="234"/>
      <c r="AA1101" s="234"/>
      <c r="AB1101" s="234"/>
      <c r="AC1101" s="234"/>
      <c r="AD1101" s="234"/>
      <c r="AE1101" s="235"/>
      <c r="AF1101" s="25"/>
      <c r="AG1101" s="152"/>
    </row>
    <row r="1102" spans="1:33" ht="30" x14ac:dyDescent="0.25">
      <c r="A1102" s="25">
        <v>1294</v>
      </c>
      <c r="B1102" s="26" t="s">
        <v>790</v>
      </c>
      <c r="C1102" s="26" t="s">
        <v>791</v>
      </c>
      <c r="D1102" s="32" t="s">
        <v>792</v>
      </c>
      <c r="E1102" s="1" t="s">
        <v>793</v>
      </c>
      <c r="F1102" s="11" t="s">
        <v>11</v>
      </c>
      <c r="G1102" s="27">
        <v>9</v>
      </c>
      <c r="H1102" s="11"/>
      <c r="I1102" s="11"/>
      <c r="J1102" s="11"/>
      <c r="K1102" s="27"/>
      <c r="L1102" s="27"/>
      <c r="M1102" s="27"/>
      <c r="N1102" s="27"/>
      <c r="O1102" s="27"/>
      <c r="P1102" s="27"/>
      <c r="Q1102" s="27"/>
      <c r="R1102" s="27"/>
      <c r="S1102" s="27">
        <v>3</v>
      </c>
      <c r="T1102" s="27"/>
      <c r="U1102" s="27"/>
      <c r="V1102" s="27"/>
      <c r="W1102" s="27"/>
      <c r="X1102" s="27"/>
      <c r="Y1102" s="27"/>
      <c r="Z1102" s="27"/>
      <c r="AA1102" s="11"/>
      <c r="AB1102" s="11"/>
      <c r="AC1102" s="11"/>
      <c r="AD1102" s="11">
        <f>+SUM(N1102:AC1102)</f>
        <v>3</v>
      </c>
      <c r="AE1102" s="27">
        <f t="shared" ref="AE1102:AE1105" si="89">+AD1102*3</f>
        <v>9</v>
      </c>
      <c r="AF1102" s="27">
        <v>9</v>
      </c>
      <c r="AG1102" s="27"/>
    </row>
    <row r="1103" spans="1:33" ht="30" x14ac:dyDescent="0.25">
      <c r="A1103" s="25">
        <v>1295</v>
      </c>
      <c r="B1103" s="26" t="s">
        <v>790</v>
      </c>
      <c r="C1103" s="26" t="s">
        <v>791</v>
      </c>
      <c r="D1103" s="32" t="s">
        <v>794</v>
      </c>
      <c r="E1103" s="1" t="s">
        <v>795</v>
      </c>
      <c r="F1103" s="11" t="s">
        <v>11</v>
      </c>
      <c r="G1103" s="27">
        <v>9</v>
      </c>
      <c r="H1103" s="11"/>
      <c r="I1103" s="11"/>
      <c r="J1103" s="11"/>
      <c r="K1103" s="27"/>
      <c r="L1103" s="27"/>
      <c r="M1103" s="27"/>
      <c r="N1103" s="27"/>
      <c r="O1103" s="27"/>
      <c r="P1103" s="27"/>
      <c r="Q1103" s="27"/>
      <c r="R1103" s="27"/>
      <c r="S1103" s="27">
        <v>3</v>
      </c>
      <c r="T1103" s="27"/>
      <c r="U1103" s="27"/>
      <c r="V1103" s="27"/>
      <c r="W1103" s="27"/>
      <c r="X1103" s="27"/>
      <c r="Y1103" s="27"/>
      <c r="Z1103" s="27"/>
      <c r="AA1103" s="11"/>
      <c r="AB1103" s="11"/>
      <c r="AC1103" s="11"/>
      <c r="AD1103" s="11">
        <f>+SUM(N1103:AC1103)</f>
        <v>3</v>
      </c>
      <c r="AE1103" s="27">
        <f t="shared" si="89"/>
        <v>9</v>
      </c>
      <c r="AF1103" s="27">
        <v>9</v>
      </c>
      <c r="AG1103" s="27"/>
    </row>
    <row r="1104" spans="1:33" ht="30" x14ac:dyDescent="0.25">
      <c r="A1104" s="25">
        <v>1296</v>
      </c>
      <c r="B1104" s="26" t="s">
        <v>790</v>
      </c>
      <c r="C1104" s="26" t="s">
        <v>791</v>
      </c>
      <c r="D1104" s="32" t="s">
        <v>796</v>
      </c>
      <c r="E1104" s="1" t="s">
        <v>797</v>
      </c>
      <c r="F1104" s="11" t="s">
        <v>11</v>
      </c>
      <c r="G1104" s="27">
        <v>9</v>
      </c>
      <c r="H1104" s="11"/>
      <c r="I1104" s="11"/>
      <c r="J1104" s="11"/>
      <c r="K1104" s="27"/>
      <c r="L1104" s="27"/>
      <c r="M1104" s="27"/>
      <c r="N1104" s="27"/>
      <c r="O1104" s="27"/>
      <c r="P1104" s="27"/>
      <c r="Q1104" s="27"/>
      <c r="R1104" s="27"/>
      <c r="S1104" s="27">
        <v>3</v>
      </c>
      <c r="T1104" s="27"/>
      <c r="U1104" s="27"/>
      <c r="V1104" s="27"/>
      <c r="W1104" s="27"/>
      <c r="X1104" s="27"/>
      <c r="Y1104" s="27"/>
      <c r="Z1104" s="27"/>
      <c r="AA1104" s="11"/>
      <c r="AB1104" s="11"/>
      <c r="AC1104" s="11"/>
      <c r="AD1104" s="11">
        <f>+SUM(N1104:AC1104)</f>
        <v>3</v>
      </c>
      <c r="AE1104" s="27">
        <f t="shared" si="89"/>
        <v>9</v>
      </c>
      <c r="AF1104" s="27">
        <v>9</v>
      </c>
      <c r="AG1104" s="27"/>
    </row>
    <row r="1105" spans="1:33" ht="30" x14ac:dyDescent="0.25">
      <c r="A1105" s="25">
        <v>1297</v>
      </c>
      <c r="B1105" s="26" t="s">
        <v>790</v>
      </c>
      <c r="C1105" s="26" t="s">
        <v>791</v>
      </c>
      <c r="D1105" s="32" t="s">
        <v>798</v>
      </c>
      <c r="E1105" s="1" t="s">
        <v>799</v>
      </c>
      <c r="F1105" s="11" t="s">
        <v>11</v>
      </c>
      <c r="G1105" s="27">
        <v>9</v>
      </c>
      <c r="H1105" s="11"/>
      <c r="I1105" s="11"/>
      <c r="J1105" s="11"/>
      <c r="K1105" s="27"/>
      <c r="L1105" s="27"/>
      <c r="M1105" s="27"/>
      <c r="N1105" s="27"/>
      <c r="O1105" s="27"/>
      <c r="P1105" s="27"/>
      <c r="Q1105" s="27"/>
      <c r="R1105" s="27"/>
      <c r="S1105" s="27">
        <v>3</v>
      </c>
      <c r="T1105" s="27"/>
      <c r="U1105" s="27"/>
      <c r="V1105" s="27"/>
      <c r="W1105" s="27"/>
      <c r="X1105" s="27"/>
      <c r="Y1105" s="27"/>
      <c r="Z1105" s="27"/>
      <c r="AA1105" s="11"/>
      <c r="AB1105" s="11"/>
      <c r="AC1105" s="11"/>
      <c r="AD1105" s="11">
        <f>+SUM(N1105:AC1105)</f>
        <v>3</v>
      </c>
      <c r="AE1105" s="27">
        <f t="shared" si="89"/>
        <v>9</v>
      </c>
      <c r="AF1105" s="27">
        <v>9</v>
      </c>
      <c r="AG1105" s="27"/>
    </row>
    <row r="1106" spans="1:33" ht="30" x14ac:dyDescent="0.25">
      <c r="A1106" s="25"/>
      <c r="B1106" s="26"/>
      <c r="C1106" s="60"/>
      <c r="D1106" s="32"/>
      <c r="E1106" s="29" t="s">
        <v>1465</v>
      </c>
      <c r="F1106" s="11" t="s">
        <v>1344</v>
      </c>
      <c r="G1106" s="27" t="s">
        <v>1344</v>
      </c>
      <c r="H1106" s="27" t="s">
        <v>1344</v>
      </c>
      <c r="I1106" s="27" t="s">
        <v>1344</v>
      </c>
      <c r="J1106" s="27" t="s">
        <v>1344</v>
      </c>
      <c r="K1106" s="27"/>
      <c r="L1106" s="27"/>
      <c r="M1106" s="27" t="s">
        <v>1344</v>
      </c>
      <c r="N1106" s="27"/>
      <c r="O1106" s="27"/>
      <c r="P1106" s="27"/>
      <c r="Q1106" s="27"/>
      <c r="R1106" s="27"/>
      <c r="S1106" s="27"/>
      <c r="T1106" s="27"/>
      <c r="U1106" s="27"/>
      <c r="V1106" s="27"/>
      <c r="W1106" s="27"/>
      <c r="X1106" s="27"/>
      <c r="Y1106" s="27"/>
      <c r="Z1106" s="27"/>
      <c r="AA1106" s="11"/>
      <c r="AB1106" s="11"/>
      <c r="AC1106" s="11"/>
      <c r="AD1106" s="11"/>
      <c r="AE1106" s="27"/>
      <c r="AF1106" s="27"/>
      <c r="AG1106" s="27" t="s">
        <v>1344</v>
      </c>
    </row>
    <row r="1107" spans="1:33" ht="38.25" customHeight="1" x14ac:dyDescent="0.25">
      <c r="A1107" s="25"/>
      <c r="B1107" s="26"/>
      <c r="C1107" s="233" t="s">
        <v>971</v>
      </c>
      <c r="D1107" s="234"/>
      <c r="E1107" s="234"/>
      <c r="F1107" s="234"/>
      <c r="G1107" s="234"/>
      <c r="H1107" s="234"/>
      <c r="I1107" s="234"/>
      <c r="J1107" s="234"/>
      <c r="K1107" s="234"/>
      <c r="L1107" s="234"/>
      <c r="M1107" s="234"/>
      <c r="N1107" s="234"/>
      <c r="O1107" s="234"/>
      <c r="P1107" s="234"/>
      <c r="Q1107" s="234"/>
      <c r="R1107" s="234"/>
      <c r="S1107" s="234"/>
      <c r="T1107" s="234"/>
      <c r="U1107" s="234"/>
      <c r="V1107" s="234"/>
      <c r="W1107" s="234"/>
      <c r="X1107" s="234"/>
      <c r="Y1107" s="234"/>
      <c r="Z1107" s="234"/>
      <c r="AA1107" s="234"/>
      <c r="AB1107" s="234"/>
      <c r="AC1107" s="234"/>
      <c r="AD1107" s="234"/>
      <c r="AE1107" s="235"/>
      <c r="AF1107" s="25"/>
      <c r="AG1107" s="152"/>
    </row>
    <row r="1108" spans="1:33" ht="57" x14ac:dyDescent="0.25">
      <c r="A1108" s="25">
        <v>1298</v>
      </c>
      <c r="B1108" s="26" t="s">
        <v>800</v>
      </c>
      <c r="C1108" s="26"/>
      <c r="D1108" s="216" t="s">
        <v>801</v>
      </c>
      <c r="E1108" s="3" t="s">
        <v>802</v>
      </c>
      <c r="F1108" s="210" t="s">
        <v>11</v>
      </c>
      <c r="G1108" s="205">
        <v>120000</v>
      </c>
      <c r="H1108" s="213"/>
      <c r="I1108" s="213"/>
      <c r="J1108" s="213"/>
      <c r="K1108" s="213"/>
      <c r="L1108" s="213"/>
      <c r="M1108" s="213"/>
      <c r="N1108" s="210">
        <v>800</v>
      </c>
      <c r="O1108" s="210"/>
      <c r="P1108" s="210"/>
      <c r="Q1108" s="210">
        <v>1200</v>
      </c>
      <c r="R1108" s="210"/>
      <c r="S1108" s="210">
        <v>15000</v>
      </c>
      <c r="T1108" s="210">
        <v>7200</v>
      </c>
      <c r="U1108" s="210"/>
      <c r="V1108" s="210"/>
      <c r="W1108" s="210"/>
      <c r="X1108" s="210">
        <v>800</v>
      </c>
      <c r="Y1108" s="210">
        <v>1600</v>
      </c>
      <c r="Z1108" s="210">
        <v>6000</v>
      </c>
      <c r="AA1108" s="210"/>
      <c r="AB1108" s="210"/>
      <c r="AC1108" s="210"/>
      <c r="AD1108" s="210">
        <f>+SUM(N1108:AC1108)</f>
        <v>32600</v>
      </c>
      <c r="AE1108" s="205">
        <f t="shared" ref="AE1108" si="90">+AD1108*3</f>
        <v>97800</v>
      </c>
      <c r="AF1108" s="205">
        <v>97800</v>
      </c>
      <c r="AG1108" s="213"/>
    </row>
    <row r="1109" spans="1:33" x14ac:dyDescent="0.25">
      <c r="A1109" s="25">
        <v>1299</v>
      </c>
      <c r="B1109" s="26" t="s">
        <v>800</v>
      </c>
      <c r="C1109" s="26"/>
      <c r="D1109" s="217"/>
      <c r="E1109" s="4" t="s">
        <v>803</v>
      </c>
      <c r="F1109" s="211"/>
      <c r="G1109" s="206"/>
      <c r="H1109" s="214"/>
      <c r="I1109" s="214"/>
      <c r="J1109" s="214"/>
      <c r="K1109" s="214"/>
      <c r="L1109" s="214"/>
      <c r="M1109" s="214"/>
      <c r="N1109" s="211"/>
      <c r="O1109" s="211"/>
      <c r="P1109" s="211"/>
      <c r="Q1109" s="211"/>
      <c r="R1109" s="211"/>
      <c r="S1109" s="211"/>
      <c r="T1109" s="211"/>
      <c r="U1109" s="211"/>
      <c r="V1109" s="211"/>
      <c r="W1109" s="211"/>
      <c r="X1109" s="211"/>
      <c r="Y1109" s="211"/>
      <c r="Z1109" s="211"/>
      <c r="AA1109" s="211"/>
      <c r="AB1109" s="211"/>
      <c r="AC1109" s="211"/>
      <c r="AD1109" s="211"/>
      <c r="AE1109" s="206"/>
      <c r="AF1109" s="206"/>
      <c r="AG1109" s="214"/>
    </row>
    <row r="1110" spans="1:33" ht="30" x14ac:dyDescent="0.25">
      <c r="A1110" s="25">
        <v>1300</v>
      </c>
      <c r="B1110" s="26" t="s">
        <v>800</v>
      </c>
      <c r="C1110" s="26"/>
      <c r="D1110" s="217"/>
      <c r="E1110" s="4" t="s">
        <v>804</v>
      </c>
      <c r="F1110" s="211"/>
      <c r="G1110" s="206"/>
      <c r="H1110" s="214"/>
      <c r="I1110" s="214"/>
      <c r="J1110" s="214"/>
      <c r="K1110" s="214"/>
      <c r="L1110" s="214"/>
      <c r="M1110" s="214"/>
      <c r="N1110" s="211"/>
      <c r="O1110" s="211"/>
      <c r="P1110" s="211"/>
      <c r="Q1110" s="211"/>
      <c r="R1110" s="211"/>
      <c r="S1110" s="211"/>
      <c r="T1110" s="211"/>
      <c r="U1110" s="211"/>
      <c r="V1110" s="211"/>
      <c r="W1110" s="211"/>
      <c r="X1110" s="211"/>
      <c r="Y1110" s="211"/>
      <c r="Z1110" s="211"/>
      <c r="AA1110" s="211"/>
      <c r="AB1110" s="211"/>
      <c r="AC1110" s="211"/>
      <c r="AD1110" s="211"/>
      <c r="AE1110" s="206"/>
      <c r="AF1110" s="206"/>
      <c r="AG1110" s="214"/>
    </row>
    <row r="1111" spans="1:33" ht="60" x14ac:dyDescent="0.25">
      <c r="A1111" s="25">
        <v>1301</v>
      </c>
      <c r="B1111" s="26" t="s">
        <v>800</v>
      </c>
      <c r="C1111" s="26"/>
      <c r="D1111" s="217"/>
      <c r="E1111" s="4" t="s">
        <v>805</v>
      </c>
      <c r="F1111" s="211"/>
      <c r="G1111" s="206"/>
      <c r="H1111" s="214"/>
      <c r="I1111" s="214"/>
      <c r="J1111" s="214"/>
      <c r="K1111" s="214"/>
      <c r="L1111" s="214"/>
      <c r="M1111" s="214"/>
      <c r="N1111" s="211"/>
      <c r="O1111" s="211"/>
      <c r="P1111" s="211"/>
      <c r="Q1111" s="211"/>
      <c r="R1111" s="211"/>
      <c r="S1111" s="211"/>
      <c r="T1111" s="211"/>
      <c r="U1111" s="211"/>
      <c r="V1111" s="211"/>
      <c r="W1111" s="211"/>
      <c r="X1111" s="211"/>
      <c r="Y1111" s="211"/>
      <c r="Z1111" s="211"/>
      <c r="AA1111" s="211"/>
      <c r="AB1111" s="211"/>
      <c r="AC1111" s="211"/>
      <c r="AD1111" s="211"/>
      <c r="AE1111" s="206"/>
      <c r="AF1111" s="206"/>
      <c r="AG1111" s="214"/>
    </row>
    <row r="1112" spans="1:33" ht="45" x14ac:dyDescent="0.25">
      <c r="A1112" s="25">
        <v>1302</v>
      </c>
      <c r="B1112" s="26" t="s">
        <v>800</v>
      </c>
      <c r="C1112" s="26"/>
      <c r="D1112" s="217"/>
      <c r="E1112" s="4" t="s">
        <v>806</v>
      </c>
      <c r="F1112" s="211"/>
      <c r="G1112" s="206"/>
      <c r="H1112" s="214"/>
      <c r="I1112" s="214"/>
      <c r="J1112" s="214"/>
      <c r="K1112" s="214"/>
      <c r="L1112" s="214"/>
      <c r="M1112" s="214"/>
      <c r="N1112" s="211"/>
      <c r="O1112" s="211"/>
      <c r="P1112" s="211"/>
      <c r="Q1112" s="211"/>
      <c r="R1112" s="211"/>
      <c r="S1112" s="211"/>
      <c r="T1112" s="211"/>
      <c r="U1112" s="211"/>
      <c r="V1112" s="211"/>
      <c r="W1112" s="211"/>
      <c r="X1112" s="211"/>
      <c r="Y1112" s="211"/>
      <c r="Z1112" s="211"/>
      <c r="AA1112" s="211"/>
      <c r="AB1112" s="211"/>
      <c r="AC1112" s="211"/>
      <c r="AD1112" s="211"/>
      <c r="AE1112" s="206"/>
      <c r="AF1112" s="206"/>
      <c r="AG1112" s="214"/>
    </row>
    <row r="1113" spans="1:33" ht="30" x14ac:dyDescent="0.25">
      <c r="A1113" s="25">
        <v>1303</v>
      </c>
      <c r="B1113" s="26" t="s">
        <v>800</v>
      </c>
      <c r="C1113" s="26"/>
      <c r="D1113" s="217"/>
      <c r="E1113" s="4" t="s">
        <v>807</v>
      </c>
      <c r="F1113" s="211"/>
      <c r="G1113" s="206"/>
      <c r="H1113" s="214"/>
      <c r="I1113" s="214"/>
      <c r="J1113" s="214"/>
      <c r="K1113" s="214"/>
      <c r="L1113" s="214"/>
      <c r="M1113" s="214"/>
      <c r="N1113" s="211"/>
      <c r="O1113" s="211"/>
      <c r="P1113" s="211"/>
      <c r="Q1113" s="211"/>
      <c r="R1113" s="211"/>
      <c r="S1113" s="211"/>
      <c r="T1113" s="211"/>
      <c r="U1113" s="211"/>
      <c r="V1113" s="211"/>
      <c r="W1113" s="211"/>
      <c r="X1113" s="211"/>
      <c r="Y1113" s="211"/>
      <c r="Z1113" s="211"/>
      <c r="AA1113" s="211"/>
      <c r="AB1113" s="211"/>
      <c r="AC1113" s="211"/>
      <c r="AD1113" s="211"/>
      <c r="AE1113" s="206"/>
      <c r="AF1113" s="206"/>
      <c r="AG1113" s="214"/>
    </row>
    <row r="1114" spans="1:33" x14ac:dyDescent="0.25">
      <c r="A1114" s="25">
        <v>1304</v>
      </c>
      <c r="B1114" s="26" t="s">
        <v>800</v>
      </c>
      <c r="C1114" s="26"/>
      <c r="D1114" s="217"/>
      <c r="E1114" s="4" t="s">
        <v>808</v>
      </c>
      <c r="F1114" s="211"/>
      <c r="G1114" s="206"/>
      <c r="H1114" s="214"/>
      <c r="I1114" s="214"/>
      <c r="J1114" s="214"/>
      <c r="K1114" s="214"/>
      <c r="L1114" s="214"/>
      <c r="M1114" s="214"/>
      <c r="N1114" s="211"/>
      <c r="O1114" s="211"/>
      <c r="P1114" s="211"/>
      <c r="Q1114" s="211"/>
      <c r="R1114" s="211"/>
      <c r="S1114" s="211"/>
      <c r="T1114" s="211"/>
      <c r="U1114" s="211"/>
      <c r="V1114" s="211"/>
      <c r="W1114" s="211"/>
      <c r="X1114" s="211"/>
      <c r="Y1114" s="211"/>
      <c r="Z1114" s="211"/>
      <c r="AA1114" s="211"/>
      <c r="AB1114" s="211"/>
      <c r="AC1114" s="211"/>
      <c r="AD1114" s="211"/>
      <c r="AE1114" s="206"/>
      <c r="AF1114" s="206"/>
      <c r="AG1114" s="214"/>
    </row>
    <row r="1115" spans="1:33" x14ac:dyDescent="0.25">
      <c r="A1115" s="25">
        <v>1305</v>
      </c>
      <c r="B1115" s="26" t="s">
        <v>800</v>
      </c>
      <c r="C1115" s="26"/>
      <c r="D1115" s="217"/>
      <c r="E1115" s="7" t="s">
        <v>809</v>
      </c>
      <c r="F1115" s="211"/>
      <c r="G1115" s="206"/>
      <c r="H1115" s="214"/>
      <c r="I1115" s="214"/>
      <c r="J1115" s="214"/>
      <c r="K1115" s="214"/>
      <c r="L1115" s="214"/>
      <c r="M1115" s="214"/>
      <c r="N1115" s="211"/>
      <c r="O1115" s="211"/>
      <c r="P1115" s="211"/>
      <c r="Q1115" s="211"/>
      <c r="R1115" s="211"/>
      <c r="S1115" s="211"/>
      <c r="T1115" s="211"/>
      <c r="U1115" s="211"/>
      <c r="V1115" s="211"/>
      <c r="W1115" s="211"/>
      <c r="X1115" s="211"/>
      <c r="Y1115" s="211"/>
      <c r="Z1115" s="211"/>
      <c r="AA1115" s="211"/>
      <c r="AB1115" s="211"/>
      <c r="AC1115" s="211"/>
      <c r="AD1115" s="211"/>
      <c r="AE1115" s="206"/>
      <c r="AF1115" s="206"/>
      <c r="AG1115" s="214"/>
    </row>
    <row r="1116" spans="1:33" ht="29.25" x14ac:dyDescent="0.25">
      <c r="A1116" s="25">
        <v>1306</v>
      </c>
      <c r="B1116" s="26" t="s">
        <v>800</v>
      </c>
      <c r="C1116" s="26"/>
      <c r="D1116" s="217"/>
      <c r="E1116" s="7" t="s">
        <v>1529</v>
      </c>
      <c r="F1116" s="211"/>
      <c r="G1116" s="206"/>
      <c r="H1116" s="214"/>
      <c r="I1116" s="214"/>
      <c r="J1116" s="214"/>
      <c r="K1116" s="214"/>
      <c r="L1116" s="214"/>
      <c r="M1116" s="214"/>
      <c r="N1116" s="211"/>
      <c r="O1116" s="211"/>
      <c r="P1116" s="211"/>
      <c r="Q1116" s="211"/>
      <c r="R1116" s="211"/>
      <c r="S1116" s="211"/>
      <c r="T1116" s="211"/>
      <c r="U1116" s="211"/>
      <c r="V1116" s="211"/>
      <c r="W1116" s="211"/>
      <c r="X1116" s="211"/>
      <c r="Y1116" s="211"/>
      <c r="Z1116" s="211"/>
      <c r="AA1116" s="211"/>
      <c r="AB1116" s="211"/>
      <c r="AC1116" s="211"/>
      <c r="AD1116" s="211"/>
      <c r="AE1116" s="206"/>
      <c r="AF1116" s="206"/>
      <c r="AG1116" s="214"/>
    </row>
    <row r="1117" spans="1:33" ht="85.5" x14ac:dyDescent="0.25">
      <c r="A1117" s="25">
        <v>1307</v>
      </c>
      <c r="B1117" s="26" t="s">
        <v>800</v>
      </c>
      <c r="C1117" s="26"/>
      <c r="D1117" s="255"/>
      <c r="E1117" s="7" t="s">
        <v>1530</v>
      </c>
      <c r="F1117" s="212"/>
      <c r="G1117" s="207"/>
      <c r="H1117" s="215"/>
      <c r="I1117" s="215"/>
      <c r="J1117" s="215"/>
      <c r="K1117" s="215"/>
      <c r="L1117" s="215"/>
      <c r="M1117" s="215"/>
      <c r="N1117" s="212"/>
      <c r="O1117" s="212"/>
      <c r="P1117" s="212"/>
      <c r="Q1117" s="212"/>
      <c r="R1117" s="212"/>
      <c r="S1117" s="212"/>
      <c r="T1117" s="212"/>
      <c r="U1117" s="212"/>
      <c r="V1117" s="212"/>
      <c r="W1117" s="212"/>
      <c r="X1117" s="212"/>
      <c r="Y1117" s="212"/>
      <c r="Z1117" s="212"/>
      <c r="AA1117" s="212"/>
      <c r="AB1117" s="212"/>
      <c r="AC1117" s="212"/>
      <c r="AD1117" s="212"/>
      <c r="AE1117" s="207"/>
      <c r="AF1117" s="207"/>
      <c r="AG1117" s="215"/>
    </row>
    <row r="1118" spans="1:33" ht="30" customHeight="1" x14ac:dyDescent="0.25">
      <c r="A1118" s="25"/>
      <c r="B1118" s="26"/>
      <c r="C1118" s="60"/>
      <c r="D1118" s="10"/>
      <c r="E1118" s="29" t="s">
        <v>1466</v>
      </c>
      <c r="F1118" s="11" t="s">
        <v>1344</v>
      </c>
      <c r="G1118" s="27" t="s">
        <v>1344</v>
      </c>
      <c r="H1118" s="27" t="s">
        <v>1344</v>
      </c>
      <c r="I1118" s="27" t="s">
        <v>1344</v>
      </c>
      <c r="J1118" s="27" t="s">
        <v>1344</v>
      </c>
      <c r="K1118" s="27"/>
      <c r="L1118" s="27"/>
      <c r="M1118" s="27" t="s">
        <v>1344</v>
      </c>
      <c r="N1118" s="27"/>
      <c r="O1118" s="27"/>
      <c r="P1118" s="27"/>
      <c r="Q1118" s="27"/>
      <c r="R1118" s="27"/>
      <c r="S1118" s="27"/>
      <c r="T1118" s="27"/>
      <c r="U1118" s="27"/>
      <c r="V1118" s="27"/>
      <c r="W1118" s="27"/>
      <c r="X1118" s="27"/>
      <c r="Y1118" s="27"/>
      <c r="Z1118" s="27"/>
      <c r="AA1118" s="11"/>
      <c r="AB1118" s="11"/>
      <c r="AC1118" s="11"/>
      <c r="AD1118" s="11"/>
      <c r="AE1118" s="27"/>
      <c r="AF1118" s="27"/>
      <c r="AG1118" s="27" t="s">
        <v>1344</v>
      </c>
    </row>
    <row r="1119" spans="1:33" ht="43.5" customHeight="1" x14ac:dyDescent="0.25">
      <c r="A1119" s="25"/>
      <c r="B1119" s="26"/>
      <c r="C1119" s="236" t="s">
        <v>1579</v>
      </c>
      <c r="D1119" s="208"/>
      <c r="E1119" s="208"/>
      <c r="F1119" s="208"/>
      <c r="G1119" s="208"/>
      <c r="H1119" s="208"/>
      <c r="I1119" s="208"/>
      <c r="J1119" s="208"/>
      <c r="K1119" s="208"/>
      <c r="L1119" s="208"/>
      <c r="M1119" s="208"/>
      <c r="N1119" s="208"/>
      <c r="O1119" s="208"/>
      <c r="P1119" s="208"/>
      <c r="Q1119" s="208"/>
      <c r="R1119" s="208"/>
      <c r="S1119" s="208"/>
      <c r="T1119" s="208"/>
      <c r="U1119" s="208"/>
      <c r="V1119" s="208"/>
      <c r="W1119" s="208"/>
      <c r="X1119" s="208"/>
      <c r="Y1119" s="208"/>
      <c r="Z1119" s="208"/>
      <c r="AA1119" s="208"/>
      <c r="AB1119" s="208"/>
      <c r="AC1119" s="208"/>
      <c r="AD1119" s="208"/>
      <c r="AE1119" s="209"/>
      <c r="AF1119" s="25"/>
      <c r="AG1119" s="152"/>
    </row>
    <row r="1120" spans="1:33" ht="90" x14ac:dyDescent="0.25">
      <c r="A1120" s="25">
        <v>1321</v>
      </c>
      <c r="B1120" s="26" t="s">
        <v>817</v>
      </c>
      <c r="C1120" s="26"/>
      <c r="D1120" s="210" t="s">
        <v>818</v>
      </c>
      <c r="E1120" s="6" t="s">
        <v>819</v>
      </c>
      <c r="F1120" s="210" t="s">
        <v>11</v>
      </c>
      <c r="G1120" s="205">
        <v>900</v>
      </c>
      <c r="H1120" s="213"/>
      <c r="I1120" s="210"/>
      <c r="J1120" s="210"/>
      <c r="K1120" s="205"/>
      <c r="L1120" s="205"/>
      <c r="M1120" s="205"/>
      <c r="N1120" s="205"/>
      <c r="O1120" s="205"/>
      <c r="P1120" s="205"/>
      <c r="Q1120" s="205"/>
      <c r="R1120" s="205"/>
      <c r="S1120" s="205">
        <v>300</v>
      </c>
      <c r="T1120" s="205"/>
      <c r="U1120" s="205"/>
      <c r="V1120" s="205"/>
      <c r="W1120" s="205"/>
      <c r="X1120" s="205"/>
      <c r="Y1120" s="205"/>
      <c r="Z1120" s="205"/>
      <c r="AA1120" s="205"/>
      <c r="AB1120" s="205"/>
      <c r="AC1120" s="205"/>
      <c r="AD1120" s="210">
        <f>+SUM(N1120:AC1120)</f>
        <v>300</v>
      </c>
      <c r="AE1120" s="205">
        <f t="shared" ref="AE1120:AE1150" si="91">+AD1120*3</f>
        <v>900</v>
      </c>
      <c r="AF1120" s="205">
        <v>900</v>
      </c>
      <c r="AG1120" s="205"/>
    </row>
    <row r="1121" spans="1:33" x14ac:dyDescent="0.25">
      <c r="A1121" s="25">
        <v>1322</v>
      </c>
      <c r="B1121" s="26" t="s">
        <v>817</v>
      </c>
      <c r="C1121" s="26"/>
      <c r="D1121" s="212"/>
      <c r="E1121" s="7" t="s">
        <v>972</v>
      </c>
      <c r="F1121" s="212"/>
      <c r="G1121" s="207"/>
      <c r="H1121" s="215"/>
      <c r="I1121" s="212"/>
      <c r="J1121" s="212"/>
      <c r="K1121" s="207"/>
      <c r="L1121" s="207"/>
      <c r="M1121" s="207"/>
      <c r="N1121" s="207"/>
      <c r="O1121" s="207"/>
      <c r="P1121" s="207"/>
      <c r="Q1121" s="207"/>
      <c r="R1121" s="207"/>
      <c r="S1121" s="207"/>
      <c r="T1121" s="207"/>
      <c r="U1121" s="207"/>
      <c r="V1121" s="207"/>
      <c r="W1121" s="207"/>
      <c r="X1121" s="207"/>
      <c r="Y1121" s="207"/>
      <c r="Z1121" s="207"/>
      <c r="AA1121" s="207"/>
      <c r="AB1121" s="207"/>
      <c r="AC1121" s="207"/>
      <c r="AD1121" s="212"/>
      <c r="AE1121" s="207"/>
      <c r="AF1121" s="207"/>
      <c r="AG1121" s="207"/>
    </row>
    <row r="1122" spans="1:33" ht="90" x14ac:dyDescent="0.25">
      <c r="A1122" s="25">
        <v>1323</v>
      </c>
      <c r="B1122" s="26" t="s">
        <v>817</v>
      </c>
      <c r="C1122" s="26"/>
      <c r="D1122" s="210" t="s">
        <v>820</v>
      </c>
      <c r="E1122" s="6" t="s">
        <v>821</v>
      </c>
      <c r="F1122" s="210" t="s">
        <v>11</v>
      </c>
      <c r="G1122" s="205">
        <v>900</v>
      </c>
      <c r="H1122" s="210"/>
      <c r="I1122" s="210"/>
      <c r="J1122" s="210"/>
      <c r="K1122" s="205"/>
      <c r="L1122" s="205"/>
      <c r="M1122" s="205"/>
      <c r="N1122" s="205"/>
      <c r="O1122" s="205"/>
      <c r="P1122" s="205"/>
      <c r="Q1122" s="205"/>
      <c r="R1122" s="205"/>
      <c r="S1122" s="205">
        <v>300</v>
      </c>
      <c r="T1122" s="205"/>
      <c r="U1122" s="205"/>
      <c r="V1122" s="205"/>
      <c r="W1122" s="205"/>
      <c r="X1122" s="205"/>
      <c r="Y1122" s="205"/>
      <c r="Z1122" s="205"/>
      <c r="AA1122" s="205"/>
      <c r="AB1122" s="205"/>
      <c r="AC1122" s="205"/>
      <c r="AD1122" s="210">
        <f>+SUM(N1122:AC1122)</f>
        <v>300</v>
      </c>
      <c r="AE1122" s="205">
        <f t="shared" si="91"/>
        <v>900</v>
      </c>
      <c r="AF1122" s="205">
        <v>900</v>
      </c>
      <c r="AG1122" s="205"/>
    </row>
    <row r="1123" spans="1:33" x14ac:dyDescent="0.25">
      <c r="A1123" s="25">
        <v>1324</v>
      </c>
      <c r="B1123" s="26" t="s">
        <v>817</v>
      </c>
      <c r="C1123" s="26"/>
      <c r="D1123" s="212"/>
      <c r="E1123" s="5" t="s">
        <v>822</v>
      </c>
      <c r="F1123" s="212"/>
      <c r="G1123" s="207"/>
      <c r="H1123" s="212"/>
      <c r="I1123" s="212"/>
      <c r="J1123" s="212"/>
      <c r="K1123" s="207"/>
      <c r="L1123" s="207"/>
      <c r="M1123" s="207"/>
      <c r="N1123" s="207"/>
      <c r="O1123" s="207"/>
      <c r="P1123" s="207"/>
      <c r="Q1123" s="207"/>
      <c r="R1123" s="207"/>
      <c r="S1123" s="207"/>
      <c r="T1123" s="207"/>
      <c r="U1123" s="207"/>
      <c r="V1123" s="207"/>
      <c r="W1123" s="207"/>
      <c r="X1123" s="207"/>
      <c r="Y1123" s="207"/>
      <c r="Z1123" s="207"/>
      <c r="AA1123" s="207"/>
      <c r="AB1123" s="207"/>
      <c r="AC1123" s="207"/>
      <c r="AD1123" s="212"/>
      <c r="AE1123" s="207"/>
      <c r="AF1123" s="207"/>
      <c r="AG1123" s="207"/>
    </row>
    <row r="1124" spans="1:33" ht="75" x14ac:dyDescent="0.25">
      <c r="A1124" s="25">
        <v>1325</v>
      </c>
      <c r="B1124" s="26" t="s">
        <v>817</v>
      </c>
      <c r="C1124" s="26"/>
      <c r="D1124" s="210" t="s">
        <v>823</v>
      </c>
      <c r="E1124" s="2" t="s">
        <v>824</v>
      </c>
      <c r="F1124" s="205" t="s">
        <v>11</v>
      </c>
      <c r="G1124" s="205">
        <v>600</v>
      </c>
      <c r="H1124" s="205"/>
      <c r="I1124" s="205"/>
      <c r="J1124" s="205"/>
      <c r="K1124" s="205"/>
      <c r="L1124" s="205"/>
      <c r="M1124" s="205"/>
      <c r="N1124" s="205"/>
      <c r="O1124" s="205"/>
      <c r="P1124" s="205"/>
      <c r="Q1124" s="205"/>
      <c r="R1124" s="205"/>
      <c r="S1124" s="205">
        <v>200</v>
      </c>
      <c r="T1124" s="205"/>
      <c r="U1124" s="205"/>
      <c r="V1124" s="205"/>
      <c r="W1124" s="205"/>
      <c r="X1124" s="205"/>
      <c r="Y1124" s="205"/>
      <c r="Z1124" s="205"/>
      <c r="AA1124" s="205"/>
      <c r="AB1124" s="205"/>
      <c r="AC1124" s="205"/>
      <c r="AD1124" s="210">
        <f>+SUM(N1124:AC1124)</f>
        <v>200</v>
      </c>
      <c r="AE1124" s="205">
        <f t="shared" si="91"/>
        <v>600</v>
      </c>
      <c r="AF1124" s="205">
        <v>600</v>
      </c>
      <c r="AG1124" s="205"/>
    </row>
    <row r="1125" spans="1:33" x14ac:dyDescent="0.25">
      <c r="A1125" s="25">
        <v>1326</v>
      </c>
      <c r="B1125" s="26" t="s">
        <v>817</v>
      </c>
      <c r="C1125" s="26"/>
      <c r="D1125" s="211"/>
      <c r="E1125" s="83" t="s">
        <v>825</v>
      </c>
      <c r="F1125" s="206"/>
      <c r="G1125" s="206"/>
      <c r="H1125" s="206"/>
      <c r="I1125" s="206"/>
      <c r="J1125" s="206"/>
      <c r="K1125" s="206"/>
      <c r="L1125" s="206"/>
      <c r="M1125" s="206"/>
      <c r="N1125" s="206"/>
      <c r="O1125" s="206"/>
      <c r="P1125" s="206"/>
      <c r="Q1125" s="206"/>
      <c r="R1125" s="206"/>
      <c r="S1125" s="206"/>
      <c r="T1125" s="206"/>
      <c r="U1125" s="206"/>
      <c r="V1125" s="206"/>
      <c r="W1125" s="206"/>
      <c r="X1125" s="206"/>
      <c r="Y1125" s="206"/>
      <c r="Z1125" s="206"/>
      <c r="AA1125" s="206"/>
      <c r="AB1125" s="206"/>
      <c r="AC1125" s="206"/>
      <c r="AD1125" s="211"/>
      <c r="AE1125" s="206"/>
      <c r="AF1125" s="206"/>
      <c r="AG1125" s="206"/>
    </row>
    <row r="1126" spans="1:33" x14ac:dyDescent="0.25">
      <c r="A1126" s="25">
        <v>1327</v>
      </c>
      <c r="B1126" s="26" t="s">
        <v>817</v>
      </c>
      <c r="C1126" s="26"/>
      <c r="D1126" s="212"/>
      <c r="E1126" s="84" t="s">
        <v>826</v>
      </c>
      <c r="F1126" s="207"/>
      <c r="G1126" s="207"/>
      <c r="H1126" s="207"/>
      <c r="I1126" s="207"/>
      <c r="J1126" s="207"/>
      <c r="K1126" s="207"/>
      <c r="L1126" s="207"/>
      <c r="M1126" s="207"/>
      <c r="N1126" s="207"/>
      <c r="O1126" s="207"/>
      <c r="P1126" s="207"/>
      <c r="Q1126" s="207"/>
      <c r="R1126" s="207"/>
      <c r="S1126" s="207"/>
      <c r="T1126" s="207"/>
      <c r="U1126" s="207"/>
      <c r="V1126" s="207"/>
      <c r="W1126" s="207"/>
      <c r="X1126" s="207"/>
      <c r="Y1126" s="207"/>
      <c r="Z1126" s="207"/>
      <c r="AA1126" s="207"/>
      <c r="AB1126" s="207"/>
      <c r="AC1126" s="207"/>
      <c r="AD1126" s="212"/>
      <c r="AE1126" s="207"/>
      <c r="AF1126" s="207"/>
      <c r="AG1126" s="207"/>
    </row>
    <row r="1127" spans="1:33" ht="89.25" x14ac:dyDescent="0.25">
      <c r="A1127" s="25">
        <v>1328</v>
      </c>
      <c r="B1127" s="26" t="s">
        <v>817</v>
      </c>
      <c r="C1127" s="26"/>
      <c r="D1127" s="210" t="s">
        <v>827</v>
      </c>
      <c r="E1127" s="1" t="s">
        <v>828</v>
      </c>
      <c r="F1127" s="210" t="s">
        <v>11</v>
      </c>
      <c r="G1127" s="205">
        <v>900</v>
      </c>
      <c r="H1127" s="205"/>
      <c r="I1127" s="205"/>
      <c r="J1127" s="205"/>
      <c r="K1127" s="205"/>
      <c r="L1127" s="205"/>
      <c r="M1127" s="205"/>
      <c r="N1127" s="205"/>
      <c r="O1127" s="205"/>
      <c r="P1127" s="205"/>
      <c r="Q1127" s="205"/>
      <c r="R1127" s="205"/>
      <c r="S1127" s="205">
        <v>300</v>
      </c>
      <c r="T1127" s="205"/>
      <c r="U1127" s="205"/>
      <c r="V1127" s="205"/>
      <c r="W1127" s="205"/>
      <c r="X1127" s="205"/>
      <c r="Y1127" s="205"/>
      <c r="Z1127" s="205"/>
      <c r="AA1127" s="205"/>
      <c r="AB1127" s="205"/>
      <c r="AC1127" s="205"/>
      <c r="AD1127" s="210">
        <f>+SUM(N1127:AC1127)</f>
        <v>300</v>
      </c>
      <c r="AE1127" s="205">
        <f t="shared" si="91"/>
        <v>900</v>
      </c>
      <c r="AF1127" s="205">
        <v>900</v>
      </c>
      <c r="AG1127" s="205"/>
    </row>
    <row r="1128" spans="1:33" x14ac:dyDescent="0.25">
      <c r="A1128" s="25">
        <v>1329</v>
      </c>
      <c r="B1128" s="26" t="s">
        <v>817</v>
      </c>
      <c r="C1128" s="26"/>
      <c r="D1128" s="211"/>
      <c r="E1128" s="83" t="s">
        <v>829</v>
      </c>
      <c r="F1128" s="211"/>
      <c r="G1128" s="206"/>
      <c r="H1128" s="206"/>
      <c r="I1128" s="206"/>
      <c r="J1128" s="206"/>
      <c r="K1128" s="206"/>
      <c r="L1128" s="206"/>
      <c r="M1128" s="206"/>
      <c r="N1128" s="206"/>
      <c r="O1128" s="206"/>
      <c r="P1128" s="206"/>
      <c r="Q1128" s="206"/>
      <c r="R1128" s="206"/>
      <c r="S1128" s="206"/>
      <c r="T1128" s="206"/>
      <c r="U1128" s="206"/>
      <c r="V1128" s="206"/>
      <c r="W1128" s="206"/>
      <c r="X1128" s="206"/>
      <c r="Y1128" s="206"/>
      <c r="Z1128" s="206"/>
      <c r="AA1128" s="206"/>
      <c r="AB1128" s="206"/>
      <c r="AC1128" s="206"/>
      <c r="AD1128" s="211"/>
      <c r="AE1128" s="206"/>
      <c r="AF1128" s="206"/>
      <c r="AG1128" s="206"/>
    </row>
    <row r="1129" spans="1:33" x14ac:dyDescent="0.25">
      <c r="A1129" s="25">
        <v>1330</v>
      </c>
      <c r="B1129" s="26" t="s">
        <v>817</v>
      </c>
      <c r="C1129" s="26"/>
      <c r="D1129" s="211"/>
      <c r="E1129" s="83" t="s">
        <v>830</v>
      </c>
      <c r="F1129" s="211"/>
      <c r="G1129" s="206"/>
      <c r="H1129" s="206"/>
      <c r="I1129" s="206"/>
      <c r="J1129" s="206"/>
      <c r="K1129" s="206"/>
      <c r="L1129" s="206"/>
      <c r="M1129" s="206"/>
      <c r="N1129" s="206"/>
      <c r="O1129" s="206"/>
      <c r="P1129" s="206"/>
      <c r="Q1129" s="206"/>
      <c r="R1129" s="206"/>
      <c r="S1129" s="206"/>
      <c r="T1129" s="206"/>
      <c r="U1129" s="206"/>
      <c r="V1129" s="206"/>
      <c r="W1129" s="206"/>
      <c r="X1129" s="206"/>
      <c r="Y1129" s="206"/>
      <c r="Z1129" s="206"/>
      <c r="AA1129" s="206"/>
      <c r="AB1129" s="206"/>
      <c r="AC1129" s="206"/>
      <c r="AD1129" s="211"/>
      <c r="AE1129" s="206"/>
      <c r="AF1129" s="206"/>
      <c r="AG1129" s="206"/>
    </row>
    <row r="1130" spans="1:33" x14ac:dyDescent="0.25">
      <c r="A1130" s="25">
        <v>1331</v>
      </c>
      <c r="B1130" s="26" t="s">
        <v>817</v>
      </c>
      <c r="C1130" s="26"/>
      <c r="D1130" s="212"/>
      <c r="E1130" s="85" t="s">
        <v>831</v>
      </c>
      <c r="F1130" s="212"/>
      <c r="G1130" s="207"/>
      <c r="H1130" s="207"/>
      <c r="I1130" s="207"/>
      <c r="J1130" s="207"/>
      <c r="K1130" s="207"/>
      <c r="L1130" s="207"/>
      <c r="M1130" s="207"/>
      <c r="N1130" s="207"/>
      <c r="O1130" s="207"/>
      <c r="P1130" s="207"/>
      <c r="Q1130" s="207"/>
      <c r="R1130" s="207"/>
      <c r="S1130" s="207"/>
      <c r="T1130" s="207"/>
      <c r="U1130" s="207"/>
      <c r="V1130" s="207"/>
      <c r="W1130" s="207"/>
      <c r="X1130" s="207"/>
      <c r="Y1130" s="207"/>
      <c r="Z1130" s="207"/>
      <c r="AA1130" s="207"/>
      <c r="AB1130" s="207"/>
      <c r="AC1130" s="207"/>
      <c r="AD1130" s="212"/>
      <c r="AE1130" s="207"/>
      <c r="AF1130" s="207"/>
      <c r="AG1130" s="207"/>
    </row>
    <row r="1131" spans="1:33" ht="105" x14ac:dyDescent="0.25">
      <c r="A1131" s="25">
        <v>1332</v>
      </c>
      <c r="B1131" s="26" t="s">
        <v>817</v>
      </c>
      <c r="C1131" s="26"/>
      <c r="D1131" s="210" t="s">
        <v>832</v>
      </c>
      <c r="E1131" s="3" t="s">
        <v>833</v>
      </c>
      <c r="F1131" s="205" t="s">
        <v>11</v>
      </c>
      <c r="G1131" s="205">
        <v>150</v>
      </c>
      <c r="H1131" s="210"/>
      <c r="I1131" s="210"/>
      <c r="J1131" s="210"/>
      <c r="K1131" s="210"/>
      <c r="L1131" s="210"/>
      <c r="M1131" s="210"/>
      <c r="N1131" s="210"/>
      <c r="O1131" s="210"/>
      <c r="P1131" s="210"/>
      <c r="Q1131" s="210"/>
      <c r="R1131" s="210"/>
      <c r="S1131" s="210">
        <v>50</v>
      </c>
      <c r="T1131" s="210"/>
      <c r="U1131" s="210"/>
      <c r="V1131" s="210"/>
      <c r="W1131" s="210"/>
      <c r="X1131" s="210"/>
      <c r="Y1131" s="210"/>
      <c r="Z1131" s="210"/>
      <c r="AA1131" s="210"/>
      <c r="AB1131" s="210"/>
      <c r="AC1131" s="210"/>
      <c r="AD1131" s="210">
        <f>+SUM(N1131:AC1131)</f>
        <v>50</v>
      </c>
      <c r="AE1131" s="205">
        <f t="shared" si="91"/>
        <v>150</v>
      </c>
      <c r="AF1131" s="205">
        <v>150</v>
      </c>
      <c r="AG1131" s="210"/>
    </row>
    <row r="1132" spans="1:33" x14ac:dyDescent="0.25">
      <c r="A1132" s="25">
        <v>1333</v>
      </c>
      <c r="B1132" s="26" t="s">
        <v>817</v>
      </c>
      <c r="C1132" s="26"/>
      <c r="D1132" s="211"/>
      <c r="E1132" s="7" t="s">
        <v>1114</v>
      </c>
      <c r="F1132" s="206"/>
      <c r="G1132" s="207"/>
      <c r="H1132" s="212"/>
      <c r="I1132" s="212"/>
      <c r="J1132" s="212"/>
      <c r="K1132" s="212"/>
      <c r="L1132" s="212"/>
      <c r="M1132" s="212"/>
      <c r="N1132" s="211"/>
      <c r="O1132" s="211"/>
      <c r="P1132" s="211"/>
      <c r="Q1132" s="211"/>
      <c r="R1132" s="211"/>
      <c r="S1132" s="211"/>
      <c r="T1132" s="211"/>
      <c r="U1132" s="211"/>
      <c r="V1132" s="211"/>
      <c r="W1132" s="211"/>
      <c r="X1132" s="211"/>
      <c r="Y1132" s="211"/>
      <c r="Z1132" s="211"/>
      <c r="AA1132" s="211"/>
      <c r="AB1132" s="211"/>
      <c r="AC1132" s="211"/>
      <c r="AD1132" s="212"/>
      <c r="AE1132" s="207"/>
      <c r="AF1132" s="207"/>
      <c r="AG1132" s="212"/>
    </row>
    <row r="1133" spans="1:33" ht="103.5" x14ac:dyDescent="0.25">
      <c r="A1133" s="25">
        <v>1335</v>
      </c>
      <c r="B1133" s="26" t="s">
        <v>817</v>
      </c>
      <c r="C1133" s="26"/>
      <c r="D1133" s="243" t="s">
        <v>834</v>
      </c>
      <c r="E1133" s="3" t="s">
        <v>835</v>
      </c>
      <c r="F1133" s="249" t="s">
        <v>11</v>
      </c>
      <c r="G1133" s="205">
        <v>150</v>
      </c>
      <c r="H1133" s="205"/>
      <c r="I1133" s="205"/>
      <c r="J1133" s="205"/>
      <c r="K1133" s="205"/>
      <c r="L1133" s="205"/>
      <c r="M1133" s="205"/>
      <c r="N1133" s="205"/>
      <c r="O1133" s="205"/>
      <c r="P1133" s="205"/>
      <c r="Q1133" s="205"/>
      <c r="R1133" s="205"/>
      <c r="S1133" s="205">
        <v>50</v>
      </c>
      <c r="T1133" s="205"/>
      <c r="U1133" s="205"/>
      <c r="V1133" s="205"/>
      <c r="W1133" s="205"/>
      <c r="X1133" s="205"/>
      <c r="Y1133" s="205"/>
      <c r="Z1133" s="205"/>
      <c r="AA1133" s="205"/>
      <c r="AB1133" s="205"/>
      <c r="AC1133" s="205"/>
      <c r="AD1133" s="210">
        <f>+SUM(N1133:AC1133)</f>
        <v>50</v>
      </c>
      <c r="AE1133" s="205">
        <f t="shared" si="91"/>
        <v>150</v>
      </c>
      <c r="AF1133" s="205">
        <v>150</v>
      </c>
      <c r="AG1133" s="205"/>
    </row>
    <row r="1134" spans="1:33" x14ac:dyDescent="0.25">
      <c r="A1134" s="25">
        <v>1336</v>
      </c>
      <c r="B1134" s="26" t="s">
        <v>817</v>
      </c>
      <c r="C1134" s="26"/>
      <c r="D1134" s="244"/>
      <c r="E1134" s="68" t="s">
        <v>836</v>
      </c>
      <c r="F1134" s="250"/>
      <c r="G1134" s="206"/>
      <c r="H1134" s="206"/>
      <c r="I1134" s="206"/>
      <c r="J1134" s="206"/>
      <c r="K1134" s="206"/>
      <c r="L1134" s="206"/>
      <c r="M1134" s="206"/>
      <c r="N1134" s="206"/>
      <c r="O1134" s="206"/>
      <c r="P1134" s="206"/>
      <c r="Q1134" s="206"/>
      <c r="R1134" s="206"/>
      <c r="S1134" s="206"/>
      <c r="T1134" s="206"/>
      <c r="U1134" s="206"/>
      <c r="V1134" s="206"/>
      <c r="W1134" s="206"/>
      <c r="X1134" s="206"/>
      <c r="Y1134" s="206"/>
      <c r="Z1134" s="206"/>
      <c r="AA1134" s="206"/>
      <c r="AB1134" s="206"/>
      <c r="AC1134" s="206"/>
      <c r="AD1134" s="211"/>
      <c r="AE1134" s="206"/>
      <c r="AF1134" s="206"/>
      <c r="AG1134" s="206"/>
    </row>
    <row r="1135" spans="1:33" x14ac:dyDescent="0.25">
      <c r="A1135" s="25">
        <v>1337</v>
      </c>
      <c r="B1135" s="26" t="s">
        <v>817</v>
      </c>
      <c r="C1135" s="26"/>
      <c r="D1135" s="244"/>
      <c r="E1135" s="68" t="s">
        <v>837</v>
      </c>
      <c r="F1135" s="250"/>
      <c r="G1135" s="206"/>
      <c r="H1135" s="206"/>
      <c r="I1135" s="206"/>
      <c r="J1135" s="206"/>
      <c r="K1135" s="206"/>
      <c r="L1135" s="206"/>
      <c r="M1135" s="206"/>
      <c r="N1135" s="206"/>
      <c r="O1135" s="206"/>
      <c r="P1135" s="206"/>
      <c r="Q1135" s="206"/>
      <c r="R1135" s="206"/>
      <c r="S1135" s="206"/>
      <c r="T1135" s="206"/>
      <c r="U1135" s="206"/>
      <c r="V1135" s="206"/>
      <c r="W1135" s="206"/>
      <c r="X1135" s="206"/>
      <c r="Y1135" s="206"/>
      <c r="Z1135" s="206"/>
      <c r="AA1135" s="206"/>
      <c r="AB1135" s="206"/>
      <c r="AC1135" s="206"/>
      <c r="AD1135" s="211"/>
      <c r="AE1135" s="206"/>
      <c r="AF1135" s="206"/>
      <c r="AG1135" s="206"/>
    </row>
    <row r="1136" spans="1:33" x14ac:dyDescent="0.25">
      <c r="A1136" s="25">
        <v>1338</v>
      </c>
      <c r="B1136" s="26" t="s">
        <v>817</v>
      </c>
      <c r="C1136" s="26"/>
      <c r="D1136" s="245"/>
      <c r="E1136" s="86" t="s">
        <v>838</v>
      </c>
      <c r="F1136" s="251"/>
      <c r="G1136" s="207"/>
      <c r="H1136" s="207"/>
      <c r="I1136" s="207"/>
      <c r="J1136" s="207"/>
      <c r="K1136" s="207"/>
      <c r="L1136" s="207"/>
      <c r="M1136" s="207"/>
      <c r="N1136" s="207"/>
      <c r="O1136" s="207"/>
      <c r="P1136" s="207"/>
      <c r="Q1136" s="207"/>
      <c r="R1136" s="207"/>
      <c r="S1136" s="207"/>
      <c r="T1136" s="207"/>
      <c r="U1136" s="207"/>
      <c r="V1136" s="207"/>
      <c r="W1136" s="207"/>
      <c r="X1136" s="207"/>
      <c r="Y1136" s="207"/>
      <c r="Z1136" s="207"/>
      <c r="AA1136" s="207"/>
      <c r="AB1136" s="207"/>
      <c r="AC1136" s="207"/>
      <c r="AD1136" s="212"/>
      <c r="AE1136" s="207"/>
      <c r="AF1136" s="207"/>
      <c r="AG1136" s="207"/>
    </row>
    <row r="1137" spans="1:33" ht="150" x14ac:dyDescent="0.25">
      <c r="A1137" s="25">
        <v>1339</v>
      </c>
      <c r="B1137" s="26" t="s">
        <v>817</v>
      </c>
      <c r="C1137" s="26"/>
      <c r="D1137" s="210" t="s">
        <v>839</v>
      </c>
      <c r="E1137" s="7" t="s">
        <v>840</v>
      </c>
      <c r="F1137" s="210" t="s">
        <v>11</v>
      </c>
      <c r="G1137" s="205">
        <v>150</v>
      </c>
      <c r="H1137" s="213"/>
      <c r="I1137" s="210"/>
      <c r="J1137" s="210"/>
      <c r="K1137" s="205"/>
      <c r="L1137" s="205"/>
      <c r="M1137" s="205"/>
      <c r="N1137" s="205"/>
      <c r="O1137" s="205"/>
      <c r="P1137" s="205"/>
      <c r="Q1137" s="205"/>
      <c r="R1137" s="205"/>
      <c r="S1137" s="205">
        <v>50</v>
      </c>
      <c r="T1137" s="205"/>
      <c r="U1137" s="205"/>
      <c r="V1137" s="205"/>
      <c r="W1137" s="205"/>
      <c r="X1137" s="205"/>
      <c r="Y1137" s="205"/>
      <c r="Z1137" s="205"/>
      <c r="AA1137" s="205"/>
      <c r="AB1137" s="205"/>
      <c r="AC1137" s="205"/>
      <c r="AD1137" s="210">
        <f>+SUM(N1137:AC1137)</f>
        <v>50</v>
      </c>
      <c r="AE1137" s="205">
        <f t="shared" si="91"/>
        <v>150</v>
      </c>
      <c r="AF1137" s="205">
        <v>150</v>
      </c>
      <c r="AG1137" s="205"/>
    </row>
    <row r="1138" spans="1:33" x14ac:dyDescent="0.25">
      <c r="A1138" s="25">
        <v>1340</v>
      </c>
      <c r="B1138" s="26" t="s">
        <v>817</v>
      </c>
      <c r="C1138" s="26"/>
      <c r="D1138" s="211"/>
      <c r="E1138" s="5" t="s">
        <v>1265</v>
      </c>
      <c r="F1138" s="211"/>
      <c r="G1138" s="207"/>
      <c r="H1138" s="215"/>
      <c r="I1138" s="212"/>
      <c r="J1138" s="212"/>
      <c r="K1138" s="207"/>
      <c r="L1138" s="207"/>
      <c r="M1138" s="207"/>
      <c r="N1138" s="206"/>
      <c r="O1138" s="206"/>
      <c r="P1138" s="206"/>
      <c r="Q1138" s="206"/>
      <c r="R1138" s="206"/>
      <c r="S1138" s="206"/>
      <c r="T1138" s="206"/>
      <c r="U1138" s="206"/>
      <c r="V1138" s="206"/>
      <c r="W1138" s="206"/>
      <c r="X1138" s="206"/>
      <c r="Y1138" s="206"/>
      <c r="Z1138" s="206"/>
      <c r="AA1138" s="206"/>
      <c r="AB1138" s="206"/>
      <c r="AC1138" s="206"/>
      <c r="AD1138" s="212"/>
      <c r="AE1138" s="207"/>
      <c r="AF1138" s="207"/>
      <c r="AG1138" s="207"/>
    </row>
    <row r="1139" spans="1:33" ht="164.25" x14ac:dyDescent="0.25">
      <c r="A1139" s="25">
        <v>1351</v>
      </c>
      <c r="B1139" s="26" t="s">
        <v>817</v>
      </c>
      <c r="C1139" s="26"/>
      <c r="D1139" s="210" t="s">
        <v>841</v>
      </c>
      <c r="E1139" s="22" t="s">
        <v>842</v>
      </c>
      <c r="F1139" s="210" t="s">
        <v>11</v>
      </c>
      <c r="G1139" s="205">
        <v>150</v>
      </c>
      <c r="H1139" s="205"/>
      <c r="I1139" s="205"/>
      <c r="J1139" s="205"/>
      <c r="K1139" s="205"/>
      <c r="L1139" s="205"/>
      <c r="M1139" s="205"/>
      <c r="N1139" s="205"/>
      <c r="O1139" s="205"/>
      <c r="P1139" s="205"/>
      <c r="Q1139" s="205"/>
      <c r="R1139" s="205"/>
      <c r="S1139" s="205">
        <v>50</v>
      </c>
      <c r="T1139" s="205"/>
      <c r="U1139" s="205"/>
      <c r="V1139" s="205"/>
      <c r="W1139" s="205"/>
      <c r="X1139" s="205"/>
      <c r="Y1139" s="205"/>
      <c r="Z1139" s="205"/>
      <c r="AA1139" s="205"/>
      <c r="AB1139" s="205"/>
      <c r="AC1139" s="205"/>
      <c r="AD1139" s="210">
        <f>+SUM(N1139:AC1139)</f>
        <v>50</v>
      </c>
      <c r="AE1139" s="205">
        <f t="shared" si="91"/>
        <v>150</v>
      </c>
      <c r="AF1139" s="205">
        <v>150</v>
      </c>
      <c r="AG1139" s="205"/>
    </row>
    <row r="1140" spans="1:33" x14ac:dyDescent="0.25">
      <c r="A1140" s="25">
        <v>1352</v>
      </c>
      <c r="B1140" s="26" t="s">
        <v>817</v>
      </c>
      <c r="C1140" s="26"/>
      <c r="D1140" s="211"/>
      <c r="E1140" s="22" t="s">
        <v>1266</v>
      </c>
      <c r="F1140" s="211"/>
      <c r="G1140" s="207"/>
      <c r="H1140" s="207"/>
      <c r="I1140" s="207"/>
      <c r="J1140" s="207"/>
      <c r="K1140" s="207"/>
      <c r="L1140" s="207"/>
      <c r="M1140" s="207"/>
      <c r="N1140" s="207"/>
      <c r="O1140" s="207"/>
      <c r="P1140" s="207"/>
      <c r="Q1140" s="207"/>
      <c r="R1140" s="207"/>
      <c r="S1140" s="207"/>
      <c r="T1140" s="207"/>
      <c r="U1140" s="207"/>
      <c r="V1140" s="207"/>
      <c r="W1140" s="207"/>
      <c r="X1140" s="207"/>
      <c r="Y1140" s="207"/>
      <c r="Z1140" s="207"/>
      <c r="AA1140" s="207"/>
      <c r="AB1140" s="207"/>
      <c r="AC1140" s="207"/>
      <c r="AD1140" s="212"/>
      <c r="AE1140" s="207"/>
      <c r="AF1140" s="207"/>
      <c r="AG1140" s="207"/>
    </row>
    <row r="1141" spans="1:33" ht="195" x14ac:dyDescent="0.25">
      <c r="A1141" s="25">
        <v>1357</v>
      </c>
      <c r="B1141" s="26" t="s">
        <v>817</v>
      </c>
      <c r="C1141" s="26"/>
      <c r="D1141" s="210" t="s">
        <v>843</v>
      </c>
      <c r="E1141" s="22" t="s">
        <v>844</v>
      </c>
      <c r="F1141" s="205" t="s">
        <v>11</v>
      </c>
      <c r="G1141" s="205">
        <v>300</v>
      </c>
      <c r="H1141" s="205"/>
      <c r="I1141" s="205"/>
      <c r="J1141" s="205"/>
      <c r="K1141" s="205"/>
      <c r="L1141" s="205"/>
      <c r="M1141" s="205"/>
      <c r="N1141" s="205"/>
      <c r="O1141" s="205"/>
      <c r="P1141" s="205"/>
      <c r="Q1141" s="205"/>
      <c r="R1141" s="205"/>
      <c r="S1141" s="205">
        <v>100</v>
      </c>
      <c r="T1141" s="205"/>
      <c r="U1141" s="205"/>
      <c r="V1141" s="205"/>
      <c r="W1141" s="205"/>
      <c r="X1141" s="205"/>
      <c r="Y1141" s="205"/>
      <c r="Z1141" s="205"/>
      <c r="AA1141" s="205"/>
      <c r="AB1141" s="205"/>
      <c r="AC1141" s="205"/>
      <c r="AD1141" s="210">
        <f>+SUM(N1141:AC1141)</f>
        <v>100</v>
      </c>
      <c r="AE1141" s="205">
        <f t="shared" si="91"/>
        <v>300</v>
      </c>
      <c r="AF1141" s="205">
        <v>300</v>
      </c>
      <c r="AG1141" s="205"/>
    </row>
    <row r="1142" spans="1:33" x14ac:dyDescent="0.25">
      <c r="A1142" s="25">
        <v>1358</v>
      </c>
      <c r="B1142" s="26" t="s">
        <v>817</v>
      </c>
      <c r="C1142" s="26"/>
      <c r="D1142" s="211"/>
      <c r="E1142" s="22" t="s">
        <v>1266</v>
      </c>
      <c r="F1142" s="207"/>
      <c r="G1142" s="207"/>
      <c r="H1142" s="207"/>
      <c r="I1142" s="207"/>
      <c r="J1142" s="207"/>
      <c r="K1142" s="207"/>
      <c r="L1142" s="207"/>
      <c r="M1142" s="207"/>
      <c r="N1142" s="207"/>
      <c r="O1142" s="207"/>
      <c r="P1142" s="207"/>
      <c r="Q1142" s="207"/>
      <c r="R1142" s="207"/>
      <c r="S1142" s="207"/>
      <c r="T1142" s="207"/>
      <c r="U1142" s="207"/>
      <c r="V1142" s="207"/>
      <c r="W1142" s="207"/>
      <c r="X1142" s="207"/>
      <c r="Y1142" s="207"/>
      <c r="Z1142" s="207"/>
      <c r="AA1142" s="207"/>
      <c r="AB1142" s="207"/>
      <c r="AC1142" s="207"/>
      <c r="AD1142" s="212"/>
      <c r="AE1142" s="207"/>
      <c r="AF1142" s="207"/>
      <c r="AG1142" s="207"/>
    </row>
    <row r="1143" spans="1:33" ht="210" x14ac:dyDescent="0.25">
      <c r="A1143" s="25">
        <v>1360</v>
      </c>
      <c r="B1143" s="26" t="s">
        <v>817</v>
      </c>
      <c r="C1143" s="26"/>
      <c r="D1143" s="210" t="s">
        <v>973</v>
      </c>
      <c r="E1143" s="3" t="s">
        <v>845</v>
      </c>
      <c r="F1143" s="210" t="s">
        <v>11</v>
      </c>
      <c r="G1143" s="205">
        <v>150</v>
      </c>
      <c r="H1143" s="213"/>
      <c r="I1143" s="213"/>
      <c r="J1143" s="213"/>
      <c r="K1143" s="205"/>
      <c r="L1143" s="205"/>
      <c r="M1143" s="205"/>
      <c r="N1143" s="205"/>
      <c r="O1143" s="205"/>
      <c r="P1143" s="205"/>
      <c r="Q1143" s="205"/>
      <c r="R1143" s="205"/>
      <c r="S1143" s="205">
        <v>50</v>
      </c>
      <c r="T1143" s="205"/>
      <c r="U1143" s="205"/>
      <c r="V1143" s="205"/>
      <c r="W1143" s="205"/>
      <c r="X1143" s="205"/>
      <c r="Y1143" s="205"/>
      <c r="Z1143" s="205"/>
      <c r="AA1143" s="205"/>
      <c r="AB1143" s="205"/>
      <c r="AC1143" s="205"/>
      <c r="AD1143" s="210">
        <f>+SUM(N1143:AC1143)</f>
        <v>50</v>
      </c>
      <c r="AE1143" s="205">
        <f t="shared" si="91"/>
        <v>150</v>
      </c>
      <c r="AF1143" s="205">
        <v>150</v>
      </c>
      <c r="AG1143" s="205"/>
    </row>
    <row r="1144" spans="1:33" x14ac:dyDescent="0.25">
      <c r="A1144" s="25">
        <v>1361</v>
      </c>
      <c r="B1144" s="26" t="s">
        <v>817</v>
      </c>
      <c r="C1144" s="26"/>
      <c r="D1144" s="211"/>
      <c r="E1144" s="2" t="s">
        <v>846</v>
      </c>
      <c r="F1144" s="211"/>
      <c r="G1144" s="206"/>
      <c r="H1144" s="214"/>
      <c r="I1144" s="214"/>
      <c r="J1144" s="214"/>
      <c r="K1144" s="206"/>
      <c r="L1144" s="206"/>
      <c r="M1144" s="206"/>
      <c r="N1144" s="206"/>
      <c r="O1144" s="206"/>
      <c r="P1144" s="206"/>
      <c r="Q1144" s="206"/>
      <c r="R1144" s="206"/>
      <c r="S1144" s="206"/>
      <c r="T1144" s="206"/>
      <c r="U1144" s="206"/>
      <c r="V1144" s="206"/>
      <c r="W1144" s="206"/>
      <c r="X1144" s="206"/>
      <c r="Y1144" s="206"/>
      <c r="Z1144" s="206"/>
      <c r="AA1144" s="206"/>
      <c r="AB1144" s="206"/>
      <c r="AC1144" s="206"/>
      <c r="AD1144" s="211"/>
      <c r="AE1144" s="206"/>
      <c r="AF1144" s="206"/>
      <c r="AG1144" s="206"/>
    </row>
    <row r="1145" spans="1:33" x14ac:dyDescent="0.25">
      <c r="A1145" s="25"/>
      <c r="B1145" s="26"/>
      <c r="C1145" s="26"/>
      <c r="D1145" s="211"/>
      <c r="E1145" s="5" t="s">
        <v>1267</v>
      </c>
      <c r="F1145" s="212"/>
      <c r="G1145" s="207"/>
      <c r="H1145" s="215"/>
      <c r="I1145" s="215"/>
      <c r="J1145" s="215"/>
      <c r="K1145" s="207"/>
      <c r="L1145" s="207"/>
      <c r="M1145" s="207"/>
      <c r="N1145" s="207"/>
      <c r="O1145" s="207"/>
      <c r="P1145" s="207"/>
      <c r="Q1145" s="207"/>
      <c r="R1145" s="207"/>
      <c r="S1145" s="207"/>
      <c r="T1145" s="207"/>
      <c r="U1145" s="207"/>
      <c r="V1145" s="207"/>
      <c r="W1145" s="207"/>
      <c r="X1145" s="207"/>
      <c r="Y1145" s="207"/>
      <c r="Z1145" s="207"/>
      <c r="AA1145" s="207"/>
      <c r="AB1145" s="207"/>
      <c r="AC1145" s="207"/>
      <c r="AD1145" s="212"/>
      <c r="AE1145" s="207"/>
      <c r="AF1145" s="207"/>
      <c r="AG1145" s="207"/>
    </row>
    <row r="1146" spans="1:33" ht="180" x14ac:dyDescent="0.25">
      <c r="A1146" s="25">
        <v>1363</v>
      </c>
      <c r="B1146" s="26" t="s">
        <v>817</v>
      </c>
      <c r="C1146" s="26"/>
      <c r="D1146" s="210" t="s">
        <v>847</v>
      </c>
      <c r="E1146" s="3" t="s">
        <v>848</v>
      </c>
      <c r="F1146" s="210"/>
      <c r="G1146" s="205">
        <v>150</v>
      </c>
      <c r="H1146" s="210"/>
      <c r="I1146" s="213"/>
      <c r="J1146" s="213"/>
      <c r="K1146" s="205"/>
      <c r="L1146" s="205"/>
      <c r="M1146" s="205"/>
      <c r="N1146" s="205"/>
      <c r="O1146" s="205"/>
      <c r="P1146" s="205"/>
      <c r="Q1146" s="205"/>
      <c r="R1146" s="205"/>
      <c r="S1146" s="205">
        <v>50</v>
      </c>
      <c r="T1146" s="205"/>
      <c r="U1146" s="205"/>
      <c r="V1146" s="205"/>
      <c r="W1146" s="205"/>
      <c r="X1146" s="205"/>
      <c r="Y1146" s="205"/>
      <c r="Z1146" s="205"/>
      <c r="AA1146" s="205"/>
      <c r="AB1146" s="205"/>
      <c r="AC1146" s="205"/>
      <c r="AD1146" s="210">
        <f>+SUM(N1146:AC1146)</f>
        <v>50</v>
      </c>
      <c r="AE1146" s="205">
        <f t="shared" si="91"/>
        <v>150</v>
      </c>
      <c r="AF1146" s="205">
        <v>150</v>
      </c>
      <c r="AG1146" s="205"/>
    </row>
    <row r="1147" spans="1:33" x14ac:dyDescent="0.25">
      <c r="A1147" s="25">
        <v>1364</v>
      </c>
      <c r="B1147" s="26" t="s">
        <v>817</v>
      </c>
      <c r="C1147" s="26"/>
      <c r="D1147" s="211"/>
      <c r="E1147" s="5" t="s">
        <v>1268</v>
      </c>
      <c r="F1147" s="212"/>
      <c r="G1147" s="207"/>
      <c r="H1147" s="212"/>
      <c r="I1147" s="215"/>
      <c r="J1147" s="215"/>
      <c r="K1147" s="207"/>
      <c r="L1147" s="207"/>
      <c r="M1147" s="207"/>
      <c r="N1147" s="207"/>
      <c r="O1147" s="207"/>
      <c r="P1147" s="207"/>
      <c r="Q1147" s="207"/>
      <c r="R1147" s="207"/>
      <c r="S1147" s="207"/>
      <c r="T1147" s="207"/>
      <c r="U1147" s="207"/>
      <c r="V1147" s="207"/>
      <c r="W1147" s="207"/>
      <c r="X1147" s="207"/>
      <c r="Y1147" s="207"/>
      <c r="Z1147" s="207"/>
      <c r="AA1147" s="207"/>
      <c r="AB1147" s="207"/>
      <c r="AC1147" s="207"/>
      <c r="AD1147" s="212"/>
      <c r="AE1147" s="207"/>
      <c r="AF1147" s="207"/>
      <c r="AG1147" s="207"/>
    </row>
    <row r="1148" spans="1:33" ht="179.25" x14ac:dyDescent="0.25">
      <c r="A1148" s="25">
        <v>1372</v>
      </c>
      <c r="B1148" s="26" t="s">
        <v>817</v>
      </c>
      <c r="C1148" s="26"/>
      <c r="D1148" s="210" t="s">
        <v>974</v>
      </c>
      <c r="E1148" s="3" t="s">
        <v>849</v>
      </c>
      <c r="F1148" s="210"/>
      <c r="G1148" s="205">
        <v>150</v>
      </c>
      <c r="H1148" s="213"/>
      <c r="I1148" s="213"/>
      <c r="J1148" s="213"/>
      <c r="K1148" s="205"/>
      <c r="L1148" s="205"/>
      <c r="M1148" s="159"/>
      <c r="N1148" s="205"/>
      <c r="O1148" s="205"/>
      <c r="P1148" s="205"/>
      <c r="Q1148" s="205"/>
      <c r="R1148" s="205"/>
      <c r="S1148" s="205">
        <v>50</v>
      </c>
      <c r="T1148" s="205"/>
      <c r="U1148" s="205"/>
      <c r="V1148" s="205"/>
      <c r="W1148" s="205"/>
      <c r="X1148" s="205"/>
      <c r="Y1148" s="205"/>
      <c r="Z1148" s="205"/>
      <c r="AA1148" s="205"/>
      <c r="AB1148" s="205"/>
      <c r="AC1148" s="205"/>
      <c r="AD1148" s="210">
        <f>+SUM(N1148:AC1148)</f>
        <v>50</v>
      </c>
      <c r="AE1148" s="205">
        <f t="shared" si="91"/>
        <v>150</v>
      </c>
      <c r="AF1148" s="205">
        <v>150</v>
      </c>
      <c r="AG1148" s="159"/>
    </row>
    <row r="1149" spans="1:33" x14ac:dyDescent="0.25">
      <c r="A1149" s="25">
        <v>1373</v>
      </c>
      <c r="B1149" s="26" t="s">
        <v>817</v>
      </c>
      <c r="C1149" s="26"/>
      <c r="D1149" s="211"/>
      <c r="E1149" s="5" t="s">
        <v>1269</v>
      </c>
      <c r="F1149" s="212"/>
      <c r="G1149" s="207"/>
      <c r="H1149" s="215"/>
      <c r="I1149" s="215"/>
      <c r="J1149" s="215"/>
      <c r="K1149" s="207"/>
      <c r="L1149" s="207"/>
      <c r="M1149" s="161"/>
      <c r="N1149" s="207"/>
      <c r="O1149" s="207"/>
      <c r="P1149" s="207"/>
      <c r="Q1149" s="207"/>
      <c r="R1149" s="207"/>
      <c r="S1149" s="207"/>
      <c r="T1149" s="207"/>
      <c r="U1149" s="207"/>
      <c r="V1149" s="207"/>
      <c r="W1149" s="207"/>
      <c r="X1149" s="207"/>
      <c r="Y1149" s="207"/>
      <c r="Z1149" s="207"/>
      <c r="AA1149" s="207"/>
      <c r="AB1149" s="207"/>
      <c r="AC1149" s="207"/>
      <c r="AD1149" s="212"/>
      <c r="AE1149" s="207"/>
      <c r="AF1149" s="207"/>
      <c r="AG1149" s="161"/>
    </row>
    <row r="1150" spans="1:33" ht="119.25" x14ac:dyDescent="0.25">
      <c r="A1150" s="25">
        <v>1379</v>
      </c>
      <c r="B1150" s="26" t="s">
        <v>817</v>
      </c>
      <c r="C1150" s="26"/>
      <c r="D1150" s="210" t="s">
        <v>975</v>
      </c>
      <c r="E1150" s="22" t="s">
        <v>850</v>
      </c>
      <c r="F1150" s="210"/>
      <c r="G1150" s="205">
        <v>150</v>
      </c>
      <c r="H1150" s="213"/>
      <c r="I1150" s="213"/>
      <c r="J1150" s="213"/>
      <c r="K1150" s="205"/>
      <c r="L1150" s="205"/>
      <c r="M1150" s="205"/>
      <c r="N1150" s="205"/>
      <c r="O1150" s="205"/>
      <c r="P1150" s="205"/>
      <c r="Q1150" s="205"/>
      <c r="R1150" s="205"/>
      <c r="S1150" s="205">
        <v>50</v>
      </c>
      <c r="T1150" s="205"/>
      <c r="U1150" s="205"/>
      <c r="V1150" s="205"/>
      <c r="W1150" s="205"/>
      <c r="X1150" s="205"/>
      <c r="Y1150" s="205"/>
      <c r="Z1150" s="205"/>
      <c r="AA1150" s="205"/>
      <c r="AB1150" s="205"/>
      <c r="AC1150" s="205"/>
      <c r="AD1150" s="210">
        <f>+SUM(N1150:AC1150)</f>
        <v>50</v>
      </c>
      <c r="AE1150" s="205">
        <f t="shared" si="91"/>
        <v>150</v>
      </c>
      <c r="AF1150" s="205">
        <v>150</v>
      </c>
      <c r="AG1150" s="205"/>
    </row>
    <row r="1151" spans="1:33" x14ac:dyDescent="0.25">
      <c r="A1151" s="25">
        <v>1380</v>
      </c>
      <c r="B1151" s="26" t="s">
        <v>817</v>
      </c>
      <c r="C1151" s="26"/>
      <c r="D1151" s="211"/>
      <c r="E1151" s="22" t="s">
        <v>1090</v>
      </c>
      <c r="F1151" s="212"/>
      <c r="G1151" s="207"/>
      <c r="H1151" s="215"/>
      <c r="I1151" s="215"/>
      <c r="J1151" s="215"/>
      <c r="K1151" s="207"/>
      <c r="L1151" s="207"/>
      <c r="M1151" s="207"/>
      <c r="N1151" s="207"/>
      <c r="O1151" s="207"/>
      <c r="P1151" s="207"/>
      <c r="Q1151" s="207"/>
      <c r="R1151" s="207"/>
      <c r="S1151" s="207"/>
      <c r="T1151" s="207"/>
      <c r="U1151" s="207"/>
      <c r="V1151" s="207"/>
      <c r="W1151" s="207"/>
      <c r="X1151" s="207"/>
      <c r="Y1151" s="207"/>
      <c r="Z1151" s="207"/>
      <c r="AA1151" s="207"/>
      <c r="AB1151" s="207"/>
      <c r="AC1151" s="207"/>
      <c r="AD1151" s="212"/>
      <c r="AE1151" s="207"/>
      <c r="AF1151" s="207"/>
      <c r="AG1151" s="207"/>
    </row>
    <row r="1152" spans="1:33" ht="42.75" x14ac:dyDescent="0.25">
      <c r="A1152" s="25">
        <v>1384</v>
      </c>
      <c r="B1152" s="26" t="s">
        <v>817</v>
      </c>
      <c r="C1152" s="26"/>
      <c r="D1152" s="21"/>
      <c r="E1152" s="22" t="s">
        <v>851</v>
      </c>
      <c r="F1152" s="11"/>
      <c r="G1152" s="27" t="s">
        <v>101</v>
      </c>
      <c r="H1152" s="21"/>
      <c r="I1152" s="21"/>
      <c r="J1152" s="21"/>
      <c r="K1152" s="27"/>
      <c r="L1152" s="27"/>
      <c r="M1152" s="27"/>
      <c r="N1152" s="27"/>
      <c r="O1152" s="27"/>
      <c r="P1152" s="27"/>
      <c r="Q1152" s="27"/>
      <c r="R1152" s="27"/>
      <c r="S1152" s="27"/>
      <c r="T1152" s="27"/>
      <c r="U1152" s="27"/>
      <c r="V1152" s="27"/>
      <c r="W1152" s="27"/>
      <c r="X1152" s="27"/>
      <c r="Y1152" s="27"/>
      <c r="Z1152" s="27"/>
      <c r="AA1152" s="11"/>
      <c r="AB1152" s="11"/>
      <c r="AC1152" s="11"/>
      <c r="AD1152" s="11"/>
      <c r="AE1152" s="27" t="s">
        <v>101</v>
      </c>
      <c r="AF1152" s="27" t="s">
        <v>101</v>
      </c>
      <c r="AG1152" s="27"/>
    </row>
    <row r="1153" spans="1:33" ht="30" x14ac:dyDescent="0.25">
      <c r="A1153" s="25"/>
      <c r="B1153" s="26"/>
      <c r="C1153" s="60"/>
      <c r="D1153" s="21"/>
      <c r="E1153" s="29" t="s">
        <v>1467</v>
      </c>
      <c r="F1153" s="11" t="s">
        <v>1344</v>
      </c>
      <c r="G1153" s="27"/>
      <c r="H1153" s="27"/>
      <c r="I1153" s="27"/>
      <c r="J1153" s="27"/>
      <c r="K1153" s="27"/>
      <c r="L1153" s="27"/>
      <c r="M1153" s="27"/>
      <c r="N1153" s="27"/>
      <c r="O1153" s="27"/>
      <c r="P1153" s="27"/>
      <c r="Q1153" s="27"/>
      <c r="R1153" s="27"/>
      <c r="S1153" s="27"/>
      <c r="T1153" s="27"/>
      <c r="U1153" s="27"/>
      <c r="V1153" s="27"/>
      <c r="W1153" s="27"/>
      <c r="X1153" s="27"/>
      <c r="Y1153" s="27"/>
      <c r="Z1153" s="27"/>
      <c r="AA1153" s="11"/>
      <c r="AB1153" s="11"/>
      <c r="AC1153" s="11"/>
      <c r="AD1153" s="11"/>
      <c r="AE1153" s="27"/>
      <c r="AF1153" s="27"/>
      <c r="AG1153" s="27"/>
    </row>
    <row r="1154" spans="1:33" ht="40.5" customHeight="1" x14ac:dyDescent="0.25">
      <c r="A1154" s="25"/>
      <c r="B1154" s="26"/>
      <c r="C1154" s="233" t="s">
        <v>976</v>
      </c>
      <c r="D1154" s="234"/>
      <c r="E1154" s="234"/>
      <c r="F1154" s="234"/>
      <c r="G1154" s="234"/>
      <c r="H1154" s="234"/>
      <c r="I1154" s="234"/>
      <c r="J1154" s="234"/>
      <c r="K1154" s="234"/>
      <c r="L1154" s="234"/>
      <c r="M1154" s="234"/>
      <c r="N1154" s="234"/>
      <c r="O1154" s="234"/>
      <c r="P1154" s="234"/>
      <c r="Q1154" s="234"/>
      <c r="R1154" s="234"/>
      <c r="S1154" s="234"/>
      <c r="T1154" s="234"/>
      <c r="U1154" s="234"/>
      <c r="V1154" s="234"/>
      <c r="W1154" s="234"/>
      <c r="X1154" s="234"/>
      <c r="Y1154" s="234"/>
      <c r="Z1154" s="234"/>
      <c r="AA1154" s="234"/>
      <c r="AB1154" s="234"/>
      <c r="AC1154" s="234"/>
      <c r="AD1154" s="234"/>
      <c r="AE1154" s="235"/>
      <c r="AF1154" s="25"/>
      <c r="AG1154" s="152"/>
    </row>
    <row r="1155" spans="1:33" ht="42.75" x14ac:dyDescent="0.25">
      <c r="A1155" s="25">
        <v>1385</v>
      </c>
      <c r="B1155" s="26" t="s">
        <v>852</v>
      </c>
      <c r="C1155" s="26"/>
      <c r="D1155" s="210" t="s">
        <v>853</v>
      </c>
      <c r="E1155" s="3" t="s">
        <v>1505</v>
      </c>
      <c r="F1155" s="210" t="s">
        <v>11</v>
      </c>
      <c r="G1155" s="205">
        <v>300</v>
      </c>
      <c r="H1155" s="210"/>
      <c r="I1155" s="210"/>
      <c r="J1155" s="210"/>
      <c r="K1155" s="210"/>
      <c r="L1155" s="210"/>
      <c r="M1155" s="210"/>
      <c r="N1155" s="210"/>
      <c r="O1155" s="210"/>
      <c r="P1155" s="210"/>
      <c r="Q1155" s="210"/>
      <c r="R1155" s="210"/>
      <c r="S1155" s="210"/>
      <c r="T1155" s="210"/>
      <c r="U1155" s="210"/>
      <c r="V1155" s="210"/>
      <c r="W1155" s="210"/>
      <c r="X1155" s="210"/>
      <c r="Y1155" s="210"/>
      <c r="Z1155" s="210"/>
      <c r="AA1155" s="210"/>
      <c r="AB1155" s="210"/>
      <c r="AC1155" s="210"/>
      <c r="AD1155" s="210">
        <f>+SUM(N1155:AC1155)</f>
        <v>0</v>
      </c>
      <c r="AE1155" s="205">
        <f t="shared" ref="AE1155" si="92">+AD1155*3</f>
        <v>0</v>
      </c>
      <c r="AF1155" s="205">
        <v>0</v>
      </c>
      <c r="AG1155" s="210"/>
    </row>
    <row r="1156" spans="1:33" ht="30" x14ac:dyDescent="0.25">
      <c r="A1156" s="25">
        <v>1386</v>
      </c>
      <c r="B1156" s="26" t="s">
        <v>852</v>
      </c>
      <c r="C1156" s="26"/>
      <c r="D1156" s="211"/>
      <c r="E1156" s="4" t="s">
        <v>1504</v>
      </c>
      <c r="F1156" s="211"/>
      <c r="G1156" s="206"/>
      <c r="H1156" s="211"/>
      <c r="I1156" s="211"/>
      <c r="J1156" s="211"/>
      <c r="K1156" s="211"/>
      <c r="L1156" s="211"/>
      <c r="M1156" s="211"/>
      <c r="N1156" s="211"/>
      <c r="O1156" s="211"/>
      <c r="P1156" s="211"/>
      <c r="Q1156" s="211"/>
      <c r="R1156" s="211"/>
      <c r="S1156" s="211"/>
      <c r="T1156" s="211"/>
      <c r="U1156" s="211"/>
      <c r="V1156" s="211"/>
      <c r="W1156" s="211"/>
      <c r="X1156" s="211"/>
      <c r="Y1156" s="211"/>
      <c r="Z1156" s="211"/>
      <c r="AA1156" s="211"/>
      <c r="AB1156" s="211"/>
      <c r="AC1156" s="211"/>
      <c r="AD1156" s="211"/>
      <c r="AE1156" s="206"/>
      <c r="AF1156" s="206"/>
      <c r="AG1156" s="211"/>
    </row>
    <row r="1157" spans="1:33" x14ac:dyDescent="0.25">
      <c r="A1157" s="25">
        <v>1387</v>
      </c>
      <c r="B1157" s="26" t="s">
        <v>852</v>
      </c>
      <c r="C1157" s="26"/>
      <c r="D1157" s="211"/>
      <c r="E1157" s="4" t="s">
        <v>1506</v>
      </c>
      <c r="F1157" s="211"/>
      <c r="G1157" s="206"/>
      <c r="H1157" s="211"/>
      <c r="I1157" s="211"/>
      <c r="J1157" s="211"/>
      <c r="K1157" s="211"/>
      <c r="L1157" s="211"/>
      <c r="M1157" s="211"/>
      <c r="N1157" s="211"/>
      <c r="O1157" s="211"/>
      <c r="P1157" s="211"/>
      <c r="Q1157" s="211"/>
      <c r="R1157" s="211"/>
      <c r="S1157" s="211"/>
      <c r="T1157" s="211"/>
      <c r="U1157" s="211"/>
      <c r="V1157" s="211"/>
      <c r="W1157" s="211"/>
      <c r="X1157" s="211"/>
      <c r="Y1157" s="211"/>
      <c r="Z1157" s="211"/>
      <c r="AA1157" s="211"/>
      <c r="AB1157" s="211"/>
      <c r="AC1157" s="211"/>
      <c r="AD1157" s="211"/>
      <c r="AE1157" s="206"/>
      <c r="AF1157" s="206"/>
      <c r="AG1157" s="211"/>
    </row>
    <row r="1158" spans="1:33" ht="30" x14ac:dyDescent="0.25">
      <c r="A1158" s="25">
        <v>1388</v>
      </c>
      <c r="B1158" s="26" t="s">
        <v>852</v>
      </c>
      <c r="C1158" s="26"/>
      <c r="D1158" s="211"/>
      <c r="E1158" s="4" t="s">
        <v>1507</v>
      </c>
      <c r="F1158" s="211"/>
      <c r="G1158" s="206"/>
      <c r="H1158" s="211"/>
      <c r="I1158" s="211"/>
      <c r="J1158" s="211"/>
      <c r="K1158" s="211"/>
      <c r="L1158" s="211"/>
      <c r="M1158" s="211"/>
      <c r="N1158" s="211"/>
      <c r="O1158" s="211"/>
      <c r="P1158" s="211"/>
      <c r="Q1158" s="211"/>
      <c r="R1158" s="211"/>
      <c r="S1158" s="211"/>
      <c r="T1158" s="211"/>
      <c r="U1158" s="211"/>
      <c r="V1158" s="211"/>
      <c r="W1158" s="211"/>
      <c r="X1158" s="211"/>
      <c r="Y1158" s="211"/>
      <c r="Z1158" s="211"/>
      <c r="AA1158" s="211"/>
      <c r="AB1158" s="211"/>
      <c r="AC1158" s="211"/>
      <c r="AD1158" s="211"/>
      <c r="AE1158" s="206"/>
      <c r="AF1158" s="206"/>
      <c r="AG1158" s="211"/>
    </row>
    <row r="1159" spans="1:33" ht="30" x14ac:dyDescent="0.25">
      <c r="A1159" s="25">
        <v>1389</v>
      </c>
      <c r="B1159" s="26" t="s">
        <v>852</v>
      </c>
      <c r="C1159" s="26"/>
      <c r="D1159" s="211"/>
      <c r="E1159" s="4" t="s">
        <v>1508</v>
      </c>
      <c r="F1159" s="211"/>
      <c r="G1159" s="206"/>
      <c r="H1159" s="211"/>
      <c r="I1159" s="211"/>
      <c r="J1159" s="211"/>
      <c r="K1159" s="211"/>
      <c r="L1159" s="211"/>
      <c r="M1159" s="211"/>
      <c r="N1159" s="211"/>
      <c r="O1159" s="211"/>
      <c r="P1159" s="211"/>
      <c r="Q1159" s="211"/>
      <c r="R1159" s="211"/>
      <c r="S1159" s="211"/>
      <c r="T1159" s="211"/>
      <c r="U1159" s="211"/>
      <c r="V1159" s="211"/>
      <c r="W1159" s="211"/>
      <c r="X1159" s="211"/>
      <c r="Y1159" s="211"/>
      <c r="Z1159" s="211"/>
      <c r="AA1159" s="211"/>
      <c r="AB1159" s="211"/>
      <c r="AC1159" s="211"/>
      <c r="AD1159" s="211"/>
      <c r="AE1159" s="206"/>
      <c r="AF1159" s="206"/>
      <c r="AG1159" s="211"/>
    </row>
    <row r="1160" spans="1:33" x14ac:dyDescent="0.25">
      <c r="A1160" s="25">
        <v>1390</v>
      </c>
      <c r="B1160" s="26" t="s">
        <v>852</v>
      </c>
      <c r="C1160" s="26"/>
      <c r="D1160" s="211"/>
      <c r="E1160" s="4" t="s">
        <v>1509</v>
      </c>
      <c r="F1160" s="211"/>
      <c r="G1160" s="206"/>
      <c r="H1160" s="211"/>
      <c r="I1160" s="211"/>
      <c r="J1160" s="211"/>
      <c r="K1160" s="211"/>
      <c r="L1160" s="211"/>
      <c r="M1160" s="211"/>
      <c r="N1160" s="211"/>
      <c r="O1160" s="211"/>
      <c r="P1160" s="211"/>
      <c r="Q1160" s="211"/>
      <c r="R1160" s="211"/>
      <c r="S1160" s="211"/>
      <c r="T1160" s="211"/>
      <c r="U1160" s="211"/>
      <c r="V1160" s="211"/>
      <c r="W1160" s="211"/>
      <c r="X1160" s="211"/>
      <c r="Y1160" s="211"/>
      <c r="Z1160" s="211"/>
      <c r="AA1160" s="211"/>
      <c r="AB1160" s="211"/>
      <c r="AC1160" s="211"/>
      <c r="AD1160" s="211"/>
      <c r="AE1160" s="206"/>
      <c r="AF1160" s="206"/>
      <c r="AG1160" s="211"/>
    </row>
    <row r="1161" spans="1:33" ht="30" x14ac:dyDescent="0.25">
      <c r="A1161" s="25">
        <v>1391</v>
      </c>
      <c r="B1161" s="26" t="s">
        <v>852</v>
      </c>
      <c r="C1161" s="26"/>
      <c r="D1161" s="211"/>
      <c r="E1161" s="7" t="s">
        <v>854</v>
      </c>
      <c r="F1161" s="211"/>
      <c r="G1161" s="206"/>
      <c r="H1161" s="211"/>
      <c r="I1161" s="211"/>
      <c r="J1161" s="211"/>
      <c r="K1161" s="211"/>
      <c r="L1161" s="211"/>
      <c r="M1161" s="211"/>
      <c r="N1161" s="211"/>
      <c r="O1161" s="211"/>
      <c r="P1161" s="211"/>
      <c r="Q1161" s="211"/>
      <c r="R1161" s="211"/>
      <c r="S1161" s="211"/>
      <c r="T1161" s="211"/>
      <c r="U1161" s="211"/>
      <c r="V1161" s="211"/>
      <c r="W1161" s="211"/>
      <c r="X1161" s="211"/>
      <c r="Y1161" s="211"/>
      <c r="Z1161" s="211"/>
      <c r="AA1161" s="211"/>
      <c r="AB1161" s="211"/>
      <c r="AC1161" s="211"/>
      <c r="AD1161" s="211"/>
      <c r="AE1161" s="206"/>
      <c r="AF1161" s="206"/>
      <c r="AG1161" s="211"/>
    </row>
    <row r="1162" spans="1:33" x14ac:dyDescent="0.25">
      <c r="A1162" s="25">
        <v>1392</v>
      </c>
      <c r="B1162" s="26" t="s">
        <v>852</v>
      </c>
      <c r="C1162" s="26"/>
      <c r="D1162" s="212"/>
      <c r="E1162" s="7" t="s">
        <v>358</v>
      </c>
      <c r="F1162" s="212"/>
      <c r="G1162" s="207"/>
      <c r="H1162" s="212"/>
      <c r="I1162" s="212"/>
      <c r="J1162" s="212"/>
      <c r="K1162" s="212"/>
      <c r="L1162" s="212"/>
      <c r="M1162" s="212"/>
      <c r="N1162" s="212"/>
      <c r="O1162" s="212"/>
      <c r="P1162" s="212"/>
      <c r="Q1162" s="212"/>
      <c r="R1162" s="212"/>
      <c r="S1162" s="212"/>
      <c r="T1162" s="212"/>
      <c r="U1162" s="212"/>
      <c r="V1162" s="212"/>
      <c r="W1162" s="212"/>
      <c r="X1162" s="212"/>
      <c r="Y1162" s="212"/>
      <c r="Z1162" s="212"/>
      <c r="AA1162" s="212"/>
      <c r="AB1162" s="212"/>
      <c r="AC1162" s="212"/>
      <c r="AD1162" s="212"/>
      <c r="AE1162" s="207"/>
      <c r="AF1162" s="207"/>
      <c r="AG1162" s="212"/>
    </row>
    <row r="1163" spans="1:33" ht="42.75" x14ac:dyDescent="0.25">
      <c r="A1163" s="25">
        <v>1406</v>
      </c>
      <c r="B1163" s="26" t="s">
        <v>852</v>
      </c>
      <c r="C1163" s="26"/>
      <c r="D1163" s="210" t="s">
        <v>855</v>
      </c>
      <c r="E1163" s="3" t="s">
        <v>1510</v>
      </c>
      <c r="F1163" s="210" t="s">
        <v>11</v>
      </c>
      <c r="G1163" s="205">
        <v>180</v>
      </c>
      <c r="H1163" s="210"/>
      <c r="I1163" s="210"/>
      <c r="J1163" s="210"/>
      <c r="K1163" s="210"/>
      <c r="L1163" s="210"/>
      <c r="M1163" s="210"/>
      <c r="N1163" s="210"/>
      <c r="O1163" s="210"/>
      <c r="P1163" s="210"/>
      <c r="Q1163" s="210">
        <v>60</v>
      </c>
      <c r="R1163" s="210"/>
      <c r="S1163" s="210"/>
      <c r="T1163" s="210"/>
      <c r="U1163" s="210"/>
      <c r="V1163" s="210"/>
      <c r="W1163" s="210"/>
      <c r="X1163" s="210"/>
      <c r="Y1163" s="210"/>
      <c r="Z1163" s="210"/>
      <c r="AA1163" s="210"/>
      <c r="AB1163" s="210"/>
      <c r="AC1163" s="210"/>
      <c r="AD1163" s="210">
        <f>+SUM(N1163:AC1163)</f>
        <v>60</v>
      </c>
      <c r="AE1163" s="205">
        <f t="shared" ref="AE1163" si="93">+AD1163*3</f>
        <v>180</v>
      </c>
      <c r="AF1163" s="205">
        <v>180</v>
      </c>
      <c r="AG1163" s="210"/>
    </row>
    <row r="1164" spans="1:33" ht="60" x14ac:dyDescent="0.25">
      <c r="A1164" s="25">
        <v>1407</v>
      </c>
      <c r="B1164" s="26" t="s">
        <v>852</v>
      </c>
      <c r="C1164" s="26"/>
      <c r="D1164" s="211"/>
      <c r="E1164" s="4" t="s">
        <v>1511</v>
      </c>
      <c r="F1164" s="211"/>
      <c r="G1164" s="206"/>
      <c r="H1164" s="211"/>
      <c r="I1164" s="211"/>
      <c r="J1164" s="211"/>
      <c r="K1164" s="211"/>
      <c r="L1164" s="211"/>
      <c r="M1164" s="211"/>
      <c r="N1164" s="211"/>
      <c r="O1164" s="211"/>
      <c r="P1164" s="211"/>
      <c r="Q1164" s="211"/>
      <c r="R1164" s="211"/>
      <c r="S1164" s="211"/>
      <c r="T1164" s="211"/>
      <c r="U1164" s="211"/>
      <c r="V1164" s="211"/>
      <c r="W1164" s="211"/>
      <c r="X1164" s="211"/>
      <c r="Y1164" s="211"/>
      <c r="Z1164" s="211"/>
      <c r="AA1164" s="211"/>
      <c r="AB1164" s="211"/>
      <c r="AC1164" s="211"/>
      <c r="AD1164" s="211"/>
      <c r="AE1164" s="206"/>
      <c r="AF1164" s="206"/>
      <c r="AG1164" s="211"/>
    </row>
    <row r="1165" spans="1:33" x14ac:dyDescent="0.25">
      <c r="A1165" s="25">
        <v>1408</v>
      </c>
      <c r="B1165" s="26" t="s">
        <v>852</v>
      </c>
      <c r="C1165" s="26"/>
      <c r="D1165" s="211"/>
      <c r="E1165" s="4" t="s">
        <v>1512</v>
      </c>
      <c r="F1165" s="211"/>
      <c r="G1165" s="206"/>
      <c r="H1165" s="211"/>
      <c r="I1165" s="211"/>
      <c r="J1165" s="211"/>
      <c r="K1165" s="211"/>
      <c r="L1165" s="211"/>
      <c r="M1165" s="211"/>
      <c r="N1165" s="211"/>
      <c r="O1165" s="211"/>
      <c r="P1165" s="211"/>
      <c r="Q1165" s="211"/>
      <c r="R1165" s="211"/>
      <c r="S1165" s="211"/>
      <c r="T1165" s="211"/>
      <c r="U1165" s="211"/>
      <c r="V1165" s="211"/>
      <c r="W1165" s="211"/>
      <c r="X1165" s="211"/>
      <c r="Y1165" s="211"/>
      <c r="Z1165" s="211"/>
      <c r="AA1165" s="211"/>
      <c r="AB1165" s="211"/>
      <c r="AC1165" s="211"/>
      <c r="AD1165" s="211"/>
      <c r="AE1165" s="206"/>
      <c r="AF1165" s="206"/>
      <c r="AG1165" s="211"/>
    </row>
    <row r="1166" spans="1:33" ht="45" x14ac:dyDescent="0.25">
      <c r="A1166" s="25">
        <v>1409</v>
      </c>
      <c r="B1166" s="26" t="s">
        <v>852</v>
      </c>
      <c r="C1166" s="26"/>
      <c r="D1166" s="211"/>
      <c r="E1166" s="4" t="s">
        <v>1513</v>
      </c>
      <c r="F1166" s="211"/>
      <c r="G1166" s="206"/>
      <c r="H1166" s="211"/>
      <c r="I1166" s="211"/>
      <c r="J1166" s="211"/>
      <c r="K1166" s="211"/>
      <c r="L1166" s="211"/>
      <c r="M1166" s="211"/>
      <c r="N1166" s="211"/>
      <c r="O1166" s="211"/>
      <c r="P1166" s="211"/>
      <c r="Q1166" s="211"/>
      <c r="R1166" s="211"/>
      <c r="S1166" s="211"/>
      <c r="T1166" s="211"/>
      <c r="U1166" s="211"/>
      <c r="V1166" s="211"/>
      <c r="W1166" s="211"/>
      <c r="X1166" s="211"/>
      <c r="Y1166" s="211"/>
      <c r="Z1166" s="211"/>
      <c r="AA1166" s="211"/>
      <c r="AB1166" s="211"/>
      <c r="AC1166" s="211"/>
      <c r="AD1166" s="211"/>
      <c r="AE1166" s="206"/>
      <c r="AF1166" s="206"/>
      <c r="AG1166" s="211"/>
    </row>
    <row r="1167" spans="1:33" x14ac:dyDescent="0.25">
      <c r="A1167" s="25">
        <v>1410</v>
      </c>
      <c r="B1167" s="26" t="s">
        <v>852</v>
      </c>
      <c r="C1167" s="26"/>
      <c r="D1167" s="211"/>
      <c r="E1167" s="4" t="s">
        <v>856</v>
      </c>
      <c r="F1167" s="211"/>
      <c r="G1167" s="206"/>
      <c r="H1167" s="211"/>
      <c r="I1167" s="211"/>
      <c r="J1167" s="211"/>
      <c r="K1167" s="211"/>
      <c r="L1167" s="211"/>
      <c r="M1167" s="211"/>
      <c r="N1167" s="211"/>
      <c r="O1167" s="211"/>
      <c r="P1167" s="211"/>
      <c r="Q1167" s="211"/>
      <c r="R1167" s="211"/>
      <c r="S1167" s="211"/>
      <c r="T1167" s="211"/>
      <c r="U1167" s="211"/>
      <c r="V1167" s="211"/>
      <c r="W1167" s="211"/>
      <c r="X1167" s="211"/>
      <c r="Y1167" s="211"/>
      <c r="Z1167" s="211"/>
      <c r="AA1167" s="211"/>
      <c r="AB1167" s="211"/>
      <c r="AC1167" s="211"/>
      <c r="AD1167" s="211"/>
      <c r="AE1167" s="206"/>
      <c r="AF1167" s="206"/>
      <c r="AG1167" s="211"/>
    </row>
    <row r="1168" spans="1:33" ht="28.5" x14ac:dyDescent="0.25">
      <c r="A1168" s="25">
        <v>1411</v>
      </c>
      <c r="B1168" s="26" t="s">
        <v>852</v>
      </c>
      <c r="C1168" s="26"/>
      <c r="D1168" s="212"/>
      <c r="E1168" s="5" t="s">
        <v>1589</v>
      </c>
      <c r="F1168" s="212"/>
      <c r="G1168" s="207"/>
      <c r="H1168" s="212"/>
      <c r="I1168" s="212"/>
      <c r="J1168" s="212"/>
      <c r="K1168" s="212"/>
      <c r="L1168" s="212"/>
      <c r="M1168" s="212"/>
      <c r="N1168" s="212"/>
      <c r="O1168" s="212"/>
      <c r="P1168" s="212"/>
      <c r="Q1168" s="212"/>
      <c r="R1168" s="212"/>
      <c r="S1168" s="212"/>
      <c r="T1168" s="212"/>
      <c r="U1168" s="212"/>
      <c r="V1168" s="212"/>
      <c r="W1168" s="212"/>
      <c r="X1168" s="212"/>
      <c r="Y1168" s="212"/>
      <c r="Z1168" s="212"/>
      <c r="AA1168" s="212"/>
      <c r="AB1168" s="212"/>
      <c r="AC1168" s="212"/>
      <c r="AD1168" s="212"/>
      <c r="AE1168" s="207"/>
      <c r="AF1168" s="207"/>
      <c r="AG1168" s="212"/>
    </row>
    <row r="1169" spans="1:33" ht="30" x14ac:dyDescent="0.25">
      <c r="A1169" s="25"/>
      <c r="B1169" s="26"/>
      <c r="C1169" s="60"/>
      <c r="D1169" s="11"/>
      <c r="E1169" s="29" t="s">
        <v>1468</v>
      </c>
      <c r="F1169" s="11" t="s">
        <v>1344</v>
      </c>
      <c r="G1169" s="27" t="s">
        <v>1344</v>
      </c>
      <c r="H1169" s="27" t="s">
        <v>1344</v>
      </c>
      <c r="I1169" s="27" t="s">
        <v>1344</v>
      </c>
      <c r="J1169" s="27" t="s">
        <v>1344</v>
      </c>
      <c r="K1169" s="27"/>
      <c r="L1169" s="27"/>
      <c r="M1169" s="27" t="s">
        <v>1344</v>
      </c>
      <c r="N1169" s="27"/>
      <c r="O1169" s="27"/>
      <c r="P1169" s="27"/>
      <c r="Q1169" s="27"/>
      <c r="R1169" s="27"/>
      <c r="S1169" s="27"/>
      <c r="T1169" s="27"/>
      <c r="U1169" s="27"/>
      <c r="V1169" s="27"/>
      <c r="W1169" s="27"/>
      <c r="X1169" s="27"/>
      <c r="Y1169" s="27"/>
      <c r="Z1169" s="27"/>
      <c r="AA1169" s="11"/>
      <c r="AB1169" s="11"/>
      <c r="AC1169" s="11"/>
      <c r="AD1169" s="11"/>
      <c r="AE1169" s="27"/>
      <c r="AF1169" s="27"/>
      <c r="AG1169" s="27" t="s">
        <v>1344</v>
      </c>
    </row>
    <row r="1170" spans="1:33" ht="23.25" customHeight="1" x14ac:dyDescent="0.25">
      <c r="A1170" s="25"/>
      <c r="B1170" s="26"/>
      <c r="C1170" s="252" t="s">
        <v>977</v>
      </c>
      <c r="D1170" s="253"/>
      <c r="E1170" s="253"/>
      <c r="F1170" s="253"/>
      <c r="G1170" s="253"/>
      <c r="H1170" s="253"/>
      <c r="I1170" s="253"/>
      <c r="J1170" s="253"/>
      <c r="K1170" s="253"/>
      <c r="L1170" s="253"/>
      <c r="M1170" s="253"/>
      <c r="N1170" s="253"/>
      <c r="O1170" s="253"/>
      <c r="P1170" s="253"/>
      <c r="Q1170" s="253"/>
      <c r="R1170" s="253"/>
      <c r="S1170" s="253"/>
      <c r="T1170" s="253"/>
      <c r="U1170" s="253"/>
      <c r="V1170" s="253"/>
      <c r="W1170" s="253"/>
      <c r="X1170" s="253"/>
      <c r="Y1170" s="253"/>
      <c r="Z1170" s="253"/>
      <c r="AA1170" s="253"/>
      <c r="AB1170" s="253"/>
      <c r="AC1170" s="253"/>
      <c r="AD1170" s="253"/>
      <c r="AE1170" s="254"/>
      <c r="AF1170" s="25"/>
      <c r="AG1170" s="152"/>
    </row>
    <row r="1171" spans="1:33" ht="30" x14ac:dyDescent="0.25">
      <c r="A1171" s="25">
        <v>1414</v>
      </c>
      <c r="B1171" s="26" t="s">
        <v>857</v>
      </c>
      <c r="C1171" s="26"/>
      <c r="D1171" s="87" t="s">
        <v>978</v>
      </c>
      <c r="E1171" s="2" t="s">
        <v>858</v>
      </c>
      <c r="F1171" s="11" t="s">
        <v>11</v>
      </c>
      <c r="G1171" s="27">
        <v>3690</v>
      </c>
      <c r="H1171" s="27">
        <v>0.01</v>
      </c>
      <c r="I1171" s="27">
        <f>H1171*0.05</f>
        <v>5.0000000000000001E-4</v>
      </c>
      <c r="J1171" s="27">
        <f>H1171+I1171</f>
        <v>1.0500000000000001E-2</v>
      </c>
      <c r="K1171" s="27">
        <f>G1171*H1171</f>
        <v>36.9</v>
      </c>
      <c r="L1171" s="27">
        <v>38.75</v>
      </c>
      <c r="M1171" s="201" t="s">
        <v>1662</v>
      </c>
      <c r="N1171" s="27"/>
      <c r="O1171" s="27"/>
      <c r="P1171" s="27">
        <v>500</v>
      </c>
      <c r="Q1171" s="27"/>
      <c r="R1171" s="27"/>
      <c r="S1171" s="27"/>
      <c r="T1171" s="27">
        <v>10</v>
      </c>
      <c r="U1171" s="27"/>
      <c r="V1171" s="27"/>
      <c r="W1171" s="27"/>
      <c r="X1171" s="27">
        <v>500</v>
      </c>
      <c r="Y1171" s="27">
        <v>200</v>
      </c>
      <c r="Z1171" s="27">
        <v>20</v>
      </c>
      <c r="AA1171" s="11"/>
      <c r="AB1171" s="11"/>
      <c r="AC1171" s="11"/>
      <c r="AD1171" s="11">
        <f t="shared" ref="AD1171:AD1189" si="94">+SUM(N1171:AC1171)</f>
        <v>1230</v>
      </c>
      <c r="AE1171" s="27">
        <f t="shared" ref="AE1171:AE1178" si="95">+AD1171*3</f>
        <v>3690</v>
      </c>
      <c r="AF1171" s="27">
        <v>3690</v>
      </c>
      <c r="AG1171" s="27"/>
    </row>
    <row r="1172" spans="1:33" ht="45" x14ac:dyDescent="0.25">
      <c r="A1172" s="25">
        <v>1415</v>
      </c>
      <c r="B1172" s="26" t="s">
        <v>857</v>
      </c>
      <c r="C1172" s="26"/>
      <c r="D1172" s="87" t="s">
        <v>979</v>
      </c>
      <c r="E1172" s="1" t="s">
        <v>859</v>
      </c>
      <c r="F1172" s="11" t="s">
        <v>11</v>
      </c>
      <c r="G1172" s="27">
        <v>99</v>
      </c>
      <c r="H1172" s="27">
        <v>6.5</v>
      </c>
      <c r="I1172" s="27">
        <f t="shared" ref="I1172:I1188" si="96">H1172*0.05</f>
        <v>0.32500000000000001</v>
      </c>
      <c r="J1172" s="27">
        <f t="shared" ref="J1172:J1189" si="97">H1172+I1172</f>
        <v>6.8250000000000002</v>
      </c>
      <c r="K1172" s="27">
        <f t="shared" ref="K1172:K1189" si="98">G1172*H1172</f>
        <v>643.5</v>
      </c>
      <c r="L1172" s="199">
        <v>675.68</v>
      </c>
      <c r="M1172" s="201" t="s">
        <v>1663</v>
      </c>
      <c r="N1172" s="27"/>
      <c r="O1172" s="27"/>
      <c r="P1172" s="27">
        <v>5</v>
      </c>
      <c r="Q1172" s="27"/>
      <c r="R1172" s="27"/>
      <c r="S1172" s="27"/>
      <c r="T1172" s="27">
        <v>5</v>
      </c>
      <c r="U1172" s="27"/>
      <c r="V1172" s="27">
        <v>5</v>
      </c>
      <c r="W1172" s="27"/>
      <c r="X1172" s="27">
        <v>5</v>
      </c>
      <c r="Y1172" s="27">
        <v>12</v>
      </c>
      <c r="Z1172" s="27">
        <v>1</v>
      </c>
      <c r="AA1172" s="11"/>
      <c r="AB1172" s="11"/>
      <c r="AC1172" s="11"/>
      <c r="AD1172" s="11">
        <f t="shared" si="94"/>
        <v>33</v>
      </c>
      <c r="AE1172" s="27">
        <f t="shared" si="95"/>
        <v>99</v>
      </c>
      <c r="AF1172" s="27">
        <v>99</v>
      </c>
      <c r="AG1172" s="27"/>
    </row>
    <row r="1173" spans="1:33" x14ac:dyDescent="0.25">
      <c r="A1173" s="25">
        <v>1416</v>
      </c>
      <c r="B1173" s="26" t="s">
        <v>857</v>
      </c>
      <c r="C1173" s="26"/>
      <c r="D1173" s="87" t="s">
        <v>980</v>
      </c>
      <c r="E1173" s="1" t="s">
        <v>860</v>
      </c>
      <c r="F1173" s="11" t="s">
        <v>11</v>
      </c>
      <c r="G1173" s="27">
        <v>15600</v>
      </c>
      <c r="H1173" s="27">
        <v>0.03</v>
      </c>
      <c r="I1173" s="27">
        <f>H1173*0.21</f>
        <v>6.2999999999999992E-3</v>
      </c>
      <c r="J1173" s="27">
        <f t="shared" si="97"/>
        <v>3.6299999999999999E-2</v>
      </c>
      <c r="K1173" s="27">
        <f t="shared" si="98"/>
        <v>468</v>
      </c>
      <c r="L1173" s="27">
        <f t="shared" ref="L1173:L1188" si="99">G1173*J1173</f>
        <v>566.28</v>
      </c>
      <c r="M1173" s="201" t="s">
        <v>1664</v>
      </c>
      <c r="N1173" s="27"/>
      <c r="O1173" s="27"/>
      <c r="P1173" s="27">
        <v>200</v>
      </c>
      <c r="Q1173" s="27"/>
      <c r="R1173" s="27"/>
      <c r="S1173" s="27">
        <v>300</v>
      </c>
      <c r="T1173" s="27"/>
      <c r="U1173" s="27"/>
      <c r="V1173" s="27">
        <v>800</v>
      </c>
      <c r="W1173" s="27">
        <v>200</v>
      </c>
      <c r="X1173" s="27">
        <v>500</v>
      </c>
      <c r="Y1173" s="27">
        <v>2000</v>
      </c>
      <c r="Z1173" s="27">
        <v>1200</v>
      </c>
      <c r="AA1173" s="11"/>
      <c r="AB1173" s="11"/>
      <c r="AC1173" s="11"/>
      <c r="AD1173" s="11">
        <f t="shared" si="94"/>
        <v>5200</v>
      </c>
      <c r="AE1173" s="27">
        <f t="shared" si="95"/>
        <v>15600</v>
      </c>
      <c r="AF1173" s="27">
        <v>15600</v>
      </c>
      <c r="AG1173" s="27"/>
    </row>
    <row r="1174" spans="1:33" x14ac:dyDescent="0.25">
      <c r="A1174" s="25">
        <v>1417</v>
      </c>
      <c r="B1174" s="26" t="s">
        <v>857</v>
      </c>
      <c r="C1174" s="26"/>
      <c r="D1174" s="87" t="s">
        <v>981</v>
      </c>
      <c r="E1174" s="1" t="s">
        <v>861</v>
      </c>
      <c r="F1174" s="11" t="s">
        <v>11</v>
      </c>
      <c r="G1174" s="27">
        <v>300</v>
      </c>
      <c r="H1174" s="27">
        <v>0.54</v>
      </c>
      <c r="I1174" s="27">
        <f t="shared" si="96"/>
        <v>2.7000000000000003E-2</v>
      </c>
      <c r="J1174" s="27">
        <f t="shared" si="97"/>
        <v>0.56700000000000006</v>
      </c>
      <c r="K1174" s="27">
        <f t="shared" si="98"/>
        <v>162</v>
      </c>
      <c r="L1174" s="27">
        <f t="shared" si="99"/>
        <v>170.10000000000002</v>
      </c>
      <c r="M1174" s="201" t="s">
        <v>1665</v>
      </c>
      <c r="N1174" s="27"/>
      <c r="O1174" s="27"/>
      <c r="P1174" s="27">
        <v>10</v>
      </c>
      <c r="Q1174" s="27"/>
      <c r="R1174" s="27"/>
      <c r="S1174" s="27"/>
      <c r="T1174" s="27">
        <v>20</v>
      </c>
      <c r="U1174" s="27"/>
      <c r="V1174" s="27">
        <v>20</v>
      </c>
      <c r="W1174" s="27"/>
      <c r="X1174" s="27">
        <v>50</v>
      </c>
      <c r="Y1174" s="27"/>
      <c r="Z1174" s="27"/>
      <c r="AA1174" s="11"/>
      <c r="AB1174" s="11"/>
      <c r="AC1174" s="11"/>
      <c r="AD1174" s="11">
        <f t="shared" si="94"/>
        <v>100</v>
      </c>
      <c r="AE1174" s="27">
        <f t="shared" si="95"/>
        <v>300</v>
      </c>
      <c r="AF1174" s="27">
        <v>300</v>
      </c>
      <c r="AG1174" s="27"/>
    </row>
    <row r="1175" spans="1:33" x14ac:dyDescent="0.25">
      <c r="A1175" s="25">
        <v>1418</v>
      </c>
      <c r="B1175" s="26" t="s">
        <v>857</v>
      </c>
      <c r="C1175" s="26"/>
      <c r="D1175" s="87" t="s">
        <v>982</v>
      </c>
      <c r="E1175" s="1" t="s">
        <v>862</v>
      </c>
      <c r="F1175" s="11" t="s">
        <v>11</v>
      </c>
      <c r="G1175" s="27">
        <v>660</v>
      </c>
      <c r="H1175" s="27">
        <v>0.08</v>
      </c>
      <c r="I1175" s="27">
        <f t="shared" si="96"/>
        <v>4.0000000000000001E-3</v>
      </c>
      <c r="J1175" s="27">
        <f t="shared" si="97"/>
        <v>8.4000000000000005E-2</v>
      </c>
      <c r="K1175" s="27">
        <f t="shared" si="98"/>
        <v>52.800000000000004</v>
      </c>
      <c r="L1175" s="27">
        <f t="shared" si="99"/>
        <v>55.440000000000005</v>
      </c>
      <c r="M1175" s="201" t="s">
        <v>1655</v>
      </c>
      <c r="N1175" s="27"/>
      <c r="O1175" s="27"/>
      <c r="P1175" s="27"/>
      <c r="Q1175" s="27"/>
      <c r="R1175" s="27"/>
      <c r="S1175" s="27"/>
      <c r="T1175" s="27">
        <v>20</v>
      </c>
      <c r="U1175" s="27"/>
      <c r="V1175" s="27"/>
      <c r="W1175" s="27"/>
      <c r="X1175" s="27">
        <v>200</v>
      </c>
      <c r="Y1175" s="27"/>
      <c r="Z1175" s="27"/>
      <c r="AA1175" s="11"/>
      <c r="AB1175" s="11"/>
      <c r="AC1175" s="11"/>
      <c r="AD1175" s="11">
        <f t="shared" si="94"/>
        <v>220</v>
      </c>
      <c r="AE1175" s="27">
        <f t="shared" si="95"/>
        <v>660</v>
      </c>
      <c r="AF1175" s="27">
        <v>660</v>
      </c>
      <c r="AG1175" s="27"/>
    </row>
    <row r="1176" spans="1:33" ht="30" x14ac:dyDescent="0.25">
      <c r="A1176" s="25">
        <v>1419</v>
      </c>
      <c r="B1176" s="26" t="s">
        <v>857</v>
      </c>
      <c r="C1176" s="26"/>
      <c r="D1176" s="87" t="s">
        <v>983</v>
      </c>
      <c r="E1176" s="1" t="s">
        <v>863</v>
      </c>
      <c r="F1176" s="11" t="s">
        <v>11</v>
      </c>
      <c r="G1176" s="27">
        <v>3960</v>
      </c>
      <c r="H1176" s="27">
        <v>0.09</v>
      </c>
      <c r="I1176" s="27">
        <f t="shared" si="96"/>
        <v>4.4999999999999997E-3</v>
      </c>
      <c r="J1176" s="27">
        <f t="shared" si="97"/>
        <v>9.4500000000000001E-2</v>
      </c>
      <c r="K1176" s="27">
        <f t="shared" si="98"/>
        <v>356.4</v>
      </c>
      <c r="L1176" s="27">
        <f t="shared" si="99"/>
        <v>374.22</v>
      </c>
      <c r="M1176" s="201" t="s">
        <v>1655</v>
      </c>
      <c r="N1176" s="27"/>
      <c r="O1176" s="27"/>
      <c r="P1176" s="27"/>
      <c r="Q1176" s="27"/>
      <c r="R1176" s="27"/>
      <c r="S1176" s="27">
        <v>100</v>
      </c>
      <c r="T1176" s="27">
        <v>100</v>
      </c>
      <c r="U1176" s="27"/>
      <c r="V1176" s="27">
        <v>20</v>
      </c>
      <c r="W1176" s="27"/>
      <c r="X1176" s="27">
        <v>500</v>
      </c>
      <c r="Y1176" s="27"/>
      <c r="Z1176" s="27">
        <v>600</v>
      </c>
      <c r="AA1176" s="11"/>
      <c r="AB1176" s="11"/>
      <c r="AC1176" s="11"/>
      <c r="AD1176" s="11">
        <f t="shared" si="94"/>
        <v>1320</v>
      </c>
      <c r="AE1176" s="27">
        <f t="shared" si="95"/>
        <v>3960</v>
      </c>
      <c r="AF1176" s="27">
        <v>3960</v>
      </c>
      <c r="AG1176" s="27"/>
    </row>
    <row r="1177" spans="1:33" x14ac:dyDescent="0.25">
      <c r="A1177" s="25">
        <v>1420</v>
      </c>
      <c r="B1177" s="26" t="s">
        <v>857</v>
      </c>
      <c r="C1177" s="26"/>
      <c r="D1177" s="87" t="s">
        <v>984</v>
      </c>
      <c r="E1177" s="1" t="s">
        <v>987</v>
      </c>
      <c r="F1177" s="11" t="s">
        <v>11</v>
      </c>
      <c r="G1177" s="27">
        <v>3300</v>
      </c>
      <c r="H1177" s="27">
        <v>0.01</v>
      </c>
      <c r="I1177" s="27">
        <f t="shared" si="96"/>
        <v>5.0000000000000001E-4</v>
      </c>
      <c r="J1177" s="27">
        <f t="shared" si="97"/>
        <v>1.0500000000000001E-2</v>
      </c>
      <c r="K1177" s="27">
        <f t="shared" si="98"/>
        <v>33</v>
      </c>
      <c r="L1177" s="27">
        <f t="shared" si="99"/>
        <v>34.650000000000006</v>
      </c>
      <c r="M1177" s="202" t="s">
        <v>1638</v>
      </c>
      <c r="N1177" s="27"/>
      <c r="O1177" s="27"/>
      <c r="P1177" s="27">
        <v>200</v>
      </c>
      <c r="Q1177" s="27"/>
      <c r="R1177" s="27"/>
      <c r="S1177" s="27"/>
      <c r="T1177" s="27"/>
      <c r="U1177" s="27"/>
      <c r="V1177" s="27">
        <v>100</v>
      </c>
      <c r="W1177" s="27"/>
      <c r="X1177" s="27">
        <v>200</v>
      </c>
      <c r="Y1177" s="27"/>
      <c r="Z1177" s="27">
        <v>300</v>
      </c>
      <c r="AA1177" s="11"/>
      <c r="AB1177" s="11"/>
      <c r="AC1177" s="11">
        <v>300</v>
      </c>
      <c r="AD1177" s="11">
        <f t="shared" si="94"/>
        <v>1100</v>
      </c>
      <c r="AE1177" s="27">
        <f t="shared" si="95"/>
        <v>3300</v>
      </c>
      <c r="AF1177" s="27">
        <v>3300</v>
      </c>
      <c r="AG1177" s="27"/>
    </row>
    <row r="1178" spans="1:33" ht="30" x14ac:dyDescent="0.25">
      <c r="A1178" s="25">
        <v>1421</v>
      </c>
      <c r="B1178" s="26" t="s">
        <v>857</v>
      </c>
      <c r="C1178" s="26"/>
      <c r="D1178" s="246" t="s">
        <v>985</v>
      </c>
      <c r="E1178" s="1" t="s">
        <v>1072</v>
      </c>
      <c r="F1178" s="11" t="s">
        <v>11</v>
      </c>
      <c r="G1178" s="27">
        <v>72</v>
      </c>
      <c r="H1178" s="27">
        <v>0.38</v>
      </c>
      <c r="I1178" s="27">
        <f>H1178*0.21</f>
        <v>7.9799999999999996E-2</v>
      </c>
      <c r="J1178" s="27">
        <f t="shared" si="97"/>
        <v>0.45979999999999999</v>
      </c>
      <c r="K1178" s="27">
        <f t="shared" si="98"/>
        <v>27.36</v>
      </c>
      <c r="L1178" s="27">
        <v>33.11</v>
      </c>
      <c r="M1178" s="202" t="s">
        <v>1656</v>
      </c>
      <c r="N1178" s="27">
        <v>24</v>
      </c>
      <c r="O1178" s="27"/>
      <c r="P1178" s="27"/>
      <c r="Q1178" s="27"/>
      <c r="R1178" s="27"/>
      <c r="S1178" s="27"/>
      <c r="T1178" s="27"/>
      <c r="U1178" s="27"/>
      <c r="V1178" s="27"/>
      <c r="W1178" s="27"/>
      <c r="X1178" s="27"/>
      <c r="Y1178" s="27"/>
      <c r="Z1178" s="27"/>
      <c r="AA1178" s="11"/>
      <c r="AB1178" s="11"/>
      <c r="AC1178" s="11"/>
      <c r="AD1178" s="11">
        <f t="shared" si="94"/>
        <v>24</v>
      </c>
      <c r="AE1178" s="27">
        <f t="shared" si="95"/>
        <v>72</v>
      </c>
      <c r="AF1178" s="27">
        <v>72</v>
      </c>
      <c r="AG1178" s="27"/>
    </row>
    <row r="1179" spans="1:33" ht="25.5" x14ac:dyDescent="0.25">
      <c r="A1179" s="25">
        <v>1422</v>
      </c>
      <c r="B1179" s="26" t="s">
        <v>857</v>
      </c>
      <c r="C1179" s="26"/>
      <c r="D1179" s="247"/>
      <c r="E1179" s="1" t="s">
        <v>864</v>
      </c>
      <c r="F1179" s="11" t="s">
        <v>11</v>
      </c>
      <c r="G1179" s="27">
        <v>36</v>
      </c>
      <c r="H1179" s="27">
        <v>0.57999999999999996</v>
      </c>
      <c r="I1179" s="27">
        <f t="shared" ref="I1179:I1184" si="100">H1179*0.21</f>
        <v>0.12179999999999999</v>
      </c>
      <c r="J1179" s="27">
        <f t="shared" si="97"/>
        <v>0.70179999999999998</v>
      </c>
      <c r="K1179" s="27">
        <f t="shared" si="98"/>
        <v>20.88</v>
      </c>
      <c r="L1179" s="199">
        <v>25.26</v>
      </c>
      <c r="M1179" s="202" t="s">
        <v>1657</v>
      </c>
      <c r="N1179" s="27"/>
      <c r="O1179" s="27"/>
      <c r="P1179" s="27">
        <v>2</v>
      </c>
      <c r="Q1179" s="27"/>
      <c r="R1179" s="27"/>
      <c r="S1179" s="27"/>
      <c r="T1179" s="27"/>
      <c r="U1179" s="27"/>
      <c r="V1179" s="27"/>
      <c r="W1179" s="27"/>
      <c r="X1179" s="27"/>
      <c r="Y1179" s="27"/>
      <c r="Z1179" s="27">
        <v>10</v>
      </c>
      <c r="AA1179" s="11"/>
      <c r="AB1179" s="11"/>
      <c r="AC1179" s="11"/>
      <c r="AD1179" s="11">
        <f t="shared" si="94"/>
        <v>12</v>
      </c>
      <c r="AE1179" s="27">
        <f t="shared" ref="AE1179:AE1189" si="101">+AD1179*3</f>
        <v>36</v>
      </c>
      <c r="AF1179" s="27">
        <v>36</v>
      </c>
      <c r="AG1179" s="27"/>
    </row>
    <row r="1180" spans="1:33" x14ac:dyDescent="0.25">
      <c r="A1180" s="25">
        <v>1423</v>
      </c>
      <c r="B1180" s="26" t="s">
        <v>857</v>
      </c>
      <c r="C1180" s="26"/>
      <c r="D1180" s="247"/>
      <c r="E1180" s="1" t="s">
        <v>865</v>
      </c>
      <c r="F1180" s="11" t="s">
        <v>11</v>
      </c>
      <c r="G1180" s="27">
        <v>1680</v>
      </c>
      <c r="H1180" s="27">
        <v>1.35</v>
      </c>
      <c r="I1180" s="27">
        <f t="shared" si="100"/>
        <v>0.28350000000000003</v>
      </c>
      <c r="J1180" s="27">
        <f t="shared" si="97"/>
        <v>1.6335000000000002</v>
      </c>
      <c r="K1180" s="27">
        <f t="shared" si="98"/>
        <v>2268</v>
      </c>
      <c r="L1180" s="199">
        <v>2744.28</v>
      </c>
      <c r="M1180" s="202" t="s">
        <v>1658</v>
      </c>
      <c r="N1180" s="27"/>
      <c r="O1180" s="27"/>
      <c r="P1180" s="27"/>
      <c r="Q1180" s="27"/>
      <c r="R1180" s="27"/>
      <c r="S1180" s="27"/>
      <c r="T1180" s="27">
        <v>500</v>
      </c>
      <c r="U1180" s="27"/>
      <c r="V1180" s="27"/>
      <c r="W1180" s="27"/>
      <c r="X1180" s="27"/>
      <c r="Y1180" s="27"/>
      <c r="Z1180" s="27">
        <v>60</v>
      </c>
      <c r="AA1180" s="11"/>
      <c r="AB1180" s="11"/>
      <c r="AC1180" s="11"/>
      <c r="AD1180" s="11">
        <f t="shared" si="94"/>
        <v>560</v>
      </c>
      <c r="AE1180" s="27">
        <f t="shared" si="101"/>
        <v>1680</v>
      </c>
      <c r="AF1180" s="27">
        <v>1680</v>
      </c>
      <c r="AG1180" s="27"/>
    </row>
    <row r="1181" spans="1:33" x14ac:dyDescent="0.25">
      <c r="A1181" s="25">
        <v>1424</v>
      </c>
      <c r="B1181" s="26" t="s">
        <v>857</v>
      </c>
      <c r="C1181" s="26"/>
      <c r="D1181" s="247"/>
      <c r="E1181" s="1" t="s">
        <v>866</v>
      </c>
      <c r="F1181" s="11" t="s">
        <v>11</v>
      </c>
      <c r="G1181" s="27">
        <v>1260</v>
      </c>
      <c r="H1181" s="27">
        <v>1.4</v>
      </c>
      <c r="I1181" s="27">
        <f t="shared" si="100"/>
        <v>0.29399999999999998</v>
      </c>
      <c r="J1181" s="27">
        <f t="shared" si="97"/>
        <v>1.694</v>
      </c>
      <c r="K1181" s="27">
        <f t="shared" si="98"/>
        <v>1764</v>
      </c>
      <c r="L1181" s="199">
        <v>2134.44</v>
      </c>
      <c r="M1181" s="202" t="s">
        <v>1659</v>
      </c>
      <c r="N1181" s="27"/>
      <c r="O1181" s="27"/>
      <c r="P1181" s="27">
        <v>90</v>
      </c>
      <c r="Q1181" s="27"/>
      <c r="R1181" s="27"/>
      <c r="S1181" s="27">
        <v>100</v>
      </c>
      <c r="T1181" s="27"/>
      <c r="U1181" s="27"/>
      <c r="V1181" s="27">
        <v>30</v>
      </c>
      <c r="W1181" s="27">
        <v>60</v>
      </c>
      <c r="X1181" s="27">
        <v>80</v>
      </c>
      <c r="Y1181" s="27">
        <v>60</v>
      </c>
      <c r="Z1181" s="27"/>
      <c r="AA1181" s="11"/>
      <c r="AB1181" s="11"/>
      <c r="AC1181" s="11"/>
      <c r="AD1181" s="11">
        <f t="shared" si="94"/>
        <v>420</v>
      </c>
      <c r="AE1181" s="27">
        <f t="shared" si="101"/>
        <v>1260</v>
      </c>
      <c r="AF1181" s="27">
        <v>1260</v>
      </c>
      <c r="AG1181" s="27"/>
    </row>
    <row r="1182" spans="1:33" ht="25.5" x14ac:dyDescent="0.25">
      <c r="A1182" s="25">
        <v>1425</v>
      </c>
      <c r="B1182" s="26" t="s">
        <v>857</v>
      </c>
      <c r="C1182" s="26"/>
      <c r="D1182" s="248"/>
      <c r="E1182" s="1" t="s">
        <v>867</v>
      </c>
      <c r="F1182" s="11" t="s">
        <v>11</v>
      </c>
      <c r="G1182" s="27">
        <v>72</v>
      </c>
      <c r="H1182" s="27">
        <v>1.88</v>
      </c>
      <c r="I1182" s="27">
        <f t="shared" si="100"/>
        <v>0.39479999999999998</v>
      </c>
      <c r="J1182" s="27">
        <f t="shared" si="97"/>
        <v>2.2747999999999999</v>
      </c>
      <c r="K1182" s="27">
        <f t="shared" si="98"/>
        <v>135.35999999999999</v>
      </c>
      <c r="L1182" s="199">
        <v>163.79</v>
      </c>
      <c r="M1182" s="202" t="s">
        <v>1660</v>
      </c>
      <c r="N1182" s="27"/>
      <c r="O1182" s="27"/>
      <c r="P1182" s="27"/>
      <c r="Q1182" s="27"/>
      <c r="R1182" s="27"/>
      <c r="S1182" s="27">
        <v>24</v>
      </c>
      <c r="T1182" s="27"/>
      <c r="U1182" s="27"/>
      <c r="V1182" s="27"/>
      <c r="W1182" s="27"/>
      <c r="X1182" s="27"/>
      <c r="Y1182" s="27"/>
      <c r="Z1182" s="27"/>
      <c r="AA1182" s="11"/>
      <c r="AB1182" s="11"/>
      <c r="AC1182" s="11"/>
      <c r="AD1182" s="11">
        <f t="shared" si="94"/>
        <v>24</v>
      </c>
      <c r="AE1182" s="27">
        <f t="shared" si="101"/>
        <v>72</v>
      </c>
      <c r="AF1182" s="27">
        <v>72</v>
      </c>
      <c r="AG1182" s="27"/>
    </row>
    <row r="1183" spans="1:33" x14ac:dyDescent="0.25">
      <c r="A1183" s="25">
        <v>1426</v>
      </c>
      <c r="B1183" s="26" t="s">
        <v>857</v>
      </c>
      <c r="C1183" s="26"/>
      <c r="D1183" s="87" t="s">
        <v>986</v>
      </c>
      <c r="E1183" s="1" t="s">
        <v>868</v>
      </c>
      <c r="F1183" s="11" t="s">
        <v>210</v>
      </c>
      <c r="G1183" s="27">
        <v>1380</v>
      </c>
      <c r="H1183" s="27">
        <v>1.84</v>
      </c>
      <c r="I1183" s="27">
        <f t="shared" si="100"/>
        <v>0.38640000000000002</v>
      </c>
      <c r="J1183" s="27">
        <f t="shared" si="97"/>
        <v>2.2263999999999999</v>
      </c>
      <c r="K1183" s="27">
        <f t="shared" si="98"/>
        <v>2539.2000000000003</v>
      </c>
      <c r="L1183" s="199">
        <v>3072.43</v>
      </c>
      <c r="M1183" s="202" t="s">
        <v>1661</v>
      </c>
      <c r="N1183" s="27"/>
      <c r="O1183" s="27"/>
      <c r="P1183" s="27">
        <v>10</v>
      </c>
      <c r="Q1183" s="27"/>
      <c r="R1183" s="27"/>
      <c r="S1183" s="27">
        <v>300</v>
      </c>
      <c r="T1183" s="27"/>
      <c r="U1183" s="27"/>
      <c r="V1183" s="27">
        <v>100</v>
      </c>
      <c r="W1183" s="27"/>
      <c r="X1183" s="27">
        <v>50</v>
      </c>
      <c r="Y1183" s="27"/>
      <c r="Z1183" s="27"/>
      <c r="AA1183" s="11"/>
      <c r="AB1183" s="11"/>
      <c r="AC1183" s="11"/>
      <c r="AD1183" s="11">
        <f t="shared" si="94"/>
        <v>460</v>
      </c>
      <c r="AE1183" s="27">
        <f t="shared" si="101"/>
        <v>1380</v>
      </c>
      <c r="AF1183" s="27">
        <v>1380</v>
      </c>
      <c r="AG1183" s="27"/>
    </row>
    <row r="1184" spans="1:33" ht="38.25" x14ac:dyDescent="0.25">
      <c r="A1184" s="25">
        <v>1427</v>
      </c>
      <c r="B1184" s="26" t="s">
        <v>857</v>
      </c>
      <c r="C1184" s="26"/>
      <c r="D1184" s="87" t="s">
        <v>988</v>
      </c>
      <c r="E1184" s="1" t="s">
        <v>869</v>
      </c>
      <c r="F1184" s="11" t="s">
        <v>11</v>
      </c>
      <c r="G1184" s="27">
        <v>6</v>
      </c>
      <c r="H1184" s="27">
        <v>3.6</v>
      </c>
      <c r="I1184" s="27">
        <f t="shared" si="100"/>
        <v>0.75600000000000001</v>
      </c>
      <c r="J1184" s="27">
        <f t="shared" si="97"/>
        <v>4.3559999999999999</v>
      </c>
      <c r="K1184" s="27">
        <f t="shared" si="98"/>
        <v>21.6</v>
      </c>
      <c r="L1184" s="199">
        <v>26.14</v>
      </c>
      <c r="M1184" s="202" t="s">
        <v>1652</v>
      </c>
      <c r="N1184" s="27"/>
      <c r="O1184" s="27"/>
      <c r="P1184" s="27"/>
      <c r="Q1184" s="27"/>
      <c r="R1184" s="27"/>
      <c r="S1184" s="27"/>
      <c r="T1184" s="27"/>
      <c r="U1184" s="27"/>
      <c r="V1184" s="27"/>
      <c r="W1184" s="27">
        <v>2</v>
      </c>
      <c r="X1184" s="27"/>
      <c r="Y1184" s="27"/>
      <c r="Z1184" s="27"/>
      <c r="AA1184" s="11"/>
      <c r="AB1184" s="11"/>
      <c r="AC1184" s="11"/>
      <c r="AD1184" s="11">
        <f t="shared" si="94"/>
        <v>2</v>
      </c>
      <c r="AE1184" s="27">
        <f t="shared" si="101"/>
        <v>6</v>
      </c>
      <c r="AF1184" s="27">
        <v>6</v>
      </c>
      <c r="AG1184" s="27"/>
    </row>
    <row r="1185" spans="1:33" ht="102" x14ac:dyDescent="0.25">
      <c r="A1185" s="25">
        <v>1428</v>
      </c>
      <c r="B1185" s="26" t="s">
        <v>857</v>
      </c>
      <c r="C1185" s="26"/>
      <c r="D1185" s="87" t="s">
        <v>989</v>
      </c>
      <c r="E1185" s="1" t="s">
        <v>870</v>
      </c>
      <c r="F1185" s="11" t="s">
        <v>11</v>
      </c>
      <c r="G1185" s="27">
        <v>7560</v>
      </c>
      <c r="H1185" s="27">
        <v>0.46</v>
      </c>
      <c r="I1185" s="27">
        <f t="shared" si="96"/>
        <v>2.3000000000000003E-2</v>
      </c>
      <c r="J1185" s="27">
        <f t="shared" si="97"/>
        <v>0.48300000000000004</v>
      </c>
      <c r="K1185" s="27">
        <f t="shared" si="98"/>
        <v>3477.6000000000004</v>
      </c>
      <c r="L1185" s="199">
        <v>3651.48</v>
      </c>
      <c r="M1185" s="202" t="s">
        <v>1653</v>
      </c>
      <c r="N1185" s="27"/>
      <c r="O1185" s="27"/>
      <c r="P1185" s="27">
        <v>1000</v>
      </c>
      <c r="Q1185" s="27"/>
      <c r="R1185" s="27">
        <v>100</v>
      </c>
      <c r="S1185" s="27"/>
      <c r="T1185" s="27"/>
      <c r="U1185" s="27"/>
      <c r="V1185" s="27">
        <v>60</v>
      </c>
      <c r="W1185" s="27">
        <v>60</v>
      </c>
      <c r="X1185" s="27">
        <v>1000</v>
      </c>
      <c r="Y1185" s="27"/>
      <c r="Z1185" s="27">
        <v>300</v>
      </c>
      <c r="AA1185" s="11"/>
      <c r="AB1185" s="11"/>
      <c r="AC1185" s="11"/>
      <c r="AD1185" s="11">
        <f t="shared" si="94"/>
        <v>2520</v>
      </c>
      <c r="AE1185" s="27">
        <f t="shared" si="101"/>
        <v>7560</v>
      </c>
      <c r="AF1185" s="27">
        <v>7560</v>
      </c>
      <c r="AG1185" s="27"/>
    </row>
    <row r="1186" spans="1:33" ht="30" x14ac:dyDescent="0.25">
      <c r="A1186" s="25">
        <v>1429</v>
      </c>
      <c r="B1186" s="26" t="s">
        <v>857</v>
      </c>
      <c r="C1186" s="26"/>
      <c r="D1186" s="87" t="s">
        <v>990</v>
      </c>
      <c r="E1186" s="1" t="s">
        <v>871</v>
      </c>
      <c r="F1186" s="11" t="s">
        <v>11</v>
      </c>
      <c r="G1186" s="27">
        <v>90</v>
      </c>
      <c r="H1186" s="27">
        <v>1.8</v>
      </c>
      <c r="I1186" s="27">
        <f>H1186*0.21</f>
        <v>0.378</v>
      </c>
      <c r="J1186" s="27">
        <f t="shared" si="97"/>
        <v>2.1779999999999999</v>
      </c>
      <c r="K1186" s="27">
        <f t="shared" si="98"/>
        <v>162</v>
      </c>
      <c r="L1186" s="27">
        <f t="shared" si="99"/>
        <v>196.01999999999998</v>
      </c>
      <c r="M1186" s="292" t="s">
        <v>1655</v>
      </c>
      <c r="N1186" s="27"/>
      <c r="O1186" s="27"/>
      <c r="P1186" s="27"/>
      <c r="Q1186" s="27"/>
      <c r="R1186" s="27"/>
      <c r="S1186" s="27"/>
      <c r="T1186" s="27">
        <v>20</v>
      </c>
      <c r="U1186" s="27"/>
      <c r="V1186" s="27"/>
      <c r="W1186" s="27"/>
      <c r="X1186" s="27"/>
      <c r="Y1186" s="27">
        <v>10</v>
      </c>
      <c r="Z1186" s="27"/>
      <c r="AA1186" s="11"/>
      <c r="AB1186" s="11"/>
      <c r="AC1186" s="11"/>
      <c r="AD1186" s="11">
        <f t="shared" si="94"/>
        <v>30</v>
      </c>
      <c r="AE1186" s="27">
        <f t="shared" si="101"/>
        <v>90</v>
      </c>
      <c r="AF1186" s="27">
        <v>90</v>
      </c>
      <c r="AG1186" s="27"/>
    </row>
    <row r="1187" spans="1:33" x14ac:dyDescent="0.25">
      <c r="A1187" s="25">
        <v>1430</v>
      </c>
      <c r="B1187" s="26" t="s">
        <v>857</v>
      </c>
      <c r="C1187" s="26"/>
      <c r="D1187" s="87" t="s">
        <v>991</v>
      </c>
      <c r="E1187" s="1" t="s">
        <v>1115</v>
      </c>
      <c r="F1187" s="11" t="s">
        <v>11</v>
      </c>
      <c r="G1187" s="27">
        <v>600</v>
      </c>
      <c r="H1187" s="27">
        <v>1.98</v>
      </c>
      <c r="I1187" s="27">
        <f>H1187*0.21</f>
        <v>0.4158</v>
      </c>
      <c r="J1187" s="27">
        <f t="shared" si="97"/>
        <v>2.3957999999999999</v>
      </c>
      <c r="K1187" s="27">
        <f t="shared" si="98"/>
        <v>1188</v>
      </c>
      <c r="L1187" s="27">
        <f t="shared" si="99"/>
        <v>1437.48</v>
      </c>
      <c r="M1187" s="293"/>
      <c r="N1187" s="27"/>
      <c r="O1187" s="27"/>
      <c r="P1187" s="27"/>
      <c r="Q1187" s="27"/>
      <c r="R1187" s="27"/>
      <c r="S1187" s="27">
        <v>200</v>
      </c>
      <c r="T1187" s="27"/>
      <c r="U1187" s="27"/>
      <c r="V1187" s="27"/>
      <c r="W1187" s="27"/>
      <c r="X1187" s="27"/>
      <c r="Y1187" s="27"/>
      <c r="Z1187" s="27"/>
      <c r="AA1187" s="11"/>
      <c r="AB1187" s="11"/>
      <c r="AC1187" s="11"/>
      <c r="AD1187" s="11">
        <f t="shared" si="94"/>
        <v>200</v>
      </c>
      <c r="AE1187" s="27">
        <f t="shared" si="101"/>
        <v>600</v>
      </c>
      <c r="AF1187" s="27">
        <v>600</v>
      </c>
      <c r="AG1187" s="27"/>
    </row>
    <row r="1188" spans="1:33" ht="63.75" x14ac:dyDescent="0.25">
      <c r="A1188" s="25">
        <v>1431</v>
      </c>
      <c r="B1188" s="26" t="s">
        <v>857</v>
      </c>
      <c r="C1188" s="26"/>
      <c r="D1188" s="87" t="s">
        <v>992</v>
      </c>
      <c r="E1188" s="1" t="s">
        <v>872</v>
      </c>
      <c r="F1188" s="11"/>
      <c r="G1188" s="27">
        <v>13200</v>
      </c>
      <c r="H1188" s="27">
        <v>0.04</v>
      </c>
      <c r="I1188" s="27">
        <f t="shared" si="96"/>
        <v>2E-3</v>
      </c>
      <c r="J1188" s="27">
        <f t="shared" si="97"/>
        <v>4.2000000000000003E-2</v>
      </c>
      <c r="K1188" s="27">
        <f t="shared" si="98"/>
        <v>528</v>
      </c>
      <c r="L1188" s="27">
        <f t="shared" si="99"/>
        <v>554.40000000000009</v>
      </c>
      <c r="M1188" s="202" t="s">
        <v>1654</v>
      </c>
      <c r="N1188" s="27"/>
      <c r="O1188" s="27"/>
      <c r="P1188" s="27"/>
      <c r="Q1188" s="27"/>
      <c r="R1188" s="27"/>
      <c r="S1188" s="27"/>
      <c r="T1188" s="27"/>
      <c r="U1188" s="27"/>
      <c r="V1188" s="27">
        <v>300</v>
      </c>
      <c r="W1188" s="27">
        <v>1200</v>
      </c>
      <c r="X1188" s="27">
        <v>500</v>
      </c>
      <c r="Y1188" s="27">
        <v>2400</v>
      </c>
      <c r="Z1188" s="27"/>
      <c r="AA1188" s="11"/>
      <c r="AB1188" s="11"/>
      <c r="AC1188" s="11"/>
      <c r="AD1188" s="11">
        <f t="shared" si="94"/>
        <v>4400</v>
      </c>
      <c r="AE1188" s="27">
        <f t="shared" si="101"/>
        <v>13200</v>
      </c>
      <c r="AF1188" s="27">
        <v>13200</v>
      </c>
      <c r="AG1188" s="27"/>
    </row>
    <row r="1189" spans="1:33" ht="30" x14ac:dyDescent="0.25">
      <c r="A1189" s="25">
        <v>1459</v>
      </c>
      <c r="B1189" s="26" t="s">
        <v>873</v>
      </c>
      <c r="C1189" s="26"/>
      <c r="D1189" s="32" t="s">
        <v>993</v>
      </c>
      <c r="E1189" s="1" t="s">
        <v>874</v>
      </c>
      <c r="F1189" s="11" t="s">
        <v>11</v>
      </c>
      <c r="G1189" s="27">
        <v>60</v>
      </c>
      <c r="H1189" s="27">
        <v>0.62</v>
      </c>
      <c r="I1189" s="27">
        <f>H1189*0.21</f>
        <v>0.13019999999999998</v>
      </c>
      <c r="J1189" s="27">
        <f t="shared" si="97"/>
        <v>0.75019999999999998</v>
      </c>
      <c r="K1189" s="27">
        <f t="shared" si="98"/>
        <v>37.200000000000003</v>
      </c>
      <c r="L1189" s="27">
        <v>45.01</v>
      </c>
      <c r="M1189" s="202" t="s">
        <v>1638</v>
      </c>
      <c r="N1189" s="27"/>
      <c r="O1189" s="27"/>
      <c r="P1189" s="27"/>
      <c r="Q1189" s="27"/>
      <c r="R1189" s="27"/>
      <c r="S1189" s="27"/>
      <c r="T1189" s="27"/>
      <c r="U1189" s="27"/>
      <c r="V1189" s="27"/>
      <c r="W1189" s="27"/>
      <c r="X1189" s="27"/>
      <c r="Y1189" s="27"/>
      <c r="Z1189" s="27">
        <v>20</v>
      </c>
      <c r="AA1189" s="11"/>
      <c r="AB1189" s="11"/>
      <c r="AC1189" s="11"/>
      <c r="AD1189" s="11">
        <f t="shared" si="94"/>
        <v>20</v>
      </c>
      <c r="AE1189" s="27">
        <f t="shared" si="101"/>
        <v>60</v>
      </c>
      <c r="AF1189" s="27">
        <v>60</v>
      </c>
      <c r="AG1189" s="27"/>
    </row>
    <row r="1190" spans="1:33" ht="30" x14ac:dyDescent="0.25">
      <c r="A1190" s="25"/>
      <c r="B1190" s="26"/>
      <c r="C1190" s="60"/>
      <c r="D1190" s="32"/>
      <c r="E1190" s="29" t="s">
        <v>1469</v>
      </c>
      <c r="F1190" s="11" t="s">
        <v>1344</v>
      </c>
      <c r="G1190" s="27" t="s">
        <v>1344</v>
      </c>
      <c r="H1190" s="27" t="s">
        <v>1344</v>
      </c>
      <c r="I1190" s="27" t="s">
        <v>1344</v>
      </c>
      <c r="J1190" s="27" t="s">
        <v>1344</v>
      </c>
      <c r="K1190" s="27">
        <f>SUM(K1171:K1189)</f>
        <v>13921.800000000001</v>
      </c>
      <c r="L1190" s="27">
        <f>SUM(L1171:L1189)</f>
        <v>15998.96</v>
      </c>
      <c r="M1190" s="27" t="s">
        <v>1344</v>
      </c>
      <c r="N1190" s="27"/>
      <c r="O1190" s="27"/>
      <c r="P1190" s="27"/>
      <c r="Q1190" s="27"/>
      <c r="R1190" s="27"/>
      <c r="S1190" s="27"/>
      <c r="T1190" s="27"/>
      <c r="U1190" s="27"/>
      <c r="V1190" s="27"/>
      <c r="W1190" s="27"/>
      <c r="X1190" s="27"/>
      <c r="Y1190" s="27"/>
      <c r="Z1190" s="27"/>
      <c r="AA1190" s="11"/>
      <c r="AB1190" s="11"/>
      <c r="AC1190" s="11"/>
      <c r="AD1190" s="11"/>
      <c r="AE1190" s="27"/>
      <c r="AF1190" s="27"/>
      <c r="AG1190" s="27" t="s">
        <v>1344</v>
      </c>
    </row>
    <row r="1191" spans="1:33" ht="16.5" customHeight="1" x14ac:dyDescent="0.25">
      <c r="A1191" s="25"/>
      <c r="B1191" s="26"/>
      <c r="C1191" s="237" t="s">
        <v>994</v>
      </c>
      <c r="D1191" s="238"/>
      <c r="E1191" s="238"/>
      <c r="F1191" s="238"/>
      <c r="G1191" s="238"/>
      <c r="H1191" s="238"/>
      <c r="I1191" s="238"/>
      <c r="J1191" s="238"/>
      <c r="K1191" s="238"/>
      <c r="L1191" s="238"/>
      <c r="M1191" s="238"/>
      <c r="N1191" s="238"/>
      <c r="O1191" s="238"/>
      <c r="P1191" s="238"/>
      <c r="Q1191" s="238"/>
      <c r="R1191" s="238"/>
      <c r="S1191" s="238"/>
      <c r="T1191" s="238"/>
      <c r="U1191" s="238"/>
      <c r="V1191" s="238"/>
      <c r="W1191" s="238"/>
      <c r="X1191" s="238"/>
      <c r="Y1191" s="238"/>
      <c r="Z1191" s="238"/>
      <c r="AA1191" s="238"/>
      <c r="AB1191" s="238"/>
      <c r="AC1191" s="238"/>
      <c r="AD1191" s="238"/>
      <c r="AE1191" s="239"/>
      <c r="AF1191" s="25"/>
      <c r="AG1191" s="152"/>
    </row>
    <row r="1192" spans="1:33" ht="105" x14ac:dyDescent="0.25">
      <c r="A1192" s="25">
        <v>1461</v>
      </c>
      <c r="B1192" s="26" t="s">
        <v>875</v>
      </c>
      <c r="C1192" s="26"/>
      <c r="D1192" s="32" t="s">
        <v>995</v>
      </c>
      <c r="E1192" s="22" t="s">
        <v>998</v>
      </c>
      <c r="F1192" s="11" t="s">
        <v>11</v>
      </c>
      <c r="G1192" s="27">
        <v>432</v>
      </c>
      <c r="H1192" s="27">
        <v>12.8</v>
      </c>
      <c r="I1192" s="27">
        <f>H1192*0.05</f>
        <v>0.64000000000000012</v>
      </c>
      <c r="J1192" s="27">
        <f>H1192*1.05</f>
        <v>13.440000000000001</v>
      </c>
      <c r="K1192" s="27">
        <f>G1192*H1192</f>
        <v>5529.6</v>
      </c>
      <c r="L1192" s="27">
        <f>G1192*J1192</f>
        <v>5806.0800000000008</v>
      </c>
      <c r="M1192" s="203" t="s">
        <v>1667</v>
      </c>
      <c r="N1192" s="27"/>
      <c r="O1192" s="27"/>
      <c r="P1192" s="27"/>
      <c r="Q1192" s="27">
        <v>12</v>
      </c>
      <c r="R1192" s="27"/>
      <c r="S1192" s="27">
        <v>120</v>
      </c>
      <c r="T1192" s="27">
        <v>12</v>
      </c>
      <c r="U1192" s="27"/>
      <c r="V1192" s="27"/>
      <c r="W1192" s="27"/>
      <c r="X1192" s="27"/>
      <c r="Y1192" s="27"/>
      <c r="Z1192" s="27"/>
      <c r="AA1192" s="11"/>
      <c r="AB1192" s="11"/>
      <c r="AC1192" s="11"/>
      <c r="AD1192" s="11">
        <f>+SUM(N1192:AC1192)</f>
        <v>144</v>
      </c>
      <c r="AE1192" s="27">
        <f t="shared" ref="AE1192:AE1193" si="102">+AD1192*3</f>
        <v>432</v>
      </c>
      <c r="AF1192" s="27">
        <v>432</v>
      </c>
      <c r="AG1192" s="27"/>
    </row>
    <row r="1193" spans="1:33" ht="105" x14ac:dyDescent="0.25">
      <c r="A1193" s="25">
        <v>1462</v>
      </c>
      <c r="B1193" s="26" t="s">
        <v>875</v>
      </c>
      <c r="C1193" s="26"/>
      <c r="D1193" s="32" t="s">
        <v>996</v>
      </c>
      <c r="E1193" s="22" t="s">
        <v>997</v>
      </c>
      <c r="F1193" s="11" t="s">
        <v>11</v>
      </c>
      <c r="G1193" s="27">
        <v>1440</v>
      </c>
      <c r="H1193" s="27">
        <v>9.3000000000000007</v>
      </c>
      <c r="I1193" s="27">
        <f>H1193*0.05</f>
        <v>0.46500000000000008</v>
      </c>
      <c r="J1193" s="27">
        <f>H1193*1.05</f>
        <v>9.7650000000000006</v>
      </c>
      <c r="K1193" s="27">
        <f>G1193*H1193</f>
        <v>13392.000000000002</v>
      </c>
      <c r="L1193" s="27">
        <f>G1193*J1193</f>
        <v>14061.6</v>
      </c>
      <c r="M1193" s="203" t="s">
        <v>1666</v>
      </c>
      <c r="N1193" s="27"/>
      <c r="O1193" s="27"/>
      <c r="P1193" s="27"/>
      <c r="Q1193" s="27"/>
      <c r="R1193" s="27"/>
      <c r="S1193" s="27">
        <v>480</v>
      </c>
      <c r="T1193" s="27"/>
      <c r="U1193" s="27"/>
      <c r="V1193" s="27"/>
      <c r="W1193" s="27"/>
      <c r="X1193" s="27"/>
      <c r="Y1193" s="27"/>
      <c r="Z1193" s="27"/>
      <c r="AA1193" s="11"/>
      <c r="AB1193" s="11"/>
      <c r="AC1193" s="11"/>
      <c r="AD1193" s="11">
        <f>+SUM(N1193:AC1193)</f>
        <v>480</v>
      </c>
      <c r="AE1193" s="27">
        <f t="shared" si="102"/>
        <v>1440</v>
      </c>
      <c r="AF1193" s="27">
        <v>1440</v>
      </c>
      <c r="AG1193" s="27"/>
    </row>
    <row r="1194" spans="1:33" ht="30" x14ac:dyDescent="0.25">
      <c r="A1194" s="25"/>
      <c r="B1194" s="26"/>
      <c r="C1194" s="60"/>
      <c r="D1194" s="32"/>
      <c r="E1194" s="29" t="s">
        <v>1470</v>
      </c>
      <c r="F1194" s="11" t="s">
        <v>1344</v>
      </c>
      <c r="G1194" s="27" t="s">
        <v>1344</v>
      </c>
      <c r="H1194" s="27" t="s">
        <v>1344</v>
      </c>
      <c r="I1194" s="27" t="s">
        <v>1344</v>
      </c>
      <c r="J1194" s="27" t="s">
        <v>1344</v>
      </c>
      <c r="K1194" s="199">
        <f>SUM(K1192:K1193)</f>
        <v>18921.600000000002</v>
      </c>
      <c r="L1194" s="27">
        <f>SUM(L1192:L1193)</f>
        <v>19867.68</v>
      </c>
      <c r="M1194" s="27" t="s">
        <v>1344</v>
      </c>
      <c r="N1194" s="27"/>
      <c r="O1194" s="27"/>
      <c r="P1194" s="27"/>
      <c r="Q1194" s="27"/>
      <c r="R1194" s="27"/>
      <c r="S1194" s="27"/>
      <c r="T1194" s="27"/>
      <c r="U1194" s="27"/>
      <c r="V1194" s="27"/>
      <c r="W1194" s="27"/>
      <c r="X1194" s="27"/>
      <c r="Y1194" s="27"/>
      <c r="Z1194" s="27"/>
      <c r="AA1194" s="11"/>
      <c r="AB1194" s="11"/>
      <c r="AC1194" s="11"/>
      <c r="AD1194" s="11"/>
      <c r="AE1194" s="27"/>
      <c r="AF1194" s="27"/>
      <c r="AG1194" s="27" t="s">
        <v>1344</v>
      </c>
    </row>
    <row r="1195" spans="1:33" ht="22.5" customHeight="1" x14ac:dyDescent="0.25">
      <c r="A1195" s="25"/>
      <c r="B1195" s="25"/>
      <c r="C1195" s="233" t="s">
        <v>999</v>
      </c>
      <c r="D1195" s="234"/>
      <c r="E1195" s="234"/>
      <c r="F1195" s="234"/>
      <c r="G1195" s="234"/>
      <c r="H1195" s="234"/>
      <c r="I1195" s="234"/>
      <c r="J1195" s="234"/>
      <c r="K1195" s="234"/>
      <c r="L1195" s="234"/>
      <c r="M1195" s="234"/>
      <c r="N1195" s="234"/>
      <c r="O1195" s="234"/>
      <c r="P1195" s="234"/>
      <c r="Q1195" s="234"/>
      <c r="R1195" s="234"/>
      <c r="S1195" s="234"/>
      <c r="T1195" s="234"/>
      <c r="U1195" s="234"/>
      <c r="V1195" s="234"/>
      <c r="W1195" s="234"/>
      <c r="X1195" s="234"/>
      <c r="Y1195" s="234"/>
      <c r="Z1195" s="234"/>
      <c r="AA1195" s="234"/>
      <c r="AB1195" s="234"/>
      <c r="AC1195" s="234"/>
      <c r="AD1195" s="234"/>
      <c r="AE1195" s="235"/>
      <c r="AF1195" s="25"/>
      <c r="AG1195" s="152"/>
    </row>
    <row r="1196" spans="1:33" ht="75" x14ac:dyDescent="0.25">
      <c r="A1196" s="25"/>
      <c r="B1196" s="25"/>
      <c r="C1196" s="56"/>
      <c r="D1196" s="240" t="s">
        <v>1000</v>
      </c>
      <c r="E1196" s="194" t="s">
        <v>1634</v>
      </c>
      <c r="F1196" s="205" t="s">
        <v>11</v>
      </c>
      <c r="G1196" s="205">
        <v>585</v>
      </c>
      <c r="H1196" s="205"/>
      <c r="I1196" s="205"/>
      <c r="J1196" s="205"/>
      <c r="K1196" s="205"/>
      <c r="L1196" s="205"/>
      <c r="M1196" s="205"/>
      <c r="N1196" s="205"/>
      <c r="O1196" s="205"/>
      <c r="P1196" s="205"/>
      <c r="Q1196" s="205"/>
      <c r="R1196" s="205"/>
      <c r="S1196" s="205"/>
      <c r="T1196" s="205"/>
      <c r="U1196" s="205"/>
      <c r="V1196" s="205"/>
      <c r="W1196" s="205"/>
      <c r="X1196" s="205"/>
      <c r="Y1196" s="205"/>
      <c r="Z1196" s="205"/>
      <c r="AA1196" s="205">
        <v>195</v>
      </c>
      <c r="AB1196" s="205"/>
      <c r="AC1196" s="205"/>
      <c r="AD1196" s="210">
        <f>+SUM(N1196:AC1196)</f>
        <v>195</v>
      </c>
      <c r="AE1196" s="205">
        <f t="shared" ref="AE1196" si="103">+AD1196*3</f>
        <v>585</v>
      </c>
      <c r="AF1196" s="205">
        <v>585</v>
      </c>
      <c r="AG1196" s="205"/>
    </row>
    <row r="1197" spans="1:33" ht="176.25" customHeight="1" x14ac:dyDescent="0.25">
      <c r="A1197" s="25"/>
      <c r="B1197" s="25"/>
      <c r="C1197" s="56"/>
      <c r="D1197" s="242"/>
      <c r="E1197" s="195" t="s">
        <v>1632</v>
      </c>
      <c r="F1197" s="207"/>
      <c r="G1197" s="207"/>
      <c r="H1197" s="207"/>
      <c r="I1197" s="207"/>
      <c r="J1197" s="207"/>
      <c r="K1197" s="207"/>
      <c r="L1197" s="207"/>
      <c r="M1197" s="207"/>
      <c r="N1197" s="207"/>
      <c r="O1197" s="207"/>
      <c r="P1197" s="207"/>
      <c r="Q1197" s="207"/>
      <c r="R1197" s="207"/>
      <c r="S1197" s="207"/>
      <c r="T1197" s="207"/>
      <c r="U1197" s="207"/>
      <c r="V1197" s="207"/>
      <c r="W1197" s="207"/>
      <c r="X1197" s="207"/>
      <c r="Y1197" s="207"/>
      <c r="Z1197" s="207"/>
      <c r="AA1197" s="207"/>
      <c r="AB1197" s="207"/>
      <c r="AC1197" s="207"/>
      <c r="AD1197" s="212"/>
      <c r="AE1197" s="207"/>
      <c r="AF1197" s="207"/>
      <c r="AG1197" s="207"/>
    </row>
    <row r="1198" spans="1:33" ht="44.25" x14ac:dyDescent="0.25">
      <c r="A1198" s="25"/>
      <c r="B1198" s="25"/>
      <c r="C1198" s="56"/>
      <c r="D1198" s="240" t="s">
        <v>1286</v>
      </c>
      <c r="E1198" s="194" t="s">
        <v>1635</v>
      </c>
      <c r="F1198" s="205" t="s">
        <v>11</v>
      </c>
      <c r="G1198" s="205">
        <v>615</v>
      </c>
      <c r="H1198" s="205"/>
      <c r="I1198" s="205"/>
      <c r="J1198" s="205"/>
      <c r="K1198" s="205"/>
      <c r="L1198" s="205"/>
      <c r="M1198" s="205"/>
      <c r="N1198" s="205"/>
      <c r="O1198" s="205"/>
      <c r="P1198" s="205"/>
      <c r="Q1198" s="205"/>
      <c r="R1198" s="205"/>
      <c r="S1198" s="205"/>
      <c r="T1198" s="205"/>
      <c r="U1198" s="205"/>
      <c r="V1198" s="205"/>
      <c r="W1198" s="205"/>
      <c r="X1198" s="205"/>
      <c r="Y1198" s="205"/>
      <c r="Z1198" s="205"/>
      <c r="AA1198" s="205">
        <v>205</v>
      </c>
      <c r="AB1198" s="205"/>
      <c r="AC1198" s="205"/>
      <c r="AD1198" s="210">
        <f>+SUM(N1198:AC1198)</f>
        <v>205</v>
      </c>
      <c r="AE1198" s="205">
        <f t="shared" ref="AE1198" si="104">+AD1198*3</f>
        <v>615</v>
      </c>
      <c r="AF1198" s="205">
        <v>615</v>
      </c>
      <c r="AG1198" s="205"/>
    </row>
    <row r="1199" spans="1:33" x14ac:dyDescent="0.25">
      <c r="A1199" s="25"/>
      <c r="B1199" s="25"/>
      <c r="C1199" s="56"/>
      <c r="D1199" s="241"/>
      <c r="E1199" s="195" t="s">
        <v>199</v>
      </c>
      <c r="F1199" s="206"/>
      <c r="G1199" s="206"/>
      <c r="H1199" s="206"/>
      <c r="I1199" s="206"/>
      <c r="J1199" s="206"/>
      <c r="K1199" s="206"/>
      <c r="L1199" s="206"/>
      <c r="M1199" s="206"/>
      <c r="N1199" s="206"/>
      <c r="O1199" s="206"/>
      <c r="P1199" s="206"/>
      <c r="Q1199" s="206"/>
      <c r="R1199" s="206"/>
      <c r="S1199" s="206"/>
      <c r="T1199" s="206"/>
      <c r="U1199" s="206"/>
      <c r="V1199" s="206"/>
      <c r="W1199" s="206"/>
      <c r="X1199" s="206"/>
      <c r="Y1199" s="206"/>
      <c r="Z1199" s="206"/>
      <c r="AA1199" s="206"/>
      <c r="AB1199" s="206"/>
      <c r="AC1199" s="206"/>
      <c r="AD1199" s="211"/>
      <c r="AE1199" s="206"/>
      <c r="AF1199" s="206"/>
      <c r="AG1199" s="206"/>
    </row>
    <row r="1200" spans="1:33" ht="166.5" customHeight="1" x14ac:dyDescent="0.25">
      <c r="A1200" s="25"/>
      <c r="B1200" s="25"/>
      <c r="C1200" s="56"/>
      <c r="D1200" s="242"/>
      <c r="E1200" s="196" t="s">
        <v>1633</v>
      </c>
      <c r="F1200" s="207"/>
      <c r="G1200" s="207"/>
      <c r="H1200" s="207"/>
      <c r="I1200" s="207"/>
      <c r="J1200" s="207"/>
      <c r="K1200" s="207"/>
      <c r="L1200" s="207"/>
      <c r="M1200" s="207"/>
      <c r="N1200" s="207"/>
      <c r="O1200" s="207"/>
      <c r="P1200" s="207"/>
      <c r="Q1200" s="207"/>
      <c r="R1200" s="207"/>
      <c r="S1200" s="207"/>
      <c r="T1200" s="207"/>
      <c r="U1200" s="207"/>
      <c r="V1200" s="207"/>
      <c r="W1200" s="207"/>
      <c r="X1200" s="207"/>
      <c r="Y1200" s="207"/>
      <c r="Z1200" s="207"/>
      <c r="AA1200" s="207"/>
      <c r="AB1200" s="207"/>
      <c r="AC1200" s="207"/>
      <c r="AD1200" s="212"/>
      <c r="AE1200" s="207"/>
      <c r="AF1200" s="207"/>
      <c r="AG1200" s="207"/>
    </row>
    <row r="1201" spans="1:33" ht="30" x14ac:dyDescent="0.25">
      <c r="A1201" s="25"/>
      <c r="B1201" s="25"/>
      <c r="C1201" s="56"/>
      <c r="D1201" s="27"/>
      <c r="E1201" s="29" t="s">
        <v>1471</v>
      </c>
      <c r="F1201" s="11" t="s">
        <v>1344</v>
      </c>
      <c r="G1201" s="27"/>
      <c r="H1201" s="27"/>
      <c r="I1201" s="27"/>
      <c r="J1201" s="27"/>
      <c r="K1201" s="27"/>
      <c r="L1201" s="27"/>
      <c r="M1201" s="27"/>
      <c r="N1201" s="27"/>
      <c r="O1201" s="27"/>
      <c r="P1201" s="27"/>
      <c r="Q1201" s="27"/>
      <c r="R1201" s="27"/>
      <c r="S1201" s="27"/>
      <c r="T1201" s="27"/>
      <c r="U1201" s="27"/>
      <c r="V1201" s="27"/>
      <c r="W1201" s="27"/>
      <c r="X1201" s="27"/>
      <c r="Y1201" s="27"/>
      <c r="Z1201" s="27"/>
      <c r="AA1201" s="11"/>
      <c r="AB1201" s="11"/>
      <c r="AC1201" s="11"/>
      <c r="AD1201" s="11"/>
      <c r="AE1201" s="27"/>
      <c r="AF1201" s="27"/>
      <c r="AG1201" s="27"/>
    </row>
    <row r="1202" spans="1:33" s="39" customFormat="1" x14ac:dyDescent="0.25">
      <c r="A1202" s="33"/>
      <c r="B1202" s="33"/>
      <c r="C1202" s="88"/>
      <c r="D1202" s="233" t="s">
        <v>1287</v>
      </c>
      <c r="E1202" s="234"/>
      <c r="F1202" s="234"/>
      <c r="G1202" s="234"/>
      <c r="H1202" s="234"/>
      <c r="I1202" s="234"/>
      <c r="J1202" s="234"/>
      <c r="K1202" s="234"/>
      <c r="L1202" s="234"/>
      <c r="M1202" s="234"/>
      <c r="N1202" s="234"/>
      <c r="O1202" s="234"/>
      <c r="P1202" s="234"/>
      <c r="Q1202" s="234"/>
      <c r="R1202" s="234"/>
      <c r="S1202" s="234"/>
      <c r="T1202" s="234"/>
      <c r="U1202" s="234"/>
      <c r="V1202" s="234"/>
      <c r="W1202" s="234"/>
      <c r="X1202" s="234"/>
      <c r="Y1202" s="234"/>
      <c r="Z1202" s="234"/>
      <c r="AA1202" s="234"/>
      <c r="AB1202" s="234"/>
      <c r="AC1202" s="234"/>
      <c r="AD1202" s="234"/>
      <c r="AE1202" s="235"/>
      <c r="AF1202" s="33"/>
      <c r="AG1202" s="152"/>
    </row>
    <row r="1203" spans="1:33" s="39" customFormat="1" ht="30" x14ac:dyDescent="0.25">
      <c r="A1203" s="33"/>
      <c r="B1203" s="33"/>
      <c r="C1203" s="88"/>
      <c r="D1203" s="33" t="s">
        <v>1288</v>
      </c>
      <c r="E1203" s="77" t="s">
        <v>1022</v>
      </c>
      <c r="F1203" s="11" t="s">
        <v>11</v>
      </c>
      <c r="G1203" s="27">
        <v>12</v>
      </c>
      <c r="H1203" s="11"/>
      <c r="I1203" s="11"/>
      <c r="J1203" s="11"/>
      <c r="K1203" s="11"/>
      <c r="L1203" s="11"/>
      <c r="M1203" s="11"/>
      <c r="N1203" s="11"/>
      <c r="O1203" s="11"/>
      <c r="P1203" s="11"/>
      <c r="Q1203" s="11"/>
      <c r="R1203" s="11"/>
      <c r="S1203" s="11"/>
      <c r="T1203" s="11"/>
      <c r="U1203" s="11"/>
      <c r="V1203" s="11"/>
      <c r="W1203" s="11"/>
      <c r="X1203" s="11"/>
      <c r="Y1203" s="11"/>
      <c r="Z1203" s="11">
        <v>4</v>
      </c>
      <c r="AA1203" s="11"/>
      <c r="AB1203" s="11"/>
      <c r="AC1203" s="11"/>
      <c r="AD1203" s="11">
        <f t="shared" ref="AD1203:AD1208" si="105">+SUM(N1203:AC1203)</f>
        <v>4</v>
      </c>
      <c r="AE1203" s="27">
        <f t="shared" ref="AE1203:AE1208" si="106">+AD1203*3</f>
        <v>12</v>
      </c>
      <c r="AF1203" s="27">
        <v>12</v>
      </c>
      <c r="AG1203" s="11"/>
    </row>
    <row r="1204" spans="1:33" s="39" customFormat="1" ht="30" x14ac:dyDescent="0.25">
      <c r="A1204" s="33"/>
      <c r="B1204" s="33"/>
      <c r="C1204" s="88"/>
      <c r="D1204" s="33" t="s">
        <v>1001</v>
      </c>
      <c r="E1204" s="77" t="s">
        <v>1027</v>
      </c>
      <c r="F1204" s="11" t="s">
        <v>11</v>
      </c>
      <c r="G1204" s="27">
        <v>6</v>
      </c>
      <c r="H1204" s="11"/>
      <c r="I1204" s="11"/>
      <c r="J1204" s="11"/>
      <c r="K1204" s="11"/>
      <c r="L1204" s="11"/>
      <c r="M1204" s="11"/>
      <c r="N1204" s="11"/>
      <c r="O1204" s="11"/>
      <c r="P1204" s="11"/>
      <c r="Q1204" s="11"/>
      <c r="R1204" s="11"/>
      <c r="S1204" s="11"/>
      <c r="T1204" s="11"/>
      <c r="U1204" s="11"/>
      <c r="V1204" s="11"/>
      <c r="W1204" s="11"/>
      <c r="X1204" s="11"/>
      <c r="Y1204" s="11"/>
      <c r="Z1204" s="11">
        <v>2</v>
      </c>
      <c r="AA1204" s="11"/>
      <c r="AB1204" s="11"/>
      <c r="AC1204" s="11"/>
      <c r="AD1204" s="11">
        <f t="shared" si="105"/>
        <v>2</v>
      </c>
      <c r="AE1204" s="27">
        <f t="shared" si="106"/>
        <v>6</v>
      </c>
      <c r="AF1204" s="27">
        <v>6</v>
      </c>
      <c r="AG1204" s="11"/>
    </row>
    <row r="1205" spans="1:33" s="39" customFormat="1" ht="30" x14ac:dyDescent="0.25">
      <c r="A1205" s="33"/>
      <c r="B1205" s="33"/>
      <c r="C1205" s="88"/>
      <c r="D1205" s="33" t="s">
        <v>1291</v>
      </c>
      <c r="E1205" s="77" t="s">
        <v>1023</v>
      </c>
      <c r="F1205" s="11" t="s">
        <v>11</v>
      </c>
      <c r="G1205" s="27">
        <v>6</v>
      </c>
      <c r="H1205" s="11"/>
      <c r="I1205" s="11"/>
      <c r="J1205" s="11"/>
      <c r="K1205" s="11"/>
      <c r="L1205" s="11"/>
      <c r="M1205" s="11"/>
      <c r="N1205" s="11"/>
      <c r="O1205" s="11"/>
      <c r="P1205" s="11"/>
      <c r="Q1205" s="11"/>
      <c r="R1205" s="11"/>
      <c r="S1205" s="11"/>
      <c r="T1205" s="11"/>
      <c r="U1205" s="11"/>
      <c r="V1205" s="11"/>
      <c r="W1205" s="11"/>
      <c r="X1205" s="11"/>
      <c r="Y1205" s="11"/>
      <c r="Z1205" s="11">
        <v>2</v>
      </c>
      <c r="AA1205" s="11"/>
      <c r="AB1205" s="11"/>
      <c r="AC1205" s="11"/>
      <c r="AD1205" s="11">
        <f t="shared" si="105"/>
        <v>2</v>
      </c>
      <c r="AE1205" s="27">
        <f t="shared" si="106"/>
        <v>6</v>
      </c>
      <c r="AF1205" s="27">
        <v>6</v>
      </c>
      <c r="AG1205" s="11"/>
    </row>
    <row r="1206" spans="1:33" s="39" customFormat="1" ht="30" x14ac:dyDescent="0.25">
      <c r="A1206" s="33"/>
      <c r="B1206" s="33"/>
      <c r="C1206" s="88"/>
      <c r="D1206" s="33" t="s">
        <v>1289</v>
      </c>
      <c r="E1206" s="77" t="s">
        <v>1024</v>
      </c>
      <c r="F1206" s="11" t="s">
        <v>11</v>
      </c>
      <c r="G1206" s="27">
        <v>180</v>
      </c>
      <c r="H1206" s="11"/>
      <c r="I1206" s="11"/>
      <c r="J1206" s="11"/>
      <c r="K1206" s="11"/>
      <c r="L1206" s="11"/>
      <c r="M1206" s="11"/>
      <c r="N1206" s="11"/>
      <c r="O1206" s="11"/>
      <c r="P1206" s="11"/>
      <c r="Q1206" s="11"/>
      <c r="R1206" s="11"/>
      <c r="S1206" s="11"/>
      <c r="T1206" s="11"/>
      <c r="U1206" s="11"/>
      <c r="V1206" s="11"/>
      <c r="W1206" s="11"/>
      <c r="X1206" s="11"/>
      <c r="Y1206" s="11"/>
      <c r="Z1206" s="11">
        <v>60</v>
      </c>
      <c r="AA1206" s="11"/>
      <c r="AB1206" s="11"/>
      <c r="AC1206" s="11"/>
      <c r="AD1206" s="11">
        <f t="shared" si="105"/>
        <v>60</v>
      </c>
      <c r="AE1206" s="27">
        <f t="shared" si="106"/>
        <v>180</v>
      </c>
      <c r="AF1206" s="27">
        <v>180</v>
      </c>
      <c r="AG1206" s="11"/>
    </row>
    <row r="1207" spans="1:33" s="39" customFormat="1" ht="30" x14ac:dyDescent="0.25">
      <c r="A1207" s="33"/>
      <c r="B1207" s="33"/>
      <c r="C1207" s="88"/>
      <c r="D1207" s="33" t="s">
        <v>1290</v>
      </c>
      <c r="E1207" s="77" t="s">
        <v>1025</v>
      </c>
      <c r="F1207" s="11" t="s">
        <v>11</v>
      </c>
      <c r="G1207" s="27">
        <v>6</v>
      </c>
      <c r="H1207" s="11"/>
      <c r="I1207" s="11"/>
      <c r="J1207" s="11"/>
      <c r="K1207" s="11"/>
      <c r="L1207" s="11"/>
      <c r="M1207" s="11"/>
      <c r="N1207" s="11"/>
      <c r="O1207" s="11"/>
      <c r="P1207" s="11"/>
      <c r="Q1207" s="11"/>
      <c r="R1207" s="11"/>
      <c r="S1207" s="11"/>
      <c r="T1207" s="11"/>
      <c r="U1207" s="11"/>
      <c r="V1207" s="11"/>
      <c r="W1207" s="11"/>
      <c r="X1207" s="11"/>
      <c r="Y1207" s="11"/>
      <c r="Z1207" s="11">
        <v>2</v>
      </c>
      <c r="AA1207" s="11"/>
      <c r="AB1207" s="11"/>
      <c r="AC1207" s="11"/>
      <c r="AD1207" s="11">
        <f t="shared" si="105"/>
        <v>2</v>
      </c>
      <c r="AE1207" s="27">
        <f t="shared" si="106"/>
        <v>6</v>
      </c>
      <c r="AF1207" s="27">
        <v>6</v>
      </c>
      <c r="AG1207" s="11"/>
    </row>
    <row r="1208" spans="1:33" s="39" customFormat="1" ht="30" x14ac:dyDescent="0.25">
      <c r="A1208" s="33"/>
      <c r="B1208" s="33"/>
      <c r="C1208" s="88"/>
      <c r="D1208" s="33" t="s">
        <v>1292</v>
      </c>
      <c r="E1208" s="77" t="s">
        <v>1026</v>
      </c>
      <c r="F1208" s="11" t="s">
        <v>11</v>
      </c>
      <c r="G1208" s="27">
        <v>6</v>
      </c>
      <c r="H1208" s="11"/>
      <c r="I1208" s="11"/>
      <c r="J1208" s="11"/>
      <c r="K1208" s="11"/>
      <c r="L1208" s="11"/>
      <c r="M1208" s="11"/>
      <c r="N1208" s="11"/>
      <c r="O1208" s="11"/>
      <c r="P1208" s="11"/>
      <c r="Q1208" s="11"/>
      <c r="R1208" s="11"/>
      <c r="S1208" s="11"/>
      <c r="T1208" s="11"/>
      <c r="U1208" s="11"/>
      <c r="V1208" s="11"/>
      <c r="W1208" s="11"/>
      <c r="X1208" s="11"/>
      <c r="Y1208" s="11"/>
      <c r="Z1208" s="11">
        <v>2</v>
      </c>
      <c r="AA1208" s="11"/>
      <c r="AB1208" s="11"/>
      <c r="AC1208" s="11"/>
      <c r="AD1208" s="11">
        <f t="shared" si="105"/>
        <v>2</v>
      </c>
      <c r="AE1208" s="27">
        <f t="shared" si="106"/>
        <v>6</v>
      </c>
      <c r="AF1208" s="27">
        <v>6</v>
      </c>
      <c r="AG1208" s="11"/>
    </row>
    <row r="1209" spans="1:33" s="39" customFormat="1" ht="30" x14ac:dyDescent="0.25">
      <c r="A1209" s="33"/>
      <c r="B1209" s="33"/>
      <c r="C1209" s="88"/>
      <c r="D1209" s="33"/>
      <c r="E1209" s="29" t="s">
        <v>1472</v>
      </c>
      <c r="F1209" s="11" t="s">
        <v>1344</v>
      </c>
      <c r="G1209" s="27" t="s">
        <v>1344</v>
      </c>
      <c r="H1209" s="27" t="s">
        <v>1344</v>
      </c>
      <c r="I1209" s="27" t="s">
        <v>1344</v>
      </c>
      <c r="J1209" s="27" t="s">
        <v>1344</v>
      </c>
      <c r="K1209" s="27"/>
      <c r="L1209" s="27"/>
      <c r="M1209" s="27" t="s">
        <v>1344</v>
      </c>
      <c r="N1209" s="27"/>
      <c r="O1209" s="27"/>
      <c r="P1209" s="27"/>
      <c r="Q1209" s="27"/>
      <c r="R1209" s="27"/>
      <c r="S1209" s="27"/>
      <c r="T1209" s="27"/>
      <c r="U1209" s="27"/>
      <c r="V1209" s="27"/>
      <c r="W1209" s="27"/>
      <c r="X1209" s="27"/>
      <c r="Y1209" s="27"/>
      <c r="Z1209" s="27"/>
      <c r="AA1209" s="11"/>
      <c r="AB1209" s="11"/>
      <c r="AC1209" s="11"/>
      <c r="AD1209" s="11"/>
      <c r="AE1209" s="27"/>
      <c r="AF1209" s="27"/>
      <c r="AG1209" s="27" t="s">
        <v>1344</v>
      </c>
    </row>
    <row r="1210" spans="1:33" ht="40.5" customHeight="1" x14ac:dyDescent="0.25">
      <c r="A1210" s="25"/>
      <c r="B1210" s="25"/>
      <c r="C1210" s="56"/>
      <c r="D1210" s="233" t="s">
        <v>1342</v>
      </c>
      <c r="E1210" s="234"/>
      <c r="F1210" s="234"/>
      <c r="G1210" s="234"/>
      <c r="H1210" s="234"/>
      <c r="I1210" s="234"/>
      <c r="J1210" s="234"/>
      <c r="K1210" s="234"/>
      <c r="L1210" s="234"/>
      <c r="M1210" s="234"/>
      <c r="N1210" s="234"/>
      <c r="O1210" s="234"/>
      <c r="P1210" s="234"/>
      <c r="Q1210" s="234"/>
      <c r="R1210" s="234"/>
      <c r="S1210" s="234"/>
      <c r="T1210" s="234"/>
      <c r="U1210" s="234"/>
      <c r="V1210" s="234"/>
      <c r="W1210" s="234"/>
      <c r="X1210" s="234"/>
      <c r="Y1210" s="234"/>
      <c r="Z1210" s="234"/>
      <c r="AA1210" s="234"/>
      <c r="AB1210" s="234"/>
      <c r="AC1210" s="234"/>
      <c r="AD1210" s="234"/>
      <c r="AE1210" s="235"/>
      <c r="AF1210" s="25"/>
      <c r="AG1210" s="152"/>
    </row>
    <row r="1211" spans="1:33" x14ac:dyDescent="0.25">
      <c r="A1211" s="25"/>
      <c r="B1211" s="25"/>
      <c r="C1211" s="56"/>
      <c r="D1211" s="240" t="s">
        <v>1293</v>
      </c>
      <c r="E1211" s="89" t="s">
        <v>1034</v>
      </c>
      <c r="F1211" s="205" t="s">
        <v>11</v>
      </c>
      <c r="G1211" s="205">
        <v>12</v>
      </c>
      <c r="H1211" s="205"/>
      <c r="I1211" s="205"/>
      <c r="J1211" s="205"/>
      <c r="K1211" s="205"/>
      <c r="L1211" s="205"/>
      <c r="M1211" s="205"/>
      <c r="N1211" s="205"/>
      <c r="O1211" s="205"/>
      <c r="P1211" s="205">
        <v>1</v>
      </c>
      <c r="Q1211" s="205"/>
      <c r="R1211" s="205"/>
      <c r="S1211" s="205"/>
      <c r="T1211" s="205"/>
      <c r="U1211" s="205"/>
      <c r="V1211" s="205"/>
      <c r="W1211" s="205">
        <v>1</v>
      </c>
      <c r="X1211" s="205">
        <v>1</v>
      </c>
      <c r="Y1211" s="205">
        <v>1</v>
      </c>
      <c r="Z1211" s="205"/>
      <c r="AA1211" s="205"/>
      <c r="AB1211" s="205"/>
      <c r="AC1211" s="205"/>
      <c r="AD1211" s="210">
        <f>+SUM(N1211:AC1211)</f>
        <v>4</v>
      </c>
      <c r="AE1211" s="205">
        <f t="shared" ref="AE1211" si="107">+AD1211*3</f>
        <v>12</v>
      </c>
      <c r="AF1211" s="205">
        <v>12</v>
      </c>
      <c r="AG1211" s="205"/>
    </row>
    <row r="1212" spans="1:33" x14ac:dyDescent="0.25">
      <c r="A1212" s="25"/>
      <c r="B1212" s="25"/>
      <c r="C1212" s="56"/>
      <c r="D1212" s="241"/>
      <c r="E1212" s="90" t="s">
        <v>1035</v>
      </c>
      <c r="F1212" s="206"/>
      <c r="G1212" s="206"/>
      <c r="H1212" s="206"/>
      <c r="I1212" s="206"/>
      <c r="J1212" s="206"/>
      <c r="K1212" s="206"/>
      <c r="L1212" s="206"/>
      <c r="M1212" s="206"/>
      <c r="N1212" s="206"/>
      <c r="O1212" s="206"/>
      <c r="P1212" s="206"/>
      <c r="Q1212" s="206"/>
      <c r="R1212" s="206"/>
      <c r="S1212" s="206"/>
      <c r="T1212" s="206"/>
      <c r="U1212" s="206"/>
      <c r="V1212" s="206"/>
      <c r="W1212" s="206"/>
      <c r="X1212" s="206"/>
      <c r="Y1212" s="206"/>
      <c r="Z1212" s="206"/>
      <c r="AA1212" s="206"/>
      <c r="AB1212" s="206"/>
      <c r="AC1212" s="206"/>
      <c r="AD1212" s="211"/>
      <c r="AE1212" s="206"/>
      <c r="AF1212" s="206"/>
      <c r="AG1212" s="206"/>
    </row>
    <row r="1213" spans="1:33" x14ac:dyDescent="0.25">
      <c r="A1213" s="25"/>
      <c r="B1213" s="25"/>
      <c r="C1213" s="56"/>
      <c r="D1213" s="241"/>
      <c r="E1213" s="90" t="s">
        <v>1531</v>
      </c>
      <c r="F1213" s="206"/>
      <c r="G1213" s="206"/>
      <c r="H1213" s="206"/>
      <c r="I1213" s="206"/>
      <c r="J1213" s="206"/>
      <c r="K1213" s="206"/>
      <c r="L1213" s="206"/>
      <c r="M1213" s="206"/>
      <c r="N1213" s="206"/>
      <c r="O1213" s="206"/>
      <c r="P1213" s="206"/>
      <c r="Q1213" s="206"/>
      <c r="R1213" s="206"/>
      <c r="S1213" s="206"/>
      <c r="T1213" s="206"/>
      <c r="U1213" s="206"/>
      <c r="V1213" s="206"/>
      <c r="W1213" s="206"/>
      <c r="X1213" s="206"/>
      <c r="Y1213" s="206"/>
      <c r="Z1213" s="206"/>
      <c r="AA1213" s="206"/>
      <c r="AB1213" s="206"/>
      <c r="AC1213" s="206"/>
      <c r="AD1213" s="211"/>
      <c r="AE1213" s="206"/>
      <c r="AF1213" s="206"/>
      <c r="AG1213" s="206"/>
    </row>
    <row r="1214" spans="1:33" x14ac:dyDescent="0.25">
      <c r="A1214" s="25"/>
      <c r="B1214" s="25"/>
      <c r="C1214" s="56"/>
      <c r="D1214" s="241"/>
      <c r="E1214" s="90" t="s">
        <v>1036</v>
      </c>
      <c r="F1214" s="206"/>
      <c r="G1214" s="206"/>
      <c r="H1214" s="206"/>
      <c r="I1214" s="206"/>
      <c r="J1214" s="206"/>
      <c r="K1214" s="206"/>
      <c r="L1214" s="206"/>
      <c r="M1214" s="206"/>
      <c r="N1214" s="206"/>
      <c r="O1214" s="206"/>
      <c r="P1214" s="206"/>
      <c r="Q1214" s="206"/>
      <c r="R1214" s="206"/>
      <c r="S1214" s="206"/>
      <c r="T1214" s="206"/>
      <c r="U1214" s="206"/>
      <c r="V1214" s="206"/>
      <c r="W1214" s="206"/>
      <c r="X1214" s="206"/>
      <c r="Y1214" s="206"/>
      <c r="Z1214" s="206"/>
      <c r="AA1214" s="206"/>
      <c r="AB1214" s="206"/>
      <c r="AC1214" s="206"/>
      <c r="AD1214" s="211"/>
      <c r="AE1214" s="206"/>
      <c r="AF1214" s="206"/>
      <c r="AG1214" s="206"/>
    </row>
    <row r="1215" spans="1:33" x14ac:dyDescent="0.25">
      <c r="A1215" s="25"/>
      <c r="B1215" s="25"/>
      <c r="C1215" s="56"/>
      <c r="D1215" s="241"/>
      <c r="E1215" s="90" t="s">
        <v>1037</v>
      </c>
      <c r="F1215" s="206"/>
      <c r="G1215" s="206"/>
      <c r="H1215" s="206"/>
      <c r="I1215" s="206"/>
      <c r="J1215" s="206"/>
      <c r="K1215" s="206"/>
      <c r="L1215" s="206"/>
      <c r="M1215" s="206"/>
      <c r="N1215" s="206"/>
      <c r="O1215" s="206"/>
      <c r="P1215" s="206"/>
      <c r="Q1215" s="206"/>
      <c r="R1215" s="206"/>
      <c r="S1215" s="206"/>
      <c r="T1215" s="206"/>
      <c r="U1215" s="206"/>
      <c r="V1215" s="206"/>
      <c r="W1215" s="206"/>
      <c r="X1215" s="206"/>
      <c r="Y1215" s="206"/>
      <c r="Z1215" s="206"/>
      <c r="AA1215" s="206"/>
      <c r="AB1215" s="206"/>
      <c r="AC1215" s="206"/>
      <c r="AD1215" s="211"/>
      <c r="AE1215" s="206"/>
      <c r="AF1215" s="206"/>
      <c r="AG1215" s="206"/>
    </row>
    <row r="1216" spans="1:33" x14ac:dyDescent="0.25">
      <c r="A1216" s="25"/>
      <c r="B1216" s="25"/>
      <c r="C1216" s="56"/>
      <c r="D1216" s="241"/>
      <c r="E1216" s="90" t="s">
        <v>1038</v>
      </c>
      <c r="F1216" s="206"/>
      <c r="G1216" s="206"/>
      <c r="H1216" s="206"/>
      <c r="I1216" s="206"/>
      <c r="J1216" s="206"/>
      <c r="K1216" s="206"/>
      <c r="L1216" s="206"/>
      <c r="M1216" s="206"/>
      <c r="N1216" s="206"/>
      <c r="O1216" s="206"/>
      <c r="P1216" s="206"/>
      <c r="Q1216" s="206"/>
      <c r="R1216" s="206"/>
      <c r="S1216" s="206"/>
      <c r="T1216" s="206"/>
      <c r="U1216" s="206"/>
      <c r="V1216" s="206"/>
      <c r="W1216" s="206"/>
      <c r="X1216" s="206"/>
      <c r="Y1216" s="206"/>
      <c r="Z1216" s="206"/>
      <c r="AA1216" s="206"/>
      <c r="AB1216" s="206"/>
      <c r="AC1216" s="206"/>
      <c r="AD1216" s="211"/>
      <c r="AE1216" s="206"/>
      <c r="AF1216" s="206"/>
      <c r="AG1216" s="206"/>
    </row>
    <row r="1217" spans="1:33" ht="30" x14ac:dyDescent="0.25">
      <c r="A1217" s="25"/>
      <c r="B1217" s="25"/>
      <c r="C1217" s="56"/>
      <c r="D1217" s="241"/>
      <c r="E1217" s="90" t="s">
        <v>1039</v>
      </c>
      <c r="F1217" s="206"/>
      <c r="G1217" s="206"/>
      <c r="H1217" s="206"/>
      <c r="I1217" s="206"/>
      <c r="J1217" s="206"/>
      <c r="K1217" s="206"/>
      <c r="L1217" s="206"/>
      <c r="M1217" s="206"/>
      <c r="N1217" s="206"/>
      <c r="O1217" s="206"/>
      <c r="P1217" s="206"/>
      <c r="Q1217" s="206"/>
      <c r="R1217" s="206"/>
      <c r="S1217" s="206"/>
      <c r="T1217" s="206"/>
      <c r="U1217" s="206"/>
      <c r="V1217" s="206"/>
      <c r="W1217" s="206"/>
      <c r="X1217" s="206"/>
      <c r="Y1217" s="206"/>
      <c r="Z1217" s="206"/>
      <c r="AA1217" s="206"/>
      <c r="AB1217" s="206"/>
      <c r="AC1217" s="206"/>
      <c r="AD1217" s="211"/>
      <c r="AE1217" s="206"/>
      <c r="AF1217" s="206"/>
      <c r="AG1217" s="206"/>
    </row>
    <row r="1218" spans="1:33" x14ac:dyDescent="0.25">
      <c r="A1218" s="25"/>
      <c r="B1218" s="25"/>
      <c r="C1218" s="56"/>
      <c r="D1218" s="241"/>
      <c r="E1218" s="90" t="s">
        <v>1040</v>
      </c>
      <c r="F1218" s="206"/>
      <c r="G1218" s="206"/>
      <c r="H1218" s="206"/>
      <c r="I1218" s="206"/>
      <c r="J1218" s="206"/>
      <c r="K1218" s="206"/>
      <c r="L1218" s="206"/>
      <c r="M1218" s="206"/>
      <c r="N1218" s="206"/>
      <c r="O1218" s="206"/>
      <c r="P1218" s="206"/>
      <c r="Q1218" s="206"/>
      <c r="R1218" s="206"/>
      <c r="S1218" s="206"/>
      <c r="T1218" s="206"/>
      <c r="U1218" s="206"/>
      <c r="V1218" s="206"/>
      <c r="W1218" s="206"/>
      <c r="X1218" s="206"/>
      <c r="Y1218" s="206"/>
      <c r="Z1218" s="206"/>
      <c r="AA1218" s="206"/>
      <c r="AB1218" s="206"/>
      <c r="AC1218" s="206"/>
      <c r="AD1218" s="211"/>
      <c r="AE1218" s="206"/>
      <c r="AF1218" s="206"/>
      <c r="AG1218" s="206"/>
    </row>
    <row r="1219" spans="1:33" ht="31.5" x14ac:dyDescent="0.25">
      <c r="A1219" s="25"/>
      <c r="B1219" s="25"/>
      <c r="C1219" s="56"/>
      <c r="D1219" s="242"/>
      <c r="E1219" s="91" t="s">
        <v>1532</v>
      </c>
      <c r="F1219" s="207"/>
      <c r="G1219" s="207"/>
      <c r="H1219" s="207"/>
      <c r="I1219" s="207"/>
      <c r="J1219" s="207"/>
      <c r="K1219" s="207"/>
      <c r="L1219" s="207"/>
      <c r="M1219" s="207"/>
      <c r="N1219" s="207"/>
      <c r="O1219" s="207"/>
      <c r="P1219" s="207"/>
      <c r="Q1219" s="207"/>
      <c r="R1219" s="207"/>
      <c r="S1219" s="207"/>
      <c r="T1219" s="207"/>
      <c r="U1219" s="207"/>
      <c r="V1219" s="207"/>
      <c r="W1219" s="207"/>
      <c r="X1219" s="207"/>
      <c r="Y1219" s="207"/>
      <c r="Z1219" s="207"/>
      <c r="AA1219" s="207"/>
      <c r="AB1219" s="207"/>
      <c r="AC1219" s="207"/>
      <c r="AD1219" s="212"/>
      <c r="AE1219" s="207"/>
      <c r="AF1219" s="207"/>
      <c r="AG1219" s="207"/>
    </row>
    <row r="1220" spans="1:33" ht="30" x14ac:dyDescent="0.25">
      <c r="A1220" s="25"/>
      <c r="B1220" s="25"/>
      <c r="C1220" s="56"/>
      <c r="D1220" s="27"/>
      <c r="E1220" s="29" t="s">
        <v>1473</v>
      </c>
      <c r="F1220" s="11" t="s">
        <v>1344</v>
      </c>
      <c r="G1220" s="27" t="s">
        <v>1344</v>
      </c>
      <c r="H1220" s="27" t="s">
        <v>1344</v>
      </c>
      <c r="I1220" s="27" t="s">
        <v>1344</v>
      </c>
      <c r="J1220" s="27" t="s">
        <v>1344</v>
      </c>
      <c r="K1220" s="27"/>
      <c r="L1220" s="27"/>
      <c r="M1220" s="27" t="s">
        <v>1344</v>
      </c>
      <c r="N1220" s="27"/>
      <c r="O1220" s="27"/>
      <c r="P1220" s="27"/>
      <c r="Q1220" s="27"/>
      <c r="R1220" s="27"/>
      <c r="S1220" s="27"/>
      <c r="T1220" s="27"/>
      <c r="U1220" s="27"/>
      <c r="V1220" s="27"/>
      <c r="W1220" s="27"/>
      <c r="X1220" s="27"/>
      <c r="Y1220" s="27"/>
      <c r="Z1220" s="27"/>
      <c r="AA1220" s="11"/>
      <c r="AB1220" s="11"/>
      <c r="AC1220" s="11"/>
      <c r="AD1220" s="11"/>
      <c r="AE1220" s="27"/>
      <c r="AF1220" s="27"/>
      <c r="AG1220" s="27" t="s">
        <v>1344</v>
      </c>
    </row>
    <row r="1221" spans="1:33" ht="41.25" customHeight="1" x14ac:dyDescent="0.25">
      <c r="A1221" s="25"/>
      <c r="B1221" s="25"/>
      <c r="C1221" s="56"/>
      <c r="D1221" s="233" t="s">
        <v>1294</v>
      </c>
      <c r="E1221" s="234"/>
      <c r="F1221" s="234"/>
      <c r="G1221" s="234"/>
      <c r="H1221" s="234"/>
      <c r="I1221" s="234"/>
      <c r="J1221" s="234"/>
      <c r="K1221" s="234"/>
      <c r="L1221" s="234"/>
      <c r="M1221" s="234"/>
      <c r="N1221" s="234"/>
      <c r="O1221" s="234"/>
      <c r="P1221" s="234"/>
      <c r="Q1221" s="234"/>
      <c r="R1221" s="234"/>
      <c r="S1221" s="234"/>
      <c r="T1221" s="234"/>
      <c r="U1221" s="234"/>
      <c r="V1221" s="234"/>
      <c r="W1221" s="234"/>
      <c r="X1221" s="234"/>
      <c r="Y1221" s="234"/>
      <c r="Z1221" s="234"/>
      <c r="AA1221" s="234"/>
      <c r="AB1221" s="234"/>
      <c r="AC1221" s="234"/>
      <c r="AD1221" s="234"/>
      <c r="AE1221" s="235"/>
      <c r="AF1221" s="25"/>
      <c r="AG1221" s="152"/>
    </row>
    <row r="1222" spans="1:33" ht="120" x14ac:dyDescent="0.25">
      <c r="A1222" s="25"/>
      <c r="B1222" s="25"/>
      <c r="C1222" s="56"/>
      <c r="D1222" s="240" t="s">
        <v>1295</v>
      </c>
      <c r="E1222" s="92" t="s">
        <v>1533</v>
      </c>
      <c r="F1222" s="205" t="s">
        <v>21</v>
      </c>
      <c r="G1222" s="205">
        <v>33</v>
      </c>
      <c r="H1222" s="205"/>
      <c r="I1222" s="205"/>
      <c r="J1222" s="205"/>
      <c r="K1222" s="205"/>
      <c r="L1222" s="205"/>
      <c r="M1222" s="205"/>
      <c r="N1222" s="205"/>
      <c r="O1222" s="205"/>
      <c r="P1222" s="205">
        <v>2</v>
      </c>
      <c r="Q1222" s="205"/>
      <c r="R1222" s="205"/>
      <c r="S1222" s="205"/>
      <c r="T1222" s="205"/>
      <c r="U1222" s="205"/>
      <c r="V1222" s="205"/>
      <c r="W1222" s="205">
        <v>1</v>
      </c>
      <c r="X1222" s="205">
        <v>4</v>
      </c>
      <c r="Y1222" s="205">
        <v>4</v>
      </c>
      <c r="Z1222" s="205"/>
      <c r="AA1222" s="205"/>
      <c r="AB1222" s="205"/>
      <c r="AC1222" s="205"/>
      <c r="AD1222" s="210">
        <f>+SUM(G1222:AC1222)</f>
        <v>44</v>
      </c>
      <c r="AE1222" s="205">
        <f t="shared" ref="AE1222" si="108">+AD1222*3</f>
        <v>132</v>
      </c>
      <c r="AF1222" s="205">
        <v>33</v>
      </c>
      <c r="AG1222" s="205"/>
    </row>
    <row r="1223" spans="1:33" x14ac:dyDescent="0.25">
      <c r="A1223" s="25"/>
      <c r="B1223" s="25"/>
      <c r="C1223" s="56"/>
      <c r="D1223" s="242"/>
      <c r="E1223" s="93" t="s">
        <v>1041</v>
      </c>
      <c r="F1223" s="207"/>
      <c r="G1223" s="207"/>
      <c r="H1223" s="207"/>
      <c r="I1223" s="207"/>
      <c r="J1223" s="207"/>
      <c r="K1223" s="207"/>
      <c r="L1223" s="207"/>
      <c r="M1223" s="207"/>
      <c r="N1223" s="207"/>
      <c r="O1223" s="207"/>
      <c r="P1223" s="207"/>
      <c r="Q1223" s="207"/>
      <c r="R1223" s="207"/>
      <c r="S1223" s="207"/>
      <c r="T1223" s="207"/>
      <c r="U1223" s="207"/>
      <c r="V1223" s="207"/>
      <c r="W1223" s="207"/>
      <c r="X1223" s="207"/>
      <c r="Y1223" s="207"/>
      <c r="Z1223" s="207"/>
      <c r="AA1223" s="207"/>
      <c r="AB1223" s="207"/>
      <c r="AC1223" s="207"/>
      <c r="AD1223" s="212"/>
      <c r="AE1223" s="207"/>
      <c r="AF1223" s="207"/>
      <c r="AG1223" s="207"/>
    </row>
    <row r="1224" spans="1:33" ht="180" x14ac:dyDescent="0.25">
      <c r="A1224" s="25"/>
      <c r="B1224" s="25"/>
      <c r="C1224" s="56"/>
      <c r="D1224" s="61" t="s">
        <v>1296</v>
      </c>
      <c r="E1224" s="94" t="s">
        <v>1534</v>
      </c>
      <c r="F1224" s="27" t="s">
        <v>1043</v>
      </c>
      <c r="G1224" s="27">
        <v>33</v>
      </c>
      <c r="H1224" s="27"/>
      <c r="I1224" s="27"/>
      <c r="J1224" s="27"/>
      <c r="K1224" s="27"/>
      <c r="L1224" s="27"/>
      <c r="M1224" s="27"/>
      <c r="N1224" s="27"/>
      <c r="O1224" s="27"/>
      <c r="P1224" s="27">
        <v>2</v>
      </c>
      <c r="Q1224" s="27"/>
      <c r="R1224" s="27"/>
      <c r="S1224" s="27"/>
      <c r="T1224" s="27"/>
      <c r="U1224" s="27"/>
      <c r="V1224" s="27"/>
      <c r="W1224" s="27">
        <v>1</v>
      </c>
      <c r="X1224" s="27">
        <v>4</v>
      </c>
      <c r="Y1224" s="27">
        <v>4</v>
      </c>
      <c r="Z1224" s="27"/>
      <c r="AA1224" s="11"/>
      <c r="AB1224" s="11"/>
      <c r="AC1224" s="11"/>
      <c r="AD1224" s="11">
        <f>+SUM(N1224:AC1224)</f>
        <v>11</v>
      </c>
      <c r="AE1224" s="27">
        <f t="shared" ref="AE1224" si="109">+AD1224*3</f>
        <v>33</v>
      </c>
      <c r="AF1224" s="27">
        <v>33</v>
      </c>
      <c r="AG1224" s="27"/>
    </row>
    <row r="1225" spans="1:33" ht="165" x14ac:dyDescent="0.25">
      <c r="A1225" s="25"/>
      <c r="B1225" s="25"/>
      <c r="C1225" s="56"/>
      <c r="D1225" s="61" t="s">
        <v>1297</v>
      </c>
      <c r="E1225" s="95" t="s">
        <v>1535</v>
      </c>
      <c r="F1225" s="27" t="s">
        <v>1043</v>
      </c>
      <c r="G1225" s="27">
        <v>33</v>
      </c>
      <c r="H1225" s="27"/>
      <c r="I1225" s="27"/>
      <c r="J1225" s="27"/>
      <c r="K1225" s="27"/>
      <c r="L1225" s="27"/>
      <c r="M1225" s="27"/>
      <c r="N1225" s="27"/>
      <c r="O1225" s="27"/>
      <c r="P1225" s="27">
        <v>2</v>
      </c>
      <c r="Q1225" s="27"/>
      <c r="R1225" s="27"/>
      <c r="S1225" s="27"/>
      <c r="T1225" s="27"/>
      <c r="U1225" s="27"/>
      <c r="V1225" s="27"/>
      <c r="W1225" s="27">
        <v>1</v>
      </c>
      <c r="X1225" s="27">
        <v>4</v>
      </c>
      <c r="Y1225" s="27">
        <v>4</v>
      </c>
      <c r="Z1225" s="27"/>
      <c r="AA1225" s="11"/>
      <c r="AB1225" s="11"/>
      <c r="AC1225" s="11"/>
      <c r="AD1225" s="11">
        <f>+SUM(N1225:AC1225)</f>
        <v>11</v>
      </c>
      <c r="AE1225" s="27">
        <f t="shared" ref="AE1225" si="110">+AD1225*3</f>
        <v>33</v>
      </c>
      <c r="AF1225" s="27">
        <v>33</v>
      </c>
      <c r="AG1225" s="27"/>
    </row>
    <row r="1226" spans="1:33" ht="30" x14ac:dyDescent="0.25">
      <c r="A1226" s="25"/>
      <c r="B1226" s="25"/>
      <c r="C1226" s="56"/>
      <c r="D1226" s="61"/>
      <c r="E1226" s="29" t="s">
        <v>1474</v>
      </c>
      <c r="F1226" s="11" t="s">
        <v>1344</v>
      </c>
      <c r="G1226" s="27" t="s">
        <v>1344</v>
      </c>
      <c r="H1226" s="27" t="s">
        <v>1344</v>
      </c>
      <c r="I1226" s="27" t="s">
        <v>1344</v>
      </c>
      <c r="J1226" s="27" t="s">
        <v>1344</v>
      </c>
      <c r="K1226" s="27"/>
      <c r="L1226" s="27"/>
      <c r="M1226" s="27" t="s">
        <v>1344</v>
      </c>
      <c r="N1226" s="27"/>
      <c r="O1226" s="27"/>
      <c r="P1226" s="27"/>
      <c r="Q1226" s="27"/>
      <c r="R1226" s="27"/>
      <c r="S1226" s="27"/>
      <c r="T1226" s="27"/>
      <c r="U1226" s="27"/>
      <c r="V1226" s="27"/>
      <c r="W1226" s="27"/>
      <c r="X1226" s="27"/>
      <c r="Y1226" s="27"/>
      <c r="Z1226" s="27"/>
      <c r="AA1226" s="11"/>
      <c r="AB1226" s="11"/>
      <c r="AC1226" s="11"/>
      <c r="AD1226" s="11"/>
      <c r="AE1226" s="27"/>
      <c r="AF1226" s="27"/>
      <c r="AG1226" s="27" t="s">
        <v>1344</v>
      </c>
    </row>
    <row r="1227" spans="1:33" ht="33.75" customHeight="1" x14ac:dyDescent="0.25">
      <c r="A1227" s="25"/>
      <c r="B1227" s="25"/>
      <c r="C1227" s="56"/>
      <c r="D1227" s="233" t="s">
        <v>1298</v>
      </c>
      <c r="E1227" s="234"/>
      <c r="F1227" s="234"/>
      <c r="G1227" s="234"/>
      <c r="H1227" s="234"/>
      <c r="I1227" s="234"/>
      <c r="J1227" s="234"/>
      <c r="K1227" s="234"/>
      <c r="L1227" s="234"/>
      <c r="M1227" s="234"/>
      <c r="N1227" s="234"/>
      <c r="O1227" s="234"/>
      <c r="P1227" s="234"/>
      <c r="Q1227" s="234"/>
      <c r="R1227" s="234"/>
      <c r="S1227" s="234"/>
      <c r="T1227" s="234"/>
      <c r="U1227" s="234"/>
      <c r="V1227" s="234"/>
      <c r="W1227" s="234"/>
      <c r="X1227" s="234"/>
      <c r="Y1227" s="234"/>
      <c r="Z1227" s="234"/>
      <c r="AA1227" s="234"/>
      <c r="AB1227" s="234"/>
      <c r="AC1227" s="234"/>
      <c r="AD1227" s="234"/>
      <c r="AE1227" s="235"/>
      <c r="AF1227" s="25"/>
      <c r="AG1227" s="152"/>
    </row>
    <row r="1228" spans="1:33" ht="30" x14ac:dyDescent="0.25">
      <c r="A1228" s="25"/>
      <c r="B1228" s="25"/>
      <c r="C1228" s="56"/>
      <c r="D1228" s="25" t="s">
        <v>1042</v>
      </c>
      <c r="E1228" s="96" t="s">
        <v>1536</v>
      </c>
      <c r="F1228" s="27" t="s">
        <v>21</v>
      </c>
      <c r="G1228" s="27">
        <v>1200</v>
      </c>
      <c r="H1228" s="27"/>
      <c r="I1228" s="27"/>
      <c r="J1228" s="27"/>
      <c r="K1228" s="27"/>
      <c r="L1228" s="27"/>
      <c r="M1228" s="27"/>
      <c r="N1228" s="27"/>
      <c r="O1228" s="27"/>
      <c r="P1228" s="27">
        <v>300</v>
      </c>
      <c r="Q1228" s="27"/>
      <c r="R1228" s="27"/>
      <c r="S1228" s="27"/>
      <c r="T1228" s="27"/>
      <c r="U1228" s="27"/>
      <c r="V1228" s="27"/>
      <c r="W1228" s="27"/>
      <c r="X1228" s="27"/>
      <c r="Y1228" s="27"/>
      <c r="Z1228" s="27"/>
      <c r="AA1228" s="11"/>
      <c r="AB1228" s="11"/>
      <c r="AC1228" s="11"/>
      <c r="AD1228" s="11">
        <f>+SUM(N1228:AC1228)</f>
        <v>300</v>
      </c>
      <c r="AE1228" s="27">
        <f t="shared" ref="AE1228" si="111">+AD1228*3</f>
        <v>900</v>
      </c>
      <c r="AF1228" s="27">
        <v>900</v>
      </c>
      <c r="AG1228" s="27"/>
    </row>
    <row r="1229" spans="1:33" ht="30" x14ac:dyDescent="0.25">
      <c r="A1229" s="25"/>
      <c r="B1229" s="25"/>
      <c r="C1229" s="56"/>
      <c r="D1229" s="25"/>
      <c r="E1229" s="29" t="s">
        <v>1475</v>
      </c>
      <c r="F1229" s="11" t="s">
        <v>1344</v>
      </c>
      <c r="G1229" s="27" t="s">
        <v>1344</v>
      </c>
      <c r="H1229" s="27" t="s">
        <v>1344</v>
      </c>
      <c r="I1229" s="27" t="s">
        <v>1344</v>
      </c>
      <c r="J1229" s="27" t="s">
        <v>1344</v>
      </c>
      <c r="K1229" s="27"/>
      <c r="L1229" s="27"/>
      <c r="M1229" s="27" t="s">
        <v>1344</v>
      </c>
      <c r="N1229" s="27"/>
      <c r="O1229" s="27"/>
      <c r="P1229" s="27"/>
      <c r="Q1229" s="27"/>
      <c r="R1229" s="27"/>
      <c r="S1229" s="27"/>
      <c r="T1229" s="27"/>
      <c r="U1229" s="27"/>
      <c r="V1229" s="27"/>
      <c r="W1229" s="27"/>
      <c r="X1229" s="27"/>
      <c r="Y1229" s="27"/>
      <c r="Z1229" s="27"/>
      <c r="AA1229" s="11"/>
      <c r="AB1229" s="11"/>
      <c r="AC1229" s="11"/>
      <c r="AD1229" s="11"/>
      <c r="AE1229" s="27"/>
      <c r="AF1229" s="27"/>
      <c r="AG1229" s="27" t="s">
        <v>1344</v>
      </c>
    </row>
    <row r="1230" spans="1:33" ht="49.5" customHeight="1" x14ac:dyDescent="0.25">
      <c r="A1230" s="25"/>
      <c r="B1230" s="25"/>
      <c r="C1230" s="56"/>
      <c r="D1230" s="280" t="s">
        <v>1580</v>
      </c>
      <c r="E1230" s="281"/>
      <c r="F1230" s="281"/>
      <c r="G1230" s="281"/>
      <c r="H1230" s="281"/>
      <c r="I1230" s="281"/>
      <c r="J1230" s="281"/>
      <c r="K1230" s="281"/>
      <c r="L1230" s="281"/>
      <c r="M1230" s="281"/>
      <c r="N1230" s="281"/>
      <c r="O1230" s="281"/>
      <c r="P1230" s="281"/>
      <c r="Q1230" s="281"/>
      <c r="R1230" s="281"/>
      <c r="S1230" s="281"/>
      <c r="T1230" s="281"/>
      <c r="U1230" s="281"/>
      <c r="V1230" s="281"/>
      <c r="W1230" s="281"/>
      <c r="X1230" s="281"/>
      <c r="Y1230" s="281"/>
      <c r="Z1230" s="281"/>
      <c r="AA1230" s="281"/>
      <c r="AB1230" s="281"/>
      <c r="AC1230" s="281"/>
      <c r="AD1230" s="281"/>
      <c r="AE1230" s="282"/>
      <c r="AF1230" s="25"/>
      <c r="AG1230" s="152"/>
    </row>
    <row r="1231" spans="1:33" ht="90" customHeight="1" x14ac:dyDescent="0.25">
      <c r="A1231" s="25"/>
      <c r="B1231" s="25"/>
      <c r="C1231" s="56"/>
      <c r="D1231" s="25"/>
      <c r="E1231" s="97" t="s">
        <v>1590</v>
      </c>
      <c r="F1231" s="27"/>
      <c r="G1231" s="27"/>
      <c r="H1231" s="27"/>
      <c r="I1231" s="27"/>
      <c r="J1231" s="27"/>
      <c r="K1231" s="27"/>
      <c r="L1231" s="27"/>
      <c r="M1231" s="27"/>
      <c r="N1231" s="27"/>
      <c r="O1231" s="27"/>
      <c r="P1231" s="27"/>
      <c r="Q1231" s="27"/>
      <c r="R1231" s="27"/>
      <c r="S1231" s="27"/>
      <c r="T1231" s="27"/>
      <c r="U1231" s="27"/>
      <c r="V1231" s="27"/>
      <c r="W1231" s="27"/>
      <c r="X1231" s="27"/>
      <c r="Y1231" s="27"/>
      <c r="Z1231" s="27"/>
      <c r="AA1231" s="11"/>
      <c r="AB1231" s="11"/>
      <c r="AC1231" s="11"/>
      <c r="AD1231" s="11"/>
      <c r="AE1231" s="27"/>
      <c r="AF1231" s="27"/>
      <c r="AG1231" s="27"/>
    </row>
    <row r="1232" spans="1:33" ht="43.5" x14ac:dyDescent="0.25">
      <c r="A1232" s="25"/>
      <c r="B1232" s="25"/>
      <c r="C1232" s="56"/>
      <c r="D1232" s="240" t="s">
        <v>1044</v>
      </c>
      <c r="E1232" s="98" t="s">
        <v>1134</v>
      </c>
      <c r="F1232" s="249" t="s">
        <v>11</v>
      </c>
      <c r="G1232" s="205">
        <v>90</v>
      </c>
      <c r="H1232" s="205"/>
      <c r="I1232" s="205"/>
      <c r="J1232" s="205"/>
      <c r="K1232" s="205"/>
      <c r="L1232" s="205"/>
      <c r="M1232" s="205"/>
      <c r="N1232" s="205"/>
      <c r="O1232" s="205"/>
      <c r="P1232" s="205"/>
      <c r="Q1232" s="205"/>
      <c r="R1232" s="205"/>
      <c r="S1232" s="205">
        <v>30</v>
      </c>
      <c r="T1232" s="205"/>
      <c r="U1232" s="205"/>
      <c r="V1232" s="205"/>
      <c r="W1232" s="205"/>
      <c r="X1232" s="205"/>
      <c r="Y1232" s="205"/>
      <c r="Z1232" s="205"/>
      <c r="AA1232" s="205"/>
      <c r="AB1232" s="205"/>
      <c r="AC1232" s="205"/>
      <c r="AD1232" s="210">
        <v>30</v>
      </c>
      <c r="AE1232" s="205">
        <f t="shared" ref="AE1232" si="112">+AD1232*3</f>
        <v>90</v>
      </c>
      <c r="AF1232" s="205">
        <v>90</v>
      </c>
      <c r="AG1232" s="205"/>
    </row>
    <row r="1233" spans="1:33" x14ac:dyDescent="0.25">
      <c r="A1233" s="25"/>
      <c r="B1233" s="25"/>
      <c r="C1233" s="56"/>
      <c r="D1233" s="241"/>
      <c r="E1233" s="99" t="s">
        <v>1135</v>
      </c>
      <c r="F1233" s="250"/>
      <c r="G1233" s="206"/>
      <c r="H1233" s="206"/>
      <c r="I1233" s="206"/>
      <c r="J1233" s="206"/>
      <c r="K1233" s="206"/>
      <c r="L1233" s="206"/>
      <c r="M1233" s="206"/>
      <c r="N1233" s="206"/>
      <c r="O1233" s="206"/>
      <c r="P1233" s="206"/>
      <c r="Q1233" s="206"/>
      <c r="R1233" s="206"/>
      <c r="S1233" s="206"/>
      <c r="T1233" s="206"/>
      <c r="U1233" s="206"/>
      <c r="V1233" s="206"/>
      <c r="W1233" s="206"/>
      <c r="X1233" s="206"/>
      <c r="Y1233" s="206"/>
      <c r="Z1233" s="206"/>
      <c r="AA1233" s="206"/>
      <c r="AB1233" s="206"/>
      <c r="AC1233" s="206"/>
      <c r="AD1233" s="211"/>
      <c r="AE1233" s="206"/>
      <c r="AF1233" s="206"/>
      <c r="AG1233" s="206"/>
    </row>
    <row r="1234" spans="1:33" ht="25.5" x14ac:dyDescent="0.25">
      <c r="A1234" s="25"/>
      <c r="B1234" s="25"/>
      <c r="C1234" s="56"/>
      <c r="D1234" s="241"/>
      <c r="E1234" s="99" t="s">
        <v>1136</v>
      </c>
      <c r="F1234" s="250"/>
      <c r="G1234" s="206"/>
      <c r="H1234" s="206"/>
      <c r="I1234" s="206"/>
      <c r="J1234" s="206"/>
      <c r="K1234" s="206"/>
      <c r="L1234" s="206"/>
      <c r="M1234" s="206"/>
      <c r="N1234" s="206"/>
      <c r="O1234" s="206"/>
      <c r="P1234" s="206"/>
      <c r="Q1234" s="206"/>
      <c r="R1234" s="206"/>
      <c r="S1234" s="206"/>
      <c r="T1234" s="206"/>
      <c r="U1234" s="206"/>
      <c r="V1234" s="206"/>
      <c r="W1234" s="206"/>
      <c r="X1234" s="206"/>
      <c r="Y1234" s="206"/>
      <c r="Z1234" s="206"/>
      <c r="AA1234" s="206"/>
      <c r="AB1234" s="206"/>
      <c r="AC1234" s="206"/>
      <c r="AD1234" s="211"/>
      <c r="AE1234" s="206"/>
      <c r="AF1234" s="206"/>
      <c r="AG1234" s="206"/>
    </row>
    <row r="1235" spans="1:33" ht="38.25" x14ac:dyDescent="0.25">
      <c r="A1235" s="25"/>
      <c r="B1235" s="25"/>
      <c r="C1235" s="56"/>
      <c r="D1235" s="241"/>
      <c r="E1235" s="99" t="s">
        <v>1137</v>
      </c>
      <c r="F1235" s="250"/>
      <c r="G1235" s="206"/>
      <c r="H1235" s="206"/>
      <c r="I1235" s="206"/>
      <c r="J1235" s="206"/>
      <c r="K1235" s="206"/>
      <c r="L1235" s="206"/>
      <c r="M1235" s="206"/>
      <c r="N1235" s="206"/>
      <c r="O1235" s="206"/>
      <c r="P1235" s="206"/>
      <c r="Q1235" s="206"/>
      <c r="R1235" s="206"/>
      <c r="S1235" s="206"/>
      <c r="T1235" s="206"/>
      <c r="U1235" s="206"/>
      <c r="V1235" s="206"/>
      <c r="W1235" s="206"/>
      <c r="X1235" s="206"/>
      <c r="Y1235" s="206"/>
      <c r="Z1235" s="206"/>
      <c r="AA1235" s="206"/>
      <c r="AB1235" s="206"/>
      <c r="AC1235" s="206"/>
      <c r="AD1235" s="211"/>
      <c r="AE1235" s="206"/>
      <c r="AF1235" s="206"/>
      <c r="AG1235" s="206"/>
    </row>
    <row r="1236" spans="1:33" ht="25.5" x14ac:dyDescent="0.25">
      <c r="A1236" s="25"/>
      <c r="B1236" s="25"/>
      <c r="C1236" s="56"/>
      <c r="D1236" s="241"/>
      <c r="E1236" s="99" t="s">
        <v>1138</v>
      </c>
      <c r="F1236" s="250"/>
      <c r="G1236" s="206"/>
      <c r="H1236" s="206"/>
      <c r="I1236" s="206"/>
      <c r="J1236" s="206"/>
      <c r="K1236" s="206"/>
      <c r="L1236" s="206"/>
      <c r="M1236" s="206"/>
      <c r="N1236" s="206"/>
      <c r="O1236" s="206"/>
      <c r="P1236" s="206"/>
      <c r="Q1236" s="206"/>
      <c r="R1236" s="206"/>
      <c r="S1236" s="206"/>
      <c r="T1236" s="206"/>
      <c r="U1236" s="206"/>
      <c r="V1236" s="206"/>
      <c r="W1236" s="206"/>
      <c r="X1236" s="206"/>
      <c r="Y1236" s="206"/>
      <c r="Z1236" s="206"/>
      <c r="AA1236" s="206"/>
      <c r="AB1236" s="206"/>
      <c r="AC1236" s="206"/>
      <c r="AD1236" s="211"/>
      <c r="AE1236" s="206"/>
      <c r="AF1236" s="206"/>
      <c r="AG1236" s="206"/>
    </row>
    <row r="1237" spans="1:33" ht="25.5" x14ac:dyDescent="0.25">
      <c r="A1237" s="25"/>
      <c r="B1237" s="25"/>
      <c r="C1237" s="56"/>
      <c r="D1237" s="241"/>
      <c r="E1237" s="99" t="s">
        <v>1139</v>
      </c>
      <c r="F1237" s="250"/>
      <c r="G1237" s="206"/>
      <c r="H1237" s="206"/>
      <c r="I1237" s="206"/>
      <c r="J1237" s="206"/>
      <c r="K1237" s="206"/>
      <c r="L1237" s="206"/>
      <c r="M1237" s="206"/>
      <c r="N1237" s="206"/>
      <c r="O1237" s="206"/>
      <c r="P1237" s="206"/>
      <c r="Q1237" s="206"/>
      <c r="R1237" s="206"/>
      <c r="S1237" s="206"/>
      <c r="T1237" s="206"/>
      <c r="U1237" s="206"/>
      <c r="V1237" s="206"/>
      <c r="W1237" s="206"/>
      <c r="X1237" s="206"/>
      <c r="Y1237" s="206"/>
      <c r="Z1237" s="206"/>
      <c r="AA1237" s="206"/>
      <c r="AB1237" s="206"/>
      <c r="AC1237" s="206"/>
      <c r="AD1237" s="211"/>
      <c r="AE1237" s="206"/>
      <c r="AF1237" s="206"/>
      <c r="AG1237" s="206"/>
    </row>
    <row r="1238" spans="1:33" ht="25.5" x14ac:dyDescent="0.25">
      <c r="A1238" s="25"/>
      <c r="B1238" s="25"/>
      <c r="C1238" s="56"/>
      <c r="D1238" s="241"/>
      <c r="E1238" s="99" t="s">
        <v>1140</v>
      </c>
      <c r="F1238" s="250"/>
      <c r="G1238" s="206"/>
      <c r="H1238" s="206"/>
      <c r="I1238" s="206"/>
      <c r="J1238" s="206"/>
      <c r="K1238" s="206"/>
      <c r="L1238" s="206"/>
      <c r="M1238" s="206"/>
      <c r="N1238" s="206"/>
      <c r="O1238" s="206"/>
      <c r="P1238" s="206"/>
      <c r="Q1238" s="206"/>
      <c r="R1238" s="206"/>
      <c r="S1238" s="206"/>
      <c r="T1238" s="206"/>
      <c r="U1238" s="206"/>
      <c r="V1238" s="206"/>
      <c r="W1238" s="206"/>
      <c r="X1238" s="206"/>
      <c r="Y1238" s="206"/>
      <c r="Z1238" s="206"/>
      <c r="AA1238" s="206"/>
      <c r="AB1238" s="206"/>
      <c r="AC1238" s="206"/>
      <c r="AD1238" s="211"/>
      <c r="AE1238" s="206"/>
      <c r="AF1238" s="206"/>
      <c r="AG1238" s="206"/>
    </row>
    <row r="1239" spans="1:33" ht="25.5" x14ac:dyDescent="0.25">
      <c r="A1239" s="25"/>
      <c r="B1239" s="25"/>
      <c r="C1239" s="56"/>
      <c r="D1239" s="241"/>
      <c r="E1239" s="99" t="s">
        <v>1141</v>
      </c>
      <c r="F1239" s="250"/>
      <c r="G1239" s="206"/>
      <c r="H1239" s="206"/>
      <c r="I1239" s="206"/>
      <c r="J1239" s="206"/>
      <c r="K1239" s="206"/>
      <c r="L1239" s="206"/>
      <c r="M1239" s="206"/>
      <c r="N1239" s="206"/>
      <c r="O1239" s="206"/>
      <c r="P1239" s="206"/>
      <c r="Q1239" s="206"/>
      <c r="R1239" s="206"/>
      <c r="S1239" s="206"/>
      <c r="T1239" s="206"/>
      <c r="U1239" s="206"/>
      <c r="V1239" s="206"/>
      <c r="W1239" s="206"/>
      <c r="X1239" s="206"/>
      <c r="Y1239" s="206"/>
      <c r="Z1239" s="206"/>
      <c r="AA1239" s="206"/>
      <c r="AB1239" s="206"/>
      <c r="AC1239" s="206"/>
      <c r="AD1239" s="211"/>
      <c r="AE1239" s="206"/>
      <c r="AF1239" s="206"/>
      <c r="AG1239" s="206"/>
    </row>
    <row r="1240" spans="1:33" ht="38.25" x14ac:dyDescent="0.25">
      <c r="A1240" s="25"/>
      <c r="B1240" s="25"/>
      <c r="C1240" s="56"/>
      <c r="D1240" s="241"/>
      <c r="E1240" s="99" t="s">
        <v>1142</v>
      </c>
      <c r="F1240" s="250"/>
      <c r="G1240" s="206"/>
      <c r="H1240" s="206"/>
      <c r="I1240" s="206"/>
      <c r="J1240" s="206"/>
      <c r="K1240" s="206"/>
      <c r="L1240" s="206"/>
      <c r="M1240" s="206"/>
      <c r="N1240" s="206"/>
      <c r="O1240" s="206"/>
      <c r="P1240" s="206"/>
      <c r="Q1240" s="206"/>
      <c r="R1240" s="206"/>
      <c r="S1240" s="206"/>
      <c r="T1240" s="206"/>
      <c r="U1240" s="206"/>
      <c r="V1240" s="206"/>
      <c r="W1240" s="206"/>
      <c r="X1240" s="206"/>
      <c r="Y1240" s="206"/>
      <c r="Z1240" s="206"/>
      <c r="AA1240" s="206"/>
      <c r="AB1240" s="206"/>
      <c r="AC1240" s="206"/>
      <c r="AD1240" s="211"/>
      <c r="AE1240" s="206"/>
      <c r="AF1240" s="206"/>
      <c r="AG1240" s="206"/>
    </row>
    <row r="1241" spans="1:33" ht="25.5" x14ac:dyDescent="0.25">
      <c r="A1241" s="25"/>
      <c r="B1241" s="25"/>
      <c r="C1241" s="56"/>
      <c r="D1241" s="241"/>
      <c r="E1241" s="99" t="s">
        <v>1143</v>
      </c>
      <c r="F1241" s="250"/>
      <c r="G1241" s="206"/>
      <c r="H1241" s="206"/>
      <c r="I1241" s="206"/>
      <c r="J1241" s="206"/>
      <c r="K1241" s="206"/>
      <c r="L1241" s="206"/>
      <c r="M1241" s="206"/>
      <c r="N1241" s="206"/>
      <c r="O1241" s="206"/>
      <c r="P1241" s="206"/>
      <c r="Q1241" s="206"/>
      <c r="R1241" s="206"/>
      <c r="S1241" s="206"/>
      <c r="T1241" s="206"/>
      <c r="U1241" s="206"/>
      <c r="V1241" s="206"/>
      <c r="W1241" s="206"/>
      <c r="X1241" s="206"/>
      <c r="Y1241" s="206"/>
      <c r="Z1241" s="206"/>
      <c r="AA1241" s="206"/>
      <c r="AB1241" s="206"/>
      <c r="AC1241" s="206"/>
      <c r="AD1241" s="211"/>
      <c r="AE1241" s="206"/>
      <c r="AF1241" s="206"/>
      <c r="AG1241" s="206"/>
    </row>
    <row r="1242" spans="1:33" ht="51" x14ac:dyDescent="0.25">
      <c r="A1242" s="25"/>
      <c r="B1242" s="25"/>
      <c r="C1242" s="56"/>
      <c r="D1242" s="241"/>
      <c r="E1242" s="99" t="s">
        <v>1144</v>
      </c>
      <c r="F1242" s="250"/>
      <c r="G1242" s="206"/>
      <c r="H1242" s="206"/>
      <c r="I1242" s="206"/>
      <c r="J1242" s="206"/>
      <c r="K1242" s="206"/>
      <c r="L1242" s="206"/>
      <c r="M1242" s="206"/>
      <c r="N1242" s="206"/>
      <c r="O1242" s="206"/>
      <c r="P1242" s="206"/>
      <c r="Q1242" s="206"/>
      <c r="R1242" s="206"/>
      <c r="S1242" s="206"/>
      <c r="T1242" s="206"/>
      <c r="U1242" s="206"/>
      <c r="V1242" s="206"/>
      <c r="W1242" s="206"/>
      <c r="X1242" s="206"/>
      <c r="Y1242" s="206"/>
      <c r="Z1242" s="206"/>
      <c r="AA1242" s="206"/>
      <c r="AB1242" s="206"/>
      <c r="AC1242" s="206"/>
      <c r="AD1242" s="211"/>
      <c r="AE1242" s="206"/>
      <c r="AF1242" s="206"/>
      <c r="AG1242" s="206"/>
    </row>
    <row r="1243" spans="1:33" ht="38.25" x14ac:dyDescent="0.25">
      <c r="A1243" s="25"/>
      <c r="B1243" s="25"/>
      <c r="C1243" s="56"/>
      <c r="D1243" s="241"/>
      <c r="E1243" s="99" t="s">
        <v>1145</v>
      </c>
      <c r="F1243" s="250"/>
      <c r="G1243" s="206"/>
      <c r="H1243" s="206"/>
      <c r="I1243" s="206"/>
      <c r="J1243" s="206"/>
      <c r="K1243" s="206"/>
      <c r="L1243" s="206"/>
      <c r="M1243" s="206"/>
      <c r="N1243" s="206"/>
      <c r="O1243" s="206"/>
      <c r="P1243" s="206"/>
      <c r="Q1243" s="206"/>
      <c r="R1243" s="206"/>
      <c r="S1243" s="206"/>
      <c r="T1243" s="206"/>
      <c r="U1243" s="206"/>
      <c r="V1243" s="206"/>
      <c r="W1243" s="206"/>
      <c r="X1243" s="206"/>
      <c r="Y1243" s="206"/>
      <c r="Z1243" s="206"/>
      <c r="AA1243" s="206"/>
      <c r="AB1243" s="206"/>
      <c r="AC1243" s="206"/>
      <c r="AD1243" s="211"/>
      <c r="AE1243" s="206"/>
      <c r="AF1243" s="206"/>
      <c r="AG1243" s="206"/>
    </row>
    <row r="1244" spans="1:33" ht="44.25" customHeight="1" x14ac:dyDescent="0.25">
      <c r="A1244" s="25"/>
      <c r="B1244" s="25"/>
      <c r="C1244" s="56"/>
      <c r="D1244" s="242"/>
      <c r="E1244" s="100" t="s">
        <v>1146</v>
      </c>
      <c r="F1244" s="251"/>
      <c r="G1244" s="207"/>
      <c r="H1244" s="207"/>
      <c r="I1244" s="207"/>
      <c r="J1244" s="207"/>
      <c r="K1244" s="207"/>
      <c r="L1244" s="207"/>
      <c r="M1244" s="207"/>
      <c r="N1244" s="207"/>
      <c r="O1244" s="207"/>
      <c r="P1244" s="207"/>
      <c r="Q1244" s="207"/>
      <c r="R1244" s="207"/>
      <c r="S1244" s="207"/>
      <c r="T1244" s="207"/>
      <c r="U1244" s="207"/>
      <c r="V1244" s="207"/>
      <c r="W1244" s="207"/>
      <c r="X1244" s="207"/>
      <c r="Y1244" s="207"/>
      <c r="Z1244" s="207"/>
      <c r="AA1244" s="207"/>
      <c r="AB1244" s="207"/>
      <c r="AC1244" s="207"/>
      <c r="AD1244" s="212"/>
      <c r="AE1244" s="207"/>
      <c r="AF1244" s="207"/>
      <c r="AG1244" s="207"/>
    </row>
    <row r="1245" spans="1:33" ht="44.25" customHeight="1" x14ac:dyDescent="0.25">
      <c r="A1245" s="25"/>
      <c r="B1245" s="25"/>
      <c r="C1245" s="56"/>
      <c r="D1245" s="240" t="s">
        <v>1299</v>
      </c>
      <c r="E1245" s="7" t="s">
        <v>1148</v>
      </c>
      <c r="F1245" s="205" t="s">
        <v>11</v>
      </c>
      <c r="G1245" s="205">
        <v>90</v>
      </c>
      <c r="H1245" s="205"/>
      <c r="I1245" s="205"/>
      <c r="J1245" s="205"/>
      <c r="K1245" s="205"/>
      <c r="L1245" s="205"/>
      <c r="M1245" s="205"/>
      <c r="N1245" s="205"/>
      <c r="O1245" s="205"/>
      <c r="P1245" s="205"/>
      <c r="Q1245" s="205"/>
      <c r="R1245" s="205"/>
      <c r="S1245" s="205">
        <v>30</v>
      </c>
      <c r="T1245" s="205"/>
      <c r="U1245" s="205"/>
      <c r="V1245" s="205"/>
      <c r="W1245" s="205"/>
      <c r="X1245" s="205"/>
      <c r="Y1245" s="205"/>
      <c r="Z1245" s="205"/>
      <c r="AA1245" s="205"/>
      <c r="AB1245" s="205"/>
      <c r="AC1245" s="205"/>
      <c r="AD1245" s="210">
        <f>+SUM(N1245:AC1245)</f>
        <v>30</v>
      </c>
      <c r="AE1245" s="205">
        <f t="shared" ref="AE1245:AE1256" si="113">+AD1245*3</f>
        <v>90</v>
      </c>
      <c r="AF1245" s="205">
        <v>90</v>
      </c>
      <c r="AG1245" s="205"/>
    </row>
    <row r="1246" spans="1:33" x14ac:dyDescent="0.25">
      <c r="A1246" s="25"/>
      <c r="B1246" s="25"/>
      <c r="C1246" s="56"/>
      <c r="D1246" s="241"/>
      <c r="E1246" s="99" t="s">
        <v>1149</v>
      </c>
      <c r="F1246" s="206"/>
      <c r="G1246" s="206"/>
      <c r="H1246" s="206"/>
      <c r="I1246" s="206"/>
      <c r="J1246" s="206"/>
      <c r="K1246" s="206"/>
      <c r="L1246" s="206"/>
      <c r="M1246" s="206"/>
      <c r="N1246" s="206"/>
      <c r="O1246" s="206"/>
      <c r="P1246" s="206"/>
      <c r="Q1246" s="206"/>
      <c r="R1246" s="206"/>
      <c r="S1246" s="206"/>
      <c r="T1246" s="206"/>
      <c r="U1246" s="206"/>
      <c r="V1246" s="206"/>
      <c r="W1246" s="206"/>
      <c r="X1246" s="206"/>
      <c r="Y1246" s="206"/>
      <c r="Z1246" s="206"/>
      <c r="AA1246" s="206"/>
      <c r="AB1246" s="206"/>
      <c r="AC1246" s="206"/>
      <c r="AD1246" s="211"/>
      <c r="AE1246" s="206"/>
      <c r="AF1246" s="206"/>
      <c r="AG1246" s="206"/>
    </row>
    <row r="1247" spans="1:33" ht="38.25" x14ac:dyDescent="0.25">
      <c r="A1247" s="25"/>
      <c r="B1247" s="25"/>
      <c r="C1247" s="56"/>
      <c r="D1247" s="241"/>
      <c r="E1247" s="101" t="s">
        <v>1150</v>
      </c>
      <c r="F1247" s="206"/>
      <c r="G1247" s="206"/>
      <c r="H1247" s="206"/>
      <c r="I1247" s="206"/>
      <c r="J1247" s="206"/>
      <c r="K1247" s="206"/>
      <c r="L1247" s="206"/>
      <c r="M1247" s="206"/>
      <c r="N1247" s="206"/>
      <c r="O1247" s="206"/>
      <c r="P1247" s="206"/>
      <c r="Q1247" s="206"/>
      <c r="R1247" s="206"/>
      <c r="S1247" s="206"/>
      <c r="T1247" s="206"/>
      <c r="U1247" s="206"/>
      <c r="V1247" s="206"/>
      <c r="W1247" s="206"/>
      <c r="X1247" s="206"/>
      <c r="Y1247" s="206"/>
      <c r="Z1247" s="206"/>
      <c r="AA1247" s="206"/>
      <c r="AB1247" s="206"/>
      <c r="AC1247" s="206"/>
      <c r="AD1247" s="211"/>
      <c r="AE1247" s="206"/>
      <c r="AF1247" s="206"/>
      <c r="AG1247" s="206"/>
    </row>
    <row r="1248" spans="1:33" ht="38.25" x14ac:dyDescent="0.25">
      <c r="A1248" s="25"/>
      <c r="B1248" s="25"/>
      <c r="C1248" s="56"/>
      <c r="D1248" s="241"/>
      <c r="E1248" s="101" t="s">
        <v>1151</v>
      </c>
      <c r="F1248" s="206"/>
      <c r="G1248" s="206"/>
      <c r="H1248" s="206"/>
      <c r="I1248" s="206"/>
      <c r="J1248" s="206"/>
      <c r="K1248" s="206"/>
      <c r="L1248" s="206"/>
      <c r="M1248" s="206"/>
      <c r="N1248" s="206"/>
      <c r="O1248" s="206"/>
      <c r="P1248" s="206"/>
      <c r="Q1248" s="206"/>
      <c r="R1248" s="206"/>
      <c r="S1248" s="206"/>
      <c r="T1248" s="206"/>
      <c r="U1248" s="206"/>
      <c r="V1248" s="206"/>
      <c r="W1248" s="206"/>
      <c r="X1248" s="206"/>
      <c r="Y1248" s="206"/>
      <c r="Z1248" s="206"/>
      <c r="AA1248" s="206"/>
      <c r="AB1248" s="206"/>
      <c r="AC1248" s="206"/>
      <c r="AD1248" s="211"/>
      <c r="AE1248" s="206"/>
      <c r="AF1248" s="206"/>
      <c r="AG1248" s="206"/>
    </row>
    <row r="1249" spans="1:33" ht="38.25" x14ac:dyDescent="0.25">
      <c r="A1249" s="25"/>
      <c r="B1249" s="25"/>
      <c r="C1249" s="56"/>
      <c r="D1249" s="241"/>
      <c r="E1249" s="101" t="s">
        <v>1152</v>
      </c>
      <c r="F1249" s="206"/>
      <c r="G1249" s="206"/>
      <c r="H1249" s="206"/>
      <c r="I1249" s="206"/>
      <c r="J1249" s="206"/>
      <c r="K1249" s="206"/>
      <c r="L1249" s="206"/>
      <c r="M1249" s="206"/>
      <c r="N1249" s="206"/>
      <c r="O1249" s="206"/>
      <c r="P1249" s="206"/>
      <c r="Q1249" s="206"/>
      <c r="R1249" s="206"/>
      <c r="S1249" s="206"/>
      <c r="T1249" s="206"/>
      <c r="U1249" s="206"/>
      <c r="V1249" s="206"/>
      <c r="W1249" s="206"/>
      <c r="X1249" s="206"/>
      <c r="Y1249" s="206"/>
      <c r="Z1249" s="206"/>
      <c r="AA1249" s="206"/>
      <c r="AB1249" s="206"/>
      <c r="AC1249" s="206"/>
      <c r="AD1249" s="211"/>
      <c r="AE1249" s="206"/>
      <c r="AF1249" s="206"/>
      <c r="AG1249" s="206"/>
    </row>
    <row r="1250" spans="1:33" x14ac:dyDescent="0.25">
      <c r="A1250" s="25"/>
      <c r="B1250" s="25"/>
      <c r="C1250" s="56"/>
      <c r="D1250" s="242"/>
      <c r="E1250" s="101" t="s">
        <v>1153</v>
      </c>
      <c r="F1250" s="207"/>
      <c r="G1250" s="207"/>
      <c r="H1250" s="207"/>
      <c r="I1250" s="207"/>
      <c r="J1250" s="207"/>
      <c r="K1250" s="207"/>
      <c r="L1250" s="207"/>
      <c r="M1250" s="207"/>
      <c r="N1250" s="207"/>
      <c r="O1250" s="207"/>
      <c r="P1250" s="207"/>
      <c r="Q1250" s="207"/>
      <c r="R1250" s="207"/>
      <c r="S1250" s="207"/>
      <c r="T1250" s="207"/>
      <c r="U1250" s="207"/>
      <c r="V1250" s="207"/>
      <c r="W1250" s="207"/>
      <c r="X1250" s="207"/>
      <c r="Y1250" s="207"/>
      <c r="Z1250" s="207"/>
      <c r="AA1250" s="207"/>
      <c r="AB1250" s="207"/>
      <c r="AC1250" s="207"/>
      <c r="AD1250" s="212"/>
      <c r="AE1250" s="207"/>
      <c r="AF1250" s="207"/>
      <c r="AG1250" s="207"/>
    </row>
    <row r="1251" spans="1:33" ht="31.5" customHeight="1" x14ac:dyDescent="0.25">
      <c r="A1251" s="25"/>
      <c r="B1251" s="25"/>
      <c r="C1251" s="56"/>
      <c r="D1251" s="205" t="s">
        <v>1300</v>
      </c>
      <c r="E1251" s="98" t="s">
        <v>1154</v>
      </c>
      <c r="F1251" s="205" t="s">
        <v>11</v>
      </c>
      <c r="G1251" s="205">
        <v>300</v>
      </c>
      <c r="H1251" s="205"/>
      <c r="I1251" s="205"/>
      <c r="J1251" s="205"/>
      <c r="K1251" s="205"/>
      <c r="L1251" s="205"/>
      <c r="M1251" s="205"/>
      <c r="N1251" s="205"/>
      <c r="O1251" s="205"/>
      <c r="P1251" s="205"/>
      <c r="Q1251" s="205"/>
      <c r="R1251" s="205"/>
      <c r="S1251" s="205">
        <v>100</v>
      </c>
      <c r="T1251" s="205"/>
      <c r="U1251" s="205"/>
      <c r="V1251" s="205"/>
      <c r="W1251" s="205"/>
      <c r="X1251" s="205"/>
      <c r="Y1251" s="205"/>
      <c r="Z1251" s="205"/>
      <c r="AA1251" s="205"/>
      <c r="AB1251" s="205"/>
      <c r="AC1251" s="205"/>
      <c r="AD1251" s="210">
        <f>+SUM(N1251:AC1251)</f>
        <v>100</v>
      </c>
      <c r="AE1251" s="205">
        <f t="shared" si="113"/>
        <v>300</v>
      </c>
      <c r="AF1251" s="205">
        <v>300</v>
      </c>
      <c r="AG1251" s="205"/>
    </row>
    <row r="1252" spans="1:33" x14ac:dyDescent="0.25">
      <c r="A1252" s="25"/>
      <c r="B1252" s="25"/>
      <c r="C1252" s="56"/>
      <c r="D1252" s="206"/>
      <c r="E1252" s="99" t="s">
        <v>1155</v>
      </c>
      <c r="F1252" s="206"/>
      <c r="G1252" s="206"/>
      <c r="H1252" s="206"/>
      <c r="I1252" s="206"/>
      <c r="J1252" s="206"/>
      <c r="K1252" s="206"/>
      <c r="L1252" s="206"/>
      <c r="M1252" s="206"/>
      <c r="N1252" s="206"/>
      <c r="O1252" s="206"/>
      <c r="P1252" s="206"/>
      <c r="Q1252" s="206"/>
      <c r="R1252" s="206"/>
      <c r="S1252" s="206"/>
      <c r="T1252" s="206"/>
      <c r="U1252" s="206"/>
      <c r="V1252" s="206"/>
      <c r="W1252" s="206"/>
      <c r="X1252" s="206"/>
      <c r="Y1252" s="206"/>
      <c r="Z1252" s="206"/>
      <c r="AA1252" s="206"/>
      <c r="AB1252" s="206"/>
      <c r="AC1252" s="206"/>
      <c r="AD1252" s="211"/>
      <c r="AE1252" s="206"/>
      <c r="AF1252" s="206"/>
      <c r="AG1252" s="206"/>
    </row>
    <row r="1253" spans="1:33" ht="38.25" x14ac:dyDescent="0.25">
      <c r="A1253" s="25"/>
      <c r="B1253" s="25"/>
      <c r="C1253" s="56"/>
      <c r="D1253" s="206"/>
      <c r="E1253" s="101" t="s">
        <v>1156</v>
      </c>
      <c r="F1253" s="206"/>
      <c r="G1253" s="206"/>
      <c r="H1253" s="206"/>
      <c r="I1253" s="206"/>
      <c r="J1253" s="206"/>
      <c r="K1253" s="206"/>
      <c r="L1253" s="206"/>
      <c r="M1253" s="206"/>
      <c r="N1253" s="206"/>
      <c r="O1253" s="206"/>
      <c r="P1253" s="206"/>
      <c r="Q1253" s="206"/>
      <c r="R1253" s="206"/>
      <c r="S1253" s="206"/>
      <c r="T1253" s="206"/>
      <c r="U1253" s="206"/>
      <c r="V1253" s="206"/>
      <c r="W1253" s="206"/>
      <c r="X1253" s="206"/>
      <c r="Y1253" s="206"/>
      <c r="Z1253" s="206"/>
      <c r="AA1253" s="206"/>
      <c r="AB1253" s="206"/>
      <c r="AC1253" s="206"/>
      <c r="AD1253" s="211"/>
      <c r="AE1253" s="206"/>
      <c r="AF1253" s="206"/>
      <c r="AG1253" s="206"/>
    </row>
    <row r="1254" spans="1:33" ht="38.25" x14ac:dyDescent="0.25">
      <c r="A1254" s="25"/>
      <c r="B1254" s="25"/>
      <c r="C1254" s="56"/>
      <c r="D1254" s="206"/>
      <c r="E1254" s="101" t="s">
        <v>1157</v>
      </c>
      <c r="F1254" s="206"/>
      <c r="G1254" s="206"/>
      <c r="H1254" s="206"/>
      <c r="I1254" s="206"/>
      <c r="J1254" s="206"/>
      <c r="K1254" s="206"/>
      <c r="L1254" s="206"/>
      <c r="M1254" s="206"/>
      <c r="N1254" s="206"/>
      <c r="O1254" s="206"/>
      <c r="P1254" s="206"/>
      <c r="Q1254" s="206"/>
      <c r="R1254" s="206"/>
      <c r="S1254" s="206"/>
      <c r="T1254" s="206"/>
      <c r="U1254" s="206"/>
      <c r="V1254" s="206"/>
      <c r="W1254" s="206"/>
      <c r="X1254" s="206"/>
      <c r="Y1254" s="206"/>
      <c r="Z1254" s="206"/>
      <c r="AA1254" s="206"/>
      <c r="AB1254" s="206"/>
      <c r="AC1254" s="206"/>
      <c r="AD1254" s="211"/>
      <c r="AE1254" s="206"/>
      <c r="AF1254" s="206"/>
      <c r="AG1254" s="206"/>
    </row>
    <row r="1255" spans="1:33" x14ac:dyDescent="0.25">
      <c r="A1255" s="25"/>
      <c r="B1255" s="25"/>
      <c r="C1255" s="56"/>
      <c r="D1255" s="207"/>
      <c r="E1255" s="101" t="s">
        <v>1158</v>
      </c>
      <c r="F1255" s="207"/>
      <c r="G1255" s="207"/>
      <c r="H1255" s="207"/>
      <c r="I1255" s="207"/>
      <c r="J1255" s="207"/>
      <c r="K1255" s="207"/>
      <c r="L1255" s="207"/>
      <c r="M1255" s="207"/>
      <c r="N1255" s="207"/>
      <c r="O1255" s="207"/>
      <c r="P1255" s="207"/>
      <c r="Q1255" s="207"/>
      <c r="R1255" s="207"/>
      <c r="S1255" s="207"/>
      <c r="T1255" s="207"/>
      <c r="U1255" s="207"/>
      <c r="V1255" s="207"/>
      <c r="W1255" s="207"/>
      <c r="X1255" s="207"/>
      <c r="Y1255" s="207"/>
      <c r="Z1255" s="207"/>
      <c r="AA1255" s="207"/>
      <c r="AB1255" s="207"/>
      <c r="AC1255" s="207"/>
      <c r="AD1255" s="212"/>
      <c r="AE1255" s="207"/>
      <c r="AF1255" s="207"/>
      <c r="AG1255" s="207"/>
    </row>
    <row r="1256" spans="1:33" x14ac:dyDescent="0.25">
      <c r="A1256" s="25"/>
      <c r="B1256" s="25"/>
      <c r="C1256" s="56"/>
      <c r="D1256" s="240" t="s">
        <v>1301</v>
      </c>
      <c r="E1256" s="98" t="s">
        <v>1159</v>
      </c>
      <c r="F1256" s="205" t="s">
        <v>11</v>
      </c>
      <c r="G1256" s="205">
        <v>300</v>
      </c>
      <c r="H1256" s="205"/>
      <c r="I1256" s="205"/>
      <c r="J1256" s="205"/>
      <c r="K1256" s="205"/>
      <c r="L1256" s="205"/>
      <c r="M1256" s="205"/>
      <c r="N1256" s="205"/>
      <c r="O1256" s="205"/>
      <c r="P1256" s="205"/>
      <c r="Q1256" s="205"/>
      <c r="R1256" s="205"/>
      <c r="S1256" s="205">
        <v>100</v>
      </c>
      <c r="T1256" s="205"/>
      <c r="U1256" s="205"/>
      <c r="V1256" s="205"/>
      <c r="W1256" s="205"/>
      <c r="X1256" s="205"/>
      <c r="Y1256" s="205"/>
      <c r="Z1256" s="205"/>
      <c r="AA1256" s="205"/>
      <c r="AB1256" s="205"/>
      <c r="AC1256" s="205"/>
      <c r="AD1256" s="210">
        <f>+SUM(N1256:AC1256)</f>
        <v>100</v>
      </c>
      <c r="AE1256" s="205">
        <f t="shared" si="113"/>
        <v>300</v>
      </c>
      <c r="AF1256" s="205">
        <v>300</v>
      </c>
      <c r="AG1256" s="205"/>
    </row>
    <row r="1257" spans="1:33" x14ac:dyDescent="0.25">
      <c r="A1257" s="25"/>
      <c r="B1257" s="25"/>
      <c r="C1257" s="56"/>
      <c r="D1257" s="241"/>
      <c r="E1257" s="99" t="s">
        <v>1160</v>
      </c>
      <c r="F1257" s="206"/>
      <c r="G1257" s="206"/>
      <c r="H1257" s="206"/>
      <c r="I1257" s="206"/>
      <c r="J1257" s="206"/>
      <c r="K1257" s="206"/>
      <c r="L1257" s="206"/>
      <c r="M1257" s="206"/>
      <c r="N1257" s="206"/>
      <c r="O1257" s="206"/>
      <c r="P1257" s="206"/>
      <c r="Q1257" s="206"/>
      <c r="R1257" s="206"/>
      <c r="S1257" s="206"/>
      <c r="T1257" s="206"/>
      <c r="U1257" s="206"/>
      <c r="V1257" s="206"/>
      <c r="W1257" s="206"/>
      <c r="X1257" s="206"/>
      <c r="Y1257" s="206"/>
      <c r="Z1257" s="206"/>
      <c r="AA1257" s="206"/>
      <c r="AB1257" s="206"/>
      <c r="AC1257" s="206"/>
      <c r="AD1257" s="211"/>
      <c r="AE1257" s="206"/>
      <c r="AF1257" s="206"/>
      <c r="AG1257" s="206"/>
    </row>
    <row r="1258" spans="1:33" x14ac:dyDescent="0.25">
      <c r="A1258" s="25"/>
      <c r="B1258" s="25"/>
      <c r="C1258" s="56"/>
      <c r="D1258" s="241"/>
      <c r="E1258" s="99" t="s">
        <v>1161</v>
      </c>
      <c r="F1258" s="206"/>
      <c r="G1258" s="206"/>
      <c r="H1258" s="206"/>
      <c r="I1258" s="206"/>
      <c r="J1258" s="206"/>
      <c r="K1258" s="206"/>
      <c r="L1258" s="206"/>
      <c r="M1258" s="206"/>
      <c r="N1258" s="206"/>
      <c r="O1258" s="206"/>
      <c r="P1258" s="206"/>
      <c r="Q1258" s="206"/>
      <c r="R1258" s="206"/>
      <c r="S1258" s="206"/>
      <c r="T1258" s="206"/>
      <c r="U1258" s="206"/>
      <c r="V1258" s="206"/>
      <c r="W1258" s="206"/>
      <c r="X1258" s="206"/>
      <c r="Y1258" s="206"/>
      <c r="Z1258" s="206"/>
      <c r="AA1258" s="206"/>
      <c r="AB1258" s="206"/>
      <c r="AC1258" s="206"/>
      <c r="AD1258" s="211"/>
      <c r="AE1258" s="206"/>
      <c r="AF1258" s="206"/>
      <c r="AG1258" s="206"/>
    </row>
    <row r="1259" spans="1:33" x14ac:dyDescent="0.25">
      <c r="A1259" s="25"/>
      <c r="B1259" s="25"/>
      <c r="C1259" s="56"/>
      <c r="D1259" s="241"/>
      <c r="E1259" s="101" t="s">
        <v>1162</v>
      </c>
      <c r="F1259" s="206"/>
      <c r="G1259" s="206"/>
      <c r="H1259" s="206"/>
      <c r="I1259" s="206"/>
      <c r="J1259" s="206"/>
      <c r="K1259" s="206"/>
      <c r="L1259" s="206"/>
      <c r="M1259" s="206"/>
      <c r="N1259" s="206"/>
      <c r="O1259" s="206"/>
      <c r="P1259" s="206"/>
      <c r="Q1259" s="206"/>
      <c r="R1259" s="206"/>
      <c r="S1259" s="206"/>
      <c r="T1259" s="206"/>
      <c r="U1259" s="206"/>
      <c r="V1259" s="206"/>
      <c r="W1259" s="206"/>
      <c r="X1259" s="206"/>
      <c r="Y1259" s="206"/>
      <c r="Z1259" s="206"/>
      <c r="AA1259" s="206"/>
      <c r="AB1259" s="206"/>
      <c r="AC1259" s="206"/>
      <c r="AD1259" s="211"/>
      <c r="AE1259" s="206"/>
      <c r="AF1259" s="206"/>
      <c r="AG1259" s="206"/>
    </row>
    <row r="1260" spans="1:33" x14ac:dyDescent="0.25">
      <c r="A1260" s="25"/>
      <c r="B1260" s="25"/>
      <c r="C1260" s="56"/>
      <c r="D1260" s="242"/>
      <c r="E1260" s="102" t="s">
        <v>1163</v>
      </c>
      <c r="F1260" s="207"/>
      <c r="G1260" s="207"/>
      <c r="H1260" s="207"/>
      <c r="I1260" s="207"/>
      <c r="J1260" s="207"/>
      <c r="K1260" s="207"/>
      <c r="L1260" s="207"/>
      <c r="M1260" s="207"/>
      <c r="N1260" s="207"/>
      <c r="O1260" s="207"/>
      <c r="P1260" s="207"/>
      <c r="Q1260" s="207"/>
      <c r="R1260" s="207"/>
      <c r="S1260" s="207"/>
      <c r="T1260" s="207"/>
      <c r="U1260" s="207"/>
      <c r="V1260" s="207"/>
      <c r="W1260" s="207"/>
      <c r="X1260" s="207"/>
      <c r="Y1260" s="207"/>
      <c r="Z1260" s="207"/>
      <c r="AA1260" s="207"/>
      <c r="AB1260" s="207"/>
      <c r="AC1260" s="207"/>
      <c r="AD1260" s="212"/>
      <c r="AE1260" s="207"/>
      <c r="AF1260" s="207"/>
      <c r="AG1260" s="207"/>
    </row>
    <row r="1261" spans="1:33" ht="30" x14ac:dyDescent="0.25">
      <c r="A1261" s="25"/>
      <c r="B1261" s="25"/>
      <c r="C1261" s="56"/>
      <c r="D1261" s="27"/>
      <c r="E1261" s="29" t="s">
        <v>1476</v>
      </c>
      <c r="F1261" s="11" t="s">
        <v>1344</v>
      </c>
      <c r="G1261" s="27" t="s">
        <v>1344</v>
      </c>
      <c r="H1261" s="27" t="s">
        <v>1344</v>
      </c>
      <c r="I1261" s="27" t="s">
        <v>1344</v>
      </c>
      <c r="J1261" s="27" t="s">
        <v>1344</v>
      </c>
      <c r="K1261" s="27"/>
      <c r="L1261" s="27"/>
      <c r="M1261" s="27" t="s">
        <v>1344</v>
      </c>
      <c r="N1261" s="27"/>
      <c r="O1261" s="27"/>
      <c r="P1261" s="27"/>
      <c r="Q1261" s="27"/>
      <c r="R1261" s="27"/>
      <c r="S1261" s="27"/>
      <c r="T1261" s="27"/>
      <c r="U1261" s="27"/>
      <c r="V1261" s="27"/>
      <c r="W1261" s="27"/>
      <c r="X1261" s="27"/>
      <c r="Y1261" s="27"/>
      <c r="Z1261" s="27"/>
      <c r="AA1261" s="11"/>
      <c r="AB1261" s="11"/>
      <c r="AC1261" s="11"/>
      <c r="AD1261" s="11"/>
      <c r="AE1261" s="27"/>
      <c r="AF1261" s="27"/>
      <c r="AG1261" s="27" t="s">
        <v>1344</v>
      </c>
    </row>
    <row r="1262" spans="1:33" ht="39" customHeight="1" x14ac:dyDescent="0.25">
      <c r="A1262" s="25"/>
      <c r="B1262" s="25"/>
      <c r="C1262" s="56"/>
      <c r="D1262" s="233" t="s">
        <v>1302</v>
      </c>
      <c r="E1262" s="234"/>
      <c r="F1262" s="234"/>
      <c r="G1262" s="234"/>
      <c r="H1262" s="234"/>
      <c r="I1262" s="234"/>
      <c r="J1262" s="234"/>
      <c r="K1262" s="234"/>
      <c r="L1262" s="234"/>
      <c r="M1262" s="234"/>
      <c r="N1262" s="234"/>
      <c r="O1262" s="234"/>
      <c r="P1262" s="234"/>
      <c r="Q1262" s="234"/>
      <c r="R1262" s="234"/>
      <c r="S1262" s="234"/>
      <c r="T1262" s="234"/>
      <c r="U1262" s="234"/>
      <c r="V1262" s="234"/>
      <c r="W1262" s="234"/>
      <c r="X1262" s="234"/>
      <c r="Y1262" s="234"/>
      <c r="Z1262" s="234"/>
      <c r="AA1262" s="234"/>
      <c r="AB1262" s="234"/>
      <c r="AC1262" s="234"/>
      <c r="AD1262" s="234"/>
      <c r="AE1262" s="235"/>
      <c r="AF1262" s="25"/>
      <c r="AG1262" s="152"/>
    </row>
    <row r="1263" spans="1:33" ht="48" customHeight="1" x14ac:dyDescent="0.25">
      <c r="A1263" s="25"/>
      <c r="B1263" s="25"/>
      <c r="C1263" s="56"/>
      <c r="D1263" s="61" t="s">
        <v>1147</v>
      </c>
      <c r="E1263" s="103" t="s">
        <v>1270</v>
      </c>
      <c r="F1263" s="27" t="s">
        <v>11</v>
      </c>
      <c r="G1263" s="27">
        <v>30</v>
      </c>
      <c r="H1263" s="27"/>
      <c r="I1263" s="27"/>
      <c r="J1263" s="27"/>
      <c r="K1263" s="27"/>
      <c r="L1263" s="27"/>
      <c r="M1263" s="27"/>
      <c r="N1263" s="27"/>
      <c r="O1263" s="27"/>
      <c r="P1263" s="27"/>
      <c r="Q1263" s="27">
        <v>10</v>
      </c>
      <c r="R1263" s="27"/>
      <c r="S1263" s="27"/>
      <c r="T1263" s="27"/>
      <c r="U1263" s="27"/>
      <c r="V1263" s="27"/>
      <c r="W1263" s="27"/>
      <c r="X1263" s="27"/>
      <c r="Y1263" s="27"/>
      <c r="Z1263" s="27"/>
      <c r="AA1263" s="11"/>
      <c r="AB1263" s="11"/>
      <c r="AC1263" s="11"/>
      <c r="AD1263" s="11">
        <f>+SUM(N1263:AC1263)</f>
        <v>10</v>
      </c>
      <c r="AE1263" s="27">
        <f t="shared" ref="AE1263" si="114">+AD1263*3</f>
        <v>30</v>
      </c>
      <c r="AF1263" s="27">
        <v>30</v>
      </c>
      <c r="AG1263" s="27"/>
    </row>
    <row r="1264" spans="1:33" ht="32.25" customHeight="1" x14ac:dyDescent="0.25">
      <c r="A1264" s="25"/>
      <c r="B1264" s="25"/>
      <c r="C1264" s="56"/>
      <c r="D1264" s="61"/>
      <c r="E1264" s="29" t="s">
        <v>1477</v>
      </c>
      <c r="F1264" s="11" t="s">
        <v>1344</v>
      </c>
      <c r="G1264" s="27" t="s">
        <v>1344</v>
      </c>
      <c r="H1264" s="27" t="s">
        <v>1344</v>
      </c>
      <c r="I1264" s="27" t="s">
        <v>1344</v>
      </c>
      <c r="J1264" s="27" t="s">
        <v>1344</v>
      </c>
      <c r="K1264" s="27"/>
      <c r="L1264" s="27"/>
      <c r="M1264" s="27" t="s">
        <v>1344</v>
      </c>
      <c r="N1264" s="27"/>
      <c r="O1264" s="27"/>
      <c r="P1264" s="27"/>
      <c r="Q1264" s="27"/>
      <c r="R1264" s="27"/>
      <c r="S1264" s="27"/>
      <c r="T1264" s="27"/>
      <c r="U1264" s="27"/>
      <c r="V1264" s="27"/>
      <c r="W1264" s="27"/>
      <c r="X1264" s="27"/>
      <c r="Y1264" s="27"/>
      <c r="Z1264" s="27"/>
      <c r="AA1264" s="11"/>
      <c r="AB1264" s="11"/>
      <c r="AC1264" s="11"/>
      <c r="AD1264" s="11"/>
      <c r="AE1264" s="27"/>
      <c r="AF1264" s="27"/>
      <c r="AG1264" s="27" t="s">
        <v>1344</v>
      </c>
    </row>
    <row r="1265" spans="1:33" ht="38.25" customHeight="1" x14ac:dyDescent="0.25">
      <c r="A1265" s="25"/>
      <c r="B1265" s="25"/>
      <c r="C1265" s="56"/>
      <c r="D1265" s="233" t="s">
        <v>1303</v>
      </c>
      <c r="E1265" s="234"/>
      <c r="F1265" s="234"/>
      <c r="G1265" s="234"/>
      <c r="H1265" s="234"/>
      <c r="I1265" s="234"/>
      <c r="J1265" s="234"/>
      <c r="K1265" s="234"/>
      <c r="L1265" s="234"/>
      <c r="M1265" s="234"/>
      <c r="N1265" s="234"/>
      <c r="O1265" s="234"/>
      <c r="P1265" s="234"/>
      <c r="Q1265" s="234"/>
      <c r="R1265" s="234"/>
      <c r="S1265" s="234"/>
      <c r="T1265" s="234"/>
      <c r="U1265" s="234"/>
      <c r="V1265" s="234"/>
      <c r="W1265" s="234"/>
      <c r="X1265" s="234"/>
      <c r="Y1265" s="234"/>
      <c r="Z1265" s="234"/>
      <c r="AA1265" s="234"/>
      <c r="AB1265" s="234"/>
      <c r="AC1265" s="234"/>
      <c r="AD1265" s="234"/>
      <c r="AE1265" s="235"/>
      <c r="AF1265" s="25"/>
      <c r="AG1265" s="152"/>
    </row>
    <row r="1266" spans="1:33" ht="196.5" customHeight="1" x14ac:dyDescent="0.25">
      <c r="A1266" s="25"/>
      <c r="B1266" s="25"/>
      <c r="C1266" s="56"/>
      <c r="D1266" s="61" t="s">
        <v>1271</v>
      </c>
      <c r="E1266" s="154" t="s">
        <v>1272</v>
      </c>
      <c r="F1266" s="27" t="s">
        <v>11</v>
      </c>
      <c r="G1266" s="27">
        <v>18</v>
      </c>
      <c r="H1266" s="27"/>
      <c r="I1266" s="27"/>
      <c r="J1266" s="27"/>
      <c r="K1266" s="27"/>
      <c r="L1266" s="27"/>
      <c r="M1266" s="27"/>
      <c r="N1266" s="27"/>
      <c r="O1266" s="27"/>
      <c r="P1266" s="27"/>
      <c r="Q1266" s="27"/>
      <c r="R1266" s="27">
        <v>6</v>
      </c>
      <c r="S1266" s="27"/>
      <c r="T1266" s="27"/>
      <c r="U1266" s="27"/>
      <c r="V1266" s="27"/>
      <c r="W1266" s="27"/>
      <c r="X1266" s="27"/>
      <c r="Y1266" s="27"/>
      <c r="Z1266" s="27"/>
      <c r="AA1266" s="11"/>
      <c r="AB1266" s="11"/>
      <c r="AC1266" s="11"/>
      <c r="AD1266" s="11">
        <f>+SUM(N1266:AC1266)</f>
        <v>6</v>
      </c>
      <c r="AE1266" s="27">
        <f t="shared" ref="AE1266:AE1268" si="115">+AD1266*3</f>
        <v>18</v>
      </c>
      <c r="AF1266" s="27">
        <v>18</v>
      </c>
      <c r="AG1266" s="27"/>
    </row>
    <row r="1267" spans="1:33" ht="120" x14ac:dyDescent="0.25">
      <c r="A1267" s="25"/>
      <c r="B1267" s="25"/>
      <c r="C1267" s="56"/>
      <c r="D1267" s="61" t="s">
        <v>1304</v>
      </c>
      <c r="E1267" s="154" t="s">
        <v>1273</v>
      </c>
      <c r="F1267" s="27" t="s">
        <v>11</v>
      </c>
      <c r="G1267" s="27">
        <v>6</v>
      </c>
      <c r="H1267" s="27"/>
      <c r="I1267" s="27"/>
      <c r="J1267" s="27"/>
      <c r="K1267" s="27"/>
      <c r="L1267" s="27"/>
      <c r="M1267" s="27"/>
      <c r="N1267" s="27"/>
      <c r="O1267" s="27"/>
      <c r="P1267" s="27"/>
      <c r="Q1267" s="27"/>
      <c r="R1267" s="27">
        <v>2</v>
      </c>
      <c r="S1267" s="27"/>
      <c r="T1267" s="27"/>
      <c r="U1267" s="27"/>
      <c r="V1267" s="27"/>
      <c r="W1267" s="27"/>
      <c r="X1267" s="27"/>
      <c r="Y1267" s="27"/>
      <c r="Z1267" s="27"/>
      <c r="AA1267" s="11"/>
      <c r="AB1267" s="11"/>
      <c r="AC1267" s="11"/>
      <c r="AD1267" s="11">
        <f>+SUM(N1267:AC1267)</f>
        <v>2</v>
      </c>
      <c r="AE1267" s="27">
        <f t="shared" si="115"/>
        <v>6</v>
      </c>
      <c r="AF1267" s="27">
        <v>6</v>
      </c>
      <c r="AG1267" s="27"/>
    </row>
    <row r="1268" spans="1:33" ht="135" x14ac:dyDescent="0.25">
      <c r="A1268" s="25"/>
      <c r="B1268" s="25"/>
      <c r="C1268" s="56"/>
      <c r="D1268" s="61" t="s">
        <v>1305</v>
      </c>
      <c r="E1268" s="154" t="s">
        <v>1274</v>
      </c>
      <c r="F1268" s="27" t="s">
        <v>11</v>
      </c>
      <c r="G1268" s="27">
        <v>3</v>
      </c>
      <c r="H1268" s="27"/>
      <c r="I1268" s="27"/>
      <c r="J1268" s="27"/>
      <c r="K1268" s="27"/>
      <c r="L1268" s="27"/>
      <c r="M1268" s="27"/>
      <c r="N1268" s="27"/>
      <c r="O1268" s="27"/>
      <c r="P1268" s="27"/>
      <c r="Q1268" s="27"/>
      <c r="R1268" s="27">
        <v>1</v>
      </c>
      <c r="S1268" s="27"/>
      <c r="T1268" s="27"/>
      <c r="U1268" s="27"/>
      <c r="V1268" s="27"/>
      <c r="W1268" s="27"/>
      <c r="X1268" s="27"/>
      <c r="Y1268" s="27"/>
      <c r="Z1268" s="27"/>
      <c r="AA1268" s="11"/>
      <c r="AB1268" s="11"/>
      <c r="AC1268" s="11"/>
      <c r="AD1268" s="11">
        <f>+SUM(N1268:AC1268)</f>
        <v>1</v>
      </c>
      <c r="AE1268" s="27">
        <f t="shared" si="115"/>
        <v>3</v>
      </c>
      <c r="AF1268" s="27">
        <v>3</v>
      </c>
      <c r="AG1268" s="27"/>
    </row>
    <row r="1269" spans="1:33" x14ac:dyDescent="0.25">
      <c r="A1269" s="25"/>
      <c r="B1269" s="25"/>
      <c r="C1269" s="56"/>
      <c r="D1269" s="61" t="s">
        <v>1617</v>
      </c>
      <c r="E1269" s="154" t="s">
        <v>1623</v>
      </c>
      <c r="F1269" s="27" t="s">
        <v>11</v>
      </c>
      <c r="G1269" s="27">
        <v>360</v>
      </c>
      <c r="H1269" s="27"/>
      <c r="I1269" s="27"/>
      <c r="J1269" s="27"/>
      <c r="K1269" s="27"/>
      <c r="L1269" s="27"/>
      <c r="M1269" s="27"/>
      <c r="N1269" s="27"/>
      <c r="O1269" s="27"/>
      <c r="P1269" s="27"/>
      <c r="Q1269" s="27"/>
      <c r="R1269" s="27"/>
      <c r="S1269" s="27"/>
      <c r="T1269" s="27"/>
      <c r="U1269" s="27"/>
      <c r="V1269" s="27"/>
      <c r="W1269" s="27"/>
      <c r="X1269" s="27"/>
      <c r="Y1269" s="27"/>
      <c r="Z1269" s="27"/>
      <c r="AA1269" s="11"/>
      <c r="AB1269" s="11"/>
      <c r="AC1269" s="11"/>
      <c r="AD1269" s="11"/>
      <c r="AE1269" s="27"/>
      <c r="AF1269" s="27"/>
      <c r="AG1269" s="27"/>
    </row>
    <row r="1270" spans="1:33" x14ac:dyDescent="0.25">
      <c r="A1270" s="25"/>
      <c r="B1270" s="25"/>
      <c r="C1270" s="56"/>
      <c r="D1270" s="61" t="s">
        <v>1624</v>
      </c>
      <c r="E1270" s="154" t="s">
        <v>1625</v>
      </c>
      <c r="F1270" s="27" t="s">
        <v>11</v>
      </c>
      <c r="G1270" s="27">
        <v>360</v>
      </c>
      <c r="H1270" s="27"/>
      <c r="I1270" s="27"/>
      <c r="J1270" s="27"/>
      <c r="K1270" s="27"/>
      <c r="L1270" s="27"/>
      <c r="M1270" s="27"/>
      <c r="N1270" s="27"/>
      <c r="O1270" s="27"/>
      <c r="P1270" s="27"/>
      <c r="Q1270" s="27"/>
      <c r="R1270" s="27"/>
      <c r="S1270" s="27"/>
      <c r="T1270" s="27"/>
      <c r="U1270" s="27"/>
      <c r="V1270" s="27"/>
      <c r="W1270" s="27"/>
      <c r="X1270" s="27"/>
      <c r="Y1270" s="27"/>
      <c r="Z1270" s="27"/>
      <c r="AA1270" s="11"/>
      <c r="AB1270" s="11"/>
      <c r="AC1270" s="11"/>
      <c r="AD1270" s="11"/>
      <c r="AE1270" s="27"/>
      <c r="AF1270" s="27"/>
      <c r="AG1270" s="27"/>
    </row>
    <row r="1271" spans="1:33" ht="30" x14ac:dyDescent="0.25">
      <c r="A1271" s="25"/>
      <c r="B1271" s="25"/>
      <c r="C1271" s="56"/>
      <c r="D1271" s="61"/>
      <c r="E1271" s="29" t="s">
        <v>1353</v>
      </c>
      <c r="F1271" s="27" t="s">
        <v>1344</v>
      </c>
      <c r="G1271" s="27" t="s">
        <v>1344</v>
      </c>
      <c r="H1271" s="27" t="s">
        <v>1344</v>
      </c>
      <c r="I1271" s="27" t="s">
        <v>1344</v>
      </c>
      <c r="J1271" s="27" t="s">
        <v>1344</v>
      </c>
      <c r="K1271" s="27"/>
      <c r="L1271" s="27"/>
      <c r="M1271" s="27" t="s">
        <v>1344</v>
      </c>
      <c r="N1271" s="27"/>
      <c r="O1271" s="27"/>
      <c r="P1271" s="27"/>
      <c r="Q1271" s="27"/>
      <c r="R1271" s="27"/>
      <c r="S1271" s="27"/>
      <c r="T1271" s="27"/>
      <c r="U1271" s="27"/>
      <c r="V1271" s="27"/>
      <c r="W1271" s="27"/>
      <c r="X1271" s="27"/>
      <c r="Y1271" s="27"/>
      <c r="Z1271" s="27"/>
      <c r="AA1271" s="11"/>
      <c r="AB1271" s="11"/>
      <c r="AC1271" s="11"/>
      <c r="AD1271" s="11"/>
      <c r="AE1271" s="27"/>
      <c r="AF1271" s="27"/>
      <c r="AG1271" s="27" t="s">
        <v>1344</v>
      </c>
    </row>
    <row r="1272" spans="1:33" ht="38.25" customHeight="1" x14ac:dyDescent="0.25">
      <c r="A1272" s="25"/>
      <c r="B1272" s="25"/>
      <c r="C1272" s="56"/>
      <c r="D1272" s="233" t="s">
        <v>1306</v>
      </c>
      <c r="E1272" s="234"/>
      <c r="F1272" s="234"/>
      <c r="G1272" s="234"/>
      <c r="H1272" s="234"/>
      <c r="I1272" s="234"/>
      <c r="J1272" s="234"/>
      <c r="K1272" s="234"/>
      <c r="L1272" s="234"/>
      <c r="M1272" s="234"/>
      <c r="N1272" s="234"/>
      <c r="O1272" s="234"/>
      <c r="P1272" s="234"/>
      <c r="Q1272" s="234"/>
      <c r="R1272" s="234"/>
      <c r="S1272" s="234"/>
      <c r="T1272" s="234"/>
      <c r="U1272" s="234"/>
      <c r="V1272" s="234"/>
      <c r="W1272" s="234"/>
      <c r="X1272" s="234"/>
      <c r="Y1272" s="234"/>
      <c r="Z1272" s="234"/>
      <c r="AA1272" s="234"/>
      <c r="AB1272" s="234"/>
      <c r="AC1272" s="234"/>
      <c r="AD1272" s="234"/>
      <c r="AE1272" s="235"/>
      <c r="AF1272" s="25"/>
      <c r="AG1272" s="152"/>
    </row>
    <row r="1273" spans="1:33" ht="63.75" x14ac:dyDescent="0.25">
      <c r="A1273" s="25"/>
      <c r="B1273" s="25"/>
      <c r="C1273" s="56"/>
      <c r="D1273" s="61" t="s">
        <v>1278</v>
      </c>
      <c r="E1273" s="104" t="s">
        <v>1275</v>
      </c>
      <c r="F1273" s="27" t="s">
        <v>1277</v>
      </c>
      <c r="G1273" s="27">
        <v>24</v>
      </c>
      <c r="H1273" s="27"/>
      <c r="I1273" s="27"/>
      <c r="J1273" s="27"/>
      <c r="K1273" s="27"/>
      <c r="L1273" s="27"/>
      <c r="M1273" s="27"/>
      <c r="N1273" s="27"/>
      <c r="O1273" s="27"/>
      <c r="P1273" s="27"/>
      <c r="Q1273" s="27"/>
      <c r="R1273" s="27">
        <v>8</v>
      </c>
      <c r="S1273" s="27"/>
      <c r="T1273" s="27"/>
      <c r="U1273" s="27"/>
      <c r="V1273" s="27"/>
      <c r="W1273" s="27"/>
      <c r="X1273" s="27"/>
      <c r="Y1273" s="27"/>
      <c r="Z1273" s="27"/>
      <c r="AA1273" s="11"/>
      <c r="AB1273" s="11"/>
      <c r="AC1273" s="11"/>
      <c r="AD1273" s="11">
        <f>+SUM(N1273:AC1273)</f>
        <v>8</v>
      </c>
      <c r="AE1273" s="27">
        <f t="shared" ref="AE1273" si="116">+AD1273*3</f>
        <v>24</v>
      </c>
      <c r="AF1273" s="27">
        <v>24</v>
      </c>
      <c r="AG1273" s="27"/>
    </row>
    <row r="1274" spans="1:33" x14ac:dyDescent="0.25">
      <c r="A1274" s="25"/>
      <c r="B1274" s="25"/>
      <c r="C1274" s="56"/>
      <c r="D1274" s="25" t="s">
        <v>1308</v>
      </c>
      <c r="E1274" s="104" t="s">
        <v>1276</v>
      </c>
      <c r="F1274" s="27" t="s">
        <v>21</v>
      </c>
      <c r="G1274" s="27"/>
      <c r="H1274" s="27"/>
      <c r="I1274" s="27"/>
      <c r="J1274" s="27"/>
      <c r="K1274" s="27"/>
      <c r="L1274" s="27"/>
      <c r="M1274" s="27"/>
      <c r="N1274" s="27"/>
      <c r="O1274" s="27"/>
      <c r="P1274" s="27"/>
      <c r="Q1274" s="27"/>
      <c r="R1274" s="27"/>
      <c r="S1274" s="27"/>
      <c r="T1274" s="27"/>
      <c r="U1274" s="27"/>
      <c r="V1274" s="27"/>
      <c r="W1274" s="27"/>
      <c r="X1274" s="27"/>
      <c r="Y1274" s="27"/>
      <c r="Z1274" s="27"/>
      <c r="AA1274" s="11"/>
      <c r="AB1274" s="11"/>
      <c r="AC1274" s="11"/>
      <c r="AD1274" s="11"/>
      <c r="AE1274" s="27"/>
      <c r="AF1274" s="27"/>
      <c r="AG1274" s="27"/>
    </row>
    <row r="1275" spans="1:33" ht="30" x14ac:dyDescent="0.25">
      <c r="A1275" s="25"/>
      <c r="B1275" s="25"/>
      <c r="C1275" s="56"/>
      <c r="D1275" s="25"/>
      <c r="E1275" s="29" t="s">
        <v>1352</v>
      </c>
      <c r="F1275" s="11" t="s">
        <v>1344</v>
      </c>
      <c r="G1275" s="27" t="s">
        <v>1344</v>
      </c>
      <c r="H1275" s="11" t="s">
        <v>1344</v>
      </c>
      <c r="I1275" s="11" t="s">
        <v>1344</v>
      </c>
      <c r="J1275" s="11" t="s">
        <v>1344</v>
      </c>
      <c r="K1275" s="11"/>
      <c r="L1275" s="11"/>
      <c r="M1275" s="11" t="s">
        <v>1344</v>
      </c>
      <c r="N1275" s="11"/>
      <c r="O1275" s="11"/>
      <c r="P1275" s="11"/>
      <c r="Q1275" s="11"/>
      <c r="R1275" s="11"/>
      <c r="S1275" s="11"/>
      <c r="T1275" s="11"/>
      <c r="U1275" s="11"/>
      <c r="V1275" s="11"/>
      <c r="W1275" s="11"/>
      <c r="X1275" s="11"/>
      <c r="Y1275" s="11"/>
      <c r="Z1275" s="11"/>
      <c r="AA1275" s="11"/>
      <c r="AB1275" s="11"/>
      <c r="AC1275" s="11"/>
      <c r="AD1275" s="11"/>
      <c r="AE1275" s="27"/>
      <c r="AF1275" s="27"/>
      <c r="AG1275" s="11" t="s">
        <v>1344</v>
      </c>
    </row>
    <row r="1276" spans="1:33" ht="44.25" customHeight="1" x14ac:dyDescent="0.25">
      <c r="A1276" s="25"/>
      <c r="B1276" s="25"/>
      <c r="C1276" s="56"/>
      <c r="D1276" s="233" t="s">
        <v>1307</v>
      </c>
      <c r="E1276" s="234"/>
      <c r="F1276" s="234"/>
      <c r="G1276" s="234"/>
      <c r="H1276" s="234"/>
      <c r="I1276" s="234"/>
      <c r="J1276" s="234"/>
      <c r="K1276" s="234"/>
      <c r="L1276" s="234"/>
      <c r="M1276" s="234"/>
      <c r="N1276" s="234"/>
      <c r="O1276" s="234"/>
      <c r="P1276" s="234"/>
      <c r="Q1276" s="234"/>
      <c r="R1276" s="234"/>
      <c r="S1276" s="234"/>
      <c r="T1276" s="234"/>
      <c r="U1276" s="234"/>
      <c r="V1276" s="234"/>
      <c r="W1276" s="234"/>
      <c r="X1276" s="234"/>
      <c r="Y1276" s="234"/>
      <c r="Z1276" s="234"/>
      <c r="AA1276" s="234"/>
      <c r="AB1276" s="234"/>
      <c r="AC1276" s="234"/>
      <c r="AD1276" s="234"/>
      <c r="AE1276" s="235"/>
      <c r="AF1276" s="25"/>
      <c r="AG1276" s="152"/>
    </row>
    <row r="1277" spans="1:33" ht="30" x14ac:dyDescent="0.25">
      <c r="A1277" s="25"/>
      <c r="B1277" s="25"/>
      <c r="C1277" s="56"/>
      <c r="D1277" s="61" t="s">
        <v>1279</v>
      </c>
      <c r="E1277" s="96" t="s">
        <v>1280</v>
      </c>
      <c r="F1277" s="27" t="s">
        <v>11</v>
      </c>
      <c r="G1277" s="27">
        <v>600</v>
      </c>
      <c r="H1277" s="27"/>
      <c r="I1277" s="27"/>
      <c r="J1277" s="27"/>
      <c r="K1277" s="27"/>
      <c r="L1277" s="27"/>
      <c r="M1277" s="27"/>
      <c r="N1277" s="27"/>
      <c r="O1277" s="27"/>
      <c r="P1277" s="27"/>
      <c r="Q1277" s="27"/>
      <c r="R1277" s="27"/>
      <c r="S1277" s="27">
        <v>200</v>
      </c>
      <c r="T1277" s="27"/>
      <c r="U1277" s="27"/>
      <c r="V1277" s="27"/>
      <c r="W1277" s="27"/>
      <c r="X1277" s="27"/>
      <c r="Y1277" s="27"/>
      <c r="Z1277" s="27"/>
      <c r="AA1277" s="11"/>
      <c r="AB1277" s="11"/>
      <c r="AC1277" s="11"/>
      <c r="AD1277" s="11">
        <f>+SUM(N1277:AC1277)</f>
        <v>200</v>
      </c>
      <c r="AE1277" s="27">
        <f t="shared" ref="AE1277" si="117">+AD1277*3</f>
        <v>600</v>
      </c>
      <c r="AF1277" s="27">
        <v>600</v>
      </c>
      <c r="AG1277" s="27"/>
    </row>
    <row r="1278" spans="1:33" ht="30" x14ac:dyDescent="0.25">
      <c r="A1278" s="25"/>
      <c r="B1278" s="25"/>
      <c r="C1278" s="56"/>
      <c r="D1278" s="61"/>
      <c r="E1278" s="29" t="s">
        <v>1351</v>
      </c>
      <c r="F1278" s="11" t="s">
        <v>1344</v>
      </c>
      <c r="G1278" s="27" t="s">
        <v>1344</v>
      </c>
      <c r="H1278" s="11" t="s">
        <v>1344</v>
      </c>
      <c r="I1278" s="11" t="s">
        <v>1344</v>
      </c>
      <c r="J1278" s="11" t="s">
        <v>1344</v>
      </c>
      <c r="K1278" s="11"/>
      <c r="L1278" s="11"/>
      <c r="M1278" s="11" t="s">
        <v>1344</v>
      </c>
      <c r="N1278" s="11"/>
      <c r="O1278" s="11"/>
      <c r="P1278" s="11"/>
      <c r="Q1278" s="11"/>
      <c r="R1278" s="11"/>
      <c r="S1278" s="11"/>
      <c r="T1278" s="11"/>
      <c r="U1278" s="11"/>
      <c r="V1278" s="11"/>
      <c r="W1278" s="11"/>
      <c r="X1278" s="11"/>
      <c r="Y1278" s="11"/>
      <c r="Z1278" s="11"/>
      <c r="AA1278" s="11"/>
      <c r="AB1278" s="11"/>
      <c r="AC1278" s="11"/>
      <c r="AD1278" s="11"/>
      <c r="AE1278" s="27"/>
      <c r="AF1278" s="27"/>
      <c r="AG1278" s="11" t="s">
        <v>1344</v>
      </c>
    </row>
    <row r="1279" spans="1:33" ht="34.5" customHeight="1" x14ac:dyDescent="0.25">
      <c r="A1279" s="25"/>
      <c r="B1279" s="25"/>
      <c r="C1279" s="56"/>
      <c r="D1279" s="233" t="s">
        <v>1317</v>
      </c>
      <c r="E1279" s="234"/>
      <c r="F1279" s="234"/>
      <c r="G1279" s="234"/>
      <c r="H1279" s="234"/>
      <c r="I1279" s="234"/>
      <c r="J1279" s="234"/>
      <c r="K1279" s="234"/>
      <c r="L1279" s="234"/>
      <c r="M1279" s="234"/>
      <c r="N1279" s="234"/>
      <c r="O1279" s="234"/>
      <c r="P1279" s="234"/>
      <c r="Q1279" s="234"/>
      <c r="R1279" s="234"/>
      <c r="S1279" s="234"/>
      <c r="T1279" s="234"/>
      <c r="U1279" s="234"/>
      <c r="V1279" s="234"/>
      <c r="W1279" s="234"/>
      <c r="X1279" s="234"/>
      <c r="Y1279" s="234"/>
      <c r="Z1279" s="234"/>
      <c r="AA1279" s="234"/>
      <c r="AB1279" s="234"/>
      <c r="AC1279" s="234"/>
      <c r="AD1279" s="234"/>
      <c r="AE1279" s="235"/>
      <c r="AF1279" s="25"/>
      <c r="AG1279" s="152"/>
    </row>
    <row r="1280" spans="1:33" ht="119.25" x14ac:dyDescent="0.25">
      <c r="A1280" s="25"/>
      <c r="B1280" s="25"/>
      <c r="C1280" s="56"/>
      <c r="D1280" s="61" t="s">
        <v>1318</v>
      </c>
      <c r="E1280" s="1" t="s">
        <v>1537</v>
      </c>
      <c r="F1280" s="27" t="s">
        <v>21</v>
      </c>
      <c r="G1280" s="27">
        <v>6</v>
      </c>
      <c r="H1280" s="27"/>
      <c r="I1280" s="27"/>
      <c r="J1280" s="27"/>
      <c r="K1280" s="27"/>
      <c r="L1280" s="27"/>
      <c r="M1280" s="27"/>
      <c r="N1280" s="27"/>
      <c r="O1280" s="27"/>
      <c r="P1280" s="27"/>
      <c r="Q1280" s="27"/>
      <c r="R1280" s="27"/>
      <c r="S1280" s="27"/>
      <c r="T1280" s="27"/>
      <c r="U1280" s="27"/>
      <c r="V1280" s="27"/>
      <c r="W1280" s="27"/>
      <c r="X1280" s="27"/>
      <c r="Y1280" s="27"/>
      <c r="Z1280" s="27"/>
      <c r="AA1280" s="11"/>
      <c r="AB1280" s="11">
        <v>2</v>
      </c>
      <c r="AC1280" s="11"/>
      <c r="AD1280" s="11">
        <f t="shared" ref="AD1280:AD1281" si="118">+SUM(N1280:AC1280)</f>
        <v>2</v>
      </c>
      <c r="AE1280" s="27">
        <f t="shared" ref="AE1280:AE1281" si="119">+AD1280*3</f>
        <v>6</v>
      </c>
      <c r="AF1280" s="27">
        <v>6</v>
      </c>
      <c r="AG1280" s="27"/>
    </row>
    <row r="1281" spans="1:33" ht="90" x14ac:dyDescent="0.25">
      <c r="A1281" s="25"/>
      <c r="B1281" s="25"/>
      <c r="C1281" s="56"/>
      <c r="D1281" s="61" t="s">
        <v>1319</v>
      </c>
      <c r="E1281" s="1" t="s">
        <v>1320</v>
      </c>
      <c r="F1281" s="27" t="s">
        <v>21</v>
      </c>
      <c r="G1281" s="27">
        <v>180</v>
      </c>
      <c r="H1281" s="27"/>
      <c r="I1281" s="27"/>
      <c r="J1281" s="27"/>
      <c r="K1281" s="27"/>
      <c r="L1281" s="27"/>
      <c r="M1281" s="27"/>
      <c r="N1281" s="27"/>
      <c r="O1281" s="27"/>
      <c r="P1281" s="27"/>
      <c r="Q1281" s="27"/>
      <c r="R1281" s="27"/>
      <c r="S1281" s="27"/>
      <c r="T1281" s="27"/>
      <c r="U1281" s="27"/>
      <c r="V1281" s="27"/>
      <c r="W1281" s="27"/>
      <c r="X1281" s="27"/>
      <c r="Y1281" s="27"/>
      <c r="Z1281" s="27"/>
      <c r="AA1281" s="11"/>
      <c r="AB1281" s="11">
        <v>60</v>
      </c>
      <c r="AC1281" s="11"/>
      <c r="AD1281" s="11">
        <f t="shared" si="118"/>
        <v>60</v>
      </c>
      <c r="AE1281" s="27">
        <f t="shared" si="119"/>
        <v>180</v>
      </c>
      <c r="AF1281" s="27">
        <v>180</v>
      </c>
      <c r="AG1281" s="27"/>
    </row>
    <row r="1282" spans="1:33" ht="30" x14ac:dyDescent="0.25">
      <c r="A1282" s="25"/>
      <c r="B1282" s="25"/>
      <c r="C1282" s="56"/>
      <c r="D1282" s="61"/>
      <c r="E1282" s="29" t="s">
        <v>1350</v>
      </c>
      <c r="F1282" s="11" t="s">
        <v>1344</v>
      </c>
      <c r="G1282" s="27" t="s">
        <v>1344</v>
      </c>
      <c r="H1282" s="11" t="s">
        <v>1344</v>
      </c>
      <c r="I1282" s="11" t="s">
        <v>1344</v>
      </c>
      <c r="J1282" s="11" t="s">
        <v>1344</v>
      </c>
      <c r="K1282" s="11"/>
      <c r="L1282" s="11"/>
      <c r="M1282" s="11" t="s">
        <v>1344</v>
      </c>
      <c r="N1282" s="11"/>
      <c r="O1282" s="11"/>
      <c r="P1282" s="11"/>
      <c r="Q1282" s="11"/>
      <c r="R1282" s="11"/>
      <c r="S1282" s="11"/>
      <c r="T1282" s="11"/>
      <c r="U1282" s="11"/>
      <c r="V1282" s="11"/>
      <c r="W1282" s="11"/>
      <c r="X1282" s="11"/>
      <c r="Y1282" s="11"/>
      <c r="Z1282" s="11"/>
      <c r="AA1282" s="11"/>
      <c r="AB1282" s="11"/>
      <c r="AC1282" s="11"/>
      <c r="AD1282" s="11"/>
      <c r="AE1282" s="27"/>
      <c r="AF1282" s="27"/>
      <c r="AG1282" s="11" t="s">
        <v>1344</v>
      </c>
    </row>
    <row r="1283" spans="1:33" ht="36" customHeight="1" x14ac:dyDescent="0.25">
      <c r="A1283" s="25"/>
      <c r="B1283" s="25"/>
      <c r="C1283" s="56"/>
      <c r="D1283" s="233" t="s">
        <v>1323</v>
      </c>
      <c r="E1283" s="234"/>
      <c r="F1283" s="234"/>
      <c r="G1283" s="234"/>
      <c r="H1283" s="234"/>
      <c r="I1283" s="234"/>
      <c r="J1283" s="234"/>
      <c r="K1283" s="234"/>
      <c r="L1283" s="234"/>
      <c r="M1283" s="234"/>
      <c r="N1283" s="234"/>
      <c r="O1283" s="234"/>
      <c r="P1283" s="234"/>
      <c r="Q1283" s="234"/>
      <c r="R1283" s="234"/>
      <c r="S1283" s="234"/>
      <c r="T1283" s="234"/>
      <c r="U1283" s="234"/>
      <c r="V1283" s="234"/>
      <c r="W1283" s="234"/>
      <c r="X1283" s="234"/>
      <c r="Y1283" s="234"/>
      <c r="Z1283" s="234"/>
      <c r="AA1283" s="234"/>
      <c r="AB1283" s="234"/>
      <c r="AC1283" s="234"/>
      <c r="AD1283" s="234"/>
      <c r="AE1283" s="234"/>
      <c r="AF1283" s="234"/>
      <c r="AG1283" s="235"/>
    </row>
    <row r="1284" spans="1:33" ht="222.75" x14ac:dyDescent="0.25">
      <c r="A1284" s="25"/>
      <c r="B1284" s="25"/>
      <c r="C1284" s="56"/>
      <c r="D1284" s="205" t="s">
        <v>1324</v>
      </c>
      <c r="E1284" s="7" t="s">
        <v>1538</v>
      </c>
      <c r="F1284" s="205" t="s">
        <v>1384</v>
      </c>
      <c r="G1284" s="205">
        <v>150</v>
      </c>
      <c r="H1284" s="210"/>
      <c r="I1284" s="210"/>
      <c r="J1284" s="210"/>
      <c r="K1284" s="210"/>
      <c r="L1284" s="210"/>
      <c r="M1284" s="210"/>
      <c r="N1284" s="210"/>
      <c r="O1284" s="210"/>
      <c r="P1284" s="210"/>
      <c r="Q1284" s="210"/>
      <c r="R1284" s="210"/>
      <c r="S1284" s="210"/>
      <c r="T1284" s="210"/>
      <c r="U1284" s="210"/>
      <c r="V1284" s="210"/>
      <c r="W1284" s="210"/>
      <c r="X1284" s="210"/>
      <c r="Y1284" s="210"/>
      <c r="Z1284" s="210">
        <v>50</v>
      </c>
      <c r="AA1284" s="210"/>
      <c r="AB1284" s="210"/>
      <c r="AC1284" s="210"/>
      <c r="AD1284" s="210">
        <f t="shared" ref="AD1284" si="120">+SUM(N1284:AC1284)</f>
        <v>50</v>
      </c>
      <c r="AE1284" s="205">
        <f t="shared" ref="AE1284" si="121">+AD1284*3</f>
        <v>150</v>
      </c>
      <c r="AF1284" s="205">
        <v>150</v>
      </c>
      <c r="AG1284" s="210"/>
    </row>
    <row r="1285" spans="1:33" x14ac:dyDescent="0.25">
      <c r="A1285" s="25"/>
      <c r="B1285" s="25"/>
      <c r="C1285" s="56"/>
      <c r="D1285" s="206"/>
      <c r="E1285" s="69" t="s">
        <v>434</v>
      </c>
      <c r="F1285" s="206"/>
      <c r="G1285" s="206"/>
      <c r="H1285" s="211"/>
      <c r="I1285" s="211"/>
      <c r="J1285" s="211"/>
      <c r="K1285" s="211"/>
      <c r="L1285" s="211"/>
      <c r="M1285" s="211"/>
      <c r="N1285" s="211"/>
      <c r="O1285" s="211"/>
      <c r="P1285" s="211"/>
      <c r="Q1285" s="211"/>
      <c r="R1285" s="211"/>
      <c r="S1285" s="211"/>
      <c r="T1285" s="211"/>
      <c r="U1285" s="211"/>
      <c r="V1285" s="211"/>
      <c r="W1285" s="211"/>
      <c r="X1285" s="211"/>
      <c r="Y1285" s="211"/>
      <c r="Z1285" s="211"/>
      <c r="AA1285" s="211"/>
      <c r="AB1285" s="211"/>
      <c r="AC1285" s="211"/>
      <c r="AD1285" s="211"/>
      <c r="AE1285" s="206"/>
      <c r="AF1285" s="206"/>
      <c r="AG1285" s="211"/>
    </row>
    <row r="1286" spans="1:33" ht="30" x14ac:dyDescent="0.25">
      <c r="A1286" s="25"/>
      <c r="B1286" s="25"/>
      <c r="C1286" s="56"/>
      <c r="D1286" s="206"/>
      <c r="E1286" s="69" t="s">
        <v>1321</v>
      </c>
      <c r="F1286" s="206"/>
      <c r="G1286" s="206"/>
      <c r="H1286" s="211"/>
      <c r="I1286" s="211"/>
      <c r="J1286" s="211"/>
      <c r="K1286" s="211"/>
      <c r="L1286" s="211"/>
      <c r="M1286" s="211"/>
      <c r="N1286" s="211"/>
      <c r="O1286" s="211"/>
      <c r="P1286" s="211"/>
      <c r="Q1286" s="211"/>
      <c r="R1286" s="211"/>
      <c r="S1286" s="211"/>
      <c r="T1286" s="211"/>
      <c r="U1286" s="211"/>
      <c r="V1286" s="211"/>
      <c r="W1286" s="211"/>
      <c r="X1286" s="211"/>
      <c r="Y1286" s="211"/>
      <c r="Z1286" s="211"/>
      <c r="AA1286" s="211"/>
      <c r="AB1286" s="211"/>
      <c r="AC1286" s="211"/>
      <c r="AD1286" s="211"/>
      <c r="AE1286" s="206"/>
      <c r="AF1286" s="206"/>
      <c r="AG1286" s="211"/>
    </row>
    <row r="1287" spans="1:33" x14ac:dyDescent="0.25">
      <c r="A1287" s="25"/>
      <c r="B1287" s="25"/>
      <c r="C1287" s="56"/>
      <c r="D1287" s="206"/>
      <c r="E1287" s="4" t="s">
        <v>152</v>
      </c>
      <c r="F1287" s="206"/>
      <c r="G1287" s="206"/>
      <c r="H1287" s="211"/>
      <c r="I1287" s="211"/>
      <c r="J1287" s="211"/>
      <c r="K1287" s="211"/>
      <c r="L1287" s="211"/>
      <c r="M1287" s="211"/>
      <c r="N1287" s="211"/>
      <c r="O1287" s="211"/>
      <c r="P1287" s="211"/>
      <c r="Q1287" s="211"/>
      <c r="R1287" s="211"/>
      <c r="S1287" s="211"/>
      <c r="T1287" s="211"/>
      <c r="U1287" s="211"/>
      <c r="V1287" s="211"/>
      <c r="W1287" s="211"/>
      <c r="X1287" s="211"/>
      <c r="Y1287" s="211"/>
      <c r="Z1287" s="211"/>
      <c r="AA1287" s="211"/>
      <c r="AB1287" s="211"/>
      <c r="AC1287" s="211"/>
      <c r="AD1287" s="211"/>
      <c r="AE1287" s="206"/>
      <c r="AF1287" s="206"/>
      <c r="AG1287" s="211"/>
    </row>
    <row r="1288" spans="1:33" x14ac:dyDescent="0.25">
      <c r="A1288" s="25"/>
      <c r="B1288" s="25"/>
      <c r="C1288" s="56"/>
      <c r="D1288" s="206"/>
      <c r="E1288" s="4" t="s">
        <v>1322</v>
      </c>
      <c r="F1288" s="206"/>
      <c r="G1288" s="206"/>
      <c r="H1288" s="211"/>
      <c r="I1288" s="211"/>
      <c r="J1288" s="211"/>
      <c r="K1288" s="211"/>
      <c r="L1288" s="211"/>
      <c r="M1288" s="211"/>
      <c r="N1288" s="211"/>
      <c r="O1288" s="211"/>
      <c r="P1288" s="211"/>
      <c r="Q1288" s="211"/>
      <c r="R1288" s="211"/>
      <c r="S1288" s="211"/>
      <c r="T1288" s="211"/>
      <c r="U1288" s="211"/>
      <c r="V1288" s="211"/>
      <c r="W1288" s="211"/>
      <c r="X1288" s="211"/>
      <c r="Y1288" s="211"/>
      <c r="Z1288" s="211"/>
      <c r="AA1288" s="211"/>
      <c r="AB1288" s="211"/>
      <c r="AC1288" s="211"/>
      <c r="AD1288" s="211"/>
      <c r="AE1288" s="206"/>
      <c r="AF1288" s="206"/>
      <c r="AG1288" s="211"/>
    </row>
    <row r="1289" spans="1:33" x14ac:dyDescent="0.25">
      <c r="A1289" s="25"/>
      <c r="B1289" s="25"/>
      <c r="C1289" s="56"/>
      <c r="D1289" s="206"/>
      <c r="E1289" s="4" t="s">
        <v>1381</v>
      </c>
      <c r="F1289" s="206"/>
      <c r="G1289" s="206"/>
      <c r="H1289" s="211"/>
      <c r="I1289" s="211"/>
      <c r="J1289" s="211"/>
      <c r="K1289" s="211"/>
      <c r="L1289" s="211"/>
      <c r="M1289" s="211"/>
      <c r="N1289" s="211"/>
      <c r="O1289" s="211"/>
      <c r="P1289" s="211"/>
      <c r="Q1289" s="211"/>
      <c r="R1289" s="211"/>
      <c r="S1289" s="211"/>
      <c r="T1289" s="211"/>
      <c r="U1289" s="211"/>
      <c r="V1289" s="211"/>
      <c r="W1289" s="211"/>
      <c r="X1289" s="211"/>
      <c r="Y1289" s="211"/>
      <c r="Z1289" s="211"/>
      <c r="AA1289" s="211"/>
      <c r="AB1289" s="211"/>
      <c r="AC1289" s="211"/>
      <c r="AD1289" s="211"/>
      <c r="AE1289" s="206"/>
      <c r="AF1289" s="206"/>
      <c r="AG1289" s="211"/>
    </row>
    <row r="1290" spans="1:33" x14ac:dyDescent="0.25">
      <c r="A1290" s="25"/>
      <c r="B1290" s="25"/>
      <c r="C1290" s="56"/>
      <c r="D1290" s="206"/>
      <c r="E1290" s="4" t="s">
        <v>1382</v>
      </c>
      <c r="F1290" s="206"/>
      <c r="G1290" s="206"/>
      <c r="H1290" s="211"/>
      <c r="I1290" s="211"/>
      <c r="J1290" s="211"/>
      <c r="K1290" s="211"/>
      <c r="L1290" s="211"/>
      <c r="M1290" s="211"/>
      <c r="N1290" s="211"/>
      <c r="O1290" s="211"/>
      <c r="P1290" s="211"/>
      <c r="Q1290" s="211"/>
      <c r="R1290" s="211"/>
      <c r="S1290" s="211"/>
      <c r="T1290" s="211"/>
      <c r="U1290" s="211"/>
      <c r="V1290" s="211"/>
      <c r="W1290" s="211"/>
      <c r="X1290" s="211"/>
      <c r="Y1290" s="211"/>
      <c r="Z1290" s="211"/>
      <c r="AA1290" s="211"/>
      <c r="AB1290" s="211"/>
      <c r="AC1290" s="211"/>
      <c r="AD1290" s="211"/>
      <c r="AE1290" s="206"/>
      <c r="AF1290" s="206"/>
      <c r="AG1290" s="211"/>
    </row>
    <row r="1291" spans="1:33" ht="28.5" x14ac:dyDescent="0.25">
      <c r="A1291" s="25"/>
      <c r="B1291" s="25"/>
      <c r="C1291" s="56"/>
      <c r="D1291" s="207"/>
      <c r="E1291" s="5" t="s">
        <v>1383</v>
      </c>
      <c r="F1291" s="207"/>
      <c r="G1291" s="207"/>
      <c r="H1291" s="212"/>
      <c r="I1291" s="212"/>
      <c r="J1291" s="212"/>
      <c r="K1291" s="212"/>
      <c r="L1291" s="212"/>
      <c r="M1291" s="212"/>
      <c r="N1291" s="212"/>
      <c r="O1291" s="212"/>
      <c r="P1291" s="212"/>
      <c r="Q1291" s="212"/>
      <c r="R1291" s="212"/>
      <c r="S1291" s="212"/>
      <c r="T1291" s="212"/>
      <c r="U1291" s="212"/>
      <c r="V1291" s="212"/>
      <c r="W1291" s="212"/>
      <c r="X1291" s="212"/>
      <c r="Y1291" s="212"/>
      <c r="Z1291" s="212"/>
      <c r="AA1291" s="212"/>
      <c r="AB1291" s="212"/>
      <c r="AC1291" s="212"/>
      <c r="AD1291" s="212"/>
      <c r="AE1291" s="207"/>
      <c r="AF1291" s="207"/>
      <c r="AG1291" s="212"/>
    </row>
    <row r="1292" spans="1:33" x14ac:dyDescent="0.25">
      <c r="A1292" s="105"/>
      <c r="B1292" s="105"/>
      <c r="C1292" s="106"/>
      <c r="D1292" s="107"/>
      <c r="E1292" s="108"/>
      <c r="F1292" s="109"/>
      <c r="G1292" s="71"/>
      <c r="H1292" s="110"/>
      <c r="I1292" s="110"/>
      <c r="J1292" s="110"/>
      <c r="K1292" s="110"/>
      <c r="L1292" s="110"/>
      <c r="M1292" s="110"/>
      <c r="N1292" s="110"/>
      <c r="O1292" s="110"/>
      <c r="P1292" s="110"/>
      <c r="Q1292" s="110"/>
      <c r="R1292" s="110"/>
      <c r="S1292" s="110"/>
      <c r="T1292" s="110"/>
      <c r="U1292" s="110"/>
      <c r="V1292" s="110"/>
      <c r="W1292" s="110"/>
      <c r="X1292" s="110"/>
      <c r="Y1292" s="110"/>
      <c r="Z1292" s="110"/>
      <c r="AA1292" s="110"/>
      <c r="AB1292" s="110"/>
      <c r="AC1292" s="110"/>
      <c r="AD1292" s="111"/>
      <c r="AE1292" s="71"/>
      <c r="AF1292" s="71"/>
      <c r="AG1292" s="110"/>
    </row>
    <row r="1293" spans="1:33" s="130" customFormat="1" ht="30" x14ac:dyDescent="0.25">
      <c r="A1293" s="25"/>
      <c r="B1293" s="25"/>
      <c r="C1293" s="56"/>
      <c r="D1293" s="27"/>
      <c r="E1293" s="129" t="s">
        <v>1349</v>
      </c>
      <c r="F1293" s="27" t="s">
        <v>1344</v>
      </c>
      <c r="G1293" s="27" t="s">
        <v>1344</v>
      </c>
      <c r="H1293" s="27" t="s">
        <v>1344</v>
      </c>
      <c r="I1293" s="27" t="s">
        <v>1344</v>
      </c>
      <c r="J1293" s="27" t="s">
        <v>1344</v>
      </c>
      <c r="K1293" s="27"/>
      <c r="L1293" s="27"/>
      <c r="M1293" s="27" t="s">
        <v>1344</v>
      </c>
      <c r="N1293" s="27"/>
      <c r="O1293" s="27"/>
      <c r="P1293" s="27"/>
      <c r="Q1293" s="27"/>
      <c r="R1293" s="27"/>
      <c r="S1293" s="27"/>
      <c r="T1293" s="27"/>
      <c r="U1293" s="27"/>
      <c r="V1293" s="27"/>
      <c r="W1293" s="27"/>
      <c r="X1293" s="27"/>
      <c r="Y1293" s="27"/>
      <c r="Z1293" s="27"/>
      <c r="AA1293" s="27"/>
      <c r="AB1293" s="27"/>
      <c r="AC1293" s="27"/>
      <c r="AD1293" s="27"/>
      <c r="AE1293" s="27"/>
      <c r="AF1293" s="27"/>
      <c r="AG1293" s="27" t="s">
        <v>1344</v>
      </c>
    </row>
    <row r="1294" spans="1:33" s="130" customFormat="1" ht="42" customHeight="1" x14ac:dyDescent="0.25">
      <c r="A1294" s="25"/>
      <c r="B1294" s="25"/>
      <c r="C1294" s="56"/>
      <c r="D1294" s="230" t="s">
        <v>1325</v>
      </c>
      <c r="E1294" s="231"/>
      <c r="F1294" s="231"/>
      <c r="G1294" s="231"/>
      <c r="H1294" s="231"/>
      <c r="I1294" s="231"/>
      <c r="J1294" s="231"/>
      <c r="K1294" s="231"/>
      <c r="L1294" s="231"/>
      <c r="M1294" s="231"/>
      <c r="N1294" s="231"/>
      <c r="O1294" s="231"/>
      <c r="P1294" s="231"/>
      <c r="Q1294" s="231"/>
      <c r="R1294" s="231"/>
      <c r="S1294" s="231"/>
      <c r="T1294" s="231"/>
      <c r="U1294" s="231"/>
      <c r="V1294" s="231"/>
      <c r="W1294" s="231"/>
      <c r="X1294" s="231"/>
      <c r="Y1294" s="231"/>
      <c r="Z1294" s="231"/>
      <c r="AA1294" s="231"/>
      <c r="AB1294" s="231"/>
      <c r="AC1294" s="231"/>
      <c r="AD1294" s="231"/>
      <c r="AE1294" s="232"/>
      <c r="AF1294" s="25"/>
      <c r="AG1294" s="152"/>
    </row>
    <row r="1295" spans="1:33" s="130" customFormat="1" ht="28.5" x14ac:dyDescent="0.25">
      <c r="A1295" s="25"/>
      <c r="B1295" s="25"/>
      <c r="C1295" s="56"/>
      <c r="D1295" s="205" t="s">
        <v>1326</v>
      </c>
      <c r="E1295" s="131" t="s">
        <v>421</v>
      </c>
      <c r="F1295" s="205" t="s">
        <v>159</v>
      </c>
      <c r="G1295" s="205">
        <v>18</v>
      </c>
      <c r="H1295" s="205"/>
      <c r="I1295" s="205"/>
      <c r="J1295" s="205"/>
      <c r="K1295" s="205"/>
      <c r="L1295" s="205"/>
      <c r="M1295" s="205"/>
      <c r="N1295" s="205"/>
      <c r="O1295" s="205"/>
      <c r="P1295" s="205"/>
      <c r="Q1295" s="205"/>
      <c r="R1295" s="205"/>
      <c r="S1295" s="205"/>
      <c r="T1295" s="205"/>
      <c r="U1295" s="205"/>
      <c r="V1295" s="205"/>
      <c r="W1295" s="205"/>
      <c r="X1295" s="205"/>
      <c r="Y1295" s="205"/>
      <c r="Z1295" s="205">
        <v>6</v>
      </c>
      <c r="AA1295" s="205"/>
      <c r="AB1295" s="205"/>
      <c r="AC1295" s="205"/>
      <c r="AD1295" s="205">
        <f t="shared" ref="AD1295" si="122">+SUM(N1295:AC1295)</f>
        <v>6</v>
      </c>
      <c r="AE1295" s="205">
        <f t="shared" ref="AE1295" si="123">+AD1295*3</f>
        <v>18</v>
      </c>
      <c r="AF1295" s="205">
        <v>18</v>
      </c>
      <c r="AG1295" s="205"/>
    </row>
    <row r="1296" spans="1:33" s="130" customFormat="1" x14ac:dyDescent="0.25">
      <c r="A1296" s="25"/>
      <c r="B1296" s="25"/>
      <c r="C1296" s="56"/>
      <c r="D1296" s="206"/>
      <c r="E1296" s="132" t="s">
        <v>422</v>
      </c>
      <c r="F1296" s="206"/>
      <c r="G1296" s="206"/>
      <c r="H1296" s="206"/>
      <c r="I1296" s="206"/>
      <c r="J1296" s="206"/>
      <c r="K1296" s="206"/>
      <c r="L1296" s="206"/>
      <c r="M1296" s="206"/>
      <c r="N1296" s="206"/>
      <c r="O1296" s="206"/>
      <c r="P1296" s="206"/>
      <c r="Q1296" s="206"/>
      <c r="R1296" s="206"/>
      <c r="S1296" s="206"/>
      <c r="T1296" s="206"/>
      <c r="U1296" s="206"/>
      <c r="V1296" s="206"/>
      <c r="W1296" s="206"/>
      <c r="X1296" s="206"/>
      <c r="Y1296" s="206"/>
      <c r="Z1296" s="206"/>
      <c r="AA1296" s="206"/>
      <c r="AB1296" s="206"/>
      <c r="AC1296" s="206"/>
      <c r="AD1296" s="206"/>
      <c r="AE1296" s="206"/>
      <c r="AF1296" s="206"/>
      <c r="AG1296" s="206"/>
    </row>
    <row r="1297" spans="1:33" s="130" customFormat="1" x14ac:dyDescent="0.25">
      <c r="A1297" s="25"/>
      <c r="B1297" s="25"/>
      <c r="C1297" s="56"/>
      <c r="D1297" s="206"/>
      <c r="E1297" s="133" t="s">
        <v>423</v>
      </c>
      <c r="F1297" s="206"/>
      <c r="G1297" s="206"/>
      <c r="H1297" s="206"/>
      <c r="I1297" s="206"/>
      <c r="J1297" s="206"/>
      <c r="K1297" s="206"/>
      <c r="L1297" s="206"/>
      <c r="M1297" s="206"/>
      <c r="N1297" s="206"/>
      <c r="O1297" s="206"/>
      <c r="P1297" s="206"/>
      <c r="Q1297" s="206"/>
      <c r="R1297" s="206"/>
      <c r="S1297" s="206"/>
      <c r="T1297" s="206"/>
      <c r="U1297" s="206"/>
      <c r="V1297" s="206"/>
      <c r="W1297" s="206"/>
      <c r="X1297" s="206"/>
      <c r="Y1297" s="206"/>
      <c r="Z1297" s="206"/>
      <c r="AA1297" s="206"/>
      <c r="AB1297" s="206"/>
      <c r="AC1297" s="206"/>
      <c r="AD1297" s="206"/>
      <c r="AE1297" s="206"/>
      <c r="AF1297" s="206"/>
      <c r="AG1297" s="206"/>
    </row>
    <row r="1298" spans="1:33" s="130" customFormat="1" ht="30" x14ac:dyDescent="0.25">
      <c r="A1298" s="25"/>
      <c r="B1298" s="25"/>
      <c r="C1298" s="56"/>
      <c r="D1298" s="206"/>
      <c r="E1298" s="133" t="s">
        <v>424</v>
      </c>
      <c r="F1298" s="206"/>
      <c r="G1298" s="206"/>
      <c r="H1298" s="206"/>
      <c r="I1298" s="206"/>
      <c r="J1298" s="206"/>
      <c r="K1298" s="206"/>
      <c r="L1298" s="206"/>
      <c r="M1298" s="206"/>
      <c r="N1298" s="206"/>
      <c r="O1298" s="206"/>
      <c r="P1298" s="206"/>
      <c r="Q1298" s="206"/>
      <c r="R1298" s="206"/>
      <c r="S1298" s="206"/>
      <c r="T1298" s="206"/>
      <c r="U1298" s="206"/>
      <c r="V1298" s="206"/>
      <c r="W1298" s="206"/>
      <c r="X1298" s="206"/>
      <c r="Y1298" s="206"/>
      <c r="Z1298" s="206"/>
      <c r="AA1298" s="206"/>
      <c r="AB1298" s="206"/>
      <c r="AC1298" s="206"/>
      <c r="AD1298" s="206"/>
      <c r="AE1298" s="206"/>
      <c r="AF1298" s="206"/>
      <c r="AG1298" s="206"/>
    </row>
    <row r="1299" spans="1:33" s="130" customFormat="1" ht="45" x14ac:dyDescent="0.25">
      <c r="A1299" s="25"/>
      <c r="B1299" s="25"/>
      <c r="C1299" s="56"/>
      <c r="D1299" s="206"/>
      <c r="E1299" s="133" t="s">
        <v>425</v>
      </c>
      <c r="F1299" s="206"/>
      <c r="G1299" s="206"/>
      <c r="H1299" s="206"/>
      <c r="I1299" s="206"/>
      <c r="J1299" s="206"/>
      <c r="K1299" s="206"/>
      <c r="L1299" s="206"/>
      <c r="M1299" s="206"/>
      <c r="N1299" s="206"/>
      <c r="O1299" s="206"/>
      <c r="P1299" s="206"/>
      <c r="Q1299" s="206"/>
      <c r="R1299" s="206"/>
      <c r="S1299" s="206"/>
      <c r="T1299" s="206"/>
      <c r="U1299" s="206"/>
      <c r="V1299" s="206"/>
      <c r="W1299" s="206"/>
      <c r="X1299" s="206"/>
      <c r="Y1299" s="206"/>
      <c r="Z1299" s="206"/>
      <c r="AA1299" s="206"/>
      <c r="AB1299" s="206"/>
      <c r="AC1299" s="206"/>
      <c r="AD1299" s="206"/>
      <c r="AE1299" s="206"/>
      <c r="AF1299" s="206"/>
      <c r="AG1299" s="206"/>
    </row>
    <row r="1300" spans="1:33" s="130" customFormat="1" ht="30" x14ac:dyDescent="0.25">
      <c r="A1300" s="25"/>
      <c r="B1300" s="25"/>
      <c r="C1300" s="56"/>
      <c r="D1300" s="206"/>
      <c r="E1300" s="133" t="s">
        <v>426</v>
      </c>
      <c r="F1300" s="206"/>
      <c r="G1300" s="206"/>
      <c r="H1300" s="206"/>
      <c r="I1300" s="206"/>
      <c r="J1300" s="206"/>
      <c r="K1300" s="206"/>
      <c r="L1300" s="206"/>
      <c r="M1300" s="206"/>
      <c r="N1300" s="206"/>
      <c r="O1300" s="206"/>
      <c r="P1300" s="206"/>
      <c r="Q1300" s="206"/>
      <c r="R1300" s="206"/>
      <c r="S1300" s="206"/>
      <c r="T1300" s="206"/>
      <c r="U1300" s="206"/>
      <c r="V1300" s="206"/>
      <c r="W1300" s="206"/>
      <c r="X1300" s="206"/>
      <c r="Y1300" s="206"/>
      <c r="Z1300" s="206"/>
      <c r="AA1300" s="206"/>
      <c r="AB1300" s="206"/>
      <c r="AC1300" s="206"/>
      <c r="AD1300" s="206"/>
      <c r="AE1300" s="206"/>
      <c r="AF1300" s="206"/>
      <c r="AG1300" s="206"/>
    </row>
    <row r="1301" spans="1:33" s="130" customFormat="1" ht="30" x14ac:dyDescent="0.25">
      <c r="A1301" s="25"/>
      <c r="B1301" s="25"/>
      <c r="C1301" s="56"/>
      <c r="D1301" s="206"/>
      <c r="E1301" s="133" t="s">
        <v>427</v>
      </c>
      <c r="F1301" s="206"/>
      <c r="G1301" s="206"/>
      <c r="H1301" s="206"/>
      <c r="I1301" s="206"/>
      <c r="J1301" s="206"/>
      <c r="K1301" s="206"/>
      <c r="L1301" s="206"/>
      <c r="M1301" s="206"/>
      <c r="N1301" s="206"/>
      <c r="O1301" s="206"/>
      <c r="P1301" s="206"/>
      <c r="Q1301" s="206"/>
      <c r="R1301" s="206"/>
      <c r="S1301" s="206"/>
      <c r="T1301" s="206"/>
      <c r="U1301" s="206"/>
      <c r="V1301" s="206"/>
      <c r="W1301" s="206"/>
      <c r="X1301" s="206"/>
      <c r="Y1301" s="206"/>
      <c r="Z1301" s="206"/>
      <c r="AA1301" s="206"/>
      <c r="AB1301" s="206"/>
      <c r="AC1301" s="206"/>
      <c r="AD1301" s="206"/>
      <c r="AE1301" s="206"/>
      <c r="AF1301" s="206"/>
      <c r="AG1301" s="206"/>
    </row>
    <row r="1302" spans="1:33" s="130" customFormat="1" ht="42.75" x14ac:dyDescent="0.25">
      <c r="A1302" s="25"/>
      <c r="B1302" s="25"/>
      <c r="C1302" s="56"/>
      <c r="D1302" s="206"/>
      <c r="E1302" s="134" t="s">
        <v>428</v>
      </c>
      <c r="F1302" s="206"/>
      <c r="G1302" s="206"/>
      <c r="H1302" s="206"/>
      <c r="I1302" s="206"/>
      <c r="J1302" s="206"/>
      <c r="K1302" s="206"/>
      <c r="L1302" s="206"/>
      <c r="M1302" s="206"/>
      <c r="N1302" s="206"/>
      <c r="O1302" s="206"/>
      <c r="P1302" s="206"/>
      <c r="Q1302" s="206"/>
      <c r="R1302" s="206"/>
      <c r="S1302" s="206"/>
      <c r="T1302" s="206"/>
      <c r="U1302" s="206"/>
      <c r="V1302" s="206"/>
      <c r="W1302" s="206"/>
      <c r="X1302" s="206"/>
      <c r="Y1302" s="206"/>
      <c r="Z1302" s="206"/>
      <c r="AA1302" s="206"/>
      <c r="AB1302" s="206"/>
      <c r="AC1302" s="206"/>
      <c r="AD1302" s="206"/>
      <c r="AE1302" s="206"/>
      <c r="AF1302" s="206"/>
      <c r="AG1302" s="206"/>
    </row>
    <row r="1303" spans="1:33" s="130" customFormat="1" x14ac:dyDescent="0.25">
      <c r="A1303" s="25"/>
      <c r="B1303" s="25"/>
      <c r="C1303" s="56"/>
      <c r="D1303" s="206"/>
      <c r="E1303" s="133" t="s">
        <v>152</v>
      </c>
      <c r="F1303" s="206"/>
      <c r="G1303" s="206"/>
      <c r="H1303" s="206"/>
      <c r="I1303" s="206"/>
      <c r="J1303" s="206"/>
      <c r="K1303" s="206"/>
      <c r="L1303" s="206"/>
      <c r="M1303" s="206"/>
      <c r="N1303" s="206"/>
      <c r="O1303" s="206"/>
      <c r="P1303" s="206"/>
      <c r="Q1303" s="206"/>
      <c r="R1303" s="206"/>
      <c r="S1303" s="206"/>
      <c r="T1303" s="206"/>
      <c r="U1303" s="206"/>
      <c r="V1303" s="206"/>
      <c r="W1303" s="206"/>
      <c r="X1303" s="206"/>
      <c r="Y1303" s="206"/>
      <c r="Z1303" s="206"/>
      <c r="AA1303" s="206"/>
      <c r="AB1303" s="206"/>
      <c r="AC1303" s="206"/>
      <c r="AD1303" s="206"/>
      <c r="AE1303" s="206"/>
      <c r="AF1303" s="206"/>
      <c r="AG1303" s="206"/>
    </row>
    <row r="1304" spans="1:33" s="130" customFormat="1" x14ac:dyDescent="0.25">
      <c r="A1304" s="25"/>
      <c r="B1304" s="25"/>
      <c r="C1304" s="56"/>
      <c r="D1304" s="206"/>
      <c r="E1304" s="133" t="s">
        <v>429</v>
      </c>
      <c r="F1304" s="206"/>
      <c r="G1304" s="206"/>
      <c r="H1304" s="206"/>
      <c r="I1304" s="206"/>
      <c r="J1304" s="206"/>
      <c r="K1304" s="206"/>
      <c r="L1304" s="206"/>
      <c r="M1304" s="206"/>
      <c r="N1304" s="206"/>
      <c r="O1304" s="206"/>
      <c r="P1304" s="206"/>
      <c r="Q1304" s="206"/>
      <c r="R1304" s="206"/>
      <c r="S1304" s="206"/>
      <c r="T1304" s="206"/>
      <c r="U1304" s="206"/>
      <c r="V1304" s="206"/>
      <c r="W1304" s="206"/>
      <c r="X1304" s="206"/>
      <c r="Y1304" s="206"/>
      <c r="Z1304" s="206"/>
      <c r="AA1304" s="206"/>
      <c r="AB1304" s="206"/>
      <c r="AC1304" s="206"/>
      <c r="AD1304" s="206"/>
      <c r="AE1304" s="206"/>
      <c r="AF1304" s="206"/>
      <c r="AG1304" s="206"/>
    </row>
    <row r="1305" spans="1:33" s="130" customFormat="1" x14ac:dyDescent="0.25">
      <c r="A1305" s="25"/>
      <c r="B1305" s="25"/>
      <c r="C1305" s="56"/>
      <c r="D1305" s="206"/>
      <c r="E1305" s="133" t="s">
        <v>430</v>
      </c>
      <c r="F1305" s="206"/>
      <c r="G1305" s="206"/>
      <c r="H1305" s="206"/>
      <c r="I1305" s="206"/>
      <c r="J1305" s="206"/>
      <c r="K1305" s="206"/>
      <c r="L1305" s="206"/>
      <c r="M1305" s="206"/>
      <c r="N1305" s="206"/>
      <c r="O1305" s="206"/>
      <c r="P1305" s="206"/>
      <c r="Q1305" s="206"/>
      <c r="R1305" s="206"/>
      <c r="S1305" s="206"/>
      <c r="T1305" s="206"/>
      <c r="U1305" s="206"/>
      <c r="V1305" s="206"/>
      <c r="W1305" s="206"/>
      <c r="X1305" s="206"/>
      <c r="Y1305" s="206"/>
      <c r="Z1305" s="206"/>
      <c r="AA1305" s="206"/>
      <c r="AB1305" s="206"/>
      <c r="AC1305" s="206"/>
      <c r="AD1305" s="206"/>
      <c r="AE1305" s="206"/>
      <c r="AF1305" s="206"/>
      <c r="AG1305" s="206"/>
    </row>
    <row r="1306" spans="1:33" s="130" customFormat="1" x14ac:dyDescent="0.25">
      <c r="A1306" s="25"/>
      <c r="B1306" s="25"/>
      <c r="C1306" s="56"/>
      <c r="D1306" s="206"/>
      <c r="E1306" s="133" t="s">
        <v>431</v>
      </c>
      <c r="F1306" s="206"/>
      <c r="G1306" s="206"/>
      <c r="H1306" s="206"/>
      <c r="I1306" s="206"/>
      <c r="J1306" s="206"/>
      <c r="K1306" s="206"/>
      <c r="L1306" s="206"/>
      <c r="M1306" s="206"/>
      <c r="N1306" s="206"/>
      <c r="O1306" s="206"/>
      <c r="P1306" s="206"/>
      <c r="Q1306" s="206"/>
      <c r="R1306" s="206"/>
      <c r="S1306" s="206"/>
      <c r="T1306" s="206"/>
      <c r="U1306" s="206"/>
      <c r="V1306" s="206"/>
      <c r="W1306" s="206"/>
      <c r="X1306" s="206"/>
      <c r="Y1306" s="206"/>
      <c r="Z1306" s="206"/>
      <c r="AA1306" s="206"/>
      <c r="AB1306" s="206"/>
      <c r="AC1306" s="206"/>
      <c r="AD1306" s="206"/>
      <c r="AE1306" s="206"/>
      <c r="AF1306" s="206"/>
      <c r="AG1306" s="206"/>
    </row>
    <row r="1307" spans="1:33" s="130" customFormat="1" x14ac:dyDescent="0.25">
      <c r="A1307" s="25"/>
      <c r="B1307" s="25"/>
      <c r="C1307" s="56"/>
      <c r="D1307" s="206"/>
      <c r="E1307" s="133" t="s">
        <v>432</v>
      </c>
      <c r="F1307" s="206"/>
      <c r="G1307" s="207"/>
      <c r="H1307" s="206"/>
      <c r="I1307" s="206"/>
      <c r="J1307" s="206"/>
      <c r="K1307" s="206"/>
      <c r="L1307" s="206"/>
      <c r="M1307" s="206"/>
      <c r="N1307" s="206"/>
      <c r="O1307" s="206"/>
      <c r="P1307" s="206"/>
      <c r="Q1307" s="206"/>
      <c r="R1307" s="206"/>
      <c r="S1307" s="206"/>
      <c r="T1307" s="206"/>
      <c r="U1307" s="206"/>
      <c r="V1307" s="206"/>
      <c r="W1307" s="206"/>
      <c r="X1307" s="206"/>
      <c r="Y1307" s="206"/>
      <c r="Z1307" s="206"/>
      <c r="AA1307" s="206"/>
      <c r="AB1307" s="206"/>
      <c r="AC1307" s="206"/>
      <c r="AD1307" s="206"/>
      <c r="AE1307" s="207"/>
      <c r="AF1307" s="207"/>
      <c r="AG1307" s="206"/>
    </row>
    <row r="1308" spans="1:33" s="130" customFormat="1" ht="30" x14ac:dyDescent="0.25">
      <c r="A1308" s="25"/>
      <c r="B1308" s="25"/>
      <c r="C1308" s="56"/>
      <c r="D1308" s="27"/>
      <c r="E1308" s="129" t="s">
        <v>1343</v>
      </c>
      <c r="F1308" s="27" t="s">
        <v>1344</v>
      </c>
      <c r="G1308" s="27" t="s">
        <v>1344</v>
      </c>
      <c r="H1308" s="27" t="s">
        <v>1344</v>
      </c>
      <c r="I1308" s="27" t="s">
        <v>1344</v>
      </c>
      <c r="J1308" s="27" t="s">
        <v>1344</v>
      </c>
      <c r="K1308" s="27"/>
      <c r="L1308" s="27"/>
      <c r="M1308" s="27" t="s">
        <v>1344</v>
      </c>
      <c r="N1308" s="27"/>
      <c r="O1308" s="27"/>
      <c r="P1308" s="27"/>
      <c r="Q1308" s="27"/>
      <c r="R1308" s="27"/>
      <c r="S1308" s="27"/>
      <c r="T1308" s="27"/>
      <c r="U1308" s="27"/>
      <c r="V1308" s="27"/>
      <c r="W1308" s="27"/>
      <c r="X1308" s="27"/>
      <c r="Y1308" s="27"/>
      <c r="Z1308" s="27"/>
      <c r="AA1308" s="27"/>
      <c r="AB1308" s="27"/>
      <c r="AC1308" s="27"/>
      <c r="AD1308" s="27"/>
      <c r="AE1308" s="27"/>
      <c r="AF1308" s="27"/>
      <c r="AG1308" s="27" t="s">
        <v>1344</v>
      </c>
    </row>
    <row r="1309" spans="1:33" s="130" customFormat="1" ht="42.75" customHeight="1" x14ac:dyDescent="0.25">
      <c r="A1309" s="25"/>
      <c r="B1309" s="25"/>
      <c r="C1309" s="56"/>
      <c r="D1309" s="230" t="s">
        <v>1334</v>
      </c>
      <c r="E1309" s="231"/>
      <c r="F1309" s="231"/>
      <c r="G1309" s="231"/>
      <c r="H1309" s="231"/>
      <c r="I1309" s="231"/>
      <c r="J1309" s="231"/>
      <c r="K1309" s="231"/>
      <c r="L1309" s="231"/>
      <c r="M1309" s="231"/>
      <c r="N1309" s="231"/>
      <c r="O1309" s="231"/>
      <c r="P1309" s="231"/>
      <c r="Q1309" s="231"/>
      <c r="R1309" s="231"/>
      <c r="S1309" s="231"/>
      <c r="T1309" s="231"/>
      <c r="U1309" s="231"/>
      <c r="V1309" s="231"/>
      <c r="W1309" s="231"/>
      <c r="X1309" s="231"/>
      <c r="Y1309" s="231"/>
      <c r="Z1309" s="231"/>
      <c r="AA1309" s="231"/>
      <c r="AB1309" s="231"/>
      <c r="AC1309" s="231"/>
      <c r="AD1309" s="231"/>
      <c r="AE1309" s="232"/>
      <c r="AF1309" s="25"/>
      <c r="AG1309" s="152"/>
    </row>
    <row r="1310" spans="1:33" s="130" customFormat="1" x14ac:dyDescent="0.25">
      <c r="A1310" s="25"/>
      <c r="B1310" s="25"/>
      <c r="C1310" s="56"/>
      <c r="D1310" s="205" t="s">
        <v>1335</v>
      </c>
      <c r="E1310" s="135" t="s">
        <v>158</v>
      </c>
      <c r="F1310" s="205" t="s">
        <v>159</v>
      </c>
      <c r="G1310" s="205">
        <v>330</v>
      </c>
      <c r="H1310" s="205"/>
      <c r="I1310" s="205"/>
      <c r="J1310" s="205"/>
      <c r="K1310" s="205"/>
      <c r="L1310" s="205"/>
      <c r="M1310" s="205"/>
      <c r="N1310" s="205"/>
      <c r="O1310" s="205"/>
      <c r="P1310" s="205"/>
      <c r="Q1310" s="205"/>
      <c r="R1310" s="205"/>
      <c r="S1310" s="205"/>
      <c r="T1310" s="205"/>
      <c r="U1310" s="205"/>
      <c r="V1310" s="205"/>
      <c r="W1310" s="205"/>
      <c r="X1310" s="205"/>
      <c r="Y1310" s="205"/>
      <c r="Z1310" s="205"/>
      <c r="AA1310" s="205">
        <v>62</v>
      </c>
      <c r="AB1310" s="205">
        <v>48</v>
      </c>
      <c r="AC1310" s="205"/>
      <c r="AD1310" s="205">
        <f t="shared" ref="AD1310" si="124">+SUM(N1310:AC1310)</f>
        <v>110</v>
      </c>
      <c r="AE1310" s="205">
        <f t="shared" ref="AE1310" si="125">+AD1310*3</f>
        <v>330</v>
      </c>
      <c r="AF1310" s="205">
        <v>330</v>
      </c>
      <c r="AG1310" s="205"/>
    </row>
    <row r="1311" spans="1:33" s="130" customFormat="1" ht="28.5" x14ac:dyDescent="0.25">
      <c r="A1311" s="25"/>
      <c r="B1311" s="25"/>
      <c r="C1311" s="56"/>
      <c r="D1311" s="206"/>
      <c r="E1311" s="136" t="s">
        <v>160</v>
      </c>
      <c r="F1311" s="206"/>
      <c r="G1311" s="206"/>
      <c r="H1311" s="206"/>
      <c r="I1311" s="206"/>
      <c r="J1311" s="206"/>
      <c r="K1311" s="206"/>
      <c r="L1311" s="206"/>
      <c r="M1311" s="206"/>
      <c r="N1311" s="206"/>
      <c r="O1311" s="206"/>
      <c r="P1311" s="206"/>
      <c r="Q1311" s="206"/>
      <c r="R1311" s="206"/>
      <c r="S1311" s="206"/>
      <c r="T1311" s="206"/>
      <c r="U1311" s="206"/>
      <c r="V1311" s="206"/>
      <c r="W1311" s="206"/>
      <c r="X1311" s="206"/>
      <c r="Y1311" s="206"/>
      <c r="Z1311" s="206"/>
      <c r="AA1311" s="206"/>
      <c r="AB1311" s="206"/>
      <c r="AC1311" s="206"/>
      <c r="AD1311" s="206"/>
      <c r="AE1311" s="206"/>
      <c r="AF1311" s="206"/>
      <c r="AG1311" s="206"/>
    </row>
    <row r="1312" spans="1:33" s="130" customFormat="1" ht="30" x14ac:dyDescent="0.25">
      <c r="A1312" s="25"/>
      <c r="B1312" s="25"/>
      <c r="C1312" s="56"/>
      <c r="D1312" s="206"/>
      <c r="E1312" s="137" t="s">
        <v>161</v>
      </c>
      <c r="F1312" s="206"/>
      <c r="G1312" s="206"/>
      <c r="H1312" s="206"/>
      <c r="I1312" s="206"/>
      <c r="J1312" s="206"/>
      <c r="K1312" s="206"/>
      <c r="L1312" s="206"/>
      <c r="M1312" s="206"/>
      <c r="N1312" s="206"/>
      <c r="O1312" s="206"/>
      <c r="P1312" s="206"/>
      <c r="Q1312" s="206"/>
      <c r="R1312" s="206"/>
      <c r="S1312" s="206"/>
      <c r="T1312" s="206"/>
      <c r="U1312" s="206"/>
      <c r="V1312" s="206"/>
      <c r="W1312" s="206"/>
      <c r="X1312" s="206"/>
      <c r="Y1312" s="206"/>
      <c r="Z1312" s="206"/>
      <c r="AA1312" s="206"/>
      <c r="AB1312" s="206"/>
      <c r="AC1312" s="206"/>
      <c r="AD1312" s="206"/>
      <c r="AE1312" s="206"/>
      <c r="AF1312" s="206"/>
      <c r="AG1312" s="206"/>
    </row>
    <row r="1313" spans="1:33" s="130" customFormat="1" x14ac:dyDescent="0.25">
      <c r="A1313" s="25"/>
      <c r="B1313" s="25"/>
      <c r="C1313" s="56"/>
      <c r="D1313" s="206"/>
      <c r="E1313" s="138" t="s">
        <v>162</v>
      </c>
      <c r="F1313" s="206"/>
      <c r="G1313" s="206"/>
      <c r="H1313" s="206"/>
      <c r="I1313" s="206"/>
      <c r="J1313" s="206"/>
      <c r="K1313" s="206"/>
      <c r="L1313" s="206"/>
      <c r="M1313" s="206"/>
      <c r="N1313" s="206"/>
      <c r="O1313" s="206"/>
      <c r="P1313" s="206"/>
      <c r="Q1313" s="206"/>
      <c r="R1313" s="206"/>
      <c r="S1313" s="206"/>
      <c r="T1313" s="206"/>
      <c r="U1313" s="206"/>
      <c r="V1313" s="206"/>
      <c r="W1313" s="206"/>
      <c r="X1313" s="206"/>
      <c r="Y1313" s="206"/>
      <c r="Z1313" s="206"/>
      <c r="AA1313" s="206"/>
      <c r="AB1313" s="206"/>
      <c r="AC1313" s="206"/>
      <c r="AD1313" s="206"/>
      <c r="AE1313" s="206"/>
      <c r="AF1313" s="206"/>
      <c r="AG1313" s="206"/>
    </row>
    <row r="1314" spans="1:33" s="130" customFormat="1" ht="45" x14ac:dyDescent="0.25">
      <c r="A1314" s="25"/>
      <c r="B1314" s="25"/>
      <c r="C1314" s="56"/>
      <c r="D1314" s="206"/>
      <c r="E1314" s="137" t="s">
        <v>1017</v>
      </c>
      <c r="F1314" s="206"/>
      <c r="G1314" s="206"/>
      <c r="H1314" s="206"/>
      <c r="I1314" s="206"/>
      <c r="J1314" s="206"/>
      <c r="K1314" s="206"/>
      <c r="L1314" s="206"/>
      <c r="M1314" s="206"/>
      <c r="N1314" s="206"/>
      <c r="O1314" s="206"/>
      <c r="P1314" s="206"/>
      <c r="Q1314" s="206"/>
      <c r="R1314" s="206"/>
      <c r="S1314" s="206"/>
      <c r="T1314" s="206"/>
      <c r="U1314" s="206"/>
      <c r="V1314" s="206"/>
      <c r="W1314" s="206"/>
      <c r="X1314" s="206"/>
      <c r="Y1314" s="206"/>
      <c r="Z1314" s="206"/>
      <c r="AA1314" s="206"/>
      <c r="AB1314" s="206"/>
      <c r="AC1314" s="206"/>
      <c r="AD1314" s="206"/>
      <c r="AE1314" s="206"/>
      <c r="AF1314" s="206"/>
      <c r="AG1314" s="206"/>
    </row>
    <row r="1315" spans="1:33" s="130" customFormat="1" ht="60" x14ac:dyDescent="0.25">
      <c r="A1315" s="25"/>
      <c r="B1315" s="25"/>
      <c r="C1315" s="56"/>
      <c r="D1315" s="206"/>
      <c r="E1315" s="137" t="s">
        <v>1546</v>
      </c>
      <c r="F1315" s="206"/>
      <c r="G1315" s="206"/>
      <c r="H1315" s="206"/>
      <c r="I1315" s="206"/>
      <c r="J1315" s="206"/>
      <c r="K1315" s="206"/>
      <c r="L1315" s="206"/>
      <c r="M1315" s="206"/>
      <c r="N1315" s="206"/>
      <c r="O1315" s="206"/>
      <c r="P1315" s="206"/>
      <c r="Q1315" s="206"/>
      <c r="R1315" s="206"/>
      <c r="S1315" s="206"/>
      <c r="T1315" s="206"/>
      <c r="U1315" s="206"/>
      <c r="V1315" s="206"/>
      <c r="W1315" s="206"/>
      <c r="X1315" s="206"/>
      <c r="Y1315" s="206"/>
      <c r="Z1315" s="206"/>
      <c r="AA1315" s="206"/>
      <c r="AB1315" s="206"/>
      <c r="AC1315" s="206"/>
      <c r="AD1315" s="206"/>
      <c r="AE1315" s="206"/>
      <c r="AF1315" s="206"/>
      <c r="AG1315" s="206"/>
    </row>
    <row r="1316" spans="1:33" s="130" customFormat="1" x14ac:dyDescent="0.25">
      <c r="A1316" s="25"/>
      <c r="B1316" s="25"/>
      <c r="C1316" s="56"/>
      <c r="D1316" s="206"/>
      <c r="E1316" s="137" t="s">
        <v>1018</v>
      </c>
      <c r="F1316" s="206"/>
      <c r="G1316" s="206"/>
      <c r="H1316" s="206"/>
      <c r="I1316" s="206"/>
      <c r="J1316" s="206"/>
      <c r="K1316" s="206"/>
      <c r="L1316" s="206"/>
      <c r="M1316" s="206"/>
      <c r="N1316" s="206"/>
      <c r="O1316" s="206"/>
      <c r="P1316" s="206"/>
      <c r="Q1316" s="206"/>
      <c r="R1316" s="206"/>
      <c r="S1316" s="206"/>
      <c r="T1316" s="206"/>
      <c r="U1316" s="206"/>
      <c r="V1316" s="206"/>
      <c r="W1316" s="206"/>
      <c r="X1316" s="206"/>
      <c r="Y1316" s="206"/>
      <c r="Z1316" s="206"/>
      <c r="AA1316" s="206"/>
      <c r="AB1316" s="206"/>
      <c r="AC1316" s="206"/>
      <c r="AD1316" s="206"/>
      <c r="AE1316" s="206"/>
      <c r="AF1316" s="206"/>
      <c r="AG1316" s="206"/>
    </row>
    <row r="1317" spans="1:33" s="130" customFormat="1" ht="30" x14ac:dyDescent="0.25">
      <c r="A1317" s="25"/>
      <c r="B1317" s="25"/>
      <c r="C1317" s="56"/>
      <c r="D1317" s="206"/>
      <c r="E1317" s="137" t="s">
        <v>1019</v>
      </c>
      <c r="F1317" s="206"/>
      <c r="G1317" s="206"/>
      <c r="H1317" s="206"/>
      <c r="I1317" s="206"/>
      <c r="J1317" s="206"/>
      <c r="K1317" s="206"/>
      <c r="L1317" s="206"/>
      <c r="M1317" s="206"/>
      <c r="N1317" s="206"/>
      <c r="O1317" s="206"/>
      <c r="P1317" s="206"/>
      <c r="Q1317" s="206"/>
      <c r="R1317" s="206"/>
      <c r="S1317" s="206"/>
      <c r="T1317" s="206"/>
      <c r="U1317" s="206"/>
      <c r="V1317" s="206"/>
      <c r="W1317" s="206"/>
      <c r="X1317" s="206"/>
      <c r="Y1317" s="206"/>
      <c r="Z1317" s="206"/>
      <c r="AA1317" s="206"/>
      <c r="AB1317" s="206"/>
      <c r="AC1317" s="206"/>
      <c r="AD1317" s="206"/>
      <c r="AE1317" s="206"/>
      <c r="AF1317" s="206"/>
      <c r="AG1317" s="206"/>
    </row>
    <row r="1318" spans="1:33" s="130" customFormat="1" x14ac:dyDescent="0.25">
      <c r="A1318" s="25"/>
      <c r="B1318" s="25"/>
      <c r="C1318" s="56"/>
      <c r="D1318" s="206"/>
      <c r="E1318" s="135" t="s">
        <v>1310</v>
      </c>
      <c r="F1318" s="206"/>
      <c r="G1318" s="206"/>
      <c r="H1318" s="206"/>
      <c r="I1318" s="206"/>
      <c r="J1318" s="206"/>
      <c r="K1318" s="206"/>
      <c r="L1318" s="206"/>
      <c r="M1318" s="206"/>
      <c r="N1318" s="206"/>
      <c r="O1318" s="206"/>
      <c r="P1318" s="206"/>
      <c r="Q1318" s="206"/>
      <c r="R1318" s="206"/>
      <c r="S1318" s="206"/>
      <c r="T1318" s="206"/>
      <c r="U1318" s="206"/>
      <c r="V1318" s="206"/>
      <c r="W1318" s="206"/>
      <c r="X1318" s="206"/>
      <c r="Y1318" s="206"/>
      <c r="Z1318" s="206"/>
      <c r="AA1318" s="206"/>
      <c r="AB1318" s="206"/>
      <c r="AC1318" s="206"/>
      <c r="AD1318" s="206"/>
      <c r="AE1318" s="206"/>
      <c r="AF1318" s="206"/>
      <c r="AG1318" s="206"/>
    </row>
    <row r="1319" spans="1:33" s="130" customFormat="1" ht="30" x14ac:dyDescent="0.25">
      <c r="A1319" s="25"/>
      <c r="B1319" s="25"/>
      <c r="C1319" s="56"/>
      <c r="D1319" s="206"/>
      <c r="E1319" s="138" t="s">
        <v>163</v>
      </c>
      <c r="F1319" s="206"/>
      <c r="G1319" s="206"/>
      <c r="H1319" s="206"/>
      <c r="I1319" s="206"/>
      <c r="J1319" s="206"/>
      <c r="K1319" s="206"/>
      <c r="L1319" s="206"/>
      <c r="M1319" s="206"/>
      <c r="N1319" s="206"/>
      <c r="O1319" s="206"/>
      <c r="P1319" s="206"/>
      <c r="Q1319" s="206"/>
      <c r="R1319" s="206"/>
      <c r="S1319" s="206"/>
      <c r="T1319" s="206"/>
      <c r="U1319" s="206"/>
      <c r="V1319" s="206"/>
      <c r="W1319" s="206"/>
      <c r="X1319" s="206"/>
      <c r="Y1319" s="206"/>
      <c r="Z1319" s="206"/>
      <c r="AA1319" s="206"/>
      <c r="AB1319" s="206"/>
      <c r="AC1319" s="206"/>
      <c r="AD1319" s="206"/>
      <c r="AE1319" s="206"/>
      <c r="AF1319" s="206"/>
      <c r="AG1319" s="206"/>
    </row>
    <row r="1320" spans="1:33" s="130" customFormat="1" ht="30" x14ac:dyDescent="0.25">
      <c r="A1320" s="25"/>
      <c r="B1320" s="25"/>
      <c r="C1320" s="56"/>
      <c r="D1320" s="206"/>
      <c r="E1320" s="138" t="s">
        <v>1547</v>
      </c>
      <c r="F1320" s="206"/>
      <c r="G1320" s="206"/>
      <c r="H1320" s="206"/>
      <c r="I1320" s="206"/>
      <c r="J1320" s="206"/>
      <c r="K1320" s="206"/>
      <c r="L1320" s="206"/>
      <c r="M1320" s="206"/>
      <c r="N1320" s="206"/>
      <c r="O1320" s="206"/>
      <c r="P1320" s="206"/>
      <c r="Q1320" s="206"/>
      <c r="R1320" s="206"/>
      <c r="S1320" s="206"/>
      <c r="T1320" s="206"/>
      <c r="U1320" s="206"/>
      <c r="V1320" s="206"/>
      <c r="W1320" s="206"/>
      <c r="X1320" s="206"/>
      <c r="Y1320" s="206"/>
      <c r="Z1320" s="206"/>
      <c r="AA1320" s="206"/>
      <c r="AB1320" s="206"/>
      <c r="AC1320" s="206"/>
      <c r="AD1320" s="206"/>
      <c r="AE1320" s="206"/>
      <c r="AF1320" s="206"/>
      <c r="AG1320" s="206"/>
    </row>
    <row r="1321" spans="1:33" s="130" customFormat="1" x14ac:dyDescent="0.25">
      <c r="A1321" s="25"/>
      <c r="B1321" s="25"/>
      <c r="C1321" s="56"/>
      <c r="D1321" s="206"/>
      <c r="E1321" s="137" t="s">
        <v>152</v>
      </c>
      <c r="F1321" s="206"/>
      <c r="G1321" s="206"/>
      <c r="H1321" s="206"/>
      <c r="I1321" s="206"/>
      <c r="J1321" s="206"/>
      <c r="K1321" s="206"/>
      <c r="L1321" s="206"/>
      <c r="M1321" s="206"/>
      <c r="N1321" s="206"/>
      <c r="O1321" s="206"/>
      <c r="P1321" s="206"/>
      <c r="Q1321" s="206"/>
      <c r="R1321" s="206"/>
      <c r="S1321" s="206"/>
      <c r="T1321" s="206"/>
      <c r="U1321" s="206"/>
      <c r="V1321" s="206"/>
      <c r="W1321" s="206"/>
      <c r="X1321" s="206"/>
      <c r="Y1321" s="206"/>
      <c r="Z1321" s="206"/>
      <c r="AA1321" s="206"/>
      <c r="AB1321" s="206"/>
      <c r="AC1321" s="206"/>
      <c r="AD1321" s="206"/>
      <c r="AE1321" s="206"/>
      <c r="AF1321" s="206"/>
      <c r="AG1321" s="206"/>
    </row>
    <row r="1322" spans="1:33" s="130" customFormat="1" x14ac:dyDescent="0.25">
      <c r="A1322" s="25"/>
      <c r="B1322" s="25"/>
      <c r="C1322" s="56"/>
      <c r="D1322" s="206"/>
      <c r="E1322" s="137" t="s">
        <v>164</v>
      </c>
      <c r="F1322" s="206"/>
      <c r="G1322" s="206"/>
      <c r="H1322" s="206"/>
      <c r="I1322" s="206"/>
      <c r="J1322" s="206"/>
      <c r="K1322" s="206"/>
      <c r="L1322" s="206"/>
      <c r="M1322" s="206"/>
      <c r="N1322" s="206"/>
      <c r="O1322" s="206"/>
      <c r="P1322" s="206"/>
      <c r="Q1322" s="206"/>
      <c r="R1322" s="206"/>
      <c r="S1322" s="206"/>
      <c r="T1322" s="206"/>
      <c r="U1322" s="206"/>
      <c r="V1322" s="206"/>
      <c r="W1322" s="206"/>
      <c r="X1322" s="206"/>
      <c r="Y1322" s="206"/>
      <c r="Z1322" s="206"/>
      <c r="AA1322" s="206"/>
      <c r="AB1322" s="206"/>
      <c r="AC1322" s="206"/>
      <c r="AD1322" s="206"/>
      <c r="AE1322" s="206"/>
      <c r="AF1322" s="206"/>
      <c r="AG1322" s="206"/>
    </row>
    <row r="1323" spans="1:33" s="130" customFormat="1" x14ac:dyDescent="0.25">
      <c r="A1323" s="25"/>
      <c r="B1323" s="25"/>
      <c r="C1323" s="56"/>
      <c r="D1323" s="206"/>
      <c r="E1323" s="137" t="s">
        <v>165</v>
      </c>
      <c r="F1323" s="206"/>
      <c r="G1323" s="206"/>
      <c r="H1323" s="206"/>
      <c r="I1323" s="206"/>
      <c r="J1323" s="206"/>
      <c r="K1323" s="206"/>
      <c r="L1323" s="206"/>
      <c r="M1323" s="206"/>
      <c r="N1323" s="206"/>
      <c r="O1323" s="206"/>
      <c r="P1323" s="206"/>
      <c r="Q1323" s="206"/>
      <c r="R1323" s="206"/>
      <c r="S1323" s="206"/>
      <c r="T1323" s="206"/>
      <c r="U1323" s="206"/>
      <c r="V1323" s="206"/>
      <c r="W1323" s="206"/>
      <c r="X1323" s="206"/>
      <c r="Y1323" s="206"/>
      <c r="Z1323" s="206"/>
      <c r="AA1323" s="206"/>
      <c r="AB1323" s="206"/>
      <c r="AC1323" s="206"/>
      <c r="AD1323" s="206"/>
      <c r="AE1323" s="206"/>
      <c r="AF1323" s="206"/>
      <c r="AG1323" s="206"/>
    </row>
    <row r="1324" spans="1:33" s="130" customFormat="1" x14ac:dyDescent="0.25">
      <c r="A1324" s="25"/>
      <c r="B1324" s="25"/>
      <c r="C1324" s="56"/>
      <c r="D1324" s="206"/>
      <c r="E1324" s="137" t="s">
        <v>166</v>
      </c>
      <c r="F1324" s="206"/>
      <c r="G1324" s="206"/>
      <c r="H1324" s="206"/>
      <c r="I1324" s="206"/>
      <c r="J1324" s="206"/>
      <c r="K1324" s="206"/>
      <c r="L1324" s="206"/>
      <c r="M1324" s="206"/>
      <c r="N1324" s="206"/>
      <c r="O1324" s="206"/>
      <c r="P1324" s="206"/>
      <c r="Q1324" s="206"/>
      <c r="R1324" s="206"/>
      <c r="S1324" s="206"/>
      <c r="T1324" s="206"/>
      <c r="U1324" s="206"/>
      <c r="V1324" s="206"/>
      <c r="W1324" s="206"/>
      <c r="X1324" s="206"/>
      <c r="Y1324" s="206"/>
      <c r="Z1324" s="206"/>
      <c r="AA1324" s="206"/>
      <c r="AB1324" s="206"/>
      <c r="AC1324" s="206"/>
      <c r="AD1324" s="206"/>
      <c r="AE1324" s="206"/>
      <c r="AF1324" s="206"/>
      <c r="AG1324" s="206"/>
    </row>
    <row r="1325" spans="1:33" s="130" customFormat="1" x14ac:dyDescent="0.25">
      <c r="A1325" s="25"/>
      <c r="B1325" s="25"/>
      <c r="C1325" s="56"/>
      <c r="D1325" s="206"/>
      <c r="E1325" s="137" t="s">
        <v>167</v>
      </c>
      <c r="F1325" s="206"/>
      <c r="G1325" s="206"/>
      <c r="H1325" s="206"/>
      <c r="I1325" s="206"/>
      <c r="J1325" s="206"/>
      <c r="K1325" s="206"/>
      <c r="L1325" s="206"/>
      <c r="M1325" s="206"/>
      <c r="N1325" s="206"/>
      <c r="O1325" s="206"/>
      <c r="P1325" s="206"/>
      <c r="Q1325" s="206"/>
      <c r="R1325" s="206"/>
      <c r="S1325" s="206"/>
      <c r="T1325" s="206"/>
      <c r="U1325" s="206"/>
      <c r="V1325" s="206"/>
      <c r="W1325" s="206"/>
      <c r="X1325" s="206"/>
      <c r="Y1325" s="206"/>
      <c r="Z1325" s="206"/>
      <c r="AA1325" s="206"/>
      <c r="AB1325" s="206"/>
      <c r="AC1325" s="206"/>
      <c r="AD1325" s="206"/>
      <c r="AE1325" s="206"/>
      <c r="AF1325" s="206"/>
      <c r="AG1325" s="206"/>
    </row>
    <row r="1326" spans="1:33" s="130" customFormat="1" x14ac:dyDescent="0.25">
      <c r="A1326" s="25"/>
      <c r="B1326" s="25"/>
      <c r="C1326" s="56"/>
      <c r="D1326" s="206"/>
      <c r="E1326" s="137" t="s">
        <v>168</v>
      </c>
      <c r="F1326" s="206"/>
      <c r="G1326" s="206"/>
      <c r="H1326" s="206"/>
      <c r="I1326" s="206"/>
      <c r="J1326" s="206"/>
      <c r="K1326" s="206"/>
      <c r="L1326" s="206"/>
      <c r="M1326" s="206"/>
      <c r="N1326" s="206"/>
      <c r="O1326" s="206"/>
      <c r="P1326" s="206"/>
      <c r="Q1326" s="206"/>
      <c r="R1326" s="206"/>
      <c r="S1326" s="206"/>
      <c r="T1326" s="206"/>
      <c r="U1326" s="206"/>
      <c r="V1326" s="206"/>
      <c r="W1326" s="206"/>
      <c r="X1326" s="206"/>
      <c r="Y1326" s="206"/>
      <c r="Z1326" s="206"/>
      <c r="AA1326" s="206"/>
      <c r="AB1326" s="206"/>
      <c r="AC1326" s="206"/>
      <c r="AD1326" s="206"/>
      <c r="AE1326" s="206"/>
      <c r="AF1326" s="206"/>
      <c r="AG1326" s="206"/>
    </row>
    <row r="1327" spans="1:33" s="130" customFormat="1" x14ac:dyDescent="0.25">
      <c r="A1327" s="25"/>
      <c r="B1327" s="25"/>
      <c r="C1327" s="56"/>
      <c r="D1327" s="207"/>
      <c r="E1327" s="137" t="s">
        <v>169</v>
      </c>
      <c r="F1327" s="207"/>
      <c r="G1327" s="207"/>
      <c r="H1327" s="207"/>
      <c r="I1327" s="207"/>
      <c r="J1327" s="207"/>
      <c r="K1327" s="207"/>
      <c r="L1327" s="207"/>
      <c r="M1327" s="207"/>
      <c r="N1327" s="207"/>
      <c r="O1327" s="207"/>
      <c r="P1327" s="207"/>
      <c r="Q1327" s="207"/>
      <c r="R1327" s="207"/>
      <c r="S1327" s="207"/>
      <c r="T1327" s="207"/>
      <c r="U1327" s="207"/>
      <c r="V1327" s="207"/>
      <c r="W1327" s="207"/>
      <c r="X1327" s="207"/>
      <c r="Y1327" s="207"/>
      <c r="Z1327" s="207"/>
      <c r="AA1327" s="207"/>
      <c r="AB1327" s="207"/>
      <c r="AC1327" s="207"/>
      <c r="AD1327" s="207"/>
      <c r="AE1327" s="207"/>
      <c r="AF1327" s="207"/>
      <c r="AG1327" s="207"/>
    </row>
    <row r="1328" spans="1:33" s="130" customFormat="1" ht="30" x14ac:dyDescent="0.25">
      <c r="A1328" s="25"/>
      <c r="B1328" s="25"/>
      <c r="C1328" s="56"/>
      <c r="D1328" s="27"/>
      <c r="E1328" s="129" t="s">
        <v>1345</v>
      </c>
      <c r="F1328" s="27" t="s">
        <v>1344</v>
      </c>
      <c r="G1328" s="27" t="s">
        <v>1344</v>
      </c>
      <c r="H1328" s="27" t="s">
        <v>1344</v>
      </c>
      <c r="I1328" s="27" t="s">
        <v>1344</v>
      </c>
      <c r="J1328" s="27" t="s">
        <v>1344</v>
      </c>
      <c r="K1328" s="27"/>
      <c r="L1328" s="27"/>
      <c r="M1328" s="27" t="s">
        <v>1344</v>
      </c>
      <c r="N1328" s="27"/>
      <c r="O1328" s="27"/>
      <c r="P1328" s="27"/>
      <c r="Q1328" s="27"/>
      <c r="R1328" s="27"/>
      <c r="S1328" s="27"/>
      <c r="T1328" s="27"/>
      <c r="U1328" s="27"/>
      <c r="V1328" s="27"/>
      <c r="W1328" s="27"/>
      <c r="X1328" s="27"/>
      <c r="Y1328" s="27"/>
      <c r="Z1328" s="27"/>
      <c r="AA1328" s="27"/>
      <c r="AB1328" s="27"/>
      <c r="AC1328" s="27"/>
      <c r="AD1328" s="27"/>
      <c r="AE1328" s="27"/>
      <c r="AF1328" s="27"/>
      <c r="AG1328" s="27" t="s">
        <v>1344</v>
      </c>
    </row>
    <row r="1329" spans="1:33" s="130" customFormat="1" ht="39" customHeight="1" x14ac:dyDescent="0.25">
      <c r="A1329" s="25"/>
      <c r="B1329" s="25"/>
      <c r="C1329" s="56"/>
      <c r="D1329" s="230" t="s">
        <v>1346</v>
      </c>
      <c r="E1329" s="231"/>
      <c r="F1329" s="231"/>
      <c r="G1329" s="231"/>
      <c r="H1329" s="231"/>
      <c r="I1329" s="231"/>
      <c r="J1329" s="231"/>
      <c r="K1329" s="231"/>
      <c r="L1329" s="231"/>
      <c r="M1329" s="231"/>
      <c r="N1329" s="231"/>
      <c r="O1329" s="231"/>
      <c r="P1329" s="231"/>
      <c r="Q1329" s="231"/>
      <c r="R1329" s="231"/>
      <c r="S1329" s="231"/>
      <c r="T1329" s="231"/>
      <c r="U1329" s="231"/>
      <c r="V1329" s="231"/>
      <c r="W1329" s="231"/>
      <c r="X1329" s="231"/>
      <c r="Y1329" s="231"/>
      <c r="Z1329" s="231"/>
      <c r="AA1329" s="231"/>
      <c r="AB1329" s="231"/>
      <c r="AC1329" s="231"/>
      <c r="AD1329" s="231"/>
      <c r="AE1329" s="232"/>
      <c r="AF1329" s="25"/>
      <c r="AG1329" s="152"/>
    </row>
    <row r="1330" spans="1:33" s="130" customFormat="1" ht="32.25" customHeight="1" x14ac:dyDescent="0.25">
      <c r="A1330" s="25"/>
      <c r="B1330" s="25"/>
      <c r="C1330" s="56"/>
      <c r="D1330" s="25" t="s">
        <v>1347</v>
      </c>
      <c r="E1330" s="96" t="s">
        <v>1544</v>
      </c>
      <c r="F1330" s="27"/>
      <c r="G1330" s="27">
        <v>30</v>
      </c>
      <c r="H1330" s="27"/>
      <c r="I1330" s="27"/>
      <c r="J1330" s="27"/>
      <c r="K1330" s="27"/>
      <c r="L1330" s="27"/>
      <c r="M1330" s="27"/>
      <c r="N1330" s="27"/>
      <c r="O1330" s="27"/>
      <c r="P1330" s="27"/>
      <c r="Q1330" s="27"/>
      <c r="R1330" s="27"/>
      <c r="S1330" s="27"/>
      <c r="T1330" s="27"/>
      <c r="U1330" s="27"/>
      <c r="V1330" s="27"/>
      <c r="W1330" s="27"/>
      <c r="X1330" s="27"/>
      <c r="Y1330" s="27"/>
      <c r="Z1330" s="27">
        <v>10</v>
      </c>
      <c r="AA1330" s="27"/>
      <c r="AB1330" s="27"/>
      <c r="AC1330" s="27"/>
      <c r="AD1330" s="27">
        <f>+SUM(N1330:AC1330)</f>
        <v>10</v>
      </c>
      <c r="AE1330" s="27">
        <f t="shared" ref="AE1330" si="126">+AD1330*3</f>
        <v>30</v>
      </c>
      <c r="AF1330" s="27">
        <v>30</v>
      </c>
      <c r="AG1330" s="27"/>
    </row>
    <row r="1331" spans="1:33" s="130" customFormat="1" ht="30" x14ac:dyDescent="0.25">
      <c r="A1331" s="25"/>
      <c r="B1331" s="25"/>
      <c r="C1331" s="56"/>
      <c r="D1331" s="25"/>
      <c r="E1331" s="129" t="s">
        <v>1348</v>
      </c>
      <c r="F1331" s="27" t="s">
        <v>1344</v>
      </c>
      <c r="G1331" s="27" t="s">
        <v>1344</v>
      </c>
      <c r="H1331" s="27" t="s">
        <v>1344</v>
      </c>
      <c r="I1331" s="27" t="s">
        <v>1344</v>
      </c>
      <c r="J1331" s="27" t="s">
        <v>1344</v>
      </c>
      <c r="K1331" s="27"/>
      <c r="L1331" s="27"/>
      <c r="M1331" s="27" t="s">
        <v>1344</v>
      </c>
      <c r="N1331" s="27"/>
      <c r="O1331" s="27"/>
      <c r="P1331" s="27"/>
      <c r="Q1331" s="27"/>
      <c r="R1331" s="27"/>
      <c r="S1331" s="27"/>
      <c r="T1331" s="27"/>
      <c r="U1331" s="27"/>
      <c r="V1331" s="27"/>
      <c r="W1331" s="27"/>
      <c r="X1331" s="27"/>
      <c r="Y1331" s="27"/>
      <c r="Z1331" s="27"/>
      <c r="AA1331" s="27"/>
      <c r="AB1331" s="27"/>
      <c r="AC1331" s="27"/>
      <c r="AD1331" s="27"/>
      <c r="AE1331" s="27"/>
      <c r="AF1331" s="27"/>
      <c r="AG1331" s="27" t="s">
        <v>1344</v>
      </c>
    </row>
    <row r="1332" spans="1:33" ht="48" customHeight="1" x14ac:dyDescent="0.25">
      <c r="A1332" s="112"/>
      <c r="B1332" s="112"/>
      <c r="C1332" s="113"/>
      <c r="D1332" s="224" t="s">
        <v>1371</v>
      </c>
      <c r="E1332" s="225"/>
      <c r="F1332" s="225"/>
      <c r="G1332" s="225"/>
      <c r="H1332" s="225"/>
      <c r="I1332" s="225"/>
      <c r="J1332" s="225"/>
      <c r="K1332" s="225"/>
      <c r="L1332" s="225"/>
      <c r="M1332" s="225"/>
      <c r="N1332" s="225"/>
      <c r="O1332" s="225"/>
      <c r="P1332" s="225"/>
      <c r="Q1332" s="225"/>
      <c r="R1332" s="225"/>
      <c r="S1332" s="225"/>
      <c r="T1332" s="225"/>
      <c r="U1332" s="225"/>
      <c r="V1332" s="225"/>
      <c r="W1332" s="225"/>
      <c r="X1332" s="225"/>
      <c r="Y1332" s="225"/>
      <c r="Z1332" s="225"/>
      <c r="AA1332" s="225"/>
      <c r="AB1332" s="225"/>
      <c r="AC1332" s="225"/>
      <c r="AD1332" s="225"/>
      <c r="AE1332" s="226"/>
      <c r="AF1332" s="112"/>
      <c r="AG1332" s="30"/>
    </row>
    <row r="1333" spans="1:33" x14ac:dyDescent="0.25">
      <c r="A1333" s="112"/>
      <c r="B1333" s="112"/>
      <c r="C1333" s="113"/>
      <c r="D1333" s="227" t="s">
        <v>1372</v>
      </c>
      <c r="E1333" s="117" t="s">
        <v>1373</v>
      </c>
      <c r="F1333" s="205" t="s">
        <v>159</v>
      </c>
      <c r="G1333" s="205">
        <v>360</v>
      </c>
      <c r="H1333" s="130"/>
      <c r="I1333" s="205"/>
      <c r="J1333" s="205"/>
      <c r="K1333" s="205"/>
      <c r="L1333" s="205"/>
      <c r="M1333" s="205"/>
      <c r="N1333" s="205"/>
      <c r="O1333" s="205"/>
      <c r="P1333" s="205">
        <v>30</v>
      </c>
      <c r="Q1333" s="205"/>
      <c r="R1333" s="205"/>
      <c r="S1333" s="205"/>
      <c r="T1333" s="205"/>
      <c r="U1333" s="205"/>
      <c r="V1333" s="205"/>
      <c r="W1333" s="205"/>
      <c r="X1333" s="205">
        <v>30</v>
      </c>
      <c r="Y1333" s="205">
        <v>60</v>
      </c>
      <c r="Z1333" s="205"/>
      <c r="AA1333" s="205"/>
      <c r="AB1333" s="205"/>
      <c r="AC1333" s="205"/>
      <c r="AD1333" s="205">
        <f t="shared" ref="AD1333" si="127">+SUM(N1333:AC1333)</f>
        <v>120</v>
      </c>
      <c r="AE1333" s="205">
        <f t="shared" ref="AE1333" si="128">+AD1333*3</f>
        <v>360</v>
      </c>
      <c r="AF1333" s="205">
        <v>360</v>
      </c>
      <c r="AG1333" s="205"/>
    </row>
    <row r="1334" spans="1:33" x14ac:dyDescent="0.25">
      <c r="A1334" s="112"/>
      <c r="B1334" s="112"/>
      <c r="C1334" s="113"/>
      <c r="D1334" s="228"/>
      <c r="E1334" s="118" t="s">
        <v>1374</v>
      </c>
      <c r="F1334" s="206"/>
      <c r="G1334" s="206"/>
      <c r="H1334" s="130"/>
      <c r="I1334" s="206"/>
      <c r="J1334" s="206"/>
      <c r="K1334" s="206"/>
      <c r="L1334" s="206"/>
      <c r="M1334" s="206"/>
      <c r="N1334" s="206"/>
      <c r="O1334" s="206"/>
      <c r="P1334" s="206"/>
      <c r="Q1334" s="206"/>
      <c r="R1334" s="206"/>
      <c r="S1334" s="206"/>
      <c r="T1334" s="206"/>
      <c r="U1334" s="206"/>
      <c r="V1334" s="206"/>
      <c r="W1334" s="206"/>
      <c r="X1334" s="206"/>
      <c r="Y1334" s="206"/>
      <c r="Z1334" s="206"/>
      <c r="AA1334" s="206"/>
      <c r="AB1334" s="206"/>
      <c r="AC1334" s="206"/>
      <c r="AD1334" s="206"/>
      <c r="AE1334" s="206"/>
      <c r="AF1334" s="206"/>
      <c r="AG1334" s="206"/>
    </row>
    <row r="1335" spans="1:33" ht="48" customHeight="1" x14ac:dyDescent="0.25">
      <c r="A1335" s="112"/>
      <c r="B1335" s="112"/>
      <c r="C1335" s="113"/>
      <c r="D1335" s="228"/>
      <c r="E1335" s="118" t="s">
        <v>1376</v>
      </c>
      <c r="F1335" s="206"/>
      <c r="G1335" s="206"/>
      <c r="H1335" s="130"/>
      <c r="I1335" s="206"/>
      <c r="J1335" s="206"/>
      <c r="K1335" s="206"/>
      <c r="L1335" s="206"/>
      <c r="M1335" s="206"/>
      <c r="N1335" s="206"/>
      <c r="O1335" s="206"/>
      <c r="P1335" s="206"/>
      <c r="Q1335" s="206"/>
      <c r="R1335" s="206"/>
      <c r="S1335" s="206"/>
      <c r="T1335" s="206"/>
      <c r="U1335" s="206"/>
      <c r="V1335" s="206"/>
      <c r="W1335" s="206"/>
      <c r="X1335" s="206"/>
      <c r="Y1335" s="206"/>
      <c r="Z1335" s="206"/>
      <c r="AA1335" s="206"/>
      <c r="AB1335" s="206"/>
      <c r="AC1335" s="206"/>
      <c r="AD1335" s="206"/>
      <c r="AE1335" s="206"/>
      <c r="AF1335" s="206"/>
      <c r="AG1335" s="206"/>
    </row>
    <row r="1336" spans="1:33" ht="30" x14ac:dyDescent="0.25">
      <c r="A1336" s="112"/>
      <c r="B1336" s="112"/>
      <c r="C1336" s="113"/>
      <c r="D1336" s="229"/>
      <c r="E1336" s="119" t="s">
        <v>1375</v>
      </c>
      <c r="F1336" s="207"/>
      <c r="G1336" s="207"/>
      <c r="H1336" s="130"/>
      <c r="I1336" s="207"/>
      <c r="J1336" s="207"/>
      <c r="K1336" s="207"/>
      <c r="L1336" s="207"/>
      <c r="M1336" s="207"/>
      <c r="N1336" s="207"/>
      <c r="O1336" s="207"/>
      <c r="P1336" s="207"/>
      <c r="Q1336" s="207"/>
      <c r="R1336" s="207"/>
      <c r="S1336" s="207"/>
      <c r="T1336" s="207"/>
      <c r="U1336" s="207"/>
      <c r="V1336" s="207"/>
      <c r="W1336" s="207"/>
      <c r="X1336" s="207"/>
      <c r="Y1336" s="207"/>
      <c r="Z1336" s="207"/>
      <c r="AA1336" s="207"/>
      <c r="AB1336" s="207"/>
      <c r="AC1336" s="207"/>
      <c r="AD1336" s="207"/>
      <c r="AE1336" s="207"/>
      <c r="AF1336" s="207"/>
      <c r="AG1336" s="207"/>
    </row>
    <row r="1337" spans="1:33" ht="30" x14ac:dyDescent="0.25">
      <c r="A1337" s="112"/>
      <c r="B1337" s="112"/>
      <c r="C1337" s="113"/>
      <c r="D1337" s="112"/>
      <c r="E1337" s="29" t="s">
        <v>1409</v>
      </c>
      <c r="F1337" s="27" t="s">
        <v>1344</v>
      </c>
      <c r="G1337" s="27" t="s">
        <v>1344</v>
      </c>
      <c r="H1337" s="27" t="s">
        <v>1344</v>
      </c>
      <c r="I1337" s="27" t="s">
        <v>1344</v>
      </c>
      <c r="J1337" s="27" t="s">
        <v>1344</v>
      </c>
      <c r="K1337" s="27"/>
      <c r="L1337" s="27"/>
      <c r="M1337" s="27" t="s">
        <v>1344</v>
      </c>
      <c r="N1337" s="27"/>
      <c r="O1337" s="27"/>
      <c r="P1337" s="27"/>
      <c r="Q1337" s="27"/>
      <c r="R1337" s="27"/>
      <c r="S1337" s="27"/>
      <c r="T1337" s="27"/>
      <c r="U1337" s="27"/>
      <c r="V1337" s="27"/>
      <c r="W1337" s="27"/>
      <c r="X1337" s="27"/>
      <c r="Y1337" s="27"/>
      <c r="Z1337" s="27"/>
      <c r="AA1337" s="27"/>
      <c r="AB1337" s="27"/>
      <c r="AC1337" s="27"/>
      <c r="AD1337" s="27"/>
      <c r="AE1337" s="27"/>
      <c r="AF1337" s="27"/>
      <c r="AG1337" s="27" t="s">
        <v>1344</v>
      </c>
    </row>
    <row r="1338" spans="1:33" ht="44.25" customHeight="1" x14ac:dyDescent="0.25">
      <c r="A1338" s="112"/>
      <c r="B1338" s="112"/>
      <c r="C1338" s="113"/>
      <c r="D1338" s="224" t="s">
        <v>1407</v>
      </c>
      <c r="E1338" s="225"/>
      <c r="F1338" s="225"/>
      <c r="G1338" s="225"/>
      <c r="H1338" s="225"/>
      <c r="I1338" s="225"/>
      <c r="J1338" s="225"/>
      <c r="K1338" s="225"/>
      <c r="L1338" s="225"/>
      <c r="M1338" s="225"/>
      <c r="N1338" s="225"/>
      <c r="O1338" s="225"/>
      <c r="P1338" s="225"/>
      <c r="Q1338" s="225"/>
      <c r="R1338" s="225"/>
      <c r="S1338" s="225"/>
      <c r="T1338" s="225"/>
      <c r="U1338" s="225"/>
      <c r="V1338" s="225"/>
      <c r="W1338" s="225"/>
      <c r="X1338" s="225"/>
      <c r="Y1338" s="225"/>
      <c r="Z1338" s="225"/>
      <c r="AA1338" s="225"/>
      <c r="AB1338" s="225"/>
      <c r="AC1338" s="225"/>
      <c r="AD1338" s="225"/>
      <c r="AE1338" s="226"/>
      <c r="AF1338" s="112"/>
      <c r="AG1338" s="30"/>
    </row>
    <row r="1339" spans="1:33" x14ac:dyDescent="0.25">
      <c r="A1339" s="112"/>
      <c r="B1339" s="112"/>
      <c r="C1339" s="113"/>
      <c r="D1339" s="120" t="s">
        <v>1411</v>
      </c>
      <c r="E1339" s="117" t="s">
        <v>1408</v>
      </c>
      <c r="F1339" s="121" t="s">
        <v>21</v>
      </c>
      <c r="G1339" s="47">
        <v>9</v>
      </c>
      <c r="H1339" s="114"/>
      <c r="I1339" s="114"/>
      <c r="J1339" s="114"/>
      <c r="K1339" s="114"/>
      <c r="L1339" s="114"/>
      <c r="M1339" s="114"/>
      <c r="N1339" s="122"/>
      <c r="O1339" s="122"/>
      <c r="P1339" s="122">
        <v>1</v>
      </c>
      <c r="Q1339" s="122"/>
      <c r="R1339" s="122"/>
      <c r="S1339" s="122"/>
      <c r="T1339" s="122">
        <v>2</v>
      </c>
      <c r="U1339" s="122"/>
      <c r="V1339" s="122"/>
      <c r="W1339" s="122"/>
      <c r="X1339" s="122"/>
      <c r="Y1339" s="122"/>
      <c r="Z1339" s="122"/>
      <c r="AA1339" s="122"/>
      <c r="AB1339" s="122"/>
      <c r="AC1339" s="122"/>
      <c r="AD1339" s="123">
        <f t="shared" ref="AD1339" si="129">+SUM(N1339:AC1339)</f>
        <v>3</v>
      </c>
      <c r="AE1339" s="47">
        <f t="shared" ref="AE1339" si="130">+AD1339*3</f>
        <v>9</v>
      </c>
      <c r="AF1339" s="47">
        <v>9</v>
      </c>
      <c r="AG1339" s="114"/>
    </row>
    <row r="1340" spans="1:33" ht="30" x14ac:dyDescent="0.25">
      <c r="A1340" s="112"/>
      <c r="B1340" s="112"/>
      <c r="C1340" s="113"/>
      <c r="D1340" s="112"/>
      <c r="E1340" s="29" t="s">
        <v>1410</v>
      </c>
      <c r="F1340" s="115" t="s">
        <v>1344</v>
      </c>
      <c r="G1340" s="114" t="s">
        <v>1344</v>
      </c>
      <c r="H1340" s="114" t="s">
        <v>1344</v>
      </c>
      <c r="I1340" s="114" t="s">
        <v>1344</v>
      </c>
      <c r="J1340" s="114" t="s">
        <v>1344</v>
      </c>
      <c r="K1340" s="114"/>
      <c r="L1340" s="114"/>
      <c r="M1340" s="114" t="s">
        <v>1344</v>
      </c>
      <c r="N1340" s="114"/>
      <c r="O1340" s="114"/>
      <c r="P1340" s="114"/>
      <c r="Q1340" s="114"/>
      <c r="R1340" s="114"/>
      <c r="S1340" s="114"/>
      <c r="T1340" s="114"/>
      <c r="U1340" s="114"/>
      <c r="V1340" s="114"/>
      <c r="W1340" s="114"/>
      <c r="X1340" s="114"/>
      <c r="Y1340" s="114"/>
      <c r="Z1340" s="114"/>
      <c r="AA1340" s="115"/>
      <c r="AB1340" s="115"/>
      <c r="AC1340" s="115"/>
      <c r="AD1340" s="116"/>
      <c r="AE1340" s="114"/>
      <c r="AF1340" s="114"/>
      <c r="AG1340" s="114" t="s">
        <v>1344</v>
      </c>
    </row>
  </sheetData>
  <mergeCells count="4528">
    <mergeCell ref="AG1133:AG1136"/>
    <mergeCell ref="AG1137:AG1138"/>
    <mergeCell ref="AG980:AG982"/>
    <mergeCell ref="AG983:AG984"/>
    <mergeCell ref="AG985:AG986"/>
    <mergeCell ref="AG987:AG988"/>
    <mergeCell ref="AG989:AG990"/>
    <mergeCell ref="AG991:AG992"/>
    <mergeCell ref="AG997:AG998"/>
    <mergeCell ref="AG999:AG1000"/>
    <mergeCell ref="AG1001:AG1002"/>
    <mergeCell ref="AG1003:AG1004"/>
    <mergeCell ref="AG1005:AG1006"/>
    <mergeCell ref="AG1009:AG1010"/>
    <mergeCell ref="AG1011:AG1012"/>
    <mergeCell ref="AG1013:AG1014"/>
    <mergeCell ref="AG1015:AG1016"/>
    <mergeCell ref="AG1017:AG1018"/>
    <mergeCell ref="AG1019:AG1020"/>
    <mergeCell ref="AG975:AG976"/>
    <mergeCell ref="AC887:AC895"/>
    <mergeCell ref="J876:J884"/>
    <mergeCell ref="L876:L884"/>
    <mergeCell ref="AG1310:AG1327"/>
    <mergeCell ref="AG1139:AG1140"/>
    <mergeCell ref="AG1141:AG1142"/>
    <mergeCell ref="AG1143:AG1145"/>
    <mergeCell ref="AG1146:AG1147"/>
    <mergeCell ref="AG1150:AG1151"/>
    <mergeCell ref="AG1155:AG1162"/>
    <mergeCell ref="AG1163:AG1168"/>
    <mergeCell ref="AG1196:AG1197"/>
    <mergeCell ref="AG1198:AG1200"/>
    <mergeCell ref="AG1211:AG1219"/>
    <mergeCell ref="AG1222:AG1223"/>
    <mergeCell ref="AG1232:AG1244"/>
    <mergeCell ref="AG1245:AG1250"/>
    <mergeCell ref="AG1251:AG1255"/>
    <mergeCell ref="AG1256:AG1260"/>
    <mergeCell ref="AG1284:AG1291"/>
    <mergeCell ref="AG1295:AG1307"/>
    <mergeCell ref="M1186:M1187"/>
    <mergeCell ref="AG1021:AG1023"/>
    <mergeCell ref="AG1025:AG1026"/>
    <mergeCell ref="AG1027:AG1028"/>
    <mergeCell ref="AG1108:AG1117"/>
    <mergeCell ref="AG1120:AG1121"/>
    <mergeCell ref="AG1122:AG1123"/>
    <mergeCell ref="AG1124:AG1126"/>
    <mergeCell ref="AG1127:AG1130"/>
    <mergeCell ref="AG1131:AG1132"/>
    <mergeCell ref="AG728:AG738"/>
    <mergeCell ref="AG741:AG750"/>
    <mergeCell ref="AG751:AG758"/>
    <mergeCell ref="AG776:AG780"/>
    <mergeCell ref="AG977:AG979"/>
    <mergeCell ref="AC962:AC963"/>
    <mergeCell ref="AB964:AB965"/>
    <mergeCell ref="AC964:AC965"/>
    <mergeCell ref="K876:K884"/>
    <mergeCell ref="Q876:Q884"/>
    <mergeCell ref="R876:R884"/>
    <mergeCell ref="P876:P884"/>
    <mergeCell ref="AD783:AD790"/>
    <mergeCell ref="Q793:Q795"/>
    <mergeCell ref="R793:R795"/>
    <mergeCell ref="S793:S795"/>
    <mergeCell ref="T793:T795"/>
    <mergeCell ref="AG817:AG818"/>
    <mergeCell ref="AG819:AG822"/>
    <mergeCell ref="C797:AE797"/>
    <mergeCell ref="D800:D806"/>
    <mergeCell ref="F800:F806"/>
    <mergeCell ref="H800:H806"/>
    <mergeCell ref="I800:I806"/>
    <mergeCell ref="J800:J806"/>
    <mergeCell ref="T962:T963"/>
    <mergeCell ref="N964:N965"/>
    <mergeCell ref="O964:O965"/>
    <mergeCell ref="P964:P965"/>
    <mergeCell ref="Q964:Q965"/>
    <mergeCell ref="R964:R965"/>
    <mergeCell ref="AG973:AG974"/>
    <mergeCell ref="AE817:AE818"/>
    <mergeCell ref="AE866:AE875"/>
    <mergeCell ref="AE823:AE825"/>
    <mergeCell ref="AD823:AD825"/>
    <mergeCell ref="AC823:AC825"/>
    <mergeCell ref="AC876:AC884"/>
    <mergeCell ref="AC851:AC852"/>
    <mergeCell ref="AB866:AB875"/>
    <mergeCell ref="AG823:AG825"/>
    <mergeCell ref="AG847:AG850"/>
    <mergeCell ref="AG851:AG852"/>
    <mergeCell ref="AG813:AG814"/>
    <mergeCell ref="AG815:AG816"/>
    <mergeCell ref="W851:W852"/>
    <mergeCell ref="X851:X852"/>
    <mergeCell ref="AA887:AA895"/>
    <mergeCell ref="AA876:AA884"/>
    <mergeCell ref="AG783:AG790"/>
    <mergeCell ref="AG793:AG795"/>
    <mergeCell ref="AG801:AG806"/>
    <mergeCell ref="AB728:AB738"/>
    <mergeCell ref="K759:K764"/>
    <mergeCell ref="L759:L764"/>
    <mergeCell ref="AD759:AD764"/>
    <mergeCell ref="AE793:AE795"/>
    <mergeCell ref="D707:D710"/>
    <mergeCell ref="F707:F710"/>
    <mergeCell ref="Y678:Y689"/>
    <mergeCell ref="Z678:Z689"/>
    <mergeCell ref="AA678:AA689"/>
    <mergeCell ref="U720:U727"/>
    <mergeCell ref="V720:V727"/>
    <mergeCell ref="S741:S750"/>
    <mergeCell ref="I759:I764"/>
    <mergeCell ref="AC765:AC768"/>
    <mergeCell ref="AB776:AB780"/>
    <mergeCell ref="X765:X768"/>
    <mergeCell ref="Y765:Y768"/>
    <mergeCell ref="Z765:Z768"/>
    <mergeCell ref="I765:I768"/>
    <mergeCell ref="J765:J768"/>
    <mergeCell ref="K765:K768"/>
    <mergeCell ref="L765:L768"/>
    <mergeCell ref="AD765:AD768"/>
    <mergeCell ref="T776:T780"/>
    <mergeCell ref="T765:T768"/>
    <mergeCell ref="L776:L780"/>
    <mergeCell ref="K800:K806"/>
    <mergeCell ref="L800:L806"/>
    <mergeCell ref="AE776:AE780"/>
    <mergeCell ref="AE765:AE768"/>
    <mergeCell ref="D769:D773"/>
    <mergeCell ref="F769:F773"/>
    <mergeCell ref="H769:H773"/>
    <mergeCell ref="I769:I773"/>
    <mergeCell ref="J769:J773"/>
    <mergeCell ref="K769:K773"/>
    <mergeCell ref="L769:L773"/>
    <mergeCell ref="AD769:AD773"/>
    <mergeCell ref="AE769:AE773"/>
    <mergeCell ref="AC776:AC780"/>
    <mergeCell ref="D783:D792"/>
    <mergeCell ref="D794:D795"/>
    <mergeCell ref="F793:F795"/>
    <mergeCell ref="H793:H795"/>
    <mergeCell ref="I793:I795"/>
    <mergeCell ref="K776:K780"/>
    <mergeCell ref="D765:D768"/>
    <mergeCell ref="F765:F768"/>
    <mergeCell ref="H765:H768"/>
    <mergeCell ref="G765:G768"/>
    <mergeCell ref="W765:W768"/>
    <mergeCell ref="AB765:AB768"/>
    <mergeCell ref="J783:J790"/>
    <mergeCell ref="K783:K790"/>
    <mergeCell ref="L783:L790"/>
    <mergeCell ref="N793:N795"/>
    <mergeCell ref="AB793:AB795"/>
    <mergeCell ref="AC793:AC795"/>
    <mergeCell ref="O793:O795"/>
    <mergeCell ref="AD793:AD795"/>
    <mergeCell ref="AG609:AG614"/>
    <mergeCell ref="AG617:AG629"/>
    <mergeCell ref="AG678:AG689"/>
    <mergeCell ref="AG690:AG696"/>
    <mergeCell ref="AG701:AG706"/>
    <mergeCell ref="N705:N706"/>
    <mergeCell ref="T728:T738"/>
    <mergeCell ref="AA765:AA768"/>
    <mergeCell ref="J609:J614"/>
    <mergeCell ref="AB617:AB629"/>
    <mergeCell ref="AE741:AE750"/>
    <mergeCell ref="AD741:AD750"/>
    <mergeCell ref="N741:N750"/>
    <mergeCell ref="O741:O750"/>
    <mergeCell ref="T741:T750"/>
    <mergeCell ref="AB741:AB750"/>
    <mergeCell ref="AC741:AC750"/>
    <mergeCell ref="Q741:Q750"/>
    <mergeCell ref="R741:R750"/>
    <mergeCell ref="AG759:AG764"/>
    <mergeCell ref="AG765:AG768"/>
    <mergeCell ref="J693:J696"/>
    <mergeCell ref="J707:J710"/>
    <mergeCell ref="K707:K710"/>
    <mergeCell ref="L707:L710"/>
    <mergeCell ref="J759:J764"/>
    <mergeCell ref="M690:M696"/>
    <mergeCell ref="L693:L696"/>
    <mergeCell ref="K693:K696"/>
    <mergeCell ref="AA617:AA629"/>
    <mergeCell ref="J617:J629"/>
    <mergeCell ref="AC728:AC738"/>
    <mergeCell ref="AG435:AG440"/>
    <mergeCell ref="AG441:AG446"/>
    <mergeCell ref="AG447:AG452"/>
    <mergeCell ref="AG453:AG458"/>
    <mergeCell ref="AG459:AG464"/>
    <mergeCell ref="AG465:AG470"/>
    <mergeCell ref="AG471:AG476"/>
    <mergeCell ref="AG477:AG482"/>
    <mergeCell ref="AG484:AG489"/>
    <mergeCell ref="AG490:AG495"/>
    <mergeCell ref="AG496:AG501"/>
    <mergeCell ref="AG502:AG507"/>
    <mergeCell ref="AG508:AG509"/>
    <mergeCell ref="U765:U768"/>
    <mergeCell ref="V765:V768"/>
    <mergeCell ref="AG544:AG547"/>
    <mergeCell ref="AE587:AE592"/>
    <mergeCell ref="AG548:AG551"/>
    <mergeCell ref="AG552:AG554"/>
    <mergeCell ref="AG555:AG558"/>
    <mergeCell ref="AG559:AG560"/>
    <mergeCell ref="AG561:AG562"/>
    <mergeCell ref="AG563:AG564"/>
    <mergeCell ref="AG565:AG566"/>
    <mergeCell ref="AG572:AG578"/>
    <mergeCell ref="AG579:AG586"/>
    <mergeCell ref="AG587:AG592"/>
    <mergeCell ref="AG593:AG599"/>
    <mergeCell ref="AG602:AG607"/>
    <mergeCell ref="Y617:Y629"/>
    <mergeCell ref="Z617:Z629"/>
    <mergeCell ref="AE751:AE758"/>
    <mergeCell ref="D3:AG3"/>
    <mergeCell ref="D2:AG2"/>
    <mergeCell ref="E5:AG5"/>
    <mergeCell ref="D1283:AG1283"/>
    <mergeCell ref="AG73:AG74"/>
    <mergeCell ref="AG75:AG83"/>
    <mergeCell ref="AG89:AG96"/>
    <mergeCell ref="AG97:AG112"/>
    <mergeCell ref="AG113:AG122"/>
    <mergeCell ref="AG123:AG127"/>
    <mergeCell ref="AG134:AG141"/>
    <mergeCell ref="AG147:AG161"/>
    <mergeCell ref="AG162:AG169"/>
    <mergeCell ref="AG173:AG175"/>
    <mergeCell ref="AG192:AG204"/>
    <mergeCell ref="AG218:AG225"/>
    <mergeCell ref="AG226:AG234"/>
    <mergeCell ref="AG247:AG253"/>
    <mergeCell ref="AG254:AG261"/>
    <mergeCell ref="AG275:AG280"/>
    <mergeCell ref="AG281:AG286"/>
    <mergeCell ref="AG287:AG292"/>
    <mergeCell ref="AG293:AG298"/>
    <mergeCell ref="AG299:AG304"/>
    <mergeCell ref="AG305:AG310"/>
    <mergeCell ref="AG311:AG316"/>
    <mergeCell ref="AG317:AG322"/>
    <mergeCell ref="AG323:AG328"/>
    <mergeCell ref="L226:L234"/>
    <mergeCell ref="M720:M727"/>
    <mergeCell ref="X617:X629"/>
    <mergeCell ref="AG347:AG352"/>
    <mergeCell ref="F701:F706"/>
    <mergeCell ref="H701:H706"/>
    <mergeCell ref="D741:D750"/>
    <mergeCell ref="D728:D738"/>
    <mergeCell ref="D720:D727"/>
    <mergeCell ref="F741:F750"/>
    <mergeCell ref="H741:H750"/>
    <mergeCell ref="I741:I750"/>
    <mergeCell ref="J741:J750"/>
    <mergeCell ref="K741:K750"/>
    <mergeCell ref="L741:L750"/>
    <mergeCell ref="F728:F738"/>
    <mergeCell ref="H728:H738"/>
    <mergeCell ref="AG537:AG539"/>
    <mergeCell ref="AG540:AG543"/>
    <mergeCell ref="D4:AG4"/>
    <mergeCell ref="AG353:AG358"/>
    <mergeCell ref="AG359:AG364"/>
    <mergeCell ref="AG366:AG371"/>
    <mergeCell ref="AG372:AG377"/>
    <mergeCell ref="AG378:AG383"/>
    <mergeCell ref="AG384:AG389"/>
    <mergeCell ref="AG393:AG398"/>
    <mergeCell ref="AG399:AG404"/>
    <mergeCell ref="AG405:AG410"/>
    <mergeCell ref="AG411:AG416"/>
    <mergeCell ref="AG417:AG422"/>
    <mergeCell ref="AG423:AG428"/>
    <mergeCell ref="AG429:AG434"/>
    <mergeCell ref="AE559:AE560"/>
    <mergeCell ref="AD617:AD629"/>
    <mergeCell ref="F176:F188"/>
    <mergeCell ref="P226:P234"/>
    <mergeCell ref="Q226:Q234"/>
    <mergeCell ref="R226:R234"/>
    <mergeCell ref="S226:S234"/>
    <mergeCell ref="W218:W225"/>
    <mergeCell ref="X218:X225"/>
    <mergeCell ref="Y218:Y225"/>
    <mergeCell ref="Z218:Z225"/>
    <mergeCell ref="AA218:AA225"/>
    <mergeCell ref="N226:N234"/>
    <mergeCell ref="S218:S225"/>
    <mergeCell ref="T218:T225"/>
    <mergeCell ref="U218:U225"/>
    <mergeCell ref="AB587:AB592"/>
    <mergeCell ref="M484:M489"/>
    <mergeCell ref="S552:S554"/>
    <mergeCell ref="T552:T554"/>
    <mergeCell ref="U552:U554"/>
    <mergeCell ref="V552:V554"/>
    <mergeCell ref="W552:W554"/>
    <mergeCell ref="R548:R551"/>
    <mergeCell ref="S548:S551"/>
    <mergeCell ref="Q559:Q560"/>
    <mergeCell ref="P247:P253"/>
    <mergeCell ref="O417:O422"/>
    <mergeCell ref="P417:P422"/>
    <mergeCell ref="Q417:Q422"/>
    <mergeCell ref="R417:R422"/>
    <mergeCell ref="M417:M422"/>
    <mergeCell ref="AB417:AB422"/>
    <mergeCell ref="G502:G507"/>
    <mergeCell ref="U477:U482"/>
    <mergeCell ref="AB537:AB539"/>
    <mergeCell ref="Z323:Z328"/>
    <mergeCell ref="AB429:AB434"/>
    <mergeCell ref="N247:N253"/>
    <mergeCell ref="AG329:AG334"/>
    <mergeCell ref="AG335:AG340"/>
    <mergeCell ref="AG341:AG346"/>
    <mergeCell ref="I1013:I1014"/>
    <mergeCell ref="M1003:M1004"/>
    <mergeCell ref="L997:L998"/>
    <mergeCell ref="N989:N990"/>
    <mergeCell ref="O989:O990"/>
    <mergeCell ref="P989:P990"/>
    <mergeCell ref="M1011:M1012"/>
    <mergeCell ref="M987:M988"/>
    <mergeCell ref="M985:M986"/>
    <mergeCell ref="N1005:N1006"/>
    <mergeCell ref="M991:M992"/>
    <mergeCell ref="M983:M984"/>
    <mergeCell ref="I989:I990"/>
    <mergeCell ref="J989:J990"/>
    <mergeCell ref="L989:L990"/>
    <mergeCell ref="M1009:M1010"/>
    <mergeCell ref="M1005:M1006"/>
    <mergeCell ref="K985:K986"/>
    <mergeCell ref="I728:I738"/>
    <mergeCell ref="AB887:AB895"/>
    <mergeCell ref="M707:M710"/>
    <mergeCell ref="I707:I710"/>
    <mergeCell ref="AE552:AE554"/>
    <mergeCell ref="J1013:J1014"/>
    <mergeCell ref="K1013:K1014"/>
    <mergeCell ref="L1013:L1014"/>
    <mergeCell ref="H1011:H1012"/>
    <mergeCell ref="I1011:I1012"/>
    <mergeCell ref="J1011:J1012"/>
    <mergeCell ref="K1011:K1012"/>
    <mergeCell ref="L1011:L1012"/>
    <mergeCell ref="P999:P1000"/>
    <mergeCell ref="L1005:L1006"/>
    <mergeCell ref="N1003:N1004"/>
    <mergeCell ref="O1003:O1004"/>
    <mergeCell ref="P1003:P1004"/>
    <mergeCell ref="I1003:I1004"/>
    <mergeCell ref="J1003:J1004"/>
    <mergeCell ref="K1003:K1004"/>
    <mergeCell ref="H540:H543"/>
    <mergeCell ref="M973:M974"/>
    <mergeCell ref="O973:O974"/>
    <mergeCell ref="P973:P974"/>
    <mergeCell ref="N876:N884"/>
    <mergeCell ref="O876:O884"/>
    <mergeCell ref="F1011:F1012"/>
    <mergeCell ref="H1001:H1002"/>
    <mergeCell ref="O1005:O1006"/>
    <mergeCell ref="I999:I1000"/>
    <mergeCell ref="J999:J1000"/>
    <mergeCell ref="K999:K1000"/>
    <mergeCell ref="L999:L1000"/>
    <mergeCell ref="N1011:N1012"/>
    <mergeCell ref="O1011:O1012"/>
    <mergeCell ref="P1011:P1012"/>
    <mergeCell ref="F1005:F1006"/>
    <mergeCell ref="H1005:H1006"/>
    <mergeCell ref="I1005:I1006"/>
    <mergeCell ref="P1005:P1006"/>
    <mergeCell ref="F999:F1000"/>
    <mergeCell ref="H999:H1000"/>
    <mergeCell ref="F1001:F1002"/>
    <mergeCell ref="O1001:O1002"/>
    <mergeCell ref="P1001:P1002"/>
    <mergeCell ref="F1003:F1004"/>
    <mergeCell ref="G999:G1000"/>
    <mergeCell ref="G1001:G1002"/>
    <mergeCell ref="K1001:K1002"/>
    <mergeCell ref="K1005:K1006"/>
    <mergeCell ref="C1059:AE1059"/>
    <mergeCell ref="R1021:R1023"/>
    <mergeCell ref="Z1021:Z1023"/>
    <mergeCell ref="K1027:K1028"/>
    <mergeCell ref="L1027:L1028"/>
    <mergeCell ref="Y1027:Y1028"/>
    <mergeCell ref="K997:K998"/>
    <mergeCell ref="AB1015:AB1016"/>
    <mergeCell ref="AC1015:AC1016"/>
    <mergeCell ref="AC1017:AC1018"/>
    <mergeCell ref="N1019:N1020"/>
    <mergeCell ref="O1019:O1020"/>
    <mergeCell ref="P1019:P1020"/>
    <mergeCell ref="Q1019:Q1020"/>
    <mergeCell ref="R1019:R1020"/>
    <mergeCell ref="S1019:S1020"/>
    <mergeCell ref="T1019:T1020"/>
    <mergeCell ref="U1019:U1020"/>
    <mergeCell ref="AB1019:AB1020"/>
    <mergeCell ref="AC1019:AC1020"/>
    <mergeCell ref="V1019:V1020"/>
    <mergeCell ref="W1019:W1020"/>
    <mergeCell ref="L1009:L1010"/>
    <mergeCell ref="AA1005:AA1006"/>
    <mergeCell ref="X1009:X1010"/>
    <mergeCell ref="L1017:L1018"/>
    <mergeCell ref="M1013:M1014"/>
    <mergeCell ref="P997:P998"/>
    <mergeCell ref="AB1011:AB1012"/>
    <mergeCell ref="AC1011:AC1012"/>
    <mergeCell ref="AB1013:AB1014"/>
    <mergeCell ref="AC1013:AC1014"/>
    <mergeCell ref="O1211:O1219"/>
    <mergeCell ref="F1211:F1219"/>
    <mergeCell ref="AE1021:AE1023"/>
    <mergeCell ref="F1025:F1026"/>
    <mergeCell ref="H1025:H1026"/>
    <mergeCell ref="I1025:I1026"/>
    <mergeCell ref="J1025:J1026"/>
    <mergeCell ref="K1025:K1026"/>
    <mergeCell ref="L1025:L1026"/>
    <mergeCell ref="L1021:L1023"/>
    <mergeCell ref="AB1021:AB1023"/>
    <mergeCell ref="AC1021:AC1023"/>
    <mergeCell ref="AB1025:AB1026"/>
    <mergeCell ref="AE1060:AE1061"/>
    <mergeCell ref="AD1060:AD1061"/>
    <mergeCell ref="F1060:F1061"/>
    <mergeCell ref="H1060:H1061"/>
    <mergeCell ref="I1060:I1061"/>
    <mergeCell ref="J1060:J1061"/>
    <mergeCell ref="K1060:K1061"/>
    <mergeCell ref="L1060:L1061"/>
    <mergeCell ref="AB1060:AB1061"/>
    <mergeCell ref="AD1025:AD1026"/>
    <mergeCell ref="AE1025:AE1026"/>
    <mergeCell ref="X1025:X1026"/>
    <mergeCell ref="AB1027:AB1028"/>
    <mergeCell ref="AC1025:AC1026"/>
    <mergeCell ref="Q1060:Q1061"/>
    <mergeCell ref="AA1025:AA1026"/>
    <mergeCell ref="Z1025:Z1026"/>
    <mergeCell ref="I1021:I1023"/>
    <mergeCell ref="G1021:G1023"/>
    <mergeCell ref="D1279:AE1279"/>
    <mergeCell ref="AD1232:AD1244"/>
    <mergeCell ref="N1232:N1244"/>
    <mergeCell ref="O1232:O1244"/>
    <mergeCell ref="P1232:P1244"/>
    <mergeCell ref="G1251:G1255"/>
    <mergeCell ref="M1245:M1250"/>
    <mergeCell ref="G1245:G1250"/>
    <mergeCell ref="Z1251:Z1255"/>
    <mergeCell ref="AA1251:AA1255"/>
    <mergeCell ref="AB1251:AB1255"/>
    <mergeCell ref="AC1251:AC1255"/>
    <mergeCell ref="T1251:T1255"/>
    <mergeCell ref="U1251:U1255"/>
    <mergeCell ref="V1251:V1255"/>
    <mergeCell ref="W1251:W1255"/>
    <mergeCell ref="X1251:X1255"/>
    <mergeCell ref="H1251:H1255"/>
    <mergeCell ref="I1251:I1255"/>
    <mergeCell ref="J1251:J1255"/>
    <mergeCell ref="K1251:K1255"/>
    <mergeCell ref="T1245:T1250"/>
    <mergeCell ref="AB1245:AB1250"/>
    <mergeCell ref="AC1245:AC1250"/>
    <mergeCell ref="Y1245:Y1250"/>
    <mergeCell ref="U1232:U1244"/>
    <mergeCell ref="D1256:D1260"/>
    <mergeCell ref="P1284:P1291"/>
    <mergeCell ref="J1284:J1291"/>
    <mergeCell ref="G1284:G1291"/>
    <mergeCell ref="G1256:G1260"/>
    <mergeCell ref="H1256:H1260"/>
    <mergeCell ref="I1256:I1260"/>
    <mergeCell ref="J1256:J1260"/>
    <mergeCell ref="K1256:K1260"/>
    <mergeCell ref="L1256:L1260"/>
    <mergeCell ref="M1256:M1260"/>
    <mergeCell ref="P1211:P1219"/>
    <mergeCell ref="Q1211:Q1219"/>
    <mergeCell ref="Y1232:Y1244"/>
    <mergeCell ref="Z1232:Z1244"/>
    <mergeCell ref="Y1256:Y1260"/>
    <mergeCell ref="Z1256:Z1260"/>
    <mergeCell ref="S1245:S1250"/>
    <mergeCell ref="N1251:N1255"/>
    <mergeCell ref="O1251:O1255"/>
    <mergeCell ref="P1251:P1255"/>
    <mergeCell ref="Q1251:Q1255"/>
    <mergeCell ref="S1251:S1255"/>
    <mergeCell ref="R1251:R1255"/>
    <mergeCell ref="U1211:U1219"/>
    <mergeCell ref="V1211:V1219"/>
    <mergeCell ref="X1222:X1223"/>
    <mergeCell ref="O1245:O1250"/>
    <mergeCell ref="R1245:R1250"/>
    <mergeCell ref="N1245:N1250"/>
    <mergeCell ref="L1251:L1255"/>
    <mergeCell ref="X1232:X1244"/>
    <mergeCell ref="W1211:W1219"/>
    <mergeCell ref="U1310:U1327"/>
    <mergeCell ref="V1310:V1327"/>
    <mergeCell ref="W1310:W1327"/>
    <mergeCell ref="X1310:X1327"/>
    <mergeCell ref="Y1310:Y1327"/>
    <mergeCell ref="Z1310:Z1327"/>
    <mergeCell ref="AA1310:AA1327"/>
    <mergeCell ref="AB1310:AB1327"/>
    <mergeCell ref="G1310:G1327"/>
    <mergeCell ref="K1295:K1307"/>
    <mergeCell ref="L1295:L1307"/>
    <mergeCell ref="M1295:M1307"/>
    <mergeCell ref="N1295:N1307"/>
    <mergeCell ref="O1295:O1307"/>
    <mergeCell ref="P1295:P1307"/>
    <mergeCell ref="Q1295:Q1307"/>
    <mergeCell ref="D1265:AE1265"/>
    <mergeCell ref="R1295:R1307"/>
    <mergeCell ref="AA1284:AA1291"/>
    <mergeCell ref="AB1284:AB1291"/>
    <mergeCell ref="K1284:K1291"/>
    <mergeCell ref="L1284:L1291"/>
    <mergeCell ref="I1284:I1291"/>
    <mergeCell ref="U1295:U1307"/>
    <mergeCell ref="V1295:V1307"/>
    <mergeCell ref="W1295:W1307"/>
    <mergeCell ref="X1295:X1307"/>
    <mergeCell ref="M1284:M1291"/>
    <mergeCell ref="D1284:D1291"/>
    <mergeCell ref="AE1284:AE1291"/>
    <mergeCell ref="AD1284:AD1291"/>
    <mergeCell ref="O1284:O1291"/>
    <mergeCell ref="Z1284:Z1291"/>
    <mergeCell ref="N1198:N1200"/>
    <mergeCell ref="N1196:N1197"/>
    <mergeCell ref="O1196:O1197"/>
    <mergeCell ref="P1196:P1197"/>
    <mergeCell ref="K1196:K1197"/>
    <mergeCell ref="Y1196:Y1197"/>
    <mergeCell ref="AA1196:AA1197"/>
    <mergeCell ref="X1196:X1197"/>
    <mergeCell ref="Z1198:Z1200"/>
    <mergeCell ref="H1245:H1250"/>
    <mergeCell ref="S1295:S1307"/>
    <mergeCell ref="T1295:T1307"/>
    <mergeCell ref="D1309:AE1309"/>
    <mergeCell ref="D1310:D1327"/>
    <mergeCell ref="AE1310:AE1327"/>
    <mergeCell ref="AD1310:AD1327"/>
    <mergeCell ref="AC1310:AC1327"/>
    <mergeCell ref="F1310:F1327"/>
    <mergeCell ref="H1310:H1327"/>
    <mergeCell ref="I1310:I1327"/>
    <mergeCell ref="J1310:J1327"/>
    <mergeCell ref="K1310:K1327"/>
    <mergeCell ref="L1310:L1327"/>
    <mergeCell ref="M1310:M1327"/>
    <mergeCell ref="N1310:N1327"/>
    <mergeCell ref="O1310:O1327"/>
    <mergeCell ref="P1310:P1327"/>
    <mergeCell ref="Q1310:Q1327"/>
    <mergeCell ref="R1310:R1327"/>
    <mergeCell ref="S1310:S1327"/>
    <mergeCell ref="T1310:T1327"/>
    <mergeCell ref="F1127:F1130"/>
    <mergeCell ref="AB1198:AB1200"/>
    <mergeCell ref="D1230:AE1230"/>
    <mergeCell ref="D1227:AE1227"/>
    <mergeCell ref="G1295:G1307"/>
    <mergeCell ref="U1245:U1250"/>
    <mergeCell ref="V1245:V1250"/>
    <mergeCell ref="AD1295:AD1307"/>
    <mergeCell ref="G1232:G1244"/>
    <mergeCell ref="H1232:H1244"/>
    <mergeCell ref="I1232:I1244"/>
    <mergeCell ref="AC1198:AC1200"/>
    <mergeCell ref="AE1198:AE1200"/>
    <mergeCell ref="M1211:M1219"/>
    <mergeCell ref="G1211:G1219"/>
    <mergeCell ref="M1198:M1200"/>
    <mergeCell ref="G1198:G1200"/>
    <mergeCell ref="Q1284:Q1291"/>
    <mergeCell ref="R1284:R1291"/>
    <mergeCell ref="S1284:S1291"/>
    <mergeCell ref="T1284:T1291"/>
    <mergeCell ref="U1284:U1291"/>
    <mergeCell ref="V1284:V1291"/>
    <mergeCell ref="W1284:W1291"/>
    <mergeCell ref="X1284:X1291"/>
    <mergeCell ref="Y1284:Y1291"/>
    <mergeCell ref="H1284:H1291"/>
    <mergeCell ref="J1232:J1244"/>
    <mergeCell ref="K1232:K1244"/>
    <mergeCell ref="F1284:F1291"/>
    <mergeCell ref="AC1284:AC1291"/>
    <mergeCell ref="N1284:N1291"/>
    <mergeCell ref="D1262:AE1262"/>
    <mergeCell ref="AA1245:AA1250"/>
    <mergeCell ref="W1245:W1250"/>
    <mergeCell ref="X1245:X1250"/>
    <mergeCell ref="M1143:M1145"/>
    <mergeCell ref="R1222:R1223"/>
    <mergeCell ref="D1198:D1200"/>
    <mergeCell ref="F1198:F1200"/>
    <mergeCell ref="H1198:H1200"/>
    <mergeCell ref="I1198:I1200"/>
    <mergeCell ref="J1198:J1200"/>
    <mergeCell ref="I1133:I1136"/>
    <mergeCell ref="J1133:J1136"/>
    <mergeCell ref="K1133:K1136"/>
    <mergeCell ref="J1196:J1197"/>
    <mergeCell ref="G1163:G1168"/>
    <mergeCell ref="U1163:U1168"/>
    <mergeCell ref="V1163:V1168"/>
    <mergeCell ref="W1163:W1168"/>
    <mergeCell ref="X1211:X1219"/>
    <mergeCell ref="Y1211:Y1219"/>
    <mergeCell ref="AA1256:AA1260"/>
    <mergeCell ref="AB1256:AB1260"/>
    <mergeCell ref="AC1256:AC1260"/>
    <mergeCell ref="D1232:D1244"/>
    <mergeCell ref="M1251:M1255"/>
    <mergeCell ref="V1222:V1223"/>
    <mergeCell ref="W1222:W1223"/>
    <mergeCell ref="Y1222:Y1223"/>
    <mergeCell ref="H1211:H1219"/>
    <mergeCell ref="I1211:I1219"/>
    <mergeCell ref="J1211:J1219"/>
    <mergeCell ref="Y1295:Y1307"/>
    <mergeCell ref="Z1295:Z1307"/>
    <mergeCell ref="K1198:K1200"/>
    <mergeCell ref="L1198:L1200"/>
    <mergeCell ref="AD1198:AD1200"/>
    <mergeCell ref="AA1295:AA1307"/>
    <mergeCell ref="AB1295:AB1307"/>
    <mergeCell ref="L1232:L1244"/>
    <mergeCell ref="M1232:M1244"/>
    <mergeCell ref="N1222:N1223"/>
    <mergeCell ref="M1222:M1223"/>
    <mergeCell ref="H1222:H1223"/>
    <mergeCell ref="I1222:I1223"/>
    <mergeCell ref="J1222:J1223"/>
    <mergeCell ref="K1222:K1223"/>
    <mergeCell ref="L1222:L1223"/>
    <mergeCell ref="D1294:AE1294"/>
    <mergeCell ref="D1295:D1307"/>
    <mergeCell ref="AE1295:AE1307"/>
    <mergeCell ref="Z1245:Z1250"/>
    <mergeCell ref="AC1295:AC1307"/>
    <mergeCell ref="F1295:F1307"/>
    <mergeCell ref="H1295:H1307"/>
    <mergeCell ref="I1295:I1307"/>
    <mergeCell ref="J1295:J1307"/>
    <mergeCell ref="AA1198:AA1200"/>
    <mergeCell ref="O1198:O1200"/>
    <mergeCell ref="I1245:I1250"/>
    <mergeCell ref="J1245:J1250"/>
    <mergeCell ref="K1245:K1250"/>
    <mergeCell ref="L1245:L1250"/>
    <mergeCell ref="D1276:AE1276"/>
    <mergeCell ref="F1133:F1136"/>
    <mergeCell ref="F1124:F1126"/>
    <mergeCell ref="H1124:H1126"/>
    <mergeCell ref="D1137:D1138"/>
    <mergeCell ref="H1137:H1138"/>
    <mergeCell ref="I1137:I1138"/>
    <mergeCell ref="K1021:K1023"/>
    <mergeCell ref="H1122:H1123"/>
    <mergeCell ref="AE991:AE992"/>
    <mergeCell ref="F997:F998"/>
    <mergeCell ref="I1122:I1123"/>
    <mergeCell ref="J1122:J1123"/>
    <mergeCell ref="F1013:F1014"/>
    <mergeCell ref="H1013:H1014"/>
    <mergeCell ref="C1072:AE1072"/>
    <mergeCell ref="C1087:AE1087"/>
    <mergeCell ref="C1094:AE1094"/>
    <mergeCell ref="C1101:AE1101"/>
    <mergeCell ref="C1107:AE1107"/>
    <mergeCell ref="D1108:D1117"/>
    <mergeCell ref="F1108:F1117"/>
    <mergeCell ref="H1108:H1117"/>
    <mergeCell ref="J1108:J1117"/>
    <mergeCell ref="K1108:K1117"/>
    <mergeCell ref="N1060:N1061"/>
    <mergeCell ref="O1060:O1061"/>
    <mergeCell ref="I1108:I1117"/>
    <mergeCell ref="M1122:M1123"/>
    <mergeCell ref="AC1060:AC1061"/>
    <mergeCell ref="AB1108:AB1117"/>
    <mergeCell ref="AD1108:AD1117"/>
    <mergeCell ref="AE1009:AE1010"/>
    <mergeCell ref="AE1108:AE1117"/>
    <mergeCell ref="M1196:M1197"/>
    <mergeCell ref="M1163:M1168"/>
    <mergeCell ref="K1124:K1126"/>
    <mergeCell ref="L1124:L1126"/>
    <mergeCell ref="M1120:M1121"/>
    <mergeCell ref="M1108:M1117"/>
    <mergeCell ref="U1108:U1117"/>
    <mergeCell ref="AD1120:AD1121"/>
    <mergeCell ref="AE1120:AE1121"/>
    <mergeCell ref="AD1150:AD1151"/>
    <mergeCell ref="AE1150:AE1151"/>
    <mergeCell ref="S1150:S1151"/>
    <mergeCell ref="T1150:T1151"/>
    <mergeCell ref="U1150:U1151"/>
    <mergeCell ref="V1150:V1151"/>
    <mergeCell ref="AC1108:AC1117"/>
    <mergeCell ref="L1108:L1117"/>
    <mergeCell ref="C1119:AE1119"/>
    <mergeCell ref="M1124:M1126"/>
    <mergeCell ref="G1108:G1117"/>
    <mergeCell ref="M1155:M1162"/>
    <mergeCell ref="H1133:H1136"/>
    <mergeCell ref="L1133:L1136"/>
    <mergeCell ref="AB1146:AB1147"/>
    <mergeCell ref="AC1146:AC1147"/>
    <mergeCell ref="J1137:J1138"/>
    <mergeCell ref="K1137:K1138"/>
    <mergeCell ref="L1137:L1138"/>
    <mergeCell ref="H1120:H1121"/>
    <mergeCell ref="I1120:I1121"/>
    <mergeCell ref="F1141:F1142"/>
    <mergeCell ref="AD1015:AD1016"/>
    <mergeCell ref="AE1015:AE1016"/>
    <mergeCell ref="G1019:G1020"/>
    <mergeCell ref="D1021:D1023"/>
    <mergeCell ref="F1021:F1023"/>
    <mergeCell ref="V1021:V1023"/>
    <mergeCell ref="W1021:W1023"/>
    <mergeCell ref="X1021:X1023"/>
    <mergeCell ref="Y1021:Y1023"/>
    <mergeCell ref="F1009:F1010"/>
    <mergeCell ref="H1009:H1010"/>
    <mergeCell ref="I1009:I1010"/>
    <mergeCell ref="Q1027:Q1028"/>
    <mergeCell ref="P1027:P1028"/>
    <mergeCell ref="W1011:W1012"/>
    <mergeCell ref="X1011:X1012"/>
    <mergeCell ref="Y1011:Y1012"/>
    <mergeCell ref="Z1011:Z1012"/>
    <mergeCell ref="G1015:G1016"/>
    <mergeCell ref="S1009:S1010"/>
    <mergeCell ref="Q1013:Q1014"/>
    <mergeCell ref="O1013:O1014"/>
    <mergeCell ref="Y1019:Y1020"/>
    <mergeCell ref="H1027:H1028"/>
    <mergeCell ref="I1027:I1028"/>
    <mergeCell ref="J1027:J1028"/>
    <mergeCell ref="D1025:D1026"/>
    <mergeCell ref="Q1021:Q1023"/>
    <mergeCell ref="U1017:U1018"/>
    <mergeCell ref="AD1021:AD1023"/>
    <mergeCell ref="M1025:M1026"/>
    <mergeCell ref="AA1021:AA1023"/>
    <mergeCell ref="AD997:AD998"/>
    <mergeCell ref="AE997:AE998"/>
    <mergeCell ref="AB1005:AB1006"/>
    <mergeCell ref="AB1003:AB1004"/>
    <mergeCell ref="AA1027:AA1028"/>
    <mergeCell ref="Z1027:Z1028"/>
    <mergeCell ref="T1027:T1028"/>
    <mergeCell ref="R1027:R1028"/>
    <mergeCell ref="S1027:S1028"/>
    <mergeCell ref="X1017:X1018"/>
    <mergeCell ref="J1021:J1023"/>
    <mergeCell ref="N1013:N1014"/>
    <mergeCell ref="R1013:R1014"/>
    <mergeCell ref="U1013:U1014"/>
    <mergeCell ref="AE1011:AE1012"/>
    <mergeCell ref="AD1011:AD1012"/>
    <mergeCell ref="J1009:J1010"/>
    <mergeCell ref="K1009:K1010"/>
    <mergeCell ref="M1021:M1023"/>
    <mergeCell ref="AD1009:AD1010"/>
    <mergeCell ref="AC1009:AC1010"/>
    <mergeCell ref="W1013:W1014"/>
    <mergeCell ref="X1013:X1014"/>
    <mergeCell ref="Y1013:Y1014"/>
    <mergeCell ref="AA1015:AA1016"/>
    <mergeCell ref="Z1013:Z1014"/>
    <mergeCell ref="AA1013:AA1014"/>
    <mergeCell ref="S1013:S1014"/>
    <mergeCell ref="T1013:T1014"/>
    <mergeCell ref="P1013:P1014"/>
    <mergeCell ref="Z1009:Z1010"/>
    <mergeCell ref="AA1009:AA1010"/>
    <mergeCell ref="J1005:J1006"/>
    <mergeCell ref="AA1001:AA1002"/>
    <mergeCell ref="AE1003:AE1004"/>
    <mergeCell ref="L1003:L1004"/>
    <mergeCell ref="M1001:M1002"/>
    <mergeCell ref="M999:M1000"/>
    <mergeCell ref="AB1009:AB1010"/>
    <mergeCell ref="Y1009:Y1010"/>
    <mergeCell ref="U1009:U1010"/>
    <mergeCell ref="N1009:N1010"/>
    <mergeCell ref="O1009:O1010"/>
    <mergeCell ref="AA1011:AA1012"/>
    <mergeCell ref="S1011:S1012"/>
    <mergeCell ref="T1011:T1012"/>
    <mergeCell ref="U1011:U1012"/>
    <mergeCell ref="V1011:V1012"/>
    <mergeCell ref="W1003:W1004"/>
    <mergeCell ref="S999:S1000"/>
    <mergeCell ref="AB999:AB1000"/>
    <mergeCell ref="T1009:T1010"/>
    <mergeCell ref="Q1003:Q1004"/>
    <mergeCell ref="N977:N979"/>
    <mergeCell ref="O977:O979"/>
    <mergeCell ref="P977:P979"/>
    <mergeCell ref="I980:I982"/>
    <mergeCell ref="J980:J982"/>
    <mergeCell ref="L975:L976"/>
    <mergeCell ref="M975:M976"/>
    <mergeCell ref="J991:J992"/>
    <mergeCell ref="K991:K992"/>
    <mergeCell ref="L991:L992"/>
    <mergeCell ref="M977:M979"/>
    <mergeCell ref="J983:J984"/>
    <mergeCell ref="K983:K984"/>
    <mergeCell ref="L983:L984"/>
    <mergeCell ref="K989:K990"/>
    <mergeCell ref="J975:J976"/>
    <mergeCell ref="K975:K976"/>
    <mergeCell ref="J985:J986"/>
    <mergeCell ref="N975:N976"/>
    <mergeCell ref="O975:O976"/>
    <mergeCell ref="P975:P976"/>
    <mergeCell ref="I987:I988"/>
    <mergeCell ref="N987:N988"/>
    <mergeCell ref="L985:L986"/>
    <mergeCell ref="O991:O992"/>
    <mergeCell ref="K980:K982"/>
    <mergeCell ref="L980:L982"/>
    <mergeCell ref="M980:M982"/>
    <mergeCell ref="N983:N984"/>
    <mergeCell ref="J987:J988"/>
    <mergeCell ref="K987:K988"/>
    <mergeCell ref="L987:L988"/>
    <mergeCell ref="R980:R982"/>
    <mergeCell ref="S980:S982"/>
    <mergeCell ref="O987:O988"/>
    <mergeCell ref="P987:P988"/>
    <mergeCell ref="T980:T982"/>
    <mergeCell ref="M989:M990"/>
    <mergeCell ref="G997:G998"/>
    <mergeCell ref="G980:G982"/>
    <mergeCell ref="H997:H998"/>
    <mergeCell ref="P991:P992"/>
    <mergeCell ref="I997:I998"/>
    <mergeCell ref="H980:H982"/>
    <mergeCell ref="V980:V982"/>
    <mergeCell ref="T989:T990"/>
    <mergeCell ref="T991:T992"/>
    <mergeCell ref="T997:T998"/>
    <mergeCell ref="Y987:Y988"/>
    <mergeCell ref="N991:N992"/>
    <mergeCell ref="Q989:Q990"/>
    <mergeCell ref="U989:U990"/>
    <mergeCell ref="O997:O998"/>
    <mergeCell ref="J997:J998"/>
    <mergeCell ref="N985:N986"/>
    <mergeCell ref="O985:O986"/>
    <mergeCell ref="P985:P986"/>
    <mergeCell ref="M997:M998"/>
    <mergeCell ref="Z987:Z988"/>
    <mergeCell ref="AA987:AA988"/>
    <mergeCell ref="Q987:Q988"/>
    <mergeCell ref="R987:R988"/>
    <mergeCell ref="S987:S988"/>
    <mergeCell ref="Q999:Q1000"/>
    <mergeCell ref="R999:R1000"/>
    <mergeCell ref="R1003:R1004"/>
    <mergeCell ref="F975:F976"/>
    <mergeCell ref="G973:G974"/>
    <mergeCell ref="I985:I986"/>
    <mergeCell ref="D993:D996"/>
    <mergeCell ref="D987:D988"/>
    <mergeCell ref="D989:D990"/>
    <mergeCell ref="D991:D992"/>
    <mergeCell ref="F989:F990"/>
    <mergeCell ref="H989:H990"/>
    <mergeCell ref="F991:F992"/>
    <mergeCell ref="H991:H992"/>
    <mergeCell ref="D980:D982"/>
    <mergeCell ref="D983:D984"/>
    <mergeCell ref="D985:D986"/>
    <mergeCell ref="F983:F984"/>
    <mergeCell ref="H983:H984"/>
    <mergeCell ref="G987:G988"/>
    <mergeCell ref="G983:G984"/>
    <mergeCell ref="I991:I992"/>
    <mergeCell ref="I975:I976"/>
    <mergeCell ref="G985:G986"/>
    <mergeCell ref="D975:D976"/>
    <mergeCell ref="D977:D979"/>
    <mergeCell ref="I983:I984"/>
    <mergeCell ref="H977:H979"/>
    <mergeCell ref="F987:F988"/>
    <mergeCell ref="H987:H988"/>
    <mergeCell ref="H973:H974"/>
    <mergeCell ref="H975:H976"/>
    <mergeCell ref="F985:F986"/>
    <mergeCell ref="H985:H986"/>
    <mergeCell ref="AC587:AC592"/>
    <mergeCell ref="AB593:AB599"/>
    <mergeCell ref="AC593:AC599"/>
    <mergeCell ref="AC602:AC607"/>
    <mergeCell ref="I548:I551"/>
    <mergeCell ref="J548:J551"/>
    <mergeCell ref="K548:K551"/>
    <mergeCell ref="R555:R558"/>
    <mergeCell ref="S555:S558"/>
    <mergeCell ref="T555:T558"/>
    <mergeCell ref="U555:U558"/>
    <mergeCell ref="U690:U695"/>
    <mergeCell ref="G609:G614"/>
    <mergeCell ref="G617:G629"/>
    <mergeCell ref="W690:W695"/>
    <mergeCell ref="X690:X695"/>
    <mergeCell ref="Y690:Y695"/>
    <mergeCell ref="Z690:Z695"/>
    <mergeCell ref="AB552:AB554"/>
    <mergeCell ref="AC552:AC554"/>
    <mergeCell ref="L548:L551"/>
    <mergeCell ref="N548:N551"/>
    <mergeCell ref="O548:O551"/>
    <mergeCell ref="P548:P551"/>
    <mergeCell ref="Q548:Q551"/>
    <mergeCell ref="AD705:AD706"/>
    <mergeCell ref="X705:X706"/>
    <mergeCell ref="Y705:Y706"/>
    <mergeCell ref="Z705:Z706"/>
    <mergeCell ref="AA705:AA706"/>
    <mergeCell ref="AD609:AD614"/>
    <mergeCell ref="AC609:AC614"/>
    <mergeCell ref="R678:R689"/>
    <mergeCell ref="S678:S689"/>
    <mergeCell ref="T678:T689"/>
    <mergeCell ref="AD552:AD554"/>
    <mergeCell ref="AD559:AD560"/>
    <mergeCell ref="R544:R547"/>
    <mergeCell ref="S544:S547"/>
    <mergeCell ref="O552:O554"/>
    <mergeCell ref="J561:J562"/>
    <mergeCell ref="L561:L562"/>
    <mergeCell ref="N561:N562"/>
    <mergeCell ref="AD690:AD695"/>
    <mergeCell ref="N690:N695"/>
    <mergeCell ref="X552:X554"/>
    <mergeCell ref="Y552:Y554"/>
    <mergeCell ref="Z552:Z554"/>
    <mergeCell ref="AA552:AA554"/>
    <mergeCell ref="R559:R560"/>
    <mergeCell ref="S559:S560"/>
    <mergeCell ref="Y548:Y551"/>
    <mergeCell ref="Z548:Z551"/>
    <mergeCell ref="W572:W578"/>
    <mergeCell ref="X572:X578"/>
    <mergeCell ref="Y572:Y578"/>
    <mergeCell ref="Z563:Z564"/>
    <mergeCell ref="AE496:AE501"/>
    <mergeCell ref="F502:F507"/>
    <mergeCell ref="H502:H507"/>
    <mergeCell ref="I502:I507"/>
    <mergeCell ref="J502:J507"/>
    <mergeCell ref="AC484:AC489"/>
    <mergeCell ref="AB490:AB495"/>
    <mergeCell ref="AC490:AC495"/>
    <mergeCell ref="K502:K507"/>
    <mergeCell ref="L502:L507"/>
    <mergeCell ref="AD502:AD507"/>
    <mergeCell ref="AB502:AB507"/>
    <mergeCell ref="AC502:AC507"/>
    <mergeCell ref="AD477:AD482"/>
    <mergeCell ref="J477:J482"/>
    <mergeCell ref="K477:K482"/>
    <mergeCell ref="Z484:Z489"/>
    <mergeCell ref="U484:U489"/>
    <mergeCell ref="Y496:Y501"/>
    <mergeCell ref="W502:W507"/>
    <mergeCell ref="V484:V489"/>
    <mergeCell ref="V502:V507"/>
    <mergeCell ref="AA477:AA482"/>
    <mergeCell ref="Z496:Z501"/>
    <mergeCell ref="T490:T495"/>
    <mergeCell ref="O502:O507"/>
    <mergeCell ref="R502:R507"/>
    <mergeCell ref="S502:S507"/>
    <mergeCell ref="T502:T507"/>
    <mergeCell ref="U502:U507"/>
    <mergeCell ref="AA484:AA489"/>
    <mergeCell ref="Y502:Y507"/>
    <mergeCell ref="AC537:AC539"/>
    <mergeCell ref="AB559:AB560"/>
    <mergeCell ref="AC559:AC560"/>
    <mergeCell ref="AB561:AB562"/>
    <mergeCell ref="AC561:AC562"/>
    <mergeCell ref="AB563:AB564"/>
    <mergeCell ref="AC563:AC564"/>
    <mergeCell ref="C511:AE511"/>
    <mergeCell ref="P552:P554"/>
    <mergeCell ref="Q552:Q554"/>
    <mergeCell ref="R552:R554"/>
    <mergeCell ref="V555:V558"/>
    <mergeCell ref="AB572:AB578"/>
    <mergeCell ref="D536:D539"/>
    <mergeCell ref="AA548:AA551"/>
    <mergeCell ref="C527:AE527"/>
    <mergeCell ref="O690:O695"/>
    <mergeCell ref="P690:P695"/>
    <mergeCell ref="Q690:Q695"/>
    <mergeCell ref="R690:R695"/>
    <mergeCell ref="S690:S695"/>
    <mergeCell ref="T690:T695"/>
    <mergeCell ref="AC544:AC547"/>
    <mergeCell ref="K559:K560"/>
    <mergeCell ref="L559:L560"/>
    <mergeCell ref="J552:J554"/>
    <mergeCell ref="K552:K554"/>
    <mergeCell ref="V690:V695"/>
    <mergeCell ref="D548:D551"/>
    <mergeCell ref="F540:F543"/>
    <mergeCell ref="P544:P547"/>
    <mergeCell ref="Q544:Q547"/>
    <mergeCell ref="D496:D501"/>
    <mergeCell ref="F477:F482"/>
    <mergeCell ref="AB496:AB501"/>
    <mergeCell ref="AC496:AC501"/>
    <mergeCell ref="C483:AE483"/>
    <mergeCell ref="D471:D476"/>
    <mergeCell ref="F471:F476"/>
    <mergeCell ref="H471:H476"/>
    <mergeCell ref="I471:I476"/>
    <mergeCell ref="J471:J476"/>
    <mergeCell ref="K471:K476"/>
    <mergeCell ref="L471:L476"/>
    <mergeCell ref="M496:M501"/>
    <mergeCell ref="Q484:Q489"/>
    <mergeCell ref="R484:R489"/>
    <mergeCell ref="G477:G482"/>
    <mergeCell ref="G484:G489"/>
    <mergeCell ref="G490:G495"/>
    <mergeCell ref="AE471:AE476"/>
    <mergeCell ref="N471:N476"/>
    <mergeCell ref="O471:O476"/>
    <mergeCell ref="P471:P476"/>
    <mergeCell ref="Q471:Q476"/>
    <mergeCell ref="I477:I482"/>
    <mergeCell ref="AA496:AA501"/>
    <mergeCell ref="R490:R495"/>
    <mergeCell ref="S490:S495"/>
    <mergeCell ref="AD471:AD476"/>
    <mergeCell ref="Y477:Y482"/>
    <mergeCell ref="Z471:Z476"/>
    <mergeCell ref="W477:W482"/>
    <mergeCell ref="X477:X482"/>
    <mergeCell ref="D502:D507"/>
    <mergeCell ref="F496:F501"/>
    <mergeCell ref="H496:H501"/>
    <mergeCell ref="I496:I501"/>
    <mergeCell ref="J496:J501"/>
    <mergeCell ref="K496:K501"/>
    <mergeCell ref="L496:L501"/>
    <mergeCell ref="N502:N507"/>
    <mergeCell ref="L477:L482"/>
    <mergeCell ref="T477:T482"/>
    <mergeCell ref="N484:N489"/>
    <mergeCell ref="D477:D482"/>
    <mergeCell ref="D484:D489"/>
    <mergeCell ref="H490:H495"/>
    <mergeCell ref="H477:H482"/>
    <mergeCell ref="O484:O489"/>
    <mergeCell ref="P484:P489"/>
    <mergeCell ref="P477:P482"/>
    <mergeCell ref="O496:O501"/>
    <mergeCell ref="P496:P501"/>
    <mergeCell ref="M490:M495"/>
    <mergeCell ref="D490:D495"/>
    <mergeCell ref="F484:F489"/>
    <mergeCell ref="F490:F495"/>
    <mergeCell ref="I490:I495"/>
    <mergeCell ref="N477:N482"/>
    <mergeCell ref="O477:O482"/>
    <mergeCell ref="J490:J495"/>
    <mergeCell ref="K490:K495"/>
    <mergeCell ref="L490:L495"/>
    <mergeCell ref="N490:N495"/>
    <mergeCell ref="G496:G501"/>
    <mergeCell ref="D411:D416"/>
    <mergeCell ref="F411:F416"/>
    <mergeCell ref="H411:H416"/>
    <mergeCell ref="I411:I416"/>
    <mergeCell ref="J411:J416"/>
    <mergeCell ref="AB341:AB346"/>
    <mergeCell ref="AC341:AC346"/>
    <mergeCell ref="AB347:AB352"/>
    <mergeCell ref="AC347:AC352"/>
    <mergeCell ref="K411:K416"/>
    <mergeCell ref="O411:O416"/>
    <mergeCell ref="P411:P416"/>
    <mergeCell ref="Q411:Q416"/>
    <mergeCell ref="R411:R416"/>
    <mergeCell ref="S411:S416"/>
    <mergeCell ref="T411:T416"/>
    <mergeCell ref="U411:U416"/>
    <mergeCell ref="V411:V416"/>
    <mergeCell ref="AC378:AC383"/>
    <mergeCell ref="AB384:AB389"/>
    <mergeCell ref="Z393:Z398"/>
    <mergeCell ref="AA393:AA398"/>
    <mergeCell ref="V399:V404"/>
    <mergeCell ref="W399:W404"/>
    <mergeCell ref="AB393:AB398"/>
    <mergeCell ref="AE247:AE253"/>
    <mergeCell ref="AB254:AB261"/>
    <mergeCell ref="J275:J280"/>
    <mergeCell ref="K275:K280"/>
    <mergeCell ref="AC254:AC261"/>
    <mergeCell ref="AD247:AD253"/>
    <mergeCell ref="L275:L280"/>
    <mergeCell ref="AD275:AD280"/>
    <mergeCell ref="C263:AE263"/>
    <mergeCell ref="C273:AE273"/>
    <mergeCell ref="R247:R253"/>
    <mergeCell ref="S247:S253"/>
    <mergeCell ref="T247:T253"/>
    <mergeCell ref="U247:U253"/>
    <mergeCell ref="V247:V253"/>
    <mergeCell ref="W247:W253"/>
    <mergeCell ref="X247:X253"/>
    <mergeCell ref="R254:R261"/>
    <mergeCell ref="AA247:AA253"/>
    <mergeCell ref="T254:T261"/>
    <mergeCell ref="U254:U261"/>
    <mergeCell ref="V254:V261"/>
    <mergeCell ref="W254:W261"/>
    <mergeCell ref="C254:C261"/>
    <mergeCell ref="C247:C253"/>
    <mergeCell ref="AA254:AA261"/>
    <mergeCell ref="N275:N280"/>
    <mergeCell ref="S275:S280"/>
    <mergeCell ref="T275:T280"/>
    <mergeCell ref="U275:U280"/>
    <mergeCell ref="V275:V280"/>
    <mergeCell ref="E274:AG274"/>
    <mergeCell ref="AC75:AC83"/>
    <mergeCell ref="AD162:AD169"/>
    <mergeCell ref="AA134:AA141"/>
    <mergeCell ref="W134:W141"/>
    <mergeCell ref="U97:U112"/>
    <mergeCell ref="V134:V141"/>
    <mergeCell ref="X134:X141"/>
    <mergeCell ref="Y134:Y141"/>
    <mergeCell ref="Z134:Z141"/>
    <mergeCell ref="C217:AE217"/>
    <mergeCell ref="F218:F225"/>
    <mergeCell ref="H218:H225"/>
    <mergeCell ref="J218:J225"/>
    <mergeCell ref="S176:S187"/>
    <mergeCell ref="I192:I204"/>
    <mergeCell ref="C192:C206"/>
    <mergeCell ref="W173:W175"/>
    <mergeCell ref="Y176:Y188"/>
    <mergeCell ref="C191:AE191"/>
    <mergeCell ref="Z176:Z188"/>
    <mergeCell ref="AA176:AA188"/>
    <mergeCell ref="AD192:AD204"/>
    <mergeCell ref="AE192:AE204"/>
    <mergeCell ref="V218:V225"/>
    <mergeCell ref="K218:K225"/>
    <mergeCell ref="AD218:AD225"/>
    <mergeCell ref="AE218:AE225"/>
    <mergeCell ref="C173:C175"/>
    <mergeCell ref="D173:D175"/>
    <mergeCell ref="F173:F175"/>
    <mergeCell ref="H173:H175"/>
    <mergeCell ref="Z88:Z96"/>
    <mergeCell ref="J134:J141"/>
    <mergeCell ref="K134:K141"/>
    <mergeCell ref="L134:L141"/>
    <mergeCell ref="N134:N141"/>
    <mergeCell ref="O134:O141"/>
    <mergeCell ref="P134:P141"/>
    <mergeCell ref="Q134:Q141"/>
    <mergeCell ref="R134:R141"/>
    <mergeCell ref="L147:L161"/>
    <mergeCell ref="F123:F127"/>
    <mergeCell ref="H123:H127"/>
    <mergeCell ref="I123:I127"/>
    <mergeCell ref="J123:J127"/>
    <mergeCell ref="K123:K127"/>
    <mergeCell ref="D113:D122"/>
    <mergeCell ref="R97:R112"/>
    <mergeCell ref="K88:K96"/>
    <mergeCell ref="L88:L96"/>
    <mergeCell ref="I113:I122"/>
    <mergeCell ref="J113:J122"/>
    <mergeCell ref="K113:K122"/>
    <mergeCell ref="L113:L122"/>
    <mergeCell ref="F113:F122"/>
    <mergeCell ref="H113:H122"/>
    <mergeCell ref="D123:D127"/>
    <mergeCell ref="L123:L127"/>
    <mergeCell ref="M113:M122"/>
    <mergeCell ref="M123:M127"/>
    <mergeCell ref="N113:N122"/>
    <mergeCell ref="O113:O122"/>
    <mergeCell ref="P113:P122"/>
    <mergeCell ref="Q113:Q122"/>
    <mergeCell ref="Z73:Z74"/>
    <mergeCell ref="AA73:AA74"/>
    <mergeCell ref="Y75:Y83"/>
    <mergeCell ref="Z75:Z83"/>
    <mergeCell ref="AA75:AA83"/>
    <mergeCell ref="Y97:Y112"/>
    <mergeCell ref="Z97:Z112"/>
    <mergeCell ref="AA97:AA112"/>
    <mergeCell ref="Z113:Z122"/>
    <mergeCell ref="AA113:AA122"/>
    <mergeCell ref="C133:AE133"/>
    <mergeCell ref="O123:O127"/>
    <mergeCell ref="P123:P127"/>
    <mergeCell ref="Q123:Q127"/>
    <mergeCell ref="R123:R127"/>
    <mergeCell ref="S123:S127"/>
    <mergeCell ref="T123:T127"/>
    <mergeCell ref="U123:U127"/>
    <mergeCell ref="V123:V127"/>
    <mergeCell ref="AB73:AC74"/>
    <mergeCell ref="AB88:AB96"/>
    <mergeCell ref="AC88:AC96"/>
    <mergeCell ref="AB97:AB112"/>
    <mergeCell ref="AC97:AC112"/>
    <mergeCell ref="AB113:AB122"/>
    <mergeCell ref="AC113:AC122"/>
    <mergeCell ref="Y73:Y74"/>
    <mergeCell ref="AB75:AB83"/>
    <mergeCell ref="AA88:AA96"/>
    <mergeCell ref="V88:V96"/>
    <mergeCell ref="W88:W96"/>
    <mergeCell ref="W75:W83"/>
    <mergeCell ref="AB471:AB476"/>
    <mergeCell ref="AC471:AC476"/>
    <mergeCell ref="AB477:AB482"/>
    <mergeCell ref="AC477:AC482"/>
    <mergeCell ref="AC459:AC464"/>
    <mergeCell ref="AB484:AB489"/>
    <mergeCell ref="AB275:AB280"/>
    <mergeCell ref="AA471:AA476"/>
    <mergeCell ref="Y484:Y489"/>
    <mergeCell ref="AC226:AC234"/>
    <mergeCell ref="AC411:AC416"/>
    <mergeCell ref="AB329:AB334"/>
    <mergeCell ref="AC329:AC334"/>
    <mergeCell ref="AC287:AC292"/>
    <mergeCell ref="Y411:Y416"/>
    <mergeCell ref="AC366:AC371"/>
    <mergeCell ref="AB372:AB377"/>
    <mergeCell ref="AC372:AC377"/>
    <mergeCell ref="AB378:AB383"/>
    <mergeCell ref="AB447:AB452"/>
    <mergeCell ref="AC447:AC452"/>
    <mergeCell ref="AB453:AB458"/>
    <mergeCell ref="AC453:AC458"/>
    <mergeCell ref="Y384:Y389"/>
    <mergeCell ref="AA378:AA383"/>
    <mergeCell ref="Z435:Z440"/>
    <mergeCell ref="Y417:Y422"/>
    <mergeCell ref="Z417:Z422"/>
    <mergeCell ref="AB226:AB234"/>
    <mergeCell ref="AB123:AB127"/>
    <mergeCell ref="AC123:AC127"/>
    <mergeCell ref="AB134:AB141"/>
    <mergeCell ref="AC134:AC141"/>
    <mergeCell ref="AB192:AB204"/>
    <mergeCell ref="AC192:AC204"/>
    <mergeCell ref="Q247:Q253"/>
    <mergeCell ref="N254:N261"/>
    <mergeCell ref="O254:O261"/>
    <mergeCell ref="P254:P261"/>
    <mergeCell ref="Q254:Q261"/>
    <mergeCell ref="U176:U188"/>
    <mergeCell ref="V176:V188"/>
    <mergeCell ref="W176:W188"/>
    <mergeCell ref="X176:X188"/>
    <mergeCell ref="Z123:Z127"/>
    <mergeCell ref="AA123:AA127"/>
    <mergeCell ref="AC176:AC188"/>
    <mergeCell ref="N176:N188"/>
    <mergeCell ref="Q218:Q225"/>
    <mergeCell ref="AB218:AB225"/>
    <mergeCell ref="AA173:AA175"/>
    <mergeCell ref="W123:W127"/>
    <mergeCell ref="X123:X127"/>
    <mergeCell ref="Y123:Y127"/>
    <mergeCell ref="V192:V204"/>
    <mergeCell ref="Q162:Q169"/>
    <mergeCell ref="R162:R169"/>
    <mergeCell ref="S162:S169"/>
    <mergeCell ref="T162:T169"/>
    <mergeCell ref="AC218:AC225"/>
    <mergeCell ref="O226:O234"/>
    <mergeCell ref="AB441:AB446"/>
    <mergeCell ref="AC441:AC446"/>
    <mergeCell ref="AC359:AC364"/>
    <mergeCell ref="AB366:AB371"/>
    <mergeCell ref="Y465:Y470"/>
    <mergeCell ref="E392:AE392"/>
    <mergeCell ref="AE423:AE428"/>
    <mergeCell ref="Z423:Z428"/>
    <mergeCell ref="AA423:AA428"/>
    <mergeCell ref="AB423:AB428"/>
    <mergeCell ref="AC423:AC428"/>
    <mergeCell ref="Z353:Z358"/>
    <mergeCell ref="AA353:AA358"/>
    <mergeCell ref="Z347:Z352"/>
    <mergeCell ref="AA347:AA352"/>
    <mergeCell ref="AA323:AA328"/>
    <mergeCell ref="AA329:AA334"/>
    <mergeCell ref="AB323:AB328"/>
    <mergeCell ref="Z411:Z416"/>
    <mergeCell ref="AA411:AA416"/>
    <mergeCell ref="AB411:AB416"/>
    <mergeCell ref="AE411:AE416"/>
    <mergeCell ref="AD417:AD422"/>
    <mergeCell ref="AC429:AC434"/>
    <mergeCell ref="AB435:AB440"/>
    <mergeCell ref="AC435:AC440"/>
    <mergeCell ref="AE417:AE422"/>
    <mergeCell ref="AD405:AD410"/>
    <mergeCell ref="AE405:AE410"/>
    <mergeCell ref="AD399:AD404"/>
    <mergeCell ref="AE399:AE404"/>
    <mergeCell ref="K459:K464"/>
    <mergeCell ref="L459:L464"/>
    <mergeCell ref="J465:J470"/>
    <mergeCell ref="D447:D452"/>
    <mergeCell ref="D453:D458"/>
    <mergeCell ref="AA441:AA446"/>
    <mergeCell ref="AD447:AD452"/>
    <mergeCell ref="AC465:AC470"/>
    <mergeCell ref="AD423:AD428"/>
    <mergeCell ref="AB459:AB464"/>
    <mergeCell ref="AD411:AD416"/>
    <mergeCell ref="AA429:AA434"/>
    <mergeCell ref="X435:X440"/>
    <mergeCell ref="AA465:AA470"/>
    <mergeCell ref="W459:W464"/>
    <mergeCell ref="X459:X464"/>
    <mergeCell ref="X405:X410"/>
    <mergeCell ref="D459:D464"/>
    <mergeCell ref="L465:L470"/>
    <mergeCell ref="AD465:AD470"/>
    <mergeCell ref="D465:D470"/>
    <mergeCell ref="F465:F470"/>
    <mergeCell ref="H465:H470"/>
    <mergeCell ref="I465:I470"/>
    <mergeCell ref="K465:K470"/>
    <mergeCell ref="I459:I464"/>
    <mergeCell ref="J459:J464"/>
    <mergeCell ref="F459:F464"/>
    <mergeCell ref="H459:H464"/>
    <mergeCell ref="F453:F458"/>
    <mergeCell ref="H453:H458"/>
    <mergeCell ref="I453:I458"/>
    <mergeCell ref="AE465:AE470"/>
    <mergeCell ref="N459:N464"/>
    <mergeCell ref="O459:O464"/>
    <mergeCell ref="P459:P464"/>
    <mergeCell ref="Q459:Q464"/>
    <mergeCell ref="R459:R464"/>
    <mergeCell ref="S459:S464"/>
    <mergeCell ref="T459:T464"/>
    <mergeCell ref="U459:U464"/>
    <mergeCell ref="V459:V464"/>
    <mergeCell ref="N465:N470"/>
    <mergeCell ref="O465:O470"/>
    <mergeCell ref="Z459:Z464"/>
    <mergeCell ref="AA459:AA464"/>
    <mergeCell ref="Q465:Q470"/>
    <mergeCell ref="AD459:AD464"/>
    <mergeCell ref="AE459:AE464"/>
    <mergeCell ref="AB465:AB470"/>
    <mergeCell ref="Z465:Z470"/>
    <mergeCell ref="L453:L458"/>
    <mergeCell ref="AD453:AD458"/>
    <mergeCell ref="N447:N452"/>
    <mergeCell ref="O447:O452"/>
    <mergeCell ref="P441:P446"/>
    <mergeCell ref="Q441:Q446"/>
    <mergeCell ref="R441:R446"/>
    <mergeCell ref="I441:I446"/>
    <mergeCell ref="J441:J446"/>
    <mergeCell ref="K441:K446"/>
    <mergeCell ref="L441:L446"/>
    <mergeCell ref="AD441:AD446"/>
    <mergeCell ref="U453:U458"/>
    <mergeCell ref="V453:V458"/>
    <mergeCell ref="W453:W458"/>
    <mergeCell ref="X453:X458"/>
    <mergeCell ref="Y453:Y458"/>
    <mergeCell ref="AA453:AA458"/>
    <mergeCell ref="N453:N458"/>
    <mergeCell ref="M447:M452"/>
    <mergeCell ref="M453:M458"/>
    <mergeCell ref="J447:J452"/>
    <mergeCell ref="K447:K452"/>
    <mergeCell ref="W441:W446"/>
    <mergeCell ref="X441:X446"/>
    <mergeCell ref="T447:T452"/>
    <mergeCell ref="U447:U452"/>
    <mergeCell ref="R447:R452"/>
    <mergeCell ref="S447:S452"/>
    <mergeCell ref="P453:P458"/>
    <mergeCell ref="Q453:Q458"/>
    <mergeCell ref="S453:S458"/>
    <mergeCell ref="F447:F452"/>
    <mergeCell ref="H447:H452"/>
    <mergeCell ref="I447:I452"/>
    <mergeCell ref="AE441:AE446"/>
    <mergeCell ref="T441:T446"/>
    <mergeCell ref="U441:U446"/>
    <mergeCell ref="AE453:AE458"/>
    <mergeCell ref="AE447:AE452"/>
    <mergeCell ref="D429:D434"/>
    <mergeCell ref="D435:D440"/>
    <mergeCell ref="L429:L434"/>
    <mergeCell ref="AD429:AD434"/>
    <mergeCell ref="AE429:AE434"/>
    <mergeCell ref="F429:F434"/>
    <mergeCell ref="H429:H434"/>
    <mergeCell ref="I429:I434"/>
    <mergeCell ref="J429:J434"/>
    <mergeCell ref="K429:K434"/>
    <mergeCell ref="F435:F440"/>
    <mergeCell ref="H435:H440"/>
    <mergeCell ref="I435:I440"/>
    <mergeCell ref="J435:J440"/>
    <mergeCell ref="K435:K440"/>
    <mergeCell ref="L447:L452"/>
    <mergeCell ref="AA447:AA452"/>
    <mergeCell ref="G447:G452"/>
    <mergeCell ref="G453:G458"/>
    <mergeCell ref="Q435:Q440"/>
    <mergeCell ref="AA435:AA440"/>
    <mergeCell ref="D441:D446"/>
    <mergeCell ref="J453:J458"/>
    <mergeCell ref="K453:K458"/>
    <mergeCell ref="AA417:AA422"/>
    <mergeCell ref="D417:D422"/>
    <mergeCell ref="F417:F422"/>
    <mergeCell ref="L435:L440"/>
    <mergeCell ref="AD435:AD440"/>
    <mergeCell ref="AE435:AE440"/>
    <mergeCell ref="N429:N434"/>
    <mergeCell ref="O429:O434"/>
    <mergeCell ref="P429:P434"/>
    <mergeCell ref="O435:O440"/>
    <mergeCell ref="N417:N422"/>
    <mergeCell ref="N423:N428"/>
    <mergeCell ref="P423:P428"/>
    <mergeCell ref="M423:M428"/>
    <mergeCell ref="D423:D428"/>
    <mergeCell ref="F423:F428"/>
    <mergeCell ref="H423:H428"/>
    <mergeCell ref="I423:I428"/>
    <mergeCell ref="J423:J428"/>
    <mergeCell ref="K423:K428"/>
    <mergeCell ref="L423:L428"/>
    <mergeCell ref="F441:F446"/>
    <mergeCell ref="H441:H446"/>
    <mergeCell ref="L417:L422"/>
    <mergeCell ref="J405:J410"/>
    <mergeCell ref="K405:K410"/>
    <mergeCell ref="L405:L410"/>
    <mergeCell ref="L411:L416"/>
    <mergeCell ref="P405:P410"/>
    <mergeCell ref="J399:J404"/>
    <mergeCell ref="K399:K404"/>
    <mergeCell ref="L399:L404"/>
    <mergeCell ref="O399:O404"/>
    <mergeCell ref="P399:P404"/>
    <mergeCell ref="Q399:Q404"/>
    <mergeCell ref="R399:R404"/>
    <mergeCell ref="S399:S404"/>
    <mergeCell ref="T399:T404"/>
    <mergeCell ref="J417:J422"/>
    <mergeCell ref="K417:K422"/>
    <mergeCell ref="T417:T422"/>
    <mergeCell ref="G429:G434"/>
    <mergeCell ref="Y435:Y440"/>
    <mergeCell ref="AE393:AE398"/>
    <mergeCell ref="D393:D398"/>
    <mergeCell ref="F393:F398"/>
    <mergeCell ref="H393:H398"/>
    <mergeCell ref="I393:I398"/>
    <mergeCell ref="J393:J398"/>
    <mergeCell ref="N393:N398"/>
    <mergeCell ref="O393:O398"/>
    <mergeCell ref="P393:P398"/>
    <mergeCell ref="Q393:Q398"/>
    <mergeCell ref="R393:R398"/>
    <mergeCell ref="S393:S398"/>
    <mergeCell ref="T393:T398"/>
    <mergeCell ref="U393:U398"/>
    <mergeCell ref="V393:V398"/>
    <mergeCell ref="W393:W398"/>
    <mergeCell ref="V429:V434"/>
    <mergeCell ref="W429:W434"/>
    <mergeCell ref="X429:X434"/>
    <mergeCell ref="T423:T428"/>
    <mergeCell ref="D399:D404"/>
    <mergeCell ref="D405:D410"/>
    <mergeCell ref="F399:F404"/>
    <mergeCell ref="H399:H404"/>
    <mergeCell ref="I399:I404"/>
    <mergeCell ref="F405:F410"/>
    <mergeCell ref="H405:H410"/>
    <mergeCell ref="I405:I410"/>
    <mergeCell ref="H417:H422"/>
    <mergeCell ref="I417:I422"/>
    <mergeCell ref="AC417:AC422"/>
    <mergeCell ref="AA405:AA410"/>
    <mergeCell ref="Y399:Y404"/>
    <mergeCell ref="Z399:Z404"/>
    <mergeCell ref="AA399:AA404"/>
    <mergeCell ref="R405:R410"/>
    <mergeCell ref="Z405:Z410"/>
    <mergeCell ref="X399:X404"/>
    <mergeCell ref="Q405:Q410"/>
    <mergeCell ref="D384:D389"/>
    <mergeCell ref="F384:F389"/>
    <mergeCell ref="H384:H389"/>
    <mergeCell ref="I384:I389"/>
    <mergeCell ref="J384:J389"/>
    <mergeCell ref="L393:L398"/>
    <mergeCell ref="AD393:AD398"/>
    <mergeCell ref="N366:N371"/>
    <mergeCell ref="O366:O371"/>
    <mergeCell ref="P366:P371"/>
    <mergeCell ref="U378:U383"/>
    <mergeCell ref="R384:R389"/>
    <mergeCell ref="L378:L383"/>
    <mergeCell ref="U399:U404"/>
    <mergeCell ref="AC384:AC389"/>
    <mergeCell ref="AB399:AB404"/>
    <mergeCell ref="AC399:AC404"/>
    <mergeCell ref="AB405:AB410"/>
    <mergeCell ref="AC405:AC410"/>
    <mergeCell ref="Y393:Y398"/>
    <mergeCell ref="N384:N389"/>
    <mergeCell ref="O384:O389"/>
    <mergeCell ref="K393:K398"/>
    <mergeCell ref="Z384:Z389"/>
    <mergeCell ref="D372:D377"/>
    <mergeCell ref="D378:D383"/>
    <mergeCell ref="L359:L364"/>
    <mergeCell ref="AD359:AD364"/>
    <mergeCell ref="AE359:AE364"/>
    <mergeCell ref="F366:F371"/>
    <mergeCell ref="H366:H371"/>
    <mergeCell ref="I366:I371"/>
    <mergeCell ref="J366:J371"/>
    <mergeCell ref="K366:K371"/>
    <mergeCell ref="T372:T377"/>
    <mergeCell ref="U372:U377"/>
    <mergeCell ref="V372:V377"/>
    <mergeCell ref="W372:W377"/>
    <mergeCell ref="X372:X377"/>
    <mergeCell ref="Y372:Y377"/>
    <mergeCell ref="Z372:Z377"/>
    <mergeCell ref="AA372:AA377"/>
    <mergeCell ref="AD372:AD377"/>
    <mergeCell ref="F378:F383"/>
    <mergeCell ref="N378:N383"/>
    <mergeCell ref="F372:F377"/>
    <mergeCell ref="N372:N377"/>
    <mergeCell ref="AD378:AD383"/>
    <mergeCell ref="S359:S364"/>
    <mergeCell ref="AC393:AC398"/>
    <mergeCell ref="H359:H364"/>
    <mergeCell ref="F359:F364"/>
    <mergeCell ref="F353:F358"/>
    <mergeCell ref="H353:H358"/>
    <mergeCell ref="I353:I358"/>
    <mergeCell ref="J353:J358"/>
    <mergeCell ref="K353:K358"/>
    <mergeCell ref="L353:L358"/>
    <mergeCell ref="AD353:AD358"/>
    <mergeCell ref="AE353:AE358"/>
    <mergeCell ref="Q353:Q358"/>
    <mergeCell ref="R353:R358"/>
    <mergeCell ref="AB353:AB358"/>
    <mergeCell ref="AC353:AC358"/>
    <mergeCell ref="N341:N346"/>
    <mergeCell ref="O341:O346"/>
    <mergeCell ref="P341:P346"/>
    <mergeCell ref="Q341:Q346"/>
    <mergeCell ref="R341:R346"/>
    <mergeCell ref="T347:T352"/>
    <mergeCell ref="U347:U352"/>
    <mergeCell ref="P347:P352"/>
    <mergeCell ref="Q347:Q352"/>
    <mergeCell ref="R347:R352"/>
    <mergeCell ref="N353:N358"/>
    <mergeCell ref="O353:O358"/>
    <mergeCell ref="P353:P358"/>
    <mergeCell ref="U341:U346"/>
    <mergeCell ref="V341:V346"/>
    <mergeCell ref="W341:W346"/>
    <mergeCell ref="I359:I364"/>
    <mergeCell ref="N359:N364"/>
    <mergeCell ref="D323:D328"/>
    <mergeCell ref="F323:F328"/>
    <mergeCell ref="H323:H328"/>
    <mergeCell ref="I323:I328"/>
    <mergeCell ref="J323:J328"/>
    <mergeCell ref="K323:K328"/>
    <mergeCell ref="L323:L328"/>
    <mergeCell ref="X359:X364"/>
    <mergeCell ref="Y359:Y364"/>
    <mergeCell ref="Z359:Z364"/>
    <mergeCell ref="T323:T328"/>
    <mergeCell ref="N347:N352"/>
    <mergeCell ref="O347:O352"/>
    <mergeCell ref="V347:V352"/>
    <mergeCell ref="X341:X346"/>
    <mergeCell ref="Y347:Y352"/>
    <mergeCell ref="G347:G352"/>
    <mergeCell ref="U353:U358"/>
    <mergeCell ref="J329:J334"/>
    <mergeCell ref="K329:K334"/>
    <mergeCell ref="L329:L334"/>
    <mergeCell ref="F335:F340"/>
    <mergeCell ref="H335:H340"/>
    <mergeCell ref="I335:I340"/>
    <mergeCell ref="J335:J340"/>
    <mergeCell ref="K335:K340"/>
    <mergeCell ref="L335:L340"/>
    <mergeCell ref="F341:F346"/>
    <mergeCell ref="H341:H346"/>
    <mergeCell ref="I341:I346"/>
    <mergeCell ref="J341:J346"/>
    <mergeCell ref="Y329:Y334"/>
    <mergeCell ref="H317:H322"/>
    <mergeCell ref="I317:I322"/>
    <mergeCell ref="J317:J322"/>
    <mergeCell ref="K317:K322"/>
    <mergeCell ref="L317:L322"/>
    <mergeCell ref="L347:L352"/>
    <mergeCell ref="J359:J364"/>
    <mergeCell ref="K359:K364"/>
    <mergeCell ref="L366:L371"/>
    <mergeCell ref="G317:G322"/>
    <mergeCell ref="G323:G328"/>
    <mergeCell ref="G329:G334"/>
    <mergeCell ref="G335:G340"/>
    <mergeCell ref="G341:G346"/>
    <mergeCell ref="D329:D334"/>
    <mergeCell ref="D335:D340"/>
    <mergeCell ref="D341:D346"/>
    <mergeCell ref="H329:H334"/>
    <mergeCell ref="I329:I334"/>
    <mergeCell ref="I347:I352"/>
    <mergeCell ref="K347:K352"/>
    <mergeCell ref="J347:J352"/>
    <mergeCell ref="H347:H352"/>
    <mergeCell ref="G353:G358"/>
    <mergeCell ref="G359:G364"/>
    <mergeCell ref="G366:G371"/>
    <mergeCell ref="D347:D352"/>
    <mergeCell ref="D353:D358"/>
    <mergeCell ref="D359:D364"/>
    <mergeCell ref="D366:D371"/>
    <mergeCell ref="F329:F334"/>
    <mergeCell ref="F347:F352"/>
    <mergeCell ref="I293:I298"/>
    <mergeCell ref="J293:J298"/>
    <mergeCell ref="K293:K298"/>
    <mergeCell ref="W281:W286"/>
    <mergeCell ref="N311:N316"/>
    <mergeCell ref="O311:O316"/>
    <mergeCell ref="X281:X286"/>
    <mergeCell ref="Y287:Y292"/>
    <mergeCell ref="Z287:Z292"/>
    <mergeCell ref="J299:J304"/>
    <mergeCell ref="D311:D316"/>
    <mergeCell ref="F311:F316"/>
    <mergeCell ref="H311:H316"/>
    <mergeCell ref="I311:I316"/>
    <mergeCell ref="G311:G316"/>
    <mergeCell ref="U305:U310"/>
    <mergeCell ref="O293:O298"/>
    <mergeCell ref="P293:P298"/>
    <mergeCell ref="T311:T316"/>
    <mergeCell ref="P311:P316"/>
    <mergeCell ref="P281:P286"/>
    <mergeCell ref="S293:S298"/>
    <mergeCell ref="N299:N304"/>
    <mergeCell ref="L299:L304"/>
    <mergeCell ref="M311:M316"/>
    <mergeCell ref="S311:S316"/>
    <mergeCell ref="X299:X304"/>
    <mergeCell ref="Y299:Y304"/>
    <mergeCell ref="Z293:Z298"/>
    <mergeCell ref="S305:S310"/>
    <mergeCell ref="D287:D292"/>
    <mergeCell ref="D293:D298"/>
    <mergeCell ref="AE293:AE298"/>
    <mergeCell ref="V353:V358"/>
    <mergeCell ref="W353:W358"/>
    <mergeCell ref="Q366:Q371"/>
    <mergeCell ref="R366:R371"/>
    <mergeCell ref="P335:P340"/>
    <mergeCell ref="Q335:Q340"/>
    <mergeCell ref="N335:N340"/>
    <mergeCell ref="O329:O334"/>
    <mergeCell ref="P329:P334"/>
    <mergeCell ref="AA287:AA292"/>
    <mergeCell ref="AA281:AA286"/>
    <mergeCell ref="AA366:AA371"/>
    <mergeCell ref="AA359:AA364"/>
    <mergeCell ref="V305:V310"/>
    <mergeCell ref="W305:W310"/>
    <mergeCell ref="X305:X310"/>
    <mergeCell ref="Y305:Y310"/>
    <mergeCell ref="Z305:Z310"/>
    <mergeCell ref="Z281:Z286"/>
    <mergeCell ref="U299:U304"/>
    <mergeCell ref="Q299:Q304"/>
    <mergeCell ref="P317:P322"/>
    <mergeCell ref="S281:S286"/>
    <mergeCell ref="S287:S292"/>
    <mergeCell ref="T299:T304"/>
    <mergeCell ref="N287:N292"/>
    <mergeCell ref="W323:W328"/>
    <mergeCell ref="N323:N328"/>
    <mergeCell ref="T293:T298"/>
    <mergeCell ref="T281:T286"/>
    <mergeCell ref="U281:U286"/>
    <mergeCell ref="AD281:AD286"/>
    <mergeCell ref="AE281:AE286"/>
    <mergeCell ref="H287:H292"/>
    <mergeCell ref="I287:I292"/>
    <mergeCell ref="J287:J292"/>
    <mergeCell ref="K287:K292"/>
    <mergeCell ref="L287:L292"/>
    <mergeCell ref="AD287:AD292"/>
    <mergeCell ref="AE287:AE292"/>
    <mergeCell ref="AB281:AB286"/>
    <mergeCell ref="AC281:AC286"/>
    <mergeCell ref="N281:N286"/>
    <mergeCell ref="Y281:Y286"/>
    <mergeCell ref="R287:R292"/>
    <mergeCell ref="AD254:AD261"/>
    <mergeCell ref="W275:W280"/>
    <mergeCell ref="X275:X280"/>
    <mergeCell ref="Y275:Y280"/>
    <mergeCell ref="AB287:AB292"/>
    <mergeCell ref="AC275:AC280"/>
    <mergeCell ref="R275:R280"/>
    <mergeCell ref="I275:I280"/>
    <mergeCell ref="V287:V292"/>
    <mergeCell ref="V281:V286"/>
    <mergeCell ref="W287:W292"/>
    <mergeCell ref="Z275:Z280"/>
    <mergeCell ref="AA275:AA280"/>
    <mergeCell ref="C294:C390"/>
    <mergeCell ref="C275:C293"/>
    <mergeCell ref="D275:D280"/>
    <mergeCell ref="F275:F280"/>
    <mergeCell ref="H275:H280"/>
    <mergeCell ref="D305:D310"/>
    <mergeCell ref="D317:D322"/>
    <mergeCell ref="F317:F322"/>
    <mergeCell ref="F299:F304"/>
    <mergeCell ref="F305:F310"/>
    <mergeCell ref="K305:K310"/>
    <mergeCell ref="L305:L310"/>
    <mergeCell ref="N305:N310"/>
    <mergeCell ref="O305:O310"/>
    <mergeCell ref="P305:P310"/>
    <mergeCell ref="Q317:Q322"/>
    <mergeCell ref="H299:H304"/>
    <mergeCell ref="I299:I304"/>
    <mergeCell ref="K299:K304"/>
    <mergeCell ref="N293:N298"/>
    <mergeCell ref="M378:M383"/>
    <mergeCell ref="L281:L286"/>
    <mergeCell ref="H305:H310"/>
    <mergeCell ref="I305:I310"/>
    <mergeCell ref="J305:J310"/>
    <mergeCell ref="J311:J316"/>
    <mergeCell ref="K311:K316"/>
    <mergeCell ref="L311:L316"/>
    <mergeCell ref="O287:O292"/>
    <mergeCell ref="P287:P292"/>
    <mergeCell ref="Q287:Q292"/>
    <mergeCell ref="F287:F292"/>
    <mergeCell ref="F162:F169"/>
    <mergeCell ref="H162:H169"/>
    <mergeCell ref="I162:I169"/>
    <mergeCell ref="J162:J169"/>
    <mergeCell ref="K162:K169"/>
    <mergeCell ref="L162:L169"/>
    <mergeCell ref="D162:D171"/>
    <mergeCell ref="N192:N204"/>
    <mergeCell ref="O192:O204"/>
    <mergeCell ref="S254:S261"/>
    <mergeCell ref="X254:X261"/>
    <mergeCell ref="Y254:Y261"/>
    <mergeCell ref="Z254:Z261"/>
    <mergeCell ref="C246:AE246"/>
    <mergeCell ref="AD226:AD234"/>
    <mergeCell ref="AE226:AE234"/>
    <mergeCell ref="D218:D225"/>
    <mergeCell ref="AB247:AB253"/>
    <mergeCell ref="AC247:AC253"/>
    <mergeCell ref="C226:C234"/>
    <mergeCell ref="D226:D234"/>
    <mergeCell ref="F226:F234"/>
    <mergeCell ref="H226:H234"/>
    <mergeCell ref="C218:C225"/>
    <mergeCell ref="L218:L225"/>
    <mergeCell ref="J226:J234"/>
    <mergeCell ref="K226:K234"/>
    <mergeCell ref="I226:I234"/>
    <mergeCell ref="AE254:AE261"/>
    <mergeCell ref="N218:N225"/>
    <mergeCell ref="O218:O225"/>
    <mergeCell ref="P218:P225"/>
    <mergeCell ref="D299:D304"/>
    <mergeCell ref="F281:F286"/>
    <mergeCell ref="H281:H286"/>
    <mergeCell ref="I281:I286"/>
    <mergeCell ref="J281:J286"/>
    <mergeCell ref="R281:R286"/>
    <mergeCell ref="L293:L298"/>
    <mergeCell ref="Q281:Q286"/>
    <mergeCell ref="R299:R304"/>
    <mergeCell ref="S299:S304"/>
    <mergeCell ref="T287:T292"/>
    <mergeCell ref="U287:U292"/>
    <mergeCell ref="O176:O188"/>
    <mergeCell ref="P176:P188"/>
    <mergeCell ref="Q176:Q188"/>
    <mergeCell ref="R218:R225"/>
    <mergeCell ref="Q293:Q298"/>
    <mergeCell ref="R293:R298"/>
    <mergeCell ref="G287:G292"/>
    <mergeCell ref="G293:G298"/>
    <mergeCell ref="G299:G304"/>
    <mergeCell ref="H254:H261"/>
    <mergeCell ref="I254:I261"/>
    <mergeCell ref="J254:J261"/>
    <mergeCell ref="K254:K261"/>
    <mergeCell ref="L254:L261"/>
    <mergeCell ref="M287:M292"/>
    <mergeCell ref="K281:K286"/>
    <mergeCell ref="F293:F298"/>
    <mergeCell ref="H293:H298"/>
    <mergeCell ref="O299:O304"/>
    <mergeCell ref="P299:P304"/>
    <mergeCell ref="K173:K175"/>
    <mergeCell ref="L173:L175"/>
    <mergeCell ref="O275:O280"/>
    <mergeCell ref="P275:P280"/>
    <mergeCell ref="Q275:Q280"/>
    <mergeCell ref="O281:O286"/>
    <mergeCell ref="D192:D206"/>
    <mergeCell ref="F192:F204"/>
    <mergeCell ref="H192:H204"/>
    <mergeCell ref="I173:I175"/>
    <mergeCell ref="J173:J175"/>
    <mergeCell ref="K192:K204"/>
    <mergeCell ref="L192:L204"/>
    <mergeCell ref="M275:M280"/>
    <mergeCell ref="G275:G280"/>
    <mergeCell ref="G281:G286"/>
    <mergeCell ref="D281:D286"/>
    <mergeCell ref="M281:M286"/>
    <mergeCell ref="D247:D253"/>
    <mergeCell ref="F247:F253"/>
    <mergeCell ref="H247:H253"/>
    <mergeCell ref="I247:I253"/>
    <mergeCell ref="D254:D261"/>
    <mergeCell ref="F254:F261"/>
    <mergeCell ref="J247:J253"/>
    <mergeCell ref="K247:K253"/>
    <mergeCell ref="L247:L253"/>
    <mergeCell ref="G254:G261"/>
    <mergeCell ref="M247:M253"/>
    <mergeCell ref="M254:M261"/>
    <mergeCell ref="D176:D188"/>
    <mergeCell ref="O247:O253"/>
    <mergeCell ref="AE162:AE169"/>
    <mergeCell ref="N147:N161"/>
    <mergeCell ref="O147:O161"/>
    <mergeCell ref="P147:P161"/>
    <mergeCell ref="Q147:Q161"/>
    <mergeCell ref="R147:R161"/>
    <mergeCell ref="S147:S161"/>
    <mergeCell ref="AD173:AD175"/>
    <mergeCell ref="AE173:AE175"/>
    <mergeCell ref="AB147:AB161"/>
    <mergeCell ref="AC147:AC161"/>
    <mergeCell ref="AB162:AB169"/>
    <mergeCell ref="AC162:AC169"/>
    <mergeCell ref="AA162:AA169"/>
    <mergeCell ref="AB176:AB188"/>
    <mergeCell ref="I218:I225"/>
    <mergeCell ref="AA192:AA204"/>
    <mergeCell ref="R176:R188"/>
    <mergeCell ref="T176:T188"/>
    <mergeCell ref="AB173:AB175"/>
    <mergeCell ref="AC173:AC175"/>
    <mergeCell ref="P192:P204"/>
    <mergeCell ref="Q192:Q204"/>
    <mergeCell ref="R192:R204"/>
    <mergeCell ref="S192:S204"/>
    <mergeCell ref="M173:M175"/>
    <mergeCell ref="M192:M204"/>
    <mergeCell ref="J192:J204"/>
    <mergeCell ref="P173:P175"/>
    <mergeCell ref="Q173:Q175"/>
    <mergeCell ref="R173:R175"/>
    <mergeCell ref="T147:T161"/>
    <mergeCell ref="R113:R122"/>
    <mergeCell ref="S113:S122"/>
    <mergeCell ref="T113:T122"/>
    <mergeCell ref="U113:U122"/>
    <mergeCell ref="V113:V122"/>
    <mergeCell ref="W113:W122"/>
    <mergeCell ref="X113:X122"/>
    <mergeCell ref="Y113:Y122"/>
    <mergeCell ref="N123:N127"/>
    <mergeCell ref="R88:R96"/>
    <mergeCell ref="S88:S96"/>
    <mergeCell ref="T88:T96"/>
    <mergeCell ref="U88:U96"/>
    <mergeCell ref="M89:M96"/>
    <mergeCell ref="M97:M112"/>
    <mergeCell ref="Q73:Q74"/>
    <mergeCell ref="R73:R74"/>
    <mergeCell ref="S73:S74"/>
    <mergeCell ref="T73:T74"/>
    <mergeCell ref="U73:U74"/>
    <mergeCell ref="V73:V74"/>
    <mergeCell ref="W73:W74"/>
    <mergeCell ref="X97:X112"/>
    <mergeCell ref="X73:X74"/>
    <mergeCell ref="V97:V112"/>
    <mergeCell ref="O97:O112"/>
    <mergeCell ref="N73:N74"/>
    <mergeCell ref="O73:O74"/>
    <mergeCell ref="V75:V83"/>
    <mergeCell ref="S75:S83"/>
    <mergeCell ref="N75:N83"/>
    <mergeCell ref="O75:O83"/>
    <mergeCell ref="P75:P83"/>
    <mergeCell ref="Q75:Q83"/>
    <mergeCell ref="R75:R83"/>
    <mergeCell ref="C11:AE11"/>
    <mergeCell ref="C19:AE19"/>
    <mergeCell ref="C29:AE29"/>
    <mergeCell ref="C39:AE39"/>
    <mergeCell ref="C48:AE48"/>
    <mergeCell ref="H484:H489"/>
    <mergeCell ref="I484:I489"/>
    <mergeCell ref="J484:J489"/>
    <mergeCell ref="K484:K489"/>
    <mergeCell ref="L484:L489"/>
    <mergeCell ref="AD484:AD489"/>
    <mergeCell ref="AE484:AE489"/>
    <mergeCell ref="D73:D74"/>
    <mergeCell ref="D75:D83"/>
    <mergeCell ref="H75:H83"/>
    <mergeCell ref="I75:I83"/>
    <mergeCell ref="J75:J83"/>
    <mergeCell ref="K75:K83"/>
    <mergeCell ref="C56:AE56"/>
    <mergeCell ref="C71:AE71"/>
    <mergeCell ref="F75:F83"/>
    <mergeCell ref="K73:K74"/>
    <mergeCell ref="J88:J96"/>
    <mergeCell ref="Y88:Y96"/>
    <mergeCell ref="W97:W112"/>
    <mergeCell ref="P97:P112"/>
    <mergeCell ref="Q97:Q112"/>
    <mergeCell ref="F73:F74"/>
    <mergeCell ref="AD73:AD74"/>
    <mergeCell ref="J73:J74"/>
    <mergeCell ref="L73:L74"/>
    <mergeCell ref="L75:L83"/>
    <mergeCell ref="D512:D514"/>
    <mergeCell ref="C516:AE516"/>
    <mergeCell ref="AD508:AD509"/>
    <mergeCell ref="AE508:AE509"/>
    <mergeCell ref="K508:K509"/>
    <mergeCell ref="L508:L509"/>
    <mergeCell ref="U508:U509"/>
    <mergeCell ref="V508:V509"/>
    <mergeCell ref="W508:W509"/>
    <mergeCell ref="X508:X509"/>
    <mergeCell ref="AC508:AC509"/>
    <mergeCell ref="AB540:AB543"/>
    <mergeCell ref="AC540:AC543"/>
    <mergeCell ref="D540:D543"/>
    <mergeCell ref="N508:N509"/>
    <mergeCell ref="T537:T539"/>
    <mergeCell ref="U537:U539"/>
    <mergeCell ref="V537:V539"/>
    <mergeCell ref="W537:W539"/>
    <mergeCell ref="AD537:AD539"/>
    <mergeCell ref="AE537:AE539"/>
    <mergeCell ref="S508:S509"/>
    <mergeCell ref="R537:R539"/>
    <mergeCell ref="F508:F509"/>
    <mergeCell ref="H508:H509"/>
    <mergeCell ref="I508:I509"/>
    <mergeCell ref="J508:J509"/>
    <mergeCell ref="Z502:Z507"/>
    <mergeCell ref="AA502:AA507"/>
    <mergeCell ref="Y508:Y509"/>
    <mergeCell ref="Z508:Z509"/>
    <mergeCell ref="L540:L543"/>
    <mergeCell ref="AD540:AD543"/>
    <mergeCell ref="AE540:AE543"/>
    <mergeCell ref="F544:F547"/>
    <mergeCell ref="H544:H547"/>
    <mergeCell ref="I544:I547"/>
    <mergeCell ref="J544:J547"/>
    <mergeCell ref="F537:F539"/>
    <mergeCell ref="H537:H539"/>
    <mergeCell ref="AD544:AD547"/>
    <mergeCell ref="AE544:AE547"/>
    <mergeCell ref="K544:K547"/>
    <mergeCell ref="L544:L547"/>
    <mergeCell ref="Z540:Z543"/>
    <mergeCell ref="AA540:AA543"/>
    <mergeCell ref="AB508:AB509"/>
    <mergeCell ref="O508:O509"/>
    <mergeCell ref="P508:P509"/>
    <mergeCell ref="O537:O539"/>
    <mergeCell ref="S537:S539"/>
    <mergeCell ref="AA544:AA547"/>
    <mergeCell ref="X537:X539"/>
    <mergeCell ref="Y537:Y539"/>
    <mergeCell ref="Z537:Z539"/>
    <mergeCell ref="AA537:AA539"/>
    <mergeCell ref="P540:P543"/>
    <mergeCell ref="Q540:Q543"/>
    <mergeCell ref="R540:R543"/>
    <mergeCell ref="S540:S543"/>
    <mergeCell ref="T540:T543"/>
    <mergeCell ref="X502:X507"/>
    <mergeCell ref="Q508:Q509"/>
    <mergeCell ref="M537:M539"/>
    <mergeCell ref="R508:R509"/>
    <mergeCell ref="D559:D560"/>
    <mergeCell ref="F555:F558"/>
    <mergeCell ref="H555:H558"/>
    <mergeCell ref="I555:I558"/>
    <mergeCell ref="J555:J558"/>
    <mergeCell ref="K555:K558"/>
    <mergeCell ref="L555:L558"/>
    <mergeCell ref="AD555:AD558"/>
    <mergeCell ref="D555:D558"/>
    <mergeCell ref="O555:O558"/>
    <mergeCell ref="P555:P558"/>
    <mergeCell ref="Q555:Q558"/>
    <mergeCell ref="V559:V560"/>
    <mergeCell ref="W559:W560"/>
    <mergeCell ref="X559:X560"/>
    <mergeCell ref="Y559:Y560"/>
    <mergeCell ref="Z559:Z560"/>
    <mergeCell ref="AA559:AA560"/>
    <mergeCell ref="N555:N558"/>
    <mergeCell ref="N559:N560"/>
    <mergeCell ref="AA555:AA558"/>
    <mergeCell ref="Z555:Z558"/>
    <mergeCell ref="AB555:AB558"/>
    <mergeCell ref="AC555:AC558"/>
    <mergeCell ref="Y555:Y558"/>
    <mergeCell ref="W555:W558"/>
    <mergeCell ref="Y544:Y547"/>
    <mergeCell ref="Z544:Z547"/>
    <mergeCell ref="G561:G562"/>
    <mergeCell ref="H559:H560"/>
    <mergeCell ref="I559:I560"/>
    <mergeCell ref="X555:X558"/>
    <mergeCell ref="O559:O560"/>
    <mergeCell ref="P559:P560"/>
    <mergeCell ref="I561:I562"/>
    <mergeCell ref="N565:N566"/>
    <mergeCell ref="O565:O566"/>
    <mergeCell ref="P565:P566"/>
    <mergeCell ref="Q565:Q566"/>
    <mergeCell ref="R565:R566"/>
    <mergeCell ref="M563:M564"/>
    <mergeCell ref="K561:K562"/>
    <mergeCell ref="T544:T547"/>
    <mergeCell ref="U544:U547"/>
    <mergeCell ref="I540:I543"/>
    <mergeCell ref="J540:J543"/>
    <mergeCell ref="K540:K543"/>
    <mergeCell ref="L563:L564"/>
    <mergeCell ref="U540:U543"/>
    <mergeCell ref="J559:J560"/>
    <mergeCell ref="M540:M543"/>
    <mergeCell ref="N552:N554"/>
    <mergeCell ref="T548:T551"/>
    <mergeCell ref="U548:U551"/>
    <mergeCell ref="N544:N547"/>
    <mergeCell ref="X544:X547"/>
    <mergeCell ref="V548:V551"/>
    <mergeCell ref="W548:W551"/>
    <mergeCell ref="X548:X551"/>
    <mergeCell ref="W563:W564"/>
    <mergeCell ref="AE555:AE558"/>
    <mergeCell ref="F559:F560"/>
    <mergeCell ref="AD548:AD551"/>
    <mergeCell ref="AE548:AE551"/>
    <mergeCell ref="AC548:AC551"/>
    <mergeCell ref="AB544:AB547"/>
    <mergeCell ref="G552:G554"/>
    <mergeCell ref="G555:G558"/>
    <mergeCell ref="G559:G560"/>
    <mergeCell ref="F552:F554"/>
    <mergeCell ref="AB548:AB551"/>
    <mergeCell ref="AA565:AA566"/>
    <mergeCell ref="AD563:AD564"/>
    <mergeCell ref="AE563:AE564"/>
    <mergeCell ref="M565:M566"/>
    <mergeCell ref="U561:U562"/>
    <mergeCell ref="AA561:AA562"/>
    <mergeCell ref="X561:X562"/>
    <mergeCell ref="Y561:Y562"/>
    <mergeCell ref="Z561:Z562"/>
    <mergeCell ref="V561:V562"/>
    <mergeCell ref="W561:W562"/>
    <mergeCell ref="Q563:Q564"/>
    <mergeCell ref="P563:P564"/>
    <mergeCell ref="R563:R564"/>
    <mergeCell ref="S563:S564"/>
    <mergeCell ref="AD565:AD566"/>
    <mergeCell ref="AE565:AE566"/>
    <mergeCell ref="AD561:AD562"/>
    <mergeCell ref="AE561:AE562"/>
    <mergeCell ref="U563:U564"/>
    <mergeCell ref="V563:V564"/>
    <mergeCell ref="AA563:AA564"/>
    <mergeCell ref="C571:AE571"/>
    <mergeCell ref="D572:D578"/>
    <mergeCell ref="F572:F578"/>
    <mergeCell ref="P572:P578"/>
    <mergeCell ref="Q572:Q578"/>
    <mergeCell ref="S565:S566"/>
    <mergeCell ref="T565:T566"/>
    <mergeCell ref="U565:U566"/>
    <mergeCell ref="V565:V566"/>
    <mergeCell ref="W565:W566"/>
    <mergeCell ref="X565:X566"/>
    <mergeCell ref="Y565:Y566"/>
    <mergeCell ref="H565:H566"/>
    <mergeCell ref="I565:I566"/>
    <mergeCell ref="F563:F564"/>
    <mergeCell ref="H563:H564"/>
    <mergeCell ref="I563:I564"/>
    <mergeCell ref="J563:J564"/>
    <mergeCell ref="K563:K564"/>
    <mergeCell ref="AB565:AB566"/>
    <mergeCell ref="AC565:AC566"/>
    <mergeCell ref="X563:X564"/>
    <mergeCell ref="Y563:Y564"/>
    <mergeCell ref="Z565:Z566"/>
    <mergeCell ref="G572:G578"/>
    <mergeCell ref="H572:H578"/>
    <mergeCell ref="I572:I578"/>
    <mergeCell ref="Z572:Z578"/>
    <mergeCell ref="AD593:AD599"/>
    <mergeCell ref="AE609:AE614"/>
    <mergeCell ref="F617:F629"/>
    <mergeCell ref="H617:H629"/>
    <mergeCell ref="I617:I629"/>
    <mergeCell ref="N617:N629"/>
    <mergeCell ref="O617:O629"/>
    <mergeCell ref="P617:P629"/>
    <mergeCell ref="Q617:Q629"/>
    <mergeCell ref="R617:R629"/>
    <mergeCell ref="S617:S629"/>
    <mergeCell ref="T617:T629"/>
    <mergeCell ref="U617:U629"/>
    <mergeCell ref="V617:V629"/>
    <mergeCell ref="F609:F614"/>
    <mergeCell ref="H609:H614"/>
    <mergeCell ref="K609:K614"/>
    <mergeCell ref="AB609:AB614"/>
    <mergeCell ref="W617:W629"/>
    <mergeCell ref="W593:W599"/>
    <mergeCell ref="Z593:Z599"/>
    <mergeCell ref="AE593:AE599"/>
    <mergeCell ref="Y587:Y592"/>
    <mergeCell ref="Z587:Z592"/>
    <mergeCell ref="AA587:AA592"/>
    <mergeCell ref="AA609:AA614"/>
    <mergeCell ref="Z609:Z614"/>
    <mergeCell ref="N609:N614"/>
    <mergeCell ref="I587:I592"/>
    <mergeCell ref="D593:D601"/>
    <mergeCell ref="F593:F599"/>
    <mergeCell ref="H593:H599"/>
    <mergeCell ref="I593:I599"/>
    <mergeCell ref="J593:J599"/>
    <mergeCell ref="K593:K599"/>
    <mergeCell ref="L593:L599"/>
    <mergeCell ref="O609:O614"/>
    <mergeCell ref="N593:N599"/>
    <mergeCell ref="O593:O599"/>
    <mergeCell ref="P593:P599"/>
    <mergeCell ref="R609:R614"/>
    <mergeCell ref="S609:S614"/>
    <mergeCell ref="T609:T614"/>
    <mergeCell ref="U609:U614"/>
    <mergeCell ref="V609:V614"/>
    <mergeCell ref="AA602:AA607"/>
    <mergeCell ref="S602:S607"/>
    <mergeCell ref="T602:T607"/>
    <mergeCell ref="U602:U607"/>
    <mergeCell ref="V602:V607"/>
    <mergeCell ref="D579:D586"/>
    <mergeCell ref="F579:F586"/>
    <mergeCell ref="I579:I586"/>
    <mergeCell ref="J579:J586"/>
    <mergeCell ref="K579:K586"/>
    <mergeCell ref="L579:L586"/>
    <mergeCell ref="AD579:AD586"/>
    <mergeCell ref="N579:N586"/>
    <mergeCell ref="O579:O586"/>
    <mergeCell ref="R579:R586"/>
    <mergeCell ref="S579:S586"/>
    <mergeCell ref="AB579:AB586"/>
    <mergeCell ref="AC579:AC586"/>
    <mergeCell ref="L609:L614"/>
    <mergeCell ref="AD587:AD592"/>
    <mergeCell ref="Z579:Z586"/>
    <mergeCell ref="AA579:AA586"/>
    <mergeCell ref="D587:D592"/>
    <mergeCell ref="F587:F592"/>
    <mergeCell ref="X579:X586"/>
    <mergeCell ref="Y579:Y586"/>
    <mergeCell ref="Y602:Y607"/>
    <mergeCell ref="M609:M614"/>
    <mergeCell ref="G579:G586"/>
    <mergeCell ref="G587:G592"/>
    <mergeCell ref="G593:G599"/>
    <mergeCell ref="G602:G607"/>
    <mergeCell ref="H579:H586"/>
    <mergeCell ref="P579:P586"/>
    <mergeCell ref="H587:H592"/>
    <mergeCell ref="W587:W592"/>
    <mergeCell ref="X587:X592"/>
    <mergeCell ref="AA741:AA750"/>
    <mergeCell ref="Q713:Q719"/>
    <mergeCell ref="R713:R719"/>
    <mergeCell ref="S713:S719"/>
    <mergeCell ref="T713:T719"/>
    <mergeCell ref="U713:U719"/>
    <mergeCell ref="U741:U750"/>
    <mergeCell ref="V741:V750"/>
    <mergeCell ref="W741:W750"/>
    <mergeCell ref="X741:X750"/>
    <mergeCell ref="Y741:Y750"/>
    <mergeCell ref="AE602:AE607"/>
    <mergeCell ref="AB602:AB607"/>
    <mergeCell ref="H602:H607"/>
    <mergeCell ref="Q593:Q599"/>
    <mergeCell ref="K602:K607"/>
    <mergeCell ref="L602:L607"/>
    <mergeCell ref="AE617:AE629"/>
    <mergeCell ref="N602:N607"/>
    <mergeCell ref="O602:O607"/>
    <mergeCell ref="P602:P607"/>
    <mergeCell ref="Z602:Z607"/>
    <mergeCell ref="Y593:Y599"/>
    <mergeCell ref="T593:T599"/>
    <mergeCell ref="U593:U599"/>
    <mergeCell ref="V593:V599"/>
    <mergeCell ref="S593:S599"/>
    <mergeCell ref="AC617:AC629"/>
    <mergeCell ref="X609:X614"/>
    <mergeCell ref="Y609:Y614"/>
    <mergeCell ref="P609:P614"/>
    <mergeCell ref="Q609:Q614"/>
    <mergeCell ref="AA690:AA695"/>
    <mergeCell ref="Z713:Z719"/>
    <mergeCell ref="AA713:AA719"/>
    <mergeCell ref="V713:V719"/>
    <mergeCell ref="AC713:AC719"/>
    <mergeCell ref="M751:M758"/>
    <mergeCell ref="M759:M764"/>
    <mergeCell ref="AE678:AE689"/>
    <mergeCell ref="AE690:AE695"/>
    <mergeCell ref="AE713:AE719"/>
    <mergeCell ref="H720:H727"/>
    <mergeCell ref="F720:F727"/>
    <mergeCell ref="I720:I727"/>
    <mergeCell ref="J720:J727"/>
    <mergeCell ref="K720:K727"/>
    <mergeCell ref="L720:L727"/>
    <mergeCell ref="AD720:AD727"/>
    <mergeCell ref="AE720:AE727"/>
    <mergeCell ref="H678:H689"/>
    <mergeCell ref="I678:I689"/>
    <mergeCell ref="J678:J689"/>
    <mergeCell ref="G678:G689"/>
    <mergeCell ref="Y713:Y719"/>
    <mergeCell ref="Q705:Q706"/>
    <mergeCell ref="R705:R706"/>
    <mergeCell ref="S705:S706"/>
    <mergeCell ref="T705:T706"/>
    <mergeCell ref="U705:U706"/>
    <mergeCell ref="V705:V706"/>
    <mergeCell ref="W705:W706"/>
    <mergeCell ref="I701:I706"/>
    <mergeCell ref="V678:V689"/>
    <mergeCell ref="AD800:AD806"/>
    <mergeCell ref="AE759:AE764"/>
    <mergeCell ref="D751:D758"/>
    <mergeCell ref="F751:F758"/>
    <mergeCell ref="H751:H758"/>
    <mergeCell ref="I751:I758"/>
    <mergeCell ref="J751:J758"/>
    <mergeCell ref="K751:K758"/>
    <mergeCell ref="L751:L758"/>
    <mergeCell ref="AD751:AD758"/>
    <mergeCell ref="N751:N758"/>
    <mergeCell ref="O751:O758"/>
    <mergeCell ref="P751:P758"/>
    <mergeCell ref="Q751:Q758"/>
    <mergeCell ref="R751:R758"/>
    <mergeCell ref="S751:S758"/>
    <mergeCell ref="T751:T758"/>
    <mergeCell ref="U751:U758"/>
    <mergeCell ref="G751:G758"/>
    <mergeCell ref="G759:G764"/>
    <mergeCell ref="Z751:Z758"/>
    <mergeCell ref="AC751:AC758"/>
    <mergeCell ref="D759:D764"/>
    <mergeCell ref="F759:F764"/>
    <mergeCell ref="H759:H764"/>
    <mergeCell ref="G769:G773"/>
    <mergeCell ref="G776:G780"/>
    <mergeCell ref="G783:G790"/>
    <mergeCell ref="G793:G795"/>
    <mergeCell ref="AA776:AA780"/>
    <mergeCell ref="F783:F790"/>
    <mergeCell ref="AD776:AD780"/>
    <mergeCell ref="Z793:Z795"/>
    <mergeCell ref="AA793:AA795"/>
    <mergeCell ref="AB783:AB790"/>
    <mergeCell ref="AC783:AC790"/>
    <mergeCell ref="W793:W795"/>
    <mergeCell ref="AA783:AA790"/>
    <mergeCell ref="V793:V795"/>
    <mergeCell ref="Y793:Y795"/>
    <mergeCell ref="U793:U795"/>
    <mergeCell ref="O783:O790"/>
    <mergeCell ref="J793:J795"/>
    <mergeCell ref="K793:K795"/>
    <mergeCell ref="L793:L795"/>
    <mergeCell ref="X793:X795"/>
    <mergeCell ref="N783:N790"/>
    <mergeCell ref="D815:D816"/>
    <mergeCell ref="F815:F816"/>
    <mergeCell ref="H815:H816"/>
    <mergeCell ref="I815:I816"/>
    <mergeCell ref="J815:J816"/>
    <mergeCell ref="K815:K816"/>
    <mergeCell ref="L815:L816"/>
    <mergeCell ref="W800:W806"/>
    <mergeCell ref="G800:G806"/>
    <mergeCell ref="AE815:AE816"/>
    <mergeCell ref="D813:D814"/>
    <mergeCell ref="F813:F814"/>
    <mergeCell ref="H813:H814"/>
    <mergeCell ref="I813:I814"/>
    <mergeCell ref="J813:J814"/>
    <mergeCell ref="K813:K814"/>
    <mergeCell ref="L813:L814"/>
    <mergeCell ref="AD813:AD814"/>
    <mergeCell ref="AB813:AB814"/>
    <mergeCell ref="AC813:AC814"/>
    <mergeCell ref="AB815:AB816"/>
    <mergeCell ref="AC815:AC816"/>
    <mergeCell ref="N813:N814"/>
    <mergeCell ref="O813:O814"/>
    <mergeCell ref="P813:P814"/>
    <mergeCell ref="Z813:Z814"/>
    <mergeCell ref="AA813:AA814"/>
    <mergeCell ref="N815:N816"/>
    <mergeCell ref="O815:O816"/>
    <mergeCell ref="P815:P816"/>
    <mergeCell ref="Q815:Q816"/>
    <mergeCell ref="R815:R816"/>
    <mergeCell ref="Z815:Z816"/>
    <mergeCell ref="AE813:AE814"/>
    <mergeCell ref="D819:D822"/>
    <mergeCell ref="F819:F822"/>
    <mergeCell ref="H819:H822"/>
    <mergeCell ref="I819:I822"/>
    <mergeCell ref="J819:J822"/>
    <mergeCell ref="K819:K822"/>
    <mergeCell ref="L819:L822"/>
    <mergeCell ref="AD819:AD822"/>
    <mergeCell ref="AE819:AE822"/>
    <mergeCell ref="D817:D818"/>
    <mergeCell ref="F817:F818"/>
    <mergeCell ref="H817:H818"/>
    <mergeCell ref="I817:I818"/>
    <mergeCell ref="J817:J818"/>
    <mergeCell ref="K817:K818"/>
    <mergeCell ref="L817:L818"/>
    <mergeCell ref="AD817:AD818"/>
    <mergeCell ref="N819:N822"/>
    <mergeCell ref="O819:O822"/>
    <mergeCell ref="P819:P822"/>
    <mergeCell ref="Q819:Q822"/>
    <mergeCell ref="P817:P818"/>
    <mergeCell ref="Q817:Q818"/>
    <mergeCell ref="R817:R818"/>
    <mergeCell ref="U817:U818"/>
    <mergeCell ref="V817:V818"/>
    <mergeCell ref="W817:W818"/>
    <mergeCell ref="X817:X818"/>
    <mergeCell ref="Y817:Y818"/>
    <mergeCell ref="Z817:Z818"/>
    <mergeCell ref="AA817:AA818"/>
    <mergeCell ref="AB817:AB818"/>
    <mergeCell ref="F847:F850"/>
    <mergeCell ref="N823:N825"/>
    <mergeCell ref="Z851:Z852"/>
    <mergeCell ref="Z866:Z875"/>
    <mergeCell ref="N962:N963"/>
    <mergeCell ref="D920:D923"/>
    <mergeCell ref="Q887:Q895"/>
    <mergeCell ref="O887:O895"/>
    <mergeCell ref="P887:P895"/>
    <mergeCell ref="U887:U895"/>
    <mergeCell ref="D823:D825"/>
    <mergeCell ref="F823:F825"/>
    <mergeCell ref="H823:H825"/>
    <mergeCell ref="N851:N852"/>
    <mergeCell ref="R851:R852"/>
    <mergeCell ref="S851:S852"/>
    <mergeCell ref="T851:T852"/>
    <mergeCell ref="U851:U852"/>
    <mergeCell ref="N887:N895"/>
    <mergeCell ref="T887:T895"/>
    <mergeCell ref="V851:V852"/>
    <mergeCell ref="D876:D884"/>
    <mergeCell ref="C857:AE857"/>
    <mergeCell ref="AA962:AA963"/>
    <mergeCell ref="AB876:AB884"/>
    <mergeCell ref="AB851:AB852"/>
    <mergeCell ref="O847:O850"/>
    <mergeCell ref="F876:F884"/>
    <mergeCell ref="H876:H884"/>
    <mergeCell ref="I876:I884"/>
    <mergeCell ref="W823:W825"/>
    <mergeCell ref="Y851:Y852"/>
    <mergeCell ref="F966:F967"/>
    <mergeCell ref="N973:N974"/>
    <mergeCell ref="Z973:Z974"/>
    <mergeCell ref="AA973:AA974"/>
    <mergeCell ref="O966:O967"/>
    <mergeCell ref="AE964:AE965"/>
    <mergeCell ref="D964:D965"/>
    <mergeCell ref="F964:F965"/>
    <mergeCell ref="H964:H965"/>
    <mergeCell ref="AD964:AD965"/>
    <mergeCell ref="C960:AE960"/>
    <mergeCell ref="D962:D963"/>
    <mergeCell ref="F962:F963"/>
    <mergeCell ref="H962:H963"/>
    <mergeCell ref="I962:I963"/>
    <mergeCell ref="D887:D895"/>
    <mergeCell ref="J962:J963"/>
    <mergeCell ref="K962:K963"/>
    <mergeCell ref="L962:L963"/>
    <mergeCell ref="AD962:AD963"/>
    <mergeCell ref="AE962:AE963"/>
    <mergeCell ref="I964:I965"/>
    <mergeCell ref="J964:J965"/>
    <mergeCell ref="K964:K965"/>
    <mergeCell ref="L964:L965"/>
    <mergeCell ref="S964:S965"/>
    <mergeCell ref="T964:T965"/>
    <mergeCell ref="U964:U965"/>
    <mergeCell ref="V964:V965"/>
    <mergeCell ref="W964:W965"/>
    <mergeCell ref="AB962:AB963"/>
    <mergeCell ref="F971:F974"/>
    <mergeCell ref="AE968:AE970"/>
    <mergeCell ref="Q971:Q972"/>
    <mergeCell ref="R971:R972"/>
    <mergeCell ref="N968:N970"/>
    <mergeCell ref="O968:O970"/>
    <mergeCell ref="P968:P970"/>
    <mergeCell ref="Q968:Q970"/>
    <mergeCell ref="AE973:AE974"/>
    <mergeCell ref="AC975:AC976"/>
    <mergeCell ref="AB973:AB974"/>
    <mergeCell ref="Q975:Q976"/>
    <mergeCell ref="R975:R976"/>
    <mergeCell ref="Y973:Y974"/>
    <mergeCell ref="T968:T970"/>
    <mergeCell ref="AD971:AD972"/>
    <mergeCell ref="W971:W972"/>
    <mergeCell ref="X971:X972"/>
    <mergeCell ref="Y971:Y972"/>
    <mergeCell ref="Z971:Z972"/>
    <mergeCell ref="AA971:AA972"/>
    <mergeCell ref="AD973:AD974"/>
    <mergeCell ref="N971:N972"/>
    <mergeCell ref="AC973:AC974"/>
    <mergeCell ref="AE975:AE976"/>
    <mergeCell ref="AB975:AB976"/>
    <mergeCell ref="AB971:AB972"/>
    <mergeCell ref="AC971:AC972"/>
    <mergeCell ref="Q973:Q974"/>
    <mergeCell ref="AA968:AA970"/>
    <mergeCell ref="AB968:AB970"/>
    <mergeCell ref="AD983:AD984"/>
    <mergeCell ref="AE983:AE984"/>
    <mergeCell ref="O983:O984"/>
    <mergeCell ref="P983:P984"/>
    <mergeCell ref="Q983:Q984"/>
    <mergeCell ref="R983:R984"/>
    <mergeCell ref="S983:S984"/>
    <mergeCell ref="AD985:AD986"/>
    <mergeCell ref="AE985:AE986"/>
    <mergeCell ref="U983:U984"/>
    <mergeCell ref="AD987:AD988"/>
    <mergeCell ref="AA985:AA986"/>
    <mergeCell ref="AB987:AB988"/>
    <mergeCell ref="AC987:AC988"/>
    <mergeCell ref="U985:U986"/>
    <mergeCell ref="AB983:AB984"/>
    <mergeCell ref="Q985:Q986"/>
    <mergeCell ref="R985:R986"/>
    <mergeCell ref="S985:S986"/>
    <mergeCell ref="T985:T986"/>
    <mergeCell ref="V987:V988"/>
    <mergeCell ref="W987:W988"/>
    <mergeCell ref="X987:X988"/>
    <mergeCell ref="AC985:AC986"/>
    <mergeCell ref="Z985:Z986"/>
    <mergeCell ref="T983:T984"/>
    <mergeCell ref="V983:V984"/>
    <mergeCell ref="W983:W984"/>
    <mergeCell ref="X985:X986"/>
    <mergeCell ref="Y985:Y986"/>
    <mergeCell ref="T987:T988"/>
    <mergeCell ref="U987:U988"/>
    <mergeCell ref="AD991:AD992"/>
    <mergeCell ref="R997:R998"/>
    <mergeCell ref="AC1005:AC1006"/>
    <mergeCell ref="AE1005:AE1006"/>
    <mergeCell ref="Z1003:Z1004"/>
    <mergeCell ref="AA1003:AA1004"/>
    <mergeCell ref="R989:R990"/>
    <mergeCell ref="S989:S990"/>
    <mergeCell ref="AC1003:AC1004"/>
    <mergeCell ref="AB989:AB990"/>
    <mergeCell ref="Z1005:Z1006"/>
    <mergeCell ref="AC999:AC1000"/>
    <mergeCell ref="AA991:AA992"/>
    <mergeCell ref="AB1001:AB1002"/>
    <mergeCell ref="U1001:U1002"/>
    <mergeCell ref="V999:V1000"/>
    <mergeCell ref="W999:W1000"/>
    <mergeCell ref="T1003:T1004"/>
    <mergeCell ref="U1003:U1004"/>
    <mergeCell ref="V1003:V1004"/>
    <mergeCell ref="S997:S998"/>
    <mergeCell ref="AB997:AB998"/>
    <mergeCell ref="AC997:AC998"/>
    <mergeCell ref="R1001:R1002"/>
    <mergeCell ref="Y997:Y998"/>
    <mergeCell ref="Z997:Z998"/>
    <mergeCell ref="X991:X992"/>
    <mergeCell ref="Y991:Y992"/>
    <mergeCell ref="R1005:R1006"/>
    <mergeCell ref="S1005:S1006"/>
    <mergeCell ref="T1005:T1006"/>
    <mergeCell ref="U1005:U1006"/>
    <mergeCell ref="Z991:Z992"/>
    <mergeCell ref="Z1001:Z1002"/>
    <mergeCell ref="T999:T1000"/>
    <mergeCell ref="Q991:Q992"/>
    <mergeCell ref="R991:R992"/>
    <mergeCell ref="S991:S992"/>
    <mergeCell ref="Q997:Q998"/>
    <mergeCell ref="AB991:AB992"/>
    <mergeCell ref="AC991:AC992"/>
    <mergeCell ref="H1003:H1004"/>
    <mergeCell ref="X999:X1000"/>
    <mergeCell ref="Y999:Y1000"/>
    <mergeCell ref="Z999:Z1000"/>
    <mergeCell ref="AA999:AA1000"/>
    <mergeCell ref="U999:U1000"/>
    <mergeCell ref="S1003:S1004"/>
    <mergeCell ref="AC1001:AC1002"/>
    <mergeCell ref="X1003:X1004"/>
    <mergeCell ref="Y1003:Y1004"/>
    <mergeCell ref="U997:U998"/>
    <mergeCell ref="N999:N1000"/>
    <mergeCell ref="O999:O1000"/>
    <mergeCell ref="Q1001:Q1002"/>
    <mergeCell ref="U991:U992"/>
    <mergeCell ref="V991:V992"/>
    <mergeCell ref="W991:W992"/>
    <mergeCell ref="Y1005:Y1006"/>
    <mergeCell ref="V1009:V1010"/>
    <mergeCell ref="W1009:W1010"/>
    <mergeCell ref="R1009:R1010"/>
    <mergeCell ref="J1017:J1018"/>
    <mergeCell ref="G1017:G1018"/>
    <mergeCell ref="Z1019:Z1020"/>
    <mergeCell ref="AA1019:AA1020"/>
    <mergeCell ref="F1015:F1016"/>
    <mergeCell ref="H1015:H1016"/>
    <mergeCell ref="I1015:I1016"/>
    <mergeCell ref="J1015:J1016"/>
    <mergeCell ref="K1015:K1016"/>
    <mergeCell ref="L1015:L1016"/>
    <mergeCell ref="N1015:N1016"/>
    <mergeCell ref="O1015:O1016"/>
    <mergeCell ref="P1015:P1016"/>
    <mergeCell ref="Q1015:Q1016"/>
    <mergeCell ref="R1015:R1016"/>
    <mergeCell ref="S1015:S1016"/>
    <mergeCell ref="T1015:T1016"/>
    <mergeCell ref="U1015:U1016"/>
    <mergeCell ref="Y1015:Y1016"/>
    <mergeCell ref="M1015:M1016"/>
    <mergeCell ref="K1017:K1018"/>
    <mergeCell ref="M1017:M1018"/>
    <mergeCell ref="V1017:V1018"/>
    <mergeCell ref="W1017:W1018"/>
    <mergeCell ref="X1019:X1020"/>
    <mergeCell ref="Q1005:Q1006"/>
    <mergeCell ref="Q1011:Q1012"/>
    <mergeCell ref="R1011:R1012"/>
    <mergeCell ref="M1019:M1020"/>
    <mergeCell ref="AE1027:AE1028"/>
    <mergeCell ref="AD1027:AD1028"/>
    <mergeCell ref="F1027:F1028"/>
    <mergeCell ref="AC1027:AC1028"/>
    <mergeCell ref="M1027:M1028"/>
    <mergeCell ref="O1027:O1028"/>
    <mergeCell ref="N1027:N1028"/>
    <mergeCell ref="AD1017:AD1018"/>
    <mergeCell ref="AE1017:AE1018"/>
    <mergeCell ref="F1019:F1020"/>
    <mergeCell ref="H1019:H1020"/>
    <mergeCell ref="I1019:I1020"/>
    <mergeCell ref="J1019:J1020"/>
    <mergeCell ref="K1019:K1020"/>
    <mergeCell ref="L1019:L1020"/>
    <mergeCell ref="AD1019:AD1020"/>
    <mergeCell ref="AE1019:AE1020"/>
    <mergeCell ref="N1017:N1018"/>
    <mergeCell ref="O1017:O1018"/>
    <mergeCell ref="P1017:P1018"/>
    <mergeCell ref="Q1017:Q1018"/>
    <mergeCell ref="R1017:R1018"/>
    <mergeCell ref="S1017:S1018"/>
    <mergeCell ref="T1017:T1018"/>
    <mergeCell ref="F1017:F1018"/>
    <mergeCell ref="H1017:H1018"/>
    <mergeCell ref="I1017:I1018"/>
    <mergeCell ref="S1021:S1023"/>
    <mergeCell ref="T1021:T1023"/>
    <mergeCell ref="F1150:F1151"/>
    <mergeCell ref="H1150:H1151"/>
    <mergeCell ref="I1150:I1151"/>
    <mergeCell ref="J1150:J1151"/>
    <mergeCell ref="K1150:K1151"/>
    <mergeCell ref="L1150:L1151"/>
    <mergeCell ref="D1146:D1147"/>
    <mergeCell ref="AB1150:AB1151"/>
    <mergeCell ref="D1122:D1123"/>
    <mergeCell ref="D1124:D1126"/>
    <mergeCell ref="D1127:D1130"/>
    <mergeCell ref="D1131:D1132"/>
    <mergeCell ref="G1120:G1121"/>
    <mergeCell ref="N1122:N1123"/>
    <mergeCell ref="F1122:F1123"/>
    <mergeCell ref="K1122:K1123"/>
    <mergeCell ref="L1122:L1123"/>
    <mergeCell ref="N1124:N1126"/>
    <mergeCell ref="N1150:N1151"/>
    <mergeCell ref="O1150:O1151"/>
    <mergeCell ref="P1150:P1151"/>
    <mergeCell ref="Q1150:Q1151"/>
    <mergeCell ref="R1150:R1151"/>
    <mergeCell ref="J1120:J1121"/>
    <mergeCell ref="K1120:K1121"/>
    <mergeCell ref="L1120:L1121"/>
    <mergeCell ref="O1122:O1123"/>
    <mergeCell ref="G1122:G1123"/>
    <mergeCell ref="G1127:G1130"/>
    <mergeCell ref="G1124:G1126"/>
    <mergeCell ref="K1131:K1132"/>
    <mergeCell ref="P1122:P1123"/>
    <mergeCell ref="O1120:O1121"/>
    <mergeCell ref="O1127:O1130"/>
    <mergeCell ref="H1127:H1130"/>
    <mergeCell ref="M1131:M1132"/>
    <mergeCell ref="M1127:M1130"/>
    <mergeCell ref="L1127:L1130"/>
    <mergeCell ref="R1120:R1121"/>
    <mergeCell ref="D1060:D1061"/>
    <mergeCell ref="C1067:AE1067"/>
    <mergeCell ref="H1021:H1023"/>
    <mergeCell ref="D1027:D1028"/>
    <mergeCell ref="D1033:D1034"/>
    <mergeCell ref="D1035:D1036"/>
    <mergeCell ref="D1039:D1040"/>
    <mergeCell ref="D1037:D1038"/>
    <mergeCell ref="D1041:D1042"/>
    <mergeCell ref="D1043:D1044"/>
    <mergeCell ref="N1025:N1026"/>
    <mergeCell ref="O1025:O1026"/>
    <mergeCell ref="P1025:P1026"/>
    <mergeCell ref="Q1025:Q1026"/>
    <mergeCell ref="R1025:R1026"/>
    <mergeCell ref="S1025:S1026"/>
    <mergeCell ref="T1025:T1026"/>
    <mergeCell ref="U1025:U1026"/>
    <mergeCell ref="S1120:S1121"/>
    <mergeCell ref="O1131:O1132"/>
    <mergeCell ref="S1108:S1117"/>
    <mergeCell ref="T1108:T1117"/>
    <mergeCell ref="Q1122:Q1123"/>
    <mergeCell ref="R1122:R1123"/>
    <mergeCell ref="S1122:S1123"/>
    <mergeCell ref="K1146:K1147"/>
    <mergeCell ref="J1146:J1147"/>
    <mergeCell ref="L1146:L1147"/>
    <mergeCell ref="G1150:G1151"/>
    <mergeCell ref="G1146:G1147"/>
    <mergeCell ref="M1150:M1151"/>
    <mergeCell ref="M1146:M1147"/>
    <mergeCell ref="N1146:N1147"/>
    <mergeCell ref="O1146:O1147"/>
    <mergeCell ref="P1146:P1147"/>
    <mergeCell ref="Q1146:Q1147"/>
    <mergeCell ref="R1146:R1147"/>
    <mergeCell ref="S1146:S1147"/>
    <mergeCell ref="J1143:J1145"/>
    <mergeCell ref="L1131:L1132"/>
    <mergeCell ref="I1124:I1126"/>
    <mergeCell ref="J1124:J1126"/>
    <mergeCell ref="G1133:G1136"/>
    <mergeCell ref="L1141:L1142"/>
    <mergeCell ref="N1131:N1132"/>
    <mergeCell ref="I1127:I1130"/>
    <mergeCell ref="J1127:J1130"/>
    <mergeCell ref="K1127:K1130"/>
    <mergeCell ref="R1137:R1138"/>
    <mergeCell ref="O1133:O1136"/>
    <mergeCell ref="P1133:P1136"/>
    <mergeCell ref="Q1133:Q1136"/>
    <mergeCell ref="G1141:G1142"/>
    <mergeCell ref="F1137:F1138"/>
    <mergeCell ref="R1143:R1145"/>
    <mergeCell ref="H1131:H1132"/>
    <mergeCell ref="I1131:I1132"/>
    <mergeCell ref="J1131:J1132"/>
    <mergeCell ref="AC1155:AC1162"/>
    <mergeCell ref="AA1155:AA1162"/>
    <mergeCell ref="Q1155:Q1162"/>
    <mergeCell ref="R1155:R1162"/>
    <mergeCell ref="S1155:S1162"/>
    <mergeCell ref="T1155:T1162"/>
    <mergeCell ref="U1155:U1162"/>
    <mergeCell ref="U1139:U1140"/>
    <mergeCell ref="V1139:V1140"/>
    <mergeCell ref="L1139:L1140"/>
    <mergeCell ref="AA1150:AA1151"/>
    <mergeCell ref="AB1148:AB1149"/>
    <mergeCell ref="X1150:X1151"/>
    <mergeCell ref="X1143:X1145"/>
    <mergeCell ref="X1137:X1138"/>
    <mergeCell ref="X1139:X1140"/>
    <mergeCell ref="Y1139:Y1140"/>
    <mergeCell ref="Z1139:Z1140"/>
    <mergeCell ref="V1155:V1162"/>
    <mergeCell ref="F1146:F1147"/>
    <mergeCell ref="H1146:H1147"/>
    <mergeCell ref="I1146:I1147"/>
    <mergeCell ref="W1155:W1162"/>
    <mergeCell ref="Y1150:Y1151"/>
    <mergeCell ref="D1150:D1151"/>
    <mergeCell ref="W1150:W1151"/>
    <mergeCell ref="G1148:G1149"/>
    <mergeCell ref="T1148:T1149"/>
    <mergeCell ref="U1148:U1149"/>
    <mergeCell ref="V1148:V1149"/>
    <mergeCell ref="X1155:X1162"/>
    <mergeCell ref="Y1155:Y1162"/>
    <mergeCell ref="Z1146:Z1147"/>
    <mergeCell ref="AA1146:AA1147"/>
    <mergeCell ref="K1139:K1140"/>
    <mergeCell ref="AB1141:AB1142"/>
    <mergeCell ref="M1137:M1138"/>
    <mergeCell ref="Z1155:Z1162"/>
    <mergeCell ref="AB1155:AB1162"/>
    <mergeCell ref="D1143:D1145"/>
    <mergeCell ref="H1143:H1145"/>
    <mergeCell ref="F1143:F1145"/>
    <mergeCell ref="I1143:I1145"/>
    <mergeCell ref="W1137:W1138"/>
    <mergeCell ref="T1141:T1142"/>
    <mergeCell ref="V1141:V1142"/>
    <mergeCell ref="X1141:X1142"/>
    <mergeCell ref="Z1141:Z1142"/>
    <mergeCell ref="O1148:O1149"/>
    <mergeCell ref="P1148:P1149"/>
    <mergeCell ref="Q1148:Q1149"/>
    <mergeCell ref="R1148:R1149"/>
    <mergeCell ref="S1148:S1149"/>
    <mergeCell ref="N1148:N1149"/>
    <mergeCell ref="C134:C145"/>
    <mergeCell ref="AD1155:AD1162"/>
    <mergeCell ref="AE1155:AE1162"/>
    <mergeCell ref="AD1148:AD1149"/>
    <mergeCell ref="AE1148:AE1149"/>
    <mergeCell ref="AC1148:AC1149"/>
    <mergeCell ref="AA1148:AA1149"/>
    <mergeCell ref="W1148:W1149"/>
    <mergeCell ref="X1148:X1149"/>
    <mergeCell ref="Y1148:Y1149"/>
    <mergeCell ref="Z1148:Z1149"/>
    <mergeCell ref="C1154:AE1154"/>
    <mergeCell ref="D1155:D1162"/>
    <mergeCell ref="F1155:F1162"/>
    <mergeCell ref="H1155:H1162"/>
    <mergeCell ref="I1155:I1162"/>
    <mergeCell ref="J1155:J1162"/>
    <mergeCell ref="K1155:K1162"/>
    <mergeCell ref="Y192:Y204"/>
    <mergeCell ref="Z192:Z204"/>
    <mergeCell ref="Y147:Y161"/>
    <mergeCell ref="Z147:Z161"/>
    <mergeCell ref="G305:G310"/>
    <mergeCell ref="C162:C171"/>
    <mergeCell ref="D508:D509"/>
    <mergeCell ref="Y247:Y253"/>
    <mergeCell ref="Z247:Z253"/>
    <mergeCell ref="Z366:Z371"/>
    <mergeCell ref="H134:H141"/>
    <mergeCell ref="C146:AE146"/>
    <mergeCell ref="C147:C161"/>
    <mergeCell ref="D147:D161"/>
    <mergeCell ref="Q88:Q96"/>
    <mergeCell ref="N162:N169"/>
    <mergeCell ref="O162:O169"/>
    <mergeCell ref="P162:P169"/>
    <mergeCell ref="AC1150:AC1151"/>
    <mergeCell ref="Z1150:Z1151"/>
    <mergeCell ref="H88:H96"/>
    <mergeCell ref="I88:I96"/>
    <mergeCell ref="P73:P74"/>
    <mergeCell ref="N88:N96"/>
    <mergeCell ref="O88:O96"/>
    <mergeCell ref="P88:P96"/>
    <mergeCell ref="J97:J112"/>
    <mergeCell ref="K97:K112"/>
    <mergeCell ref="L97:L112"/>
    <mergeCell ref="C124:C127"/>
    <mergeCell ref="N1155:N1162"/>
    <mergeCell ref="O1155:O1162"/>
    <mergeCell ref="P1155:P1162"/>
    <mergeCell ref="C114:C122"/>
    <mergeCell ref="C97:C112"/>
    <mergeCell ref="C88:C96"/>
    <mergeCell ref="L1155:L1162"/>
    <mergeCell ref="D1148:D1149"/>
    <mergeCell ref="H1148:H1149"/>
    <mergeCell ref="F1148:F1149"/>
    <mergeCell ref="I1148:I1149"/>
    <mergeCell ref="J1148:J1149"/>
    <mergeCell ref="K1148:K1149"/>
    <mergeCell ref="L1148:L1149"/>
    <mergeCell ref="D1139:D1140"/>
    <mergeCell ref="D1141:D1142"/>
    <mergeCell ref="C75:C83"/>
    <mergeCell ref="T226:T234"/>
    <mergeCell ref="U226:U234"/>
    <mergeCell ref="V226:V234"/>
    <mergeCell ref="W226:W234"/>
    <mergeCell ref="Z226:Z234"/>
    <mergeCell ref="AA226:AA234"/>
    <mergeCell ref="C73:C74"/>
    <mergeCell ref="T134:T141"/>
    <mergeCell ref="U134:U141"/>
    <mergeCell ref="M134:M141"/>
    <mergeCell ref="M147:M161"/>
    <mergeCell ref="M162:M169"/>
    <mergeCell ref="D134:D143"/>
    <mergeCell ref="M218:M225"/>
    <mergeCell ref="M226:M234"/>
    <mergeCell ref="D97:D112"/>
    <mergeCell ref="F97:F112"/>
    <mergeCell ref="H97:H112"/>
    <mergeCell ref="I97:I112"/>
    <mergeCell ref="N97:N112"/>
    <mergeCell ref="D88:D96"/>
    <mergeCell ref="F88:F96"/>
    <mergeCell ref="F134:F141"/>
    <mergeCell ref="Y162:Y169"/>
    <mergeCell ref="M73:M74"/>
    <mergeCell ref="M75:M83"/>
    <mergeCell ref="X75:X83"/>
    <mergeCell ref="U147:U161"/>
    <mergeCell ref="V147:V161"/>
    <mergeCell ref="W147:W161"/>
    <mergeCell ref="X147:X161"/>
    <mergeCell ref="F147:F161"/>
    <mergeCell ref="H147:H161"/>
    <mergeCell ref="I147:I161"/>
    <mergeCell ref="J147:J161"/>
    <mergeCell ref="K147:K161"/>
    <mergeCell ref="I134:I141"/>
    <mergeCell ref="Y441:Y446"/>
    <mergeCell ref="Z441:Z446"/>
    <mergeCell ref="Q429:Q434"/>
    <mergeCell ref="R429:R434"/>
    <mergeCell ref="S429:S434"/>
    <mergeCell ref="T429:T434"/>
    <mergeCell ref="U429:U434"/>
    <mergeCell ref="R453:R458"/>
    <mergeCell ref="Y226:Y234"/>
    <mergeCell ref="S134:S141"/>
    <mergeCell ref="W192:W204"/>
    <mergeCell ref="X192:X204"/>
    <mergeCell ref="L372:L377"/>
    <mergeCell ref="J378:J383"/>
    <mergeCell ref="K378:K383"/>
    <mergeCell ref="O378:O383"/>
    <mergeCell ref="M341:M346"/>
    <mergeCell ref="M317:M322"/>
    <mergeCell ref="M323:M328"/>
    <mergeCell ref="M329:M334"/>
    <mergeCell ref="M335:M340"/>
    <mergeCell ref="X317:X322"/>
    <mergeCell ref="R335:R340"/>
    <mergeCell ref="Y353:Y358"/>
    <mergeCell ref="W347:W352"/>
    <mergeCell ref="S335:S340"/>
    <mergeCell ref="N317:N322"/>
    <mergeCell ref="O317:O322"/>
    <mergeCell ref="R317:R322"/>
    <mergeCell ref="W329:W334"/>
    <mergeCell ref="X329:X334"/>
    <mergeCell ref="X353:X358"/>
    <mergeCell ref="O359:O364"/>
    <mergeCell ref="U323:U328"/>
    <mergeCell ref="X323:X328"/>
    <mergeCell ref="Y323:Y328"/>
    <mergeCell ref="Y317:Y322"/>
    <mergeCell ref="S347:S352"/>
    <mergeCell ref="S353:S358"/>
    <mergeCell ref="O372:O377"/>
    <mergeCell ref="P372:P377"/>
    <mergeCell ref="T329:T334"/>
    <mergeCell ref="U329:U334"/>
    <mergeCell ref="X366:X371"/>
    <mergeCell ref="Y366:Y371"/>
    <mergeCell ref="Q372:Q377"/>
    <mergeCell ref="N329:N334"/>
    <mergeCell ref="S329:S334"/>
    <mergeCell ref="Q329:Q334"/>
    <mergeCell ref="R329:R334"/>
    <mergeCell ref="T359:T364"/>
    <mergeCell ref="U359:U364"/>
    <mergeCell ref="V359:V364"/>
    <mergeCell ref="L341:L346"/>
    <mergeCell ref="V378:V383"/>
    <mergeCell ref="W378:W383"/>
    <mergeCell ref="R372:R377"/>
    <mergeCell ref="S384:S389"/>
    <mergeCell ref="T384:T389"/>
    <mergeCell ref="U384:U389"/>
    <mergeCell ref="V384:V389"/>
    <mergeCell ref="W384:W389"/>
    <mergeCell ref="Q359:Q364"/>
    <mergeCell ref="R359:R364"/>
    <mergeCell ref="S372:S377"/>
    <mergeCell ref="S366:S371"/>
    <mergeCell ref="M384:M389"/>
    <mergeCell ref="P359:P364"/>
    <mergeCell ref="T341:T346"/>
    <mergeCell ref="T353:T358"/>
    <mergeCell ref="W359:W364"/>
    <mergeCell ref="W366:W371"/>
    <mergeCell ref="Q378:Q383"/>
    <mergeCell ref="P384:P389"/>
    <mergeCell ref="Q384:Q389"/>
    <mergeCell ref="S341:S346"/>
    <mergeCell ref="X411:X416"/>
    <mergeCell ref="W411:W416"/>
    <mergeCell ref="R378:R383"/>
    <mergeCell ref="X378:X383"/>
    <mergeCell ref="N399:N404"/>
    <mergeCell ref="N405:N410"/>
    <mergeCell ref="U423:U428"/>
    <mergeCell ref="V423:V428"/>
    <mergeCell ref="W423:W428"/>
    <mergeCell ref="X423:X428"/>
    <mergeCell ref="S417:S422"/>
    <mergeCell ref="V405:V410"/>
    <mergeCell ref="N411:N416"/>
    <mergeCell ref="M411:M416"/>
    <mergeCell ref="O405:O410"/>
    <mergeCell ref="W405:W410"/>
    <mergeCell ref="W417:W422"/>
    <mergeCell ref="X417:X422"/>
    <mergeCell ref="S405:S410"/>
    <mergeCell ref="T405:T410"/>
    <mergeCell ref="U405:U410"/>
    <mergeCell ref="R423:R428"/>
    <mergeCell ref="S423:S428"/>
    <mergeCell ref="S378:S383"/>
    <mergeCell ref="T378:T383"/>
    <mergeCell ref="M393:M398"/>
    <mergeCell ref="M399:M404"/>
    <mergeCell ref="X393:X398"/>
    <mergeCell ref="Z477:Z482"/>
    <mergeCell ref="Z453:Z458"/>
    <mergeCell ref="P465:P470"/>
    <mergeCell ref="R435:R440"/>
    <mergeCell ref="S435:S440"/>
    <mergeCell ref="T435:T440"/>
    <mergeCell ref="U435:U440"/>
    <mergeCell ref="X465:X470"/>
    <mergeCell ref="U471:U476"/>
    <mergeCell ref="V471:V476"/>
    <mergeCell ref="W471:W476"/>
    <mergeCell ref="V477:V482"/>
    <mergeCell ref="X471:X476"/>
    <mergeCell ref="V435:V440"/>
    <mergeCell ref="Y471:Y476"/>
    <mergeCell ref="Y423:Y428"/>
    <mergeCell ref="Y429:Y434"/>
    <mergeCell ref="Y459:Y464"/>
    <mergeCell ref="T465:T470"/>
    <mergeCell ref="U465:U470"/>
    <mergeCell ref="V465:V470"/>
    <mergeCell ref="W465:W470"/>
    <mergeCell ref="V447:V452"/>
    <mergeCell ref="W447:W452"/>
    <mergeCell ref="X447:X452"/>
    <mergeCell ref="Z447:Z452"/>
    <mergeCell ref="V441:V446"/>
    <mergeCell ref="Y447:Y452"/>
    <mergeCell ref="Q477:Q482"/>
    <mergeCell ref="R471:R476"/>
    <mergeCell ref="S471:S476"/>
    <mergeCell ref="Z429:Z434"/>
    <mergeCell ref="Q496:Q501"/>
    <mergeCell ref="R496:R501"/>
    <mergeCell ref="S496:S501"/>
    <mergeCell ref="U417:U422"/>
    <mergeCell ref="V417:V422"/>
    <mergeCell ref="R477:R482"/>
    <mergeCell ref="S477:S482"/>
    <mergeCell ref="X484:X489"/>
    <mergeCell ref="R465:R470"/>
    <mergeCell ref="S465:S470"/>
    <mergeCell ref="T496:T501"/>
    <mergeCell ref="U496:U501"/>
    <mergeCell ref="V496:V501"/>
    <mergeCell ref="W496:W501"/>
    <mergeCell ref="W484:W489"/>
    <mergeCell ref="S441:S446"/>
    <mergeCell ref="T471:T476"/>
    <mergeCell ref="X496:X501"/>
    <mergeCell ref="S484:S489"/>
    <mergeCell ref="X490:X495"/>
    <mergeCell ref="T453:T458"/>
    <mergeCell ref="Q423:Q428"/>
    <mergeCell ref="P502:P507"/>
    <mergeCell ref="V490:V495"/>
    <mergeCell ref="D565:D566"/>
    <mergeCell ref="F565:F566"/>
    <mergeCell ref="F561:F562"/>
    <mergeCell ref="H561:H562"/>
    <mergeCell ref="D544:D547"/>
    <mergeCell ref="V544:V547"/>
    <mergeCell ref="N540:N543"/>
    <mergeCell ref="O540:O543"/>
    <mergeCell ref="N537:N539"/>
    <mergeCell ref="G544:G547"/>
    <mergeCell ref="G548:G551"/>
    <mergeCell ref="M548:M551"/>
    <mergeCell ref="P447:P452"/>
    <mergeCell ref="W435:W440"/>
    <mergeCell ref="T508:T509"/>
    <mergeCell ref="Q502:Q507"/>
    <mergeCell ref="G563:G564"/>
    <mergeCell ref="G565:G566"/>
    <mergeCell ref="Q490:Q495"/>
    <mergeCell ref="O441:O446"/>
    <mergeCell ref="P435:P440"/>
    <mergeCell ref="H552:H554"/>
    <mergeCell ref="I552:I554"/>
    <mergeCell ref="O544:O547"/>
    <mergeCell ref="M552:M554"/>
    <mergeCell ref="F548:F551"/>
    <mergeCell ref="H548:H551"/>
    <mergeCell ref="T559:T560"/>
    <mergeCell ref="U559:U560"/>
    <mergeCell ref="W544:W547"/>
    <mergeCell ref="Y490:Y495"/>
    <mergeCell ref="G441:G446"/>
    <mergeCell ref="J587:J592"/>
    <mergeCell ref="K587:K592"/>
    <mergeCell ref="L587:L592"/>
    <mergeCell ref="J565:J566"/>
    <mergeCell ref="K565:K566"/>
    <mergeCell ref="L565:L566"/>
    <mergeCell ref="O561:O562"/>
    <mergeCell ref="P561:P562"/>
    <mergeCell ref="N587:N592"/>
    <mergeCell ref="O587:O592"/>
    <mergeCell ref="P587:P592"/>
    <mergeCell ref="Q587:Q592"/>
    <mergeCell ref="R587:R592"/>
    <mergeCell ref="S587:S592"/>
    <mergeCell ref="T587:T592"/>
    <mergeCell ref="U587:U592"/>
    <mergeCell ref="V587:V592"/>
    <mergeCell ref="U579:U586"/>
    <mergeCell ref="V579:V586"/>
    <mergeCell ref="Q579:Q586"/>
    <mergeCell ref="T579:T586"/>
    <mergeCell ref="M579:M586"/>
    <mergeCell ref="M587:M592"/>
    <mergeCell ref="R572:R578"/>
    <mergeCell ref="S572:S578"/>
    <mergeCell ref="T572:T578"/>
    <mergeCell ref="U572:U578"/>
    <mergeCell ref="V572:V578"/>
    <mergeCell ref="T484:T489"/>
    <mergeCell ref="O453:O458"/>
    <mergeCell ref="F678:F689"/>
    <mergeCell ref="K617:K629"/>
    <mergeCell ref="L617:L629"/>
    <mergeCell ref="D609:D616"/>
    <mergeCell ref="G713:G719"/>
    <mergeCell ref="J701:J706"/>
    <mergeCell ref="K701:K706"/>
    <mergeCell ref="L701:L706"/>
    <mergeCell ref="M701:M706"/>
    <mergeCell ref="O705:O706"/>
    <mergeCell ref="I602:I607"/>
    <mergeCell ref="J602:J607"/>
    <mergeCell ref="C677:AE677"/>
    <mergeCell ref="W609:W614"/>
    <mergeCell ref="D678:D689"/>
    <mergeCell ref="C638:AE638"/>
    <mergeCell ref="N678:N689"/>
    <mergeCell ref="O678:O689"/>
    <mergeCell ref="P678:P689"/>
    <mergeCell ref="AE705:AE706"/>
    <mergeCell ref="K713:K719"/>
    <mergeCell ref="L713:L719"/>
    <mergeCell ref="AD713:AD719"/>
    <mergeCell ref="U678:U689"/>
    <mergeCell ref="D674:D675"/>
    <mergeCell ref="AB678:AB689"/>
    <mergeCell ref="AC678:AC689"/>
    <mergeCell ref="W678:W689"/>
    <mergeCell ref="K678:K689"/>
    <mergeCell ref="L678:L689"/>
    <mergeCell ref="AD678:AD689"/>
    <mergeCell ref="X678:X689"/>
    <mergeCell ref="D713:D719"/>
    <mergeCell ref="F713:F719"/>
    <mergeCell ref="H713:H719"/>
    <mergeCell ref="I713:I719"/>
    <mergeCell ref="J713:J719"/>
    <mergeCell ref="N720:N727"/>
    <mergeCell ref="O720:O727"/>
    <mergeCell ref="P720:P727"/>
    <mergeCell ref="Q720:Q727"/>
    <mergeCell ref="AB720:AB727"/>
    <mergeCell ref="AC720:AC727"/>
    <mergeCell ref="N713:N719"/>
    <mergeCell ref="O713:O719"/>
    <mergeCell ref="V728:V738"/>
    <mergeCell ref="W728:W738"/>
    <mergeCell ref="M713:M719"/>
    <mergeCell ref="P713:P719"/>
    <mergeCell ref="R720:R727"/>
    <mergeCell ref="S720:S727"/>
    <mergeCell ref="T720:T727"/>
    <mergeCell ref="W720:W727"/>
    <mergeCell ref="X720:X727"/>
    <mergeCell ref="Y720:Y727"/>
    <mergeCell ref="Z720:Z727"/>
    <mergeCell ref="AA720:AA727"/>
    <mergeCell ref="AB713:AB719"/>
    <mergeCell ref="G720:G727"/>
    <mergeCell ref="W713:W719"/>
    <mergeCell ref="X713:X719"/>
    <mergeCell ref="U728:U738"/>
    <mergeCell ref="U971:U972"/>
    <mergeCell ref="V971:V972"/>
    <mergeCell ref="I971:I972"/>
    <mergeCell ref="J971:J972"/>
    <mergeCell ref="K971:K972"/>
    <mergeCell ref="L971:L972"/>
    <mergeCell ref="L973:L974"/>
    <mergeCell ref="H971:H972"/>
    <mergeCell ref="Q966:Q967"/>
    <mergeCell ref="S876:S884"/>
    <mergeCell ref="T876:T884"/>
    <mergeCell ref="Z975:Z976"/>
    <mergeCell ref="L728:L738"/>
    <mergeCell ref="AD728:AD738"/>
    <mergeCell ref="N728:N738"/>
    <mergeCell ref="O728:O738"/>
    <mergeCell ref="P728:P738"/>
    <mergeCell ref="Q728:Q738"/>
    <mergeCell ref="R728:R738"/>
    <mergeCell ref="S728:S738"/>
    <mergeCell ref="X728:X738"/>
    <mergeCell ref="Y728:Y738"/>
    <mergeCell ref="Z728:Z738"/>
    <mergeCell ref="AA728:AA738"/>
    <mergeCell ref="Z823:Z825"/>
    <mergeCell ref="AA823:AA825"/>
    <mergeCell ref="AA851:AA852"/>
    <mergeCell ref="W887:W895"/>
    <mergeCell ref="H851:H852"/>
    <mergeCell ref="H783:H790"/>
    <mergeCell ref="I783:I790"/>
    <mergeCell ref="AD815:AD816"/>
    <mergeCell ref="H887:H895"/>
    <mergeCell ref="I887:I895"/>
    <mergeCell ref="J887:J895"/>
    <mergeCell ref="D861:D863"/>
    <mergeCell ref="O817:O818"/>
    <mergeCell ref="S977:S979"/>
    <mergeCell ref="AA975:AA976"/>
    <mergeCell ref="S973:S974"/>
    <mergeCell ref="T973:T974"/>
    <mergeCell ref="C897:AE897"/>
    <mergeCell ref="C908:AE908"/>
    <mergeCell ref="L887:L895"/>
    <mergeCell ref="AD887:AD895"/>
    <mergeCell ref="AE887:AE895"/>
    <mergeCell ref="H966:H967"/>
    <mergeCell ref="D966:D967"/>
    <mergeCell ref="D968:D970"/>
    <mergeCell ref="D971:D972"/>
    <mergeCell ref="D973:D974"/>
    <mergeCell ref="I823:I825"/>
    <mergeCell ref="O823:O825"/>
    <mergeCell ref="M851:M852"/>
    <mergeCell ref="F968:F970"/>
    <mergeCell ref="U968:U970"/>
    <mergeCell ref="V847:V850"/>
    <mergeCell ref="W847:W850"/>
    <mergeCell ref="Z977:Z979"/>
    <mergeCell ref="V973:V974"/>
    <mergeCell ref="W973:W974"/>
    <mergeCell ref="R966:R967"/>
    <mergeCell ref="S966:S967"/>
    <mergeCell ref="T966:T967"/>
    <mergeCell ref="O962:O963"/>
    <mergeCell ref="P962:P963"/>
    <mergeCell ref="Q962:Q963"/>
    <mergeCell ref="R962:R963"/>
    <mergeCell ref="S962:S963"/>
    <mergeCell ref="Y968:Y970"/>
    <mergeCell ref="Y964:Y965"/>
    <mergeCell ref="X887:X895"/>
    <mergeCell ref="P866:P875"/>
    <mergeCell ref="Q866:Q875"/>
    <mergeCell ref="R866:R875"/>
    <mergeCell ref="M966:M967"/>
    <mergeCell ref="I966:I967"/>
    <mergeCell ref="J966:J967"/>
    <mergeCell ref="K966:K967"/>
    <mergeCell ref="AA866:AA875"/>
    <mergeCell ref="U815:U816"/>
    <mergeCell ref="V815:V816"/>
    <mergeCell ref="W815:W816"/>
    <mergeCell ref="X815:X816"/>
    <mergeCell ref="Y815:Y816"/>
    <mergeCell ref="U966:U967"/>
    <mergeCell ref="V966:V967"/>
    <mergeCell ref="W966:W967"/>
    <mergeCell ref="X966:X967"/>
    <mergeCell ref="Y966:Y967"/>
    <mergeCell ref="Z966:Z967"/>
    <mergeCell ref="U876:U884"/>
    <mergeCell ref="V876:V884"/>
    <mergeCell ref="U819:U822"/>
    <mergeCell ref="V819:V822"/>
    <mergeCell ref="W819:W822"/>
    <mergeCell ref="S975:S976"/>
    <mergeCell ref="T975:T976"/>
    <mergeCell ref="U975:U976"/>
    <mergeCell ref="V975:V976"/>
    <mergeCell ref="W975:W976"/>
    <mergeCell ref="X975:X976"/>
    <mergeCell ref="Y975:Y976"/>
    <mergeCell ref="S866:S875"/>
    <mergeCell ref="T866:T875"/>
    <mergeCell ref="P966:P967"/>
    <mergeCell ref="P800:P806"/>
    <mergeCell ref="Q800:Q806"/>
    <mergeCell ref="R800:R806"/>
    <mergeCell ref="Y800:Y806"/>
    <mergeCell ref="S817:S818"/>
    <mergeCell ref="S819:S822"/>
    <mergeCell ref="T823:T825"/>
    <mergeCell ref="U823:U825"/>
    <mergeCell ref="V823:V825"/>
    <mergeCell ref="X973:X974"/>
    <mergeCell ref="R973:R974"/>
    <mergeCell ref="U973:U974"/>
    <mergeCell ref="V866:V875"/>
    <mergeCell ref="C865:AE865"/>
    <mergeCell ref="D866:D875"/>
    <mergeCell ref="L966:L967"/>
    <mergeCell ref="T815:T816"/>
    <mergeCell ref="O971:O972"/>
    <mergeCell ref="P971:P972"/>
    <mergeCell ref="J851:J852"/>
    <mergeCell ref="P847:P850"/>
    <mergeCell ref="Q847:Q850"/>
    <mergeCell ref="G815:G816"/>
    <mergeCell ref="G817:G818"/>
    <mergeCell ref="G819:G822"/>
    <mergeCell ref="U866:U875"/>
    <mergeCell ref="U980:U982"/>
    <mergeCell ref="Z968:Z970"/>
    <mergeCell ref="Z983:Z984"/>
    <mergeCell ref="V962:V963"/>
    <mergeCell ref="W962:W963"/>
    <mergeCell ref="X962:X963"/>
    <mergeCell ref="Y962:Y963"/>
    <mergeCell ref="Z962:Z963"/>
    <mergeCell ref="C914:AE914"/>
    <mergeCell ref="R887:R895"/>
    <mergeCell ref="AE971:AE972"/>
    <mergeCell ref="AD975:AD976"/>
    <mergeCell ref="AD966:AD967"/>
    <mergeCell ref="AE966:AE967"/>
    <mergeCell ref="AD968:AD970"/>
    <mergeCell ref="AC866:AC875"/>
    <mergeCell ref="X980:X982"/>
    <mergeCell ref="Y980:Y982"/>
    <mergeCell ref="AA966:AA967"/>
    <mergeCell ref="N966:N967"/>
    <mergeCell ref="I973:I974"/>
    <mergeCell ref="S971:S972"/>
    <mergeCell ref="T971:T972"/>
    <mergeCell ref="J973:J974"/>
    <mergeCell ref="K973:K974"/>
    <mergeCell ref="F977:F979"/>
    <mergeCell ref="K887:K895"/>
    <mergeCell ref="Q977:Q979"/>
    <mergeCell ref="R977:R979"/>
    <mergeCell ref="W866:W875"/>
    <mergeCell ref="X866:X875"/>
    <mergeCell ref="Y866:Y875"/>
    <mergeCell ref="R847:R850"/>
    <mergeCell ref="S847:S850"/>
    <mergeCell ref="W989:W990"/>
    <mergeCell ref="S887:S895"/>
    <mergeCell ref="C933:AE933"/>
    <mergeCell ref="C938:AE938"/>
    <mergeCell ref="C948:AE948"/>
    <mergeCell ref="AD876:AD884"/>
    <mergeCell ref="AE876:AE884"/>
    <mergeCell ref="F887:F895"/>
    <mergeCell ref="AD851:AD852"/>
    <mergeCell ref="T977:T979"/>
    <mergeCell ref="U977:U979"/>
    <mergeCell ref="X964:X965"/>
    <mergeCell ref="Z847:Z850"/>
    <mergeCell ref="D847:D850"/>
    <mergeCell ref="U847:U850"/>
    <mergeCell ref="W980:W982"/>
    <mergeCell ref="W876:W884"/>
    <mergeCell ref="X876:X884"/>
    <mergeCell ref="Y876:Y884"/>
    <mergeCell ref="Y887:Y895"/>
    <mergeCell ref="Z887:Z895"/>
    <mergeCell ref="V887:V895"/>
    <mergeCell ref="Z876:Z884"/>
    <mergeCell ref="AD1013:AD1014"/>
    <mergeCell ref="AE1013:AE1014"/>
    <mergeCell ref="V985:V986"/>
    <mergeCell ref="AC983:AC984"/>
    <mergeCell ref="AB985:AB986"/>
    <mergeCell ref="AE989:AE990"/>
    <mergeCell ref="AD989:AD990"/>
    <mergeCell ref="AC989:AC990"/>
    <mergeCell ref="AD1005:AD1006"/>
    <mergeCell ref="AE987:AE988"/>
    <mergeCell ref="AD1122:AD1123"/>
    <mergeCell ref="AE1122:AE1123"/>
    <mergeCell ref="AB1122:AB1123"/>
    <mergeCell ref="X1133:X1136"/>
    <mergeCell ref="Y1133:Y1136"/>
    <mergeCell ref="V989:V990"/>
    <mergeCell ref="X1015:X1016"/>
    <mergeCell ref="V1122:V1123"/>
    <mergeCell ref="V1127:V1130"/>
    <mergeCell ref="AB1133:AB1136"/>
    <mergeCell ref="W1001:W1002"/>
    <mergeCell ref="X1001:X1002"/>
    <mergeCell ref="Y1001:Y1002"/>
    <mergeCell ref="X1120:X1121"/>
    <mergeCell ref="V1131:V1132"/>
    <mergeCell ref="AE1124:AE1126"/>
    <mergeCell ref="AD1124:AD1126"/>
    <mergeCell ref="Z1133:Z1136"/>
    <mergeCell ref="AA1133:AA1136"/>
    <mergeCell ref="V1005:V1006"/>
    <mergeCell ref="W1005:W1006"/>
    <mergeCell ref="X1005:X1006"/>
    <mergeCell ref="AE1001:AE1002"/>
    <mergeCell ref="AE1133:AE1136"/>
    <mergeCell ref="AD1133:AD1136"/>
    <mergeCell ref="W997:W998"/>
    <mergeCell ref="X997:X998"/>
    <mergeCell ref="Z989:Z990"/>
    <mergeCell ref="X983:X984"/>
    <mergeCell ref="V1025:V1026"/>
    <mergeCell ref="W1025:W1026"/>
    <mergeCell ref="V1013:V1014"/>
    <mergeCell ref="V1143:V1145"/>
    <mergeCell ref="W1143:W1145"/>
    <mergeCell ref="Z1122:Z1123"/>
    <mergeCell ref="X1108:X1117"/>
    <mergeCell ref="Y1143:Y1145"/>
    <mergeCell ref="Y1137:Y1138"/>
    <mergeCell ref="Z1127:Z1130"/>
    <mergeCell ref="W1060:W1061"/>
    <mergeCell ref="AA983:AA984"/>
    <mergeCell ref="V997:V998"/>
    <mergeCell ref="Z1143:Z1145"/>
    <mergeCell ref="AA1143:AA1145"/>
    <mergeCell ref="Z1131:Z1132"/>
    <mergeCell ref="Y1131:Y1132"/>
    <mergeCell ref="W1139:W1140"/>
    <mergeCell ref="X989:X990"/>
    <mergeCell ref="Y989:Y990"/>
    <mergeCell ref="AA989:AA990"/>
    <mergeCell ref="AA1127:AA1130"/>
    <mergeCell ref="AB1017:AB1018"/>
    <mergeCell ref="Z1017:Z1018"/>
    <mergeCell ref="AA1017:AA1018"/>
    <mergeCell ref="U1143:U1145"/>
    <mergeCell ref="AE1143:AE1145"/>
    <mergeCell ref="AB1143:AB1145"/>
    <mergeCell ref="AC1143:AC1145"/>
    <mergeCell ref="AE1141:AE1142"/>
    <mergeCell ref="AD1141:AD1142"/>
    <mergeCell ref="AC1133:AC1136"/>
    <mergeCell ref="X1124:X1126"/>
    <mergeCell ref="T1001:T1002"/>
    <mergeCell ref="T1146:T1147"/>
    <mergeCell ref="U1146:U1147"/>
    <mergeCell ref="V1146:V1147"/>
    <mergeCell ref="W1146:W1147"/>
    <mergeCell ref="AC1141:AC1142"/>
    <mergeCell ref="AE1139:AE1140"/>
    <mergeCell ref="AD1139:AD1140"/>
    <mergeCell ref="AA1137:AA1138"/>
    <mergeCell ref="Z1137:Z1138"/>
    <mergeCell ref="AB1137:AB1138"/>
    <mergeCell ref="X1060:X1061"/>
    <mergeCell ref="Y1060:Y1061"/>
    <mergeCell ref="V1120:V1121"/>
    <mergeCell ref="W1120:W1121"/>
    <mergeCell ref="Z1015:Z1016"/>
    <mergeCell ref="AD1003:AD1004"/>
    <mergeCell ref="AC1122:AC1123"/>
    <mergeCell ref="AD1127:AD1130"/>
    <mergeCell ref="AA1122:AA1123"/>
    <mergeCell ref="AA1141:AA1142"/>
    <mergeCell ref="AD1137:AD1138"/>
    <mergeCell ref="AE1137:AE1138"/>
    <mergeCell ref="AD1001:AD1002"/>
    <mergeCell ref="AC1139:AC1140"/>
    <mergeCell ref="AA1139:AA1140"/>
    <mergeCell ref="AB1139:AB1140"/>
    <mergeCell ref="V1108:V1117"/>
    <mergeCell ref="AD866:AD875"/>
    <mergeCell ref="D851:D852"/>
    <mergeCell ref="F851:F852"/>
    <mergeCell ref="Z1124:Z1126"/>
    <mergeCell ref="AA1124:AA1126"/>
    <mergeCell ref="AA1120:AA1121"/>
    <mergeCell ref="Z1108:Z1117"/>
    <mergeCell ref="AA1108:AA1117"/>
    <mergeCell ref="Z1060:Z1061"/>
    <mergeCell ref="AA1060:AA1061"/>
    <mergeCell ref="U1027:U1028"/>
    <mergeCell ref="V1027:V1028"/>
    <mergeCell ref="W1027:W1028"/>
    <mergeCell ref="X1027:X1028"/>
    <mergeCell ref="Y1017:Y1018"/>
    <mergeCell ref="T1120:T1121"/>
    <mergeCell ref="U1120:U1121"/>
    <mergeCell ref="H866:H875"/>
    <mergeCell ref="I851:I852"/>
    <mergeCell ref="G991:G992"/>
    <mergeCell ref="G989:G990"/>
    <mergeCell ref="D1003:D1004"/>
    <mergeCell ref="D1005:D1006"/>
    <mergeCell ref="D1019:D1020"/>
    <mergeCell ref="D1017:D1018"/>
    <mergeCell ref="F1120:F1121"/>
    <mergeCell ref="O1108:O1117"/>
    <mergeCell ref="P1108:P1117"/>
    <mergeCell ref="X977:X979"/>
    <mergeCell ref="U1124:U1126"/>
    <mergeCell ref="Y819:Y822"/>
    <mergeCell ref="R819:R822"/>
    <mergeCell ref="Q1137:Q1138"/>
    <mergeCell ref="AC847:AC850"/>
    <mergeCell ref="X776:X780"/>
    <mergeCell ref="U800:U806"/>
    <mergeCell ref="V800:V806"/>
    <mergeCell ref="V776:V780"/>
    <mergeCell ref="W776:W780"/>
    <mergeCell ref="AB823:AB825"/>
    <mergeCell ref="X847:X850"/>
    <mergeCell ref="Y847:Y850"/>
    <mergeCell ref="AB819:AB822"/>
    <mergeCell ref="AC819:AC822"/>
    <mergeCell ref="Z819:Z822"/>
    <mergeCell ref="AA819:AA822"/>
    <mergeCell ref="Q1124:Q1126"/>
    <mergeCell ref="R1127:R1130"/>
    <mergeCell ref="S1127:S1130"/>
    <mergeCell ref="W1122:W1123"/>
    <mergeCell ref="X1122:X1123"/>
    <mergeCell ref="Y1122:Y1123"/>
    <mergeCell ref="AC1131:AC1132"/>
    <mergeCell ref="AC1137:AC1138"/>
    <mergeCell ref="AC968:AC970"/>
    <mergeCell ref="Z964:Z965"/>
    <mergeCell ref="AC977:AC979"/>
    <mergeCell ref="Z980:Z982"/>
    <mergeCell ref="S1124:S1126"/>
    <mergeCell ref="Y823:Y825"/>
    <mergeCell ref="M741:M750"/>
    <mergeCell ref="Z741:Z750"/>
    <mergeCell ref="V813:V814"/>
    <mergeCell ref="Y776:Y780"/>
    <mergeCell ref="K823:K825"/>
    <mergeCell ref="L823:L825"/>
    <mergeCell ref="G823:G825"/>
    <mergeCell ref="G728:G738"/>
    <mergeCell ref="G741:G750"/>
    <mergeCell ref="P823:P825"/>
    <mergeCell ref="Q823:Q825"/>
    <mergeCell ref="AE847:AE850"/>
    <mergeCell ref="AD847:AD850"/>
    <mergeCell ref="N847:N850"/>
    <mergeCell ref="J728:J738"/>
    <mergeCell ref="T847:T850"/>
    <mergeCell ref="G813:G814"/>
    <mergeCell ref="T783:T790"/>
    <mergeCell ref="X783:X790"/>
    <mergeCell ref="Y783:Y790"/>
    <mergeCell ref="Z783:Z790"/>
    <mergeCell ref="S800:S806"/>
    <mergeCell ref="T800:T806"/>
    <mergeCell ref="C811:AE811"/>
    <mergeCell ref="N800:N806"/>
    <mergeCell ref="O800:O806"/>
    <mergeCell ref="AE783:AE790"/>
    <mergeCell ref="T817:T818"/>
    <mergeCell ref="P759:P764"/>
    <mergeCell ref="Q759:Q764"/>
    <mergeCell ref="J823:J825"/>
    <mergeCell ref="X819:X822"/>
    <mergeCell ref="C671:AE671"/>
    <mergeCell ref="U776:U780"/>
    <mergeCell ref="D617:D636"/>
    <mergeCell ref="Q602:Q607"/>
    <mergeCell ref="R602:R607"/>
    <mergeCell ref="AB800:AB806"/>
    <mergeCell ref="AC800:AC806"/>
    <mergeCell ref="Z800:Z806"/>
    <mergeCell ref="W813:W814"/>
    <mergeCell ref="X813:X814"/>
    <mergeCell ref="M1133:M1136"/>
    <mergeCell ref="Y1025:Y1026"/>
    <mergeCell ref="AA572:AA578"/>
    <mergeCell ref="AD602:AD607"/>
    <mergeCell ref="U783:U790"/>
    <mergeCell ref="V783:V790"/>
    <mergeCell ref="W783:W790"/>
    <mergeCell ref="I1001:I1002"/>
    <mergeCell ref="J1001:J1002"/>
    <mergeCell ref="Y1120:Y1121"/>
    <mergeCell ref="G968:G970"/>
    <mergeCell ref="G971:G972"/>
    <mergeCell ref="G977:G979"/>
    <mergeCell ref="G975:G976"/>
    <mergeCell ref="N866:N875"/>
    <mergeCell ref="O1124:O1126"/>
    <mergeCell ref="P1127:P1130"/>
    <mergeCell ref="F866:F875"/>
    <mergeCell ref="AE728:AE738"/>
    <mergeCell ref="C740:AE740"/>
    <mergeCell ref="T1127:T1130"/>
    <mergeCell ref="U1127:U1130"/>
    <mergeCell ref="X540:X543"/>
    <mergeCell ref="Y540:Y543"/>
    <mergeCell ref="AB705:AB706"/>
    <mergeCell ref="V751:V758"/>
    <mergeCell ref="W751:W758"/>
    <mergeCell ref="X751:X758"/>
    <mergeCell ref="AC1120:AC1121"/>
    <mergeCell ref="C667:AE667"/>
    <mergeCell ref="I609:I614"/>
    <mergeCell ref="F602:F607"/>
    <mergeCell ref="AA977:AA979"/>
    <mergeCell ref="AB977:AB979"/>
    <mergeCell ref="X823:X825"/>
    <mergeCell ref="K977:K979"/>
    <mergeCell ref="L977:L979"/>
    <mergeCell ref="Y977:Y979"/>
    <mergeCell ref="Z1120:Z1121"/>
    <mergeCell ref="AA997:AA998"/>
    <mergeCell ref="N1001:N1002"/>
    <mergeCell ref="O866:O875"/>
    <mergeCell ref="S1001:S1002"/>
    <mergeCell ref="W985:W986"/>
    <mergeCell ref="AB1120:AB1121"/>
    <mergeCell ref="AA847:AA850"/>
    <mergeCell ref="AB847:AB850"/>
    <mergeCell ref="F980:F982"/>
    <mergeCell ref="AE980:AE982"/>
    <mergeCell ref="AD980:AD982"/>
    <mergeCell ref="AD999:AD1000"/>
    <mergeCell ref="AE999:AE1000"/>
    <mergeCell ref="W602:W607"/>
    <mergeCell ref="X602:X607"/>
    <mergeCell ref="L1163:L1168"/>
    <mergeCell ref="O1137:O1138"/>
    <mergeCell ref="AA964:AA965"/>
    <mergeCell ref="U962:U963"/>
    <mergeCell ref="U1021:U1023"/>
    <mergeCell ref="U1060:U1061"/>
    <mergeCell ref="V1060:V1061"/>
    <mergeCell ref="AB966:AB967"/>
    <mergeCell ref="V1133:V1136"/>
    <mergeCell ref="W1133:W1136"/>
    <mergeCell ref="Y1141:Y1142"/>
    <mergeCell ref="X1131:X1132"/>
    <mergeCell ref="W1131:W1132"/>
    <mergeCell ref="Z1163:Z1168"/>
    <mergeCell ref="L1001:L1002"/>
    <mergeCell ref="AB1127:AB1130"/>
    <mergeCell ref="T1124:T1126"/>
    <mergeCell ref="Y1108:Y1117"/>
    <mergeCell ref="V968:V970"/>
    <mergeCell ref="Y1163:Y1168"/>
    <mergeCell ref="Q1163:Q1168"/>
    <mergeCell ref="N980:N982"/>
    <mergeCell ref="O980:O982"/>
    <mergeCell ref="P980:P982"/>
    <mergeCell ref="Q980:Q982"/>
    <mergeCell ref="AA980:AA982"/>
    <mergeCell ref="P1009:P1010"/>
    <mergeCell ref="Q1009:Q1010"/>
    <mergeCell ref="N997:N998"/>
    <mergeCell ref="Y983:Y984"/>
    <mergeCell ref="R1163:R1168"/>
    <mergeCell ref="S1163:S1168"/>
    <mergeCell ref="AB980:AB982"/>
    <mergeCell ref="AC980:AC982"/>
    <mergeCell ref="AB1124:AB1126"/>
    <mergeCell ref="AC1124:AC1126"/>
    <mergeCell ref="V1001:V1002"/>
    <mergeCell ref="R1060:R1061"/>
    <mergeCell ref="C1170:AE1170"/>
    <mergeCell ref="P1163:P1168"/>
    <mergeCell ref="T1163:T1168"/>
    <mergeCell ref="H1196:H1197"/>
    <mergeCell ref="T1196:T1197"/>
    <mergeCell ref="U1196:U1197"/>
    <mergeCell ref="V1196:V1197"/>
    <mergeCell ref="Q1131:Q1132"/>
    <mergeCell ref="F1131:F1132"/>
    <mergeCell ref="AB1131:AB1132"/>
    <mergeCell ref="AA1131:AA1132"/>
    <mergeCell ref="D1009:D1010"/>
    <mergeCell ref="D1011:D1012"/>
    <mergeCell ref="D1013:D1014"/>
    <mergeCell ref="D1015:D1016"/>
    <mergeCell ref="W1124:W1126"/>
    <mergeCell ref="W1127:W1130"/>
    <mergeCell ref="X1127:X1130"/>
    <mergeCell ref="Y1127:Y1130"/>
    <mergeCell ref="T1122:T1123"/>
    <mergeCell ref="U1122:U1123"/>
    <mergeCell ref="R1124:R1126"/>
    <mergeCell ref="N1127:N1130"/>
    <mergeCell ref="Q1120:Q1121"/>
    <mergeCell ref="N1120:N1121"/>
    <mergeCell ref="P1120:P1121"/>
    <mergeCell ref="AC966:AC967"/>
    <mergeCell ref="K851:K852"/>
    <mergeCell ref="L851:L852"/>
    <mergeCell ref="V1015:V1016"/>
    <mergeCell ref="W1015:W1016"/>
    <mergeCell ref="G1155:G1162"/>
    <mergeCell ref="AD1146:AD1147"/>
    <mergeCell ref="C1195:AE1195"/>
    <mergeCell ref="AB1196:AB1197"/>
    <mergeCell ref="AD1196:AD1197"/>
    <mergeCell ref="Q1196:Q1197"/>
    <mergeCell ref="R1196:R1197"/>
    <mergeCell ref="S1196:S1197"/>
    <mergeCell ref="W968:W970"/>
    <mergeCell ref="X968:X970"/>
    <mergeCell ref="I977:I979"/>
    <mergeCell ref="J977:J979"/>
    <mergeCell ref="AE851:AE852"/>
    <mergeCell ref="AE977:AE979"/>
    <mergeCell ref="AD977:AD979"/>
    <mergeCell ref="V977:V979"/>
    <mergeCell ref="W977:W979"/>
    <mergeCell ref="S1060:S1061"/>
    <mergeCell ref="P1124:P1126"/>
    <mergeCell ref="G851:G852"/>
    <mergeCell ref="G866:G875"/>
    <mergeCell ref="G876:G884"/>
    <mergeCell ref="G887:G895"/>
    <mergeCell ref="G962:G963"/>
    <mergeCell ref="G964:G965"/>
    <mergeCell ref="G966:G967"/>
    <mergeCell ref="G1131:G1132"/>
    <mergeCell ref="J968:J970"/>
    <mergeCell ref="O1143:O1145"/>
    <mergeCell ref="N1133:N1136"/>
    <mergeCell ref="P1131:P1132"/>
    <mergeCell ref="S1143:S1145"/>
    <mergeCell ref="R968:R970"/>
    <mergeCell ref="S968:S970"/>
    <mergeCell ref="R1133:R1136"/>
    <mergeCell ref="S1133:S1136"/>
    <mergeCell ref="G1143:G1145"/>
    <mergeCell ref="M1141:M1142"/>
    <mergeCell ref="G1137:G1138"/>
    <mergeCell ref="R1141:R1142"/>
    <mergeCell ref="P1143:P1145"/>
    <mergeCell ref="Q1143:Q1145"/>
    <mergeCell ref="P1137:P1138"/>
    <mergeCell ref="P1141:P1142"/>
    <mergeCell ref="Q1139:Q1140"/>
    <mergeCell ref="R1139:R1140"/>
    <mergeCell ref="K968:K970"/>
    <mergeCell ref="L968:L970"/>
    <mergeCell ref="N1137:N1138"/>
    <mergeCell ref="N1021:N1023"/>
    <mergeCell ref="O1021:O1023"/>
    <mergeCell ref="P1021:P1023"/>
    <mergeCell ref="H1139:H1140"/>
    <mergeCell ref="I1139:I1140"/>
    <mergeCell ref="J1139:J1140"/>
    <mergeCell ref="O1141:O1142"/>
    <mergeCell ref="N1108:N1117"/>
    <mergeCell ref="N1143:N1145"/>
    <mergeCell ref="G1139:G1140"/>
    <mergeCell ref="U1131:U1132"/>
    <mergeCell ref="T1131:T1132"/>
    <mergeCell ref="S1131:S1132"/>
    <mergeCell ref="R1131:R1132"/>
    <mergeCell ref="W1141:W1142"/>
    <mergeCell ref="V1124:V1126"/>
    <mergeCell ref="T1133:T1136"/>
    <mergeCell ref="U1133:U1136"/>
    <mergeCell ref="Q1127:Q1130"/>
    <mergeCell ref="H1141:H1142"/>
    <mergeCell ref="I1141:I1142"/>
    <mergeCell ref="J1141:J1142"/>
    <mergeCell ref="P1060:P1061"/>
    <mergeCell ref="W1108:W1117"/>
    <mergeCell ref="T1060:T1061"/>
    <mergeCell ref="Y1124:Y1126"/>
    <mergeCell ref="V1137:V1138"/>
    <mergeCell ref="U1137:U1138"/>
    <mergeCell ref="T1137:T1138"/>
    <mergeCell ref="K1141:K1142"/>
    <mergeCell ref="N1141:N1142"/>
    <mergeCell ref="N1139:N1140"/>
    <mergeCell ref="O1139:O1140"/>
    <mergeCell ref="P1139:P1140"/>
    <mergeCell ref="M1139:M1140"/>
    <mergeCell ref="Q1108:Q1117"/>
    <mergeCell ref="R1108:R1117"/>
    <mergeCell ref="S1141:S1142"/>
    <mergeCell ref="U1141:U1142"/>
    <mergeCell ref="S1139:S1140"/>
    <mergeCell ref="S1137:S1138"/>
    <mergeCell ref="Q1141:Q1142"/>
    <mergeCell ref="D1133:D1136"/>
    <mergeCell ref="AD1131:AD1132"/>
    <mergeCell ref="AE1131:AE1132"/>
    <mergeCell ref="AC1127:AC1130"/>
    <mergeCell ref="AB1232:AB1244"/>
    <mergeCell ref="AC1232:AC1244"/>
    <mergeCell ref="D997:D998"/>
    <mergeCell ref="D999:D1000"/>
    <mergeCell ref="D1001:D1002"/>
    <mergeCell ref="D1178:D1182"/>
    <mergeCell ref="G1060:G1061"/>
    <mergeCell ref="G1027:G1028"/>
    <mergeCell ref="G1025:G1026"/>
    <mergeCell ref="G1011:G1012"/>
    <mergeCell ref="G1013:G1014"/>
    <mergeCell ref="G1009:G1010"/>
    <mergeCell ref="G1005:G1006"/>
    <mergeCell ref="G1003:G1004"/>
    <mergeCell ref="Q1232:Q1244"/>
    <mergeCell ref="R1232:R1244"/>
    <mergeCell ref="S1232:S1244"/>
    <mergeCell ref="T1232:T1244"/>
    <mergeCell ref="D1120:D1121"/>
    <mergeCell ref="AE1127:AE1130"/>
    <mergeCell ref="D1196:D1197"/>
    <mergeCell ref="F1196:F1197"/>
    <mergeCell ref="F1232:F1244"/>
    <mergeCell ref="AA1232:AA1244"/>
    <mergeCell ref="F1139:F1140"/>
    <mergeCell ref="T1139:T1140"/>
    <mergeCell ref="K1143:K1145"/>
    <mergeCell ref="L1143:L1145"/>
    <mergeCell ref="O1163:O1168"/>
    <mergeCell ref="AE1232:AE1244"/>
    <mergeCell ref="P1198:P1200"/>
    <mergeCell ref="V1232:V1244"/>
    <mergeCell ref="W1232:W1244"/>
    <mergeCell ref="Z1222:Z1223"/>
    <mergeCell ref="AA1222:AA1223"/>
    <mergeCell ref="AB1222:AB1223"/>
    <mergeCell ref="AC1222:AC1223"/>
    <mergeCell ref="Q1198:Q1200"/>
    <mergeCell ref="AE1163:AE1168"/>
    <mergeCell ref="R1198:R1200"/>
    <mergeCell ref="S1198:S1200"/>
    <mergeCell ref="T1198:T1200"/>
    <mergeCell ref="U1198:U1200"/>
    <mergeCell ref="V1198:V1200"/>
    <mergeCell ref="W1198:W1200"/>
    <mergeCell ref="X1198:X1200"/>
    <mergeCell ref="Y1198:Y1200"/>
    <mergeCell ref="X1163:X1168"/>
    <mergeCell ref="Z1196:Z1197"/>
    <mergeCell ref="AE1211:AE1219"/>
    <mergeCell ref="AD1211:AD1219"/>
    <mergeCell ref="D1221:AE1221"/>
    <mergeCell ref="D1222:D1223"/>
    <mergeCell ref="F1222:F1223"/>
    <mergeCell ref="AE1222:AE1223"/>
    <mergeCell ref="AD1222:AD1223"/>
    <mergeCell ref="G1222:G1223"/>
    <mergeCell ref="O1222:O1223"/>
    <mergeCell ref="P1222:P1223"/>
    <mergeCell ref="Q1222:Q1223"/>
    <mergeCell ref="AB1163:AB1168"/>
    <mergeCell ref="AC1163:AC1168"/>
    <mergeCell ref="AE1196:AE1197"/>
    <mergeCell ref="D1202:AE1202"/>
    <mergeCell ref="Z1211:Z1219"/>
    <mergeCell ref="AA1211:AA1219"/>
    <mergeCell ref="AB1211:AB1219"/>
    <mergeCell ref="S1222:S1223"/>
    <mergeCell ref="T1222:T1223"/>
    <mergeCell ref="U1222:U1223"/>
    <mergeCell ref="AD1143:AD1145"/>
    <mergeCell ref="AC1196:AC1197"/>
    <mergeCell ref="D1163:D1168"/>
    <mergeCell ref="F1163:F1168"/>
    <mergeCell ref="H1163:H1168"/>
    <mergeCell ref="I1163:I1168"/>
    <mergeCell ref="J1163:J1168"/>
    <mergeCell ref="K1163:K1168"/>
    <mergeCell ref="AA1163:AA1168"/>
    <mergeCell ref="R1211:R1219"/>
    <mergeCell ref="S1211:S1219"/>
    <mergeCell ref="T1211:T1219"/>
    <mergeCell ref="AD1163:AD1168"/>
    <mergeCell ref="T1143:T1145"/>
    <mergeCell ref="D1210:AE1210"/>
    <mergeCell ref="AC1211:AC1219"/>
    <mergeCell ref="X1146:X1147"/>
    <mergeCell ref="Y1146:Y1147"/>
    <mergeCell ref="G1196:G1197"/>
    <mergeCell ref="AE1146:AE1147"/>
    <mergeCell ref="L1196:L1197"/>
    <mergeCell ref="N1163:N1168"/>
    <mergeCell ref="F1256:F1260"/>
    <mergeCell ref="N1256:N1260"/>
    <mergeCell ref="O1256:O1260"/>
    <mergeCell ref="P1256:P1260"/>
    <mergeCell ref="Q1256:Q1260"/>
    <mergeCell ref="R1256:R1260"/>
    <mergeCell ref="S1256:S1260"/>
    <mergeCell ref="T1256:T1260"/>
    <mergeCell ref="U1256:U1260"/>
    <mergeCell ref="V1256:V1260"/>
    <mergeCell ref="D1251:D1255"/>
    <mergeCell ref="F1251:F1255"/>
    <mergeCell ref="W1256:W1260"/>
    <mergeCell ref="X1256:X1260"/>
    <mergeCell ref="Y1251:Y1255"/>
    <mergeCell ref="C1191:AE1191"/>
    <mergeCell ref="D1245:D1250"/>
    <mergeCell ref="F1245:F1250"/>
    <mergeCell ref="W1196:W1197"/>
    <mergeCell ref="P1245:P1250"/>
    <mergeCell ref="Q1245:Q1250"/>
    <mergeCell ref="I1196:I1197"/>
    <mergeCell ref="AD1245:AD1250"/>
    <mergeCell ref="AE1245:AE1250"/>
    <mergeCell ref="AD1251:AD1255"/>
    <mergeCell ref="AE1251:AE1255"/>
    <mergeCell ref="AD1256:AD1260"/>
    <mergeCell ref="AE1256:AE1260"/>
    <mergeCell ref="K1211:K1219"/>
    <mergeCell ref="L1211:L1219"/>
    <mergeCell ref="N1211:N1219"/>
    <mergeCell ref="D1211:D1219"/>
    <mergeCell ref="H968:H970"/>
    <mergeCell ref="I968:I970"/>
    <mergeCell ref="L384:L389"/>
    <mergeCell ref="M572:M578"/>
    <mergeCell ref="C775:AE775"/>
    <mergeCell ref="D776:D782"/>
    <mergeCell ref="F776:F780"/>
    <mergeCell ref="H776:H780"/>
    <mergeCell ref="I776:I780"/>
    <mergeCell ref="J776:J780"/>
    <mergeCell ref="O776:O780"/>
    <mergeCell ref="P776:P780"/>
    <mergeCell ref="Q776:Q780"/>
    <mergeCell ref="R776:R780"/>
    <mergeCell ref="S776:S780"/>
    <mergeCell ref="G508:G509"/>
    <mergeCell ref="G537:G539"/>
    <mergeCell ref="G540:G543"/>
    <mergeCell ref="M544:M547"/>
    <mergeCell ref="Q447:Q452"/>
    <mergeCell ref="N496:N501"/>
    <mergeCell ref="T819:T822"/>
    <mergeCell ref="O851:O852"/>
    <mergeCell ref="P851:P852"/>
    <mergeCell ref="Q851:Q852"/>
    <mergeCell ref="G847:G850"/>
    <mergeCell ref="AE477:AE482"/>
    <mergeCell ref="AD490:AD495"/>
    <mergeCell ref="AE490:AE495"/>
    <mergeCell ref="AD496:AD501"/>
    <mergeCell ref="V540:V543"/>
    <mergeCell ref="W540:W543"/>
    <mergeCell ref="AA508:AA509"/>
    <mergeCell ref="AE502:AE507"/>
    <mergeCell ref="U490:U495"/>
    <mergeCell ref="O490:O495"/>
    <mergeCell ref="P490:P495"/>
    <mergeCell ref="M765:M768"/>
    <mergeCell ref="K384:K389"/>
    <mergeCell ref="P765:P768"/>
    <mergeCell ref="AD572:AD578"/>
    <mergeCell ref="AE572:AE578"/>
    <mergeCell ref="AC572:AC578"/>
    <mergeCell ref="Y405:Y410"/>
    <mergeCell ref="Q678:Q689"/>
    <mergeCell ref="P705:P706"/>
    <mergeCell ref="Q765:Q768"/>
    <mergeCell ref="M728:M738"/>
    <mergeCell ref="P741:P750"/>
    <mergeCell ref="R593:R599"/>
    <mergeCell ref="AB690:AB695"/>
    <mergeCell ref="AC690:AC695"/>
    <mergeCell ref="Y751:Y758"/>
    <mergeCell ref="AB759:AB764"/>
    <mergeCell ref="AC759:AC764"/>
    <mergeCell ref="AB751:AB758"/>
    <mergeCell ref="K728:K738"/>
    <mergeCell ref="R765:R768"/>
    <mergeCell ref="S765:S768"/>
    <mergeCell ref="AA384:AA389"/>
    <mergeCell ref="AE579:AE586"/>
    <mergeCell ref="AA751:AA758"/>
    <mergeCell ref="N759:N764"/>
    <mergeCell ref="O759:O764"/>
    <mergeCell ref="I537:I539"/>
    <mergeCell ref="J537:J539"/>
    <mergeCell ref="K537:K539"/>
    <mergeCell ref="C535:AE535"/>
    <mergeCell ref="L537:L539"/>
    <mergeCell ref="M405:M410"/>
    <mergeCell ref="H372:H377"/>
    <mergeCell ref="P537:P539"/>
    <mergeCell ref="Q537:Q539"/>
    <mergeCell ref="N572:N578"/>
    <mergeCell ref="O572:O578"/>
    <mergeCell ref="AA593:AA599"/>
    <mergeCell ref="D602:D608"/>
    <mergeCell ref="L552:L554"/>
    <mergeCell ref="D552:D554"/>
    <mergeCell ref="C568:AE568"/>
    <mergeCell ref="O563:O564"/>
    <mergeCell ref="X593:X599"/>
    <mergeCell ref="W579:W586"/>
    <mergeCell ref="J572:J578"/>
    <mergeCell ref="K572:K578"/>
    <mergeCell ref="L572:L578"/>
    <mergeCell ref="Z490:Z495"/>
    <mergeCell ref="AA490:AA495"/>
    <mergeCell ref="W490:W495"/>
    <mergeCell ref="G372:G377"/>
    <mergeCell ref="G378:G383"/>
    <mergeCell ref="G384:G389"/>
    <mergeCell ref="M429:M434"/>
    <mergeCell ref="M435:M440"/>
    <mergeCell ref="M441:M446"/>
    <mergeCell ref="M471:M476"/>
    <mergeCell ref="AG1333:AG1336"/>
    <mergeCell ref="M1333:M1336"/>
    <mergeCell ref="L1333:L1336"/>
    <mergeCell ref="K1333:K1336"/>
    <mergeCell ref="J1333:J1336"/>
    <mergeCell ref="I1333:I1336"/>
    <mergeCell ref="M815:M816"/>
    <mergeCell ref="M817:M818"/>
    <mergeCell ref="M819:M822"/>
    <mergeCell ref="M823:M825"/>
    <mergeCell ref="H847:H850"/>
    <mergeCell ref="I847:I850"/>
    <mergeCell ref="J847:J850"/>
    <mergeCell ref="K847:K850"/>
    <mergeCell ref="L847:L850"/>
    <mergeCell ref="M847:M850"/>
    <mergeCell ref="M593:M599"/>
    <mergeCell ref="M602:M607"/>
    <mergeCell ref="M617:M629"/>
    <mergeCell ref="M678:M689"/>
    <mergeCell ref="I866:I875"/>
    <mergeCell ref="J866:J875"/>
    <mergeCell ref="K866:K875"/>
    <mergeCell ref="L866:L875"/>
    <mergeCell ref="R823:R825"/>
    <mergeCell ref="S823:S825"/>
    <mergeCell ref="N817:N818"/>
    <mergeCell ref="M776:M780"/>
    <mergeCell ref="M783:M790"/>
    <mergeCell ref="M793:M795"/>
    <mergeCell ref="D1329:AE1329"/>
    <mergeCell ref="D1272:AE1272"/>
    <mergeCell ref="D1338:AE1338"/>
    <mergeCell ref="D1332:AE1332"/>
    <mergeCell ref="D1333:D1336"/>
    <mergeCell ref="F1333:F1336"/>
    <mergeCell ref="AE1333:AE1336"/>
    <mergeCell ref="AD1333:AD1336"/>
    <mergeCell ref="AC1333:AC1336"/>
    <mergeCell ref="N1333:N1336"/>
    <mergeCell ref="O1333:O1336"/>
    <mergeCell ref="P1333:P1336"/>
    <mergeCell ref="Q1333:Q1336"/>
    <mergeCell ref="R1333:R1336"/>
    <mergeCell ref="S1333:S1336"/>
    <mergeCell ref="T1333:T1336"/>
    <mergeCell ref="U1333:U1336"/>
    <mergeCell ref="V1333:V1336"/>
    <mergeCell ref="W1333:W1336"/>
    <mergeCell ref="X1333:X1336"/>
    <mergeCell ref="Y1333:Y1336"/>
    <mergeCell ref="Z1333:Z1336"/>
    <mergeCell ref="AA1333:AA1336"/>
    <mergeCell ref="AB1333:AB1336"/>
    <mergeCell ref="G1333:G1336"/>
    <mergeCell ref="M477:M482"/>
    <mergeCell ref="M502:M507"/>
    <mergeCell ref="M508:M509"/>
    <mergeCell ref="M293:M298"/>
    <mergeCell ref="M299:M304"/>
    <mergeCell ref="M305:M310"/>
    <mergeCell ref="O423:O428"/>
    <mergeCell ref="I378:I383"/>
    <mergeCell ref="I372:I377"/>
    <mergeCell ref="H378:H383"/>
    <mergeCell ref="G393:G398"/>
    <mergeCell ref="G399:G404"/>
    <mergeCell ref="G405:G410"/>
    <mergeCell ref="G411:G416"/>
    <mergeCell ref="G417:G422"/>
    <mergeCell ref="G423:G428"/>
    <mergeCell ref="G435:G440"/>
    <mergeCell ref="G459:G464"/>
    <mergeCell ref="G465:G470"/>
    <mergeCell ref="G471:G476"/>
    <mergeCell ref="N435:N440"/>
    <mergeCell ref="N441:N446"/>
    <mergeCell ref="M459:M464"/>
    <mergeCell ref="M465:M470"/>
    <mergeCell ref="J372:J377"/>
    <mergeCell ref="K372:K377"/>
    <mergeCell ref="M347:M352"/>
    <mergeCell ref="M353:M358"/>
    <mergeCell ref="M359:M364"/>
    <mergeCell ref="M366:M371"/>
    <mergeCell ref="M372:M377"/>
    <mergeCell ref="K341:K346"/>
    <mergeCell ref="Q561:Q562"/>
    <mergeCell ref="R561:R562"/>
    <mergeCell ref="S561:S562"/>
    <mergeCell ref="T561:T562"/>
    <mergeCell ref="T563:T564"/>
    <mergeCell ref="N563:N564"/>
    <mergeCell ref="AF311:AF316"/>
    <mergeCell ref="M555:M558"/>
    <mergeCell ref="M559:M560"/>
    <mergeCell ref="M561:M562"/>
    <mergeCell ref="D561:D562"/>
    <mergeCell ref="D563:D564"/>
    <mergeCell ref="AF372:AF377"/>
    <mergeCell ref="AF317:AF322"/>
    <mergeCell ref="AF323:AF328"/>
    <mergeCell ref="AF329:AF334"/>
    <mergeCell ref="AF335:AF340"/>
    <mergeCell ref="AF341:AF346"/>
    <mergeCell ref="Y378:Y383"/>
    <mergeCell ref="AF393:AF398"/>
    <mergeCell ref="AF366:AF371"/>
    <mergeCell ref="AF378:AF383"/>
    <mergeCell ref="AF399:AF404"/>
    <mergeCell ref="AF405:AF410"/>
    <mergeCell ref="T335:T340"/>
    <mergeCell ref="U335:U340"/>
    <mergeCell ref="V323:V328"/>
    <mergeCell ref="AE372:AE377"/>
    <mergeCell ref="AF384:AF389"/>
    <mergeCell ref="P378:P383"/>
    <mergeCell ref="X384:X389"/>
    <mergeCell ref="Z378:Z383"/>
    <mergeCell ref="R759:R764"/>
    <mergeCell ref="S759:S764"/>
    <mergeCell ref="T759:T764"/>
    <mergeCell ref="U759:U764"/>
    <mergeCell ref="V759:V764"/>
    <mergeCell ref="W759:W764"/>
    <mergeCell ref="X759:X764"/>
    <mergeCell ref="Y759:Y764"/>
    <mergeCell ref="Z759:Z764"/>
    <mergeCell ref="M801:M806"/>
    <mergeCell ref="M813:M814"/>
    <mergeCell ref="AA759:AA764"/>
    <mergeCell ref="N765:N768"/>
    <mergeCell ref="O765:O768"/>
    <mergeCell ref="AA815:AA816"/>
    <mergeCell ref="AC817:AC818"/>
    <mergeCell ref="Y813:Y814"/>
    <mergeCell ref="AA800:AA806"/>
    <mergeCell ref="S815:S816"/>
    <mergeCell ref="Z776:Z780"/>
    <mergeCell ref="P783:P790"/>
    <mergeCell ref="Q783:Q790"/>
    <mergeCell ref="R783:R790"/>
    <mergeCell ref="S783:S790"/>
    <mergeCell ref="Q813:Q814"/>
    <mergeCell ref="R813:R814"/>
    <mergeCell ref="S813:S814"/>
    <mergeCell ref="T813:T814"/>
    <mergeCell ref="U813:U814"/>
    <mergeCell ref="X800:X806"/>
    <mergeCell ref="N776:N780"/>
    <mergeCell ref="P793:P795"/>
    <mergeCell ref="AF73:AF74"/>
    <mergeCell ref="AF75:AF83"/>
    <mergeCell ref="AF88:AF96"/>
    <mergeCell ref="AF97:AF112"/>
    <mergeCell ref="AF113:AF122"/>
    <mergeCell ref="AF123:AF127"/>
    <mergeCell ref="AF134:AF141"/>
    <mergeCell ref="AF147:AF161"/>
    <mergeCell ref="AF162:AF169"/>
    <mergeCell ref="AF173:AF175"/>
    <mergeCell ref="AF192:AF204"/>
    <mergeCell ref="AF218:AF225"/>
    <mergeCell ref="AF226:AF234"/>
    <mergeCell ref="AF247:AF253"/>
    <mergeCell ref="AF254:AF261"/>
    <mergeCell ref="AF275:AF280"/>
    <mergeCell ref="AF281:AF286"/>
    <mergeCell ref="AF287:AF292"/>
    <mergeCell ref="AF293:AF298"/>
    <mergeCell ref="AF299:AF304"/>
    <mergeCell ref="AF305:AF310"/>
    <mergeCell ref="AE800:AE806"/>
    <mergeCell ref="AF347:AF352"/>
    <mergeCell ref="AF353:AF358"/>
    <mergeCell ref="AF359:AF364"/>
    <mergeCell ref="G73:G74"/>
    <mergeCell ref="G75:G83"/>
    <mergeCell ref="G88:G96"/>
    <mergeCell ref="G97:G112"/>
    <mergeCell ref="G113:G122"/>
    <mergeCell ref="G123:G127"/>
    <mergeCell ref="G134:G141"/>
    <mergeCell ref="G147:G161"/>
    <mergeCell ref="G162:G169"/>
    <mergeCell ref="G173:G175"/>
    <mergeCell ref="G192:G204"/>
    <mergeCell ref="G218:G225"/>
    <mergeCell ref="G226:G234"/>
    <mergeCell ref="G247:G253"/>
    <mergeCell ref="AE75:AE83"/>
    <mergeCell ref="N173:N175"/>
    <mergeCell ref="O173:O175"/>
    <mergeCell ref="AE73:AE74"/>
    <mergeCell ref="AE88:AE96"/>
    <mergeCell ref="AD97:AD112"/>
    <mergeCell ref="AE97:AE112"/>
    <mergeCell ref="AD113:AD122"/>
    <mergeCell ref="AE113:AE122"/>
    <mergeCell ref="AD123:AD127"/>
    <mergeCell ref="AD134:AD141"/>
    <mergeCell ref="AE134:AE141"/>
    <mergeCell ref="I73:I74"/>
    <mergeCell ref="AD75:AD83"/>
    <mergeCell ref="AD88:AD96"/>
    <mergeCell ref="Z162:Z169"/>
    <mergeCell ref="X226:X234"/>
    <mergeCell ref="X287:X292"/>
    <mergeCell ref="O335:O340"/>
    <mergeCell ref="U311:U316"/>
    <mergeCell ref="V311:V316"/>
    <mergeCell ref="Z341:Z346"/>
    <mergeCell ref="Z317:Z322"/>
    <mergeCell ref="S97:S112"/>
    <mergeCell ref="T97:T112"/>
    <mergeCell ref="X88:X96"/>
    <mergeCell ref="AD147:AD161"/>
    <mergeCell ref="AE147:AE161"/>
    <mergeCell ref="AA147:AA161"/>
    <mergeCell ref="U162:U169"/>
    <mergeCell ref="V162:V169"/>
    <mergeCell ref="W162:W169"/>
    <mergeCell ref="X162:X169"/>
    <mergeCell ref="X173:X175"/>
    <mergeCell ref="Y173:Y175"/>
    <mergeCell ref="Z173:Z175"/>
    <mergeCell ref="S173:S175"/>
    <mergeCell ref="T173:T175"/>
    <mergeCell ref="U173:U175"/>
    <mergeCell ref="V173:V175"/>
    <mergeCell ref="T192:T204"/>
    <mergeCell ref="U192:U204"/>
    <mergeCell ref="H73:H74"/>
    <mergeCell ref="T75:T83"/>
    <mergeCell ref="U75:U83"/>
    <mergeCell ref="AE275:AE280"/>
    <mergeCell ref="AD293:AD298"/>
    <mergeCell ref="Q305:Q310"/>
    <mergeCell ref="R305:R310"/>
    <mergeCell ref="O323:O328"/>
    <mergeCell ref="P323:P328"/>
    <mergeCell ref="Q323:Q328"/>
    <mergeCell ref="R323:R328"/>
    <mergeCell ref="Q311:Q316"/>
    <mergeCell ref="R311:R316"/>
    <mergeCell ref="U293:U298"/>
    <mergeCell ref="S317:S322"/>
    <mergeCell ref="S323:S328"/>
    <mergeCell ref="Z335:Z340"/>
    <mergeCell ref="Z299:Z304"/>
    <mergeCell ref="AD311:AD316"/>
    <mergeCell ref="AE311:AE316"/>
    <mergeCell ref="AD305:AD310"/>
    <mergeCell ref="AE305:AE310"/>
    <mergeCell ref="AC299:AC304"/>
    <mergeCell ref="AB305:AB310"/>
    <mergeCell ref="AC305:AC310"/>
    <mergeCell ref="AB311:AB316"/>
    <mergeCell ref="Y311:Y316"/>
    <mergeCell ref="Z311:Z316"/>
    <mergeCell ref="AA311:AA316"/>
    <mergeCell ref="W317:W322"/>
    <mergeCell ref="V329:V334"/>
    <mergeCell ref="AE123:AE127"/>
    <mergeCell ref="AE323:AE328"/>
    <mergeCell ref="AE347:AE352"/>
    <mergeCell ref="AD384:AD389"/>
    <mergeCell ref="AE384:AE389"/>
    <mergeCell ref="AD317:AD322"/>
    <mergeCell ref="AE317:AE322"/>
    <mergeCell ref="AE378:AE383"/>
    <mergeCell ref="AD299:AD304"/>
    <mergeCell ref="AE299:AE304"/>
    <mergeCell ref="AA299:AA304"/>
    <mergeCell ref="AD366:AD371"/>
    <mergeCell ref="AE366:AE371"/>
    <mergeCell ref="AB299:AB304"/>
    <mergeCell ref="AC323:AC328"/>
    <mergeCell ref="AA317:AA322"/>
    <mergeCell ref="AD347:AD352"/>
    <mergeCell ref="X347:X352"/>
    <mergeCell ref="AA341:AA346"/>
    <mergeCell ref="Y341:Y346"/>
    <mergeCell ref="AD329:AD334"/>
    <mergeCell ref="AE329:AE334"/>
    <mergeCell ref="AD335:AD340"/>
    <mergeCell ref="AE335:AE340"/>
    <mergeCell ref="AD341:AD346"/>
    <mergeCell ref="AE341:AE346"/>
    <mergeCell ref="AA335:AA340"/>
    <mergeCell ref="AB335:AB340"/>
    <mergeCell ref="AC335:AC340"/>
    <mergeCell ref="AB359:AB364"/>
    <mergeCell ref="Z329:Z334"/>
    <mergeCell ref="AD323:AD328"/>
    <mergeCell ref="AB317:AB322"/>
    <mergeCell ref="V299:V304"/>
    <mergeCell ref="T366:T371"/>
    <mergeCell ref="U366:U371"/>
    <mergeCell ref="V366:V371"/>
    <mergeCell ref="AC311:AC316"/>
    <mergeCell ref="AA305:AA310"/>
    <mergeCell ref="AA293:AA298"/>
    <mergeCell ref="W311:W316"/>
    <mergeCell ref="X311:X316"/>
    <mergeCell ref="T317:T322"/>
    <mergeCell ref="U317:U322"/>
    <mergeCell ref="V293:V298"/>
    <mergeCell ref="W293:W298"/>
    <mergeCell ref="X293:X298"/>
    <mergeCell ref="Y293:Y298"/>
    <mergeCell ref="V335:V340"/>
    <mergeCell ref="W335:W340"/>
    <mergeCell ref="X335:X340"/>
    <mergeCell ref="Y335:Y340"/>
    <mergeCell ref="T305:T310"/>
    <mergeCell ref="AB293:AB298"/>
    <mergeCell ref="AC293:AC298"/>
    <mergeCell ref="V317:V322"/>
    <mergeCell ref="W299:W304"/>
    <mergeCell ref="AC317:AC322"/>
    <mergeCell ref="AF411:AF416"/>
    <mergeCell ref="AF417:AF422"/>
    <mergeCell ref="AF423:AF428"/>
    <mergeCell ref="AF429:AF434"/>
    <mergeCell ref="AF435:AF440"/>
    <mergeCell ref="AF441:AF446"/>
    <mergeCell ref="AF447:AF452"/>
    <mergeCell ref="AF453:AF458"/>
    <mergeCell ref="AF459:AF464"/>
    <mergeCell ref="AF465:AF470"/>
    <mergeCell ref="AF471:AF476"/>
    <mergeCell ref="AF477:AF482"/>
    <mergeCell ref="AF484:AF489"/>
    <mergeCell ref="AF490:AF495"/>
    <mergeCell ref="AF496:AF501"/>
    <mergeCell ref="AF502:AF507"/>
    <mergeCell ref="AF508:AF509"/>
    <mergeCell ref="AF813:AF814"/>
    <mergeCell ref="AF537:AF539"/>
    <mergeCell ref="AF540:AF543"/>
    <mergeCell ref="AF544:AF547"/>
    <mergeCell ref="AF548:AF551"/>
    <mergeCell ref="AF552:AF554"/>
    <mergeCell ref="AF555:AF558"/>
    <mergeCell ref="AF559:AF560"/>
    <mergeCell ref="AF561:AF562"/>
    <mergeCell ref="AF563:AF564"/>
    <mergeCell ref="AF565:AF566"/>
    <mergeCell ref="AF572:AF578"/>
    <mergeCell ref="AF579:AF586"/>
    <mergeCell ref="AF587:AF592"/>
    <mergeCell ref="AF593:AF599"/>
    <mergeCell ref="AF602:AF607"/>
    <mergeCell ref="AF609:AF614"/>
    <mergeCell ref="AF617:AF629"/>
    <mergeCell ref="D712:AG712"/>
    <mergeCell ref="AG707:AG710"/>
    <mergeCell ref="AG713:AG719"/>
    <mergeCell ref="AG720:AG727"/>
    <mergeCell ref="AC705:AC706"/>
    <mergeCell ref="G701:G706"/>
    <mergeCell ref="G707:G710"/>
    <mergeCell ref="H707:H710"/>
    <mergeCell ref="D697:D706"/>
    <mergeCell ref="D690:D696"/>
    <mergeCell ref="F690:F696"/>
    <mergeCell ref="G690:G696"/>
    <mergeCell ref="H690:H696"/>
    <mergeCell ref="I690:I696"/>
    <mergeCell ref="AF1310:AF1327"/>
    <mergeCell ref="AF977:AF979"/>
    <mergeCell ref="AF980:AF982"/>
    <mergeCell ref="AF983:AF984"/>
    <mergeCell ref="AF985:AF986"/>
    <mergeCell ref="AF987:AF988"/>
    <mergeCell ref="AF989:AF990"/>
    <mergeCell ref="AF991:AF992"/>
    <mergeCell ref="AF997:AF998"/>
    <mergeCell ref="AF999:AF1000"/>
    <mergeCell ref="AF1001:AF1002"/>
    <mergeCell ref="AF1003:AF1004"/>
    <mergeCell ref="AF1005:AF1006"/>
    <mergeCell ref="AF1009:AF1010"/>
    <mergeCell ref="AF1011:AF1012"/>
    <mergeCell ref="AF1013:AF1014"/>
    <mergeCell ref="AF678:AF689"/>
    <mergeCell ref="AF690:AF695"/>
    <mergeCell ref="AF705:AF706"/>
    <mergeCell ref="AF713:AF719"/>
    <mergeCell ref="AF720:AF727"/>
    <mergeCell ref="AF728:AF738"/>
    <mergeCell ref="AF741:AF750"/>
    <mergeCell ref="AF751:AF758"/>
    <mergeCell ref="AF759:AF764"/>
    <mergeCell ref="AF765:AF768"/>
    <mergeCell ref="AF769:AF773"/>
    <mergeCell ref="AF776:AF780"/>
    <mergeCell ref="AF783:AF790"/>
    <mergeCell ref="AF793:AF795"/>
    <mergeCell ref="AF800:AF806"/>
    <mergeCell ref="AF1251:AF1255"/>
    <mergeCell ref="AF1256:AF1260"/>
    <mergeCell ref="AF815:AF816"/>
    <mergeCell ref="AF817:AF818"/>
    <mergeCell ref="AF819:AF822"/>
    <mergeCell ref="AF823:AF825"/>
    <mergeCell ref="AF847:AF850"/>
    <mergeCell ref="AF851:AF852"/>
    <mergeCell ref="AF866:AF875"/>
    <mergeCell ref="AF876:AF884"/>
    <mergeCell ref="AF887:AF895"/>
    <mergeCell ref="AF962:AF963"/>
    <mergeCell ref="AF964:AF965"/>
    <mergeCell ref="AF966:AF967"/>
    <mergeCell ref="AF968:AF970"/>
    <mergeCell ref="AF971:AF972"/>
    <mergeCell ref="AF973:AF974"/>
    <mergeCell ref="AF975:AF976"/>
    <mergeCell ref="AF1284:AF1291"/>
    <mergeCell ref="AF1295:AF1307"/>
    <mergeCell ref="AF1015:AF1016"/>
    <mergeCell ref="AF1017:AF1018"/>
    <mergeCell ref="AF1333:AF1336"/>
    <mergeCell ref="AF1124:AF1126"/>
    <mergeCell ref="AF1127:AF1130"/>
    <mergeCell ref="AF1131:AF1132"/>
    <mergeCell ref="AF1133:AF1136"/>
    <mergeCell ref="AF1137:AF1138"/>
    <mergeCell ref="AF1139:AF1140"/>
    <mergeCell ref="AF1141:AF1142"/>
    <mergeCell ref="AF1143:AF1145"/>
    <mergeCell ref="AF1146:AF1147"/>
    <mergeCell ref="AF1148:AF1149"/>
    <mergeCell ref="AF1150:AF1151"/>
    <mergeCell ref="AF1155:AF1162"/>
    <mergeCell ref="AF1163:AF1168"/>
    <mergeCell ref="AF1196:AF1197"/>
    <mergeCell ref="AF1198:AF1200"/>
    <mergeCell ref="AF1019:AF1020"/>
    <mergeCell ref="AF1021:AF1023"/>
    <mergeCell ref="AF1025:AF1026"/>
    <mergeCell ref="AF1027:AF1028"/>
    <mergeCell ref="AF1060:AF1061"/>
    <mergeCell ref="AF1108:AF1117"/>
    <mergeCell ref="AF1120:AF1121"/>
    <mergeCell ref="AF1122:AF1123"/>
    <mergeCell ref="AF1211:AF1219"/>
    <mergeCell ref="AF1222:AF1223"/>
    <mergeCell ref="AF1232:AF1244"/>
    <mergeCell ref="AF1245:AF1250"/>
  </mergeCells>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1</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Dalia</dc:creator>
  <cp:keywords/>
  <dc:description/>
  <cp:lastModifiedBy>VPirkimai</cp:lastModifiedBy>
  <cp:revision/>
  <cp:lastPrinted>2020-02-10T11:31:42Z</cp:lastPrinted>
  <dcterms:created xsi:type="dcterms:W3CDTF">2017-11-03T09:14:30Z</dcterms:created>
  <dcterms:modified xsi:type="dcterms:W3CDTF">2020-03-25T13:50:30Z</dcterms:modified>
  <cp:category/>
  <cp:contentStatus/>
</cp:coreProperties>
</file>