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0.100\pirkimu_centras$\Sudėtingų_pirkimų_skyrius\Prekiu_ir_paslaugu_grupe\Pirkimai_vykdomi\Rima\Riedmenu pirkimo sutartys\Sutartys\Vagoneta\"/>
    </mc:Choice>
  </mc:AlternateContent>
  <xr:revisionPtr revIDLastSave="0" documentId="13_ncr:1_{F47FF4C2-B08A-4B25-89A3-D8178A2AEDEC}" xr6:coauthVersionLast="45" xr6:coauthVersionMax="45" xr10:uidLastSave="{00000000-0000-0000-0000-000000000000}"/>
  <bookViews>
    <workbookView xWindow="-410" yWindow="3750" windowWidth="17290" windowHeight="6180" xr2:uid="{00000000-000D-0000-FFFF-FFFF00000000}"/>
  </bookViews>
  <sheets>
    <sheet name="Techniniai parametrai ir kainos" sheetId="2" r:id="rId1"/>
  </sheets>
  <definedNames>
    <definedName name="_xlnm._FilterDatabase" localSheetId="0" hidden="1">'Techniniai parametrai ir kainos'!$A$3:$J$29</definedName>
    <definedName name="_xlnm.Print_Area" localSheetId="0">'Techniniai parametrai ir kainos'!$A$1:$J$32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4" i="2" l="1"/>
  <c r="J25" i="2" s="1"/>
  <c r="J26" i="2" s="1"/>
  <c r="J27" i="2" l="1"/>
  <c r="J29" i="2"/>
  <c r="J19" i="2"/>
  <c r="J14" i="2" l="1"/>
  <c r="J13" i="2" l="1"/>
  <c r="J12" i="2"/>
  <c r="J11" i="2"/>
  <c r="J10" i="2"/>
  <c r="J9" i="2"/>
  <c r="J8" i="2"/>
  <c r="J7" i="2"/>
  <c r="J15" i="2" l="1"/>
  <c r="J16" i="2" s="1"/>
  <c r="J17" i="2" s="1"/>
  <c r="J20" i="2" l="1"/>
  <c r="J21" i="2" s="1"/>
  <c r="J22" i="2" s="1"/>
  <c r="J30" i="2" l="1"/>
  <c r="J31" i="2" s="1"/>
  <c r="J32" i="2" s="1"/>
</calcChain>
</file>

<file path=xl/sharedStrings.xml><?xml version="1.0" encoding="utf-8"?>
<sst xmlns="http://schemas.openxmlformats.org/spreadsheetml/2006/main" count="67" uniqueCount="43">
  <si>
    <t>Eil. Nr.</t>
  </si>
  <si>
    <t>Prekės pavadinimas</t>
  </si>
  <si>
    <t>Techninė specifikacija/brėžinio (katalogo) Nr. (arba lygiavertis)</t>
  </si>
  <si>
    <t>Mato vnt.</t>
  </si>
  <si>
    <t>vnt.</t>
  </si>
  <si>
    <t>Kiekis</t>
  </si>
  <si>
    <t>Minimalus</t>
  </si>
  <si>
    <t>Maksimalus</t>
  </si>
  <si>
    <t>Tarpinė</t>
  </si>
  <si>
    <t>6D49.173.03-2</t>
  </si>
  <si>
    <t>Žiedas guminis</t>
  </si>
  <si>
    <t>168x5</t>
  </si>
  <si>
    <t>Gofra guminė</t>
  </si>
  <si>
    <t>D46.107.26</t>
  </si>
  <si>
    <t>Sandarinimo žiedas</t>
  </si>
  <si>
    <t>3-9DG.196.36-1 IRP-1287</t>
  </si>
  <si>
    <t>Žiedas sandarinimo</t>
  </si>
  <si>
    <t>03D49.85.10-1</t>
  </si>
  <si>
    <t>Membrana</t>
  </si>
  <si>
    <t>10 PH.2.1.spč</t>
  </si>
  <si>
    <t>10 PH.1.08</t>
  </si>
  <si>
    <t>Diafragma pavaros</t>
  </si>
  <si>
    <t>5TX456049</t>
  </si>
  <si>
    <t>PESA</t>
  </si>
  <si>
    <t>P.O.D.</t>
  </si>
  <si>
    <t>Velenas kardaninis</t>
  </si>
  <si>
    <t>4696-63-02/02(170)</t>
  </si>
  <si>
    <t>TEP70</t>
  </si>
  <si>
    <t>DR1A/RA-2/Kel. vag.</t>
  </si>
  <si>
    <t>Oro sausintuvo agregatas</t>
  </si>
  <si>
    <t>VV120-T-905(A01)</t>
  </si>
  <si>
    <t>Vnt. kaina Eur be PVM</t>
  </si>
  <si>
    <t>10 (8*9)</t>
  </si>
  <si>
    <t>Tiekimo terminas, k.d. nuo Pirkėjo užsakymo pateikimo dienos</t>
  </si>
  <si>
    <r>
      <t>Bendra P.O.D kaina, Eur be PVM</t>
    </r>
    <r>
      <rPr>
        <b/>
        <vertAlign val="superscript"/>
        <sz val="11"/>
        <rFont val="Calibri"/>
        <family val="2"/>
        <charset val="186"/>
      </rPr>
      <t>1</t>
    </r>
  </si>
  <si>
    <r>
      <t>Bendra P.O.D kaina, Eur su PVM</t>
    </r>
    <r>
      <rPr>
        <b/>
        <vertAlign val="superscript"/>
        <sz val="11"/>
        <rFont val="Calibri"/>
        <family val="2"/>
        <charset val="186"/>
      </rPr>
      <t>3</t>
    </r>
  </si>
  <si>
    <r>
      <t>PVM, Eur</t>
    </r>
    <r>
      <rPr>
        <b/>
        <vertAlign val="superscript"/>
        <sz val="11"/>
        <rFont val="Calibri"/>
        <family val="2"/>
        <charset val="186"/>
      </rPr>
      <t>2</t>
    </r>
  </si>
  <si>
    <t>Pildoma, jei siūloma lygiavertė prekė: siūlomos prekės brėžinio (katalogo) Nr.*</t>
  </si>
  <si>
    <t>Suma         Eur be PVM**</t>
  </si>
  <si>
    <t>KELEIVINIŲ RIEDMENŲ ATSARGINIŲ DETALIŲ TECHNINĖ SPECIFIKACIJA, KIEKIAI, TIEKIMO TERMINAI, KAINOS</t>
  </si>
  <si>
    <t xml:space="preserve">Filtro įdėklas </t>
  </si>
  <si>
    <t>OEF -2(C57645); B93417</t>
  </si>
  <si>
    <t>S122020 Hifi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</si>
</sst>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₽_-;\-* #,##0.00\ _₽_-;_-* &quot;-&quot;??\ _₽_-;_-@_-"/>
  </numFmts>
  <fonts count="16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2"/>
      <charset val="186"/>
    </font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u/>
      <sz val="10"/>
      <color indexed="12"/>
      <name val="Times New Roman"/>
      <family val="1"/>
      <charset val="186"/>
    </font>
    <font>
      <sz val="10"/>
      <name val="MS Sans Serif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2"/>
      <color indexed="8"/>
      <name val="Times New Roman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b/>
      <sz val="11"/>
      <name val="Calibri"/>
      <family val="2"/>
      <charset val="186"/>
    </font>
    <font>
      <b/>
      <sz val="12"/>
      <color theme="1"/>
      <name val="Times New Roman"/>
      <family val="1"/>
    </font>
    <font>
      <b/>
      <vertAlign val="superscript"/>
      <sz val="11"/>
      <name val="Calibri"/>
      <family val="2"/>
      <charset val="186"/>
    </font>
    <font>
      <b/>
      <sz val="1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9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1" fillId="0" borderId="0"/>
    <xf numFmtId="0" fontId="7" fillId="0" borderId="0"/>
    <xf numFmtId="0" fontId="6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6" fillId="0" borderId="0"/>
    <xf numFmtId="165" fontId="8" fillId="0" borderId="0" applyFont="0" applyFill="0" applyBorder="0" applyAlignment="0" applyProtection="0"/>
    <xf numFmtId="0" fontId="3" fillId="0" borderId="0"/>
    <xf numFmtId="0" fontId="3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98">
    <xf numFmtId="0" fontId="0" fillId="0" borderId="0" xfId="0"/>
    <xf numFmtId="0" fontId="10" fillId="0" borderId="0" xfId="0" applyFont="1" applyAlignment="1">
      <alignment vertical="top"/>
    </xf>
    <xf numFmtId="164" fontId="9" fillId="0" borderId="1" xfId="28" applyFont="1" applyFill="1" applyBorder="1" applyAlignment="1">
      <alignment horizontal="right" vertical="top" wrapText="1"/>
    </xf>
    <xf numFmtId="164" fontId="10" fillId="0" borderId="0" xfId="28" applyFont="1" applyAlignment="1">
      <alignment horizontal="right" vertical="top" wrapText="1"/>
    </xf>
    <xf numFmtId="164" fontId="10" fillId="0" borderId="0" xfId="28" applyFont="1" applyFill="1" applyAlignment="1">
      <alignment horizontal="right" vertical="top" wrapText="1"/>
    </xf>
    <xf numFmtId="0" fontId="9" fillId="0" borderId="0" xfId="0" applyFont="1" applyFill="1" applyAlignment="1">
      <alignment vertical="top"/>
    </xf>
    <xf numFmtId="0" fontId="12" fillId="0" borderId="5" xfId="10" applyFont="1" applyFill="1" applyBorder="1" applyAlignment="1">
      <alignment horizontal="center" vertical="top"/>
    </xf>
    <xf numFmtId="0" fontId="12" fillId="0" borderId="0" xfId="0" applyFont="1" applyFill="1" applyAlignment="1">
      <alignment vertical="top"/>
    </xf>
    <xf numFmtId="0" fontId="12" fillId="0" borderId="6" xfId="10" applyFont="1" applyFill="1" applyBorder="1" applyAlignment="1">
      <alignment horizontal="center" vertical="top"/>
    </xf>
    <xf numFmtId="164" fontId="12" fillId="0" borderId="1" xfId="28" applyFont="1" applyFill="1" applyBorder="1" applyAlignment="1">
      <alignment horizontal="right" vertical="top" wrapText="1"/>
    </xf>
    <xf numFmtId="0" fontId="9" fillId="2" borderId="0" xfId="0" applyFont="1" applyFill="1" applyAlignment="1">
      <alignment vertical="top"/>
    </xf>
    <xf numFmtId="0" fontId="12" fillId="2" borderId="0" xfId="0" applyFont="1" applyFill="1" applyAlignment="1">
      <alignment vertical="top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10" fillId="0" borderId="0" xfId="0" applyFont="1" applyFill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164" fontId="12" fillId="4" borderId="1" xfId="28" applyFont="1" applyFill="1" applyBorder="1" applyAlignment="1">
      <alignment horizontal="right" vertical="top" wrapText="1"/>
    </xf>
    <xf numFmtId="0" fontId="10" fillId="3" borderId="0" xfId="0" applyFont="1" applyFill="1" applyAlignment="1">
      <alignment vertical="top"/>
    </xf>
    <xf numFmtId="164" fontId="9" fillId="3" borderId="1" xfId="28" applyFont="1" applyFill="1" applyBorder="1" applyAlignment="1">
      <alignment horizontal="right" vertical="top" wrapText="1"/>
    </xf>
    <xf numFmtId="0" fontId="9" fillId="3" borderId="0" xfId="0" applyFont="1" applyFill="1" applyAlignment="1">
      <alignment vertical="top"/>
    </xf>
    <xf numFmtId="0" fontId="12" fillId="3" borderId="5" xfId="10" applyFont="1" applyFill="1" applyBorder="1" applyAlignment="1">
      <alignment horizontal="center" vertical="top"/>
    </xf>
    <xf numFmtId="0" fontId="12" fillId="3" borderId="4" xfId="10" applyFont="1" applyFill="1" applyBorder="1" applyAlignment="1">
      <alignment horizontal="right" vertical="top"/>
    </xf>
    <xf numFmtId="0" fontId="12" fillId="3" borderId="7" xfId="10" applyFont="1" applyFill="1" applyBorder="1" applyAlignment="1">
      <alignment horizontal="right" vertical="top"/>
    </xf>
    <xf numFmtId="0" fontId="9" fillId="3" borderId="1" xfId="0" applyFont="1" applyFill="1" applyBorder="1" applyAlignment="1">
      <alignment vertical="top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top" wrapText="1"/>
    </xf>
    <xf numFmtId="0" fontId="10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top"/>
    </xf>
    <xf numFmtId="164" fontId="11" fillId="5" borderId="1" xfId="28" applyFont="1" applyFill="1" applyBorder="1" applyAlignment="1">
      <alignment horizontal="right" vertical="top" wrapText="1"/>
    </xf>
    <xf numFmtId="0" fontId="12" fillId="5" borderId="1" xfId="0" applyFont="1" applyFill="1" applyBorder="1" applyAlignment="1">
      <alignment horizontal="center" vertical="top" wrapText="1"/>
    </xf>
    <xf numFmtId="0" fontId="13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 applyAlignment="1">
      <alignment vertical="top"/>
    </xf>
    <xf numFmtId="0" fontId="10" fillId="0" borderId="0" xfId="0" applyFont="1" applyFill="1" applyAlignment="1">
      <alignment vertical="top"/>
    </xf>
    <xf numFmtId="0" fontId="10" fillId="3" borderId="0" xfId="0" applyFont="1" applyFill="1" applyAlignment="1">
      <alignment horizontal="center" vertical="top"/>
    </xf>
    <xf numFmtId="164" fontId="11" fillId="3" borderId="0" xfId="28" applyFont="1" applyFill="1" applyAlignment="1">
      <alignment horizontal="right" vertical="top" wrapText="1"/>
    </xf>
    <xf numFmtId="164" fontId="10" fillId="3" borderId="0" xfId="28" applyFont="1" applyFill="1" applyAlignment="1">
      <alignment horizontal="right" vertical="top" wrapText="1"/>
    </xf>
    <xf numFmtId="0" fontId="12" fillId="3" borderId="0" xfId="0" applyFont="1" applyFill="1" applyBorder="1" applyAlignment="1">
      <alignment vertical="top"/>
    </xf>
    <xf numFmtId="0" fontId="10" fillId="6" borderId="3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right" vertical="center"/>
    </xf>
    <xf numFmtId="0" fontId="11" fillId="6" borderId="3" xfId="0" applyFont="1" applyFill="1" applyBorder="1" applyAlignment="1">
      <alignment horizontal="left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0" xfId="10" applyFont="1" applyFill="1" applyBorder="1" applyAlignment="1">
      <alignment vertical="top"/>
    </xf>
    <xf numFmtId="0" fontId="12" fillId="3" borderId="0" xfId="10" applyFont="1" applyFill="1" applyBorder="1" applyAlignment="1">
      <alignment horizontal="center" vertical="top"/>
    </xf>
    <xf numFmtId="0" fontId="9" fillId="3" borderId="8" xfId="0" applyFont="1" applyFill="1" applyBorder="1" applyAlignment="1">
      <alignment vertical="top"/>
    </xf>
    <xf numFmtId="0" fontId="12" fillId="3" borderId="9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vertical="top"/>
    </xf>
    <xf numFmtId="0" fontId="12" fillId="3" borderId="9" xfId="10" applyFont="1" applyFill="1" applyBorder="1" applyAlignment="1">
      <alignment vertical="top"/>
    </xf>
    <xf numFmtId="0" fontId="12" fillId="3" borderId="9" xfId="10" applyFont="1" applyFill="1" applyBorder="1" applyAlignment="1">
      <alignment horizontal="center" vertical="top"/>
    </xf>
    <xf numFmtId="0" fontId="12" fillId="3" borderId="10" xfId="10" applyFont="1" applyFill="1" applyBorder="1" applyAlignment="1">
      <alignment horizontal="center" vertical="top"/>
    </xf>
    <xf numFmtId="0" fontId="9" fillId="3" borderId="11" xfId="0" applyFont="1" applyFill="1" applyBorder="1" applyAlignment="1">
      <alignment vertical="top"/>
    </xf>
    <xf numFmtId="0" fontId="12" fillId="3" borderId="12" xfId="10" applyFont="1" applyFill="1" applyBorder="1" applyAlignment="1">
      <alignment horizontal="center" vertical="top"/>
    </xf>
    <xf numFmtId="0" fontId="9" fillId="3" borderId="13" xfId="0" applyFont="1" applyFill="1" applyBorder="1" applyAlignment="1">
      <alignment vertical="top"/>
    </xf>
    <xf numFmtId="0" fontId="12" fillId="3" borderId="14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vertical="top"/>
    </xf>
    <xf numFmtId="0" fontId="12" fillId="3" borderId="14" xfId="10" applyFont="1" applyFill="1" applyBorder="1" applyAlignment="1">
      <alignment vertical="top"/>
    </xf>
    <xf numFmtId="0" fontId="12" fillId="3" borderId="14" xfId="10" applyFont="1" applyFill="1" applyBorder="1" applyAlignment="1">
      <alignment horizontal="center" vertical="top"/>
    </xf>
    <xf numFmtId="0" fontId="12" fillId="3" borderId="15" xfId="10" applyFont="1" applyFill="1" applyBorder="1" applyAlignment="1">
      <alignment horizontal="center" vertical="top"/>
    </xf>
    <xf numFmtId="0" fontId="12" fillId="0" borderId="14" xfId="10" applyFont="1" applyFill="1" applyBorder="1" applyAlignment="1">
      <alignment horizontal="center" vertical="top"/>
    </xf>
    <xf numFmtId="0" fontId="12" fillId="0" borderId="0" xfId="10" applyFont="1" applyFill="1" applyBorder="1" applyAlignment="1">
      <alignment horizontal="center" vertical="top"/>
    </xf>
    <xf numFmtId="164" fontId="12" fillId="0" borderId="2" xfId="28" applyFont="1" applyFill="1" applyBorder="1" applyAlignment="1">
      <alignment horizontal="right" vertical="top" wrapText="1"/>
    </xf>
    <xf numFmtId="0" fontId="10" fillId="6" borderId="16" xfId="0" applyFont="1" applyFill="1" applyBorder="1" applyAlignment="1">
      <alignment horizontal="right" vertical="top"/>
    </xf>
    <xf numFmtId="0" fontId="10" fillId="6" borderId="17" xfId="0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horizontal="right" vertical="center"/>
    </xf>
    <xf numFmtId="0" fontId="11" fillId="6" borderId="17" xfId="0" applyFont="1" applyFill="1" applyBorder="1" applyAlignment="1">
      <alignment horizontal="left" vertical="center"/>
    </xf>
    <xf numFmtId="0" fontId="10" fillId="6" borderId="18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vertical="top"/>
    </xf>
    <xf numFmtId="164" fontId="12" fillId="4" borderId="20" xfId="28" applyFont="1" applyFill="1" applyBorder="1" applyAlignment="1">
      <alignment horizontal="right" vertical="top" wrapText="1"/>
    </xf>
    <xf numFmtId="164" fontId="12" fillId="0" borderId="20" xfId="28" applyFont="1" applyFill="1" applyBorder="1" applyAlignment="1">
      <alignment horizontal="right" vertical="top" wrapText="1"/>
    </xf>
    <xf numFmtId="164" fontId="12" fillId="0" borderId="21" xfId="28" applyFont="1" applyFill="1" applyBorder="1" applyAlignment="1">
      <alignment horizontal="right" vertical="top" wrapText="1"/>
    </xf>
    <xf numFmtId="0" fontId="12" fillId="5" borderId="2" xfId="0" applyFont="1" applyFill="1" applyBorder="1" applyAlignment="1">
      <alignment horizontal="center" vertical="top"/>
    </xf>
    <xf numFmtId="0" fontId="12" fillId="5" borderId="2" xfId="0" applyFont="1" applyFill="1" applyBorder="1" applyAlignment="1">
      <alignment horizontal="center" vertical="top" wrapText="1"/>
    </xf>
    <xf numFmtId="0" fontId="11" fillId="6" borderId="17" xfId="0" applyFont="1" applyFill="1" applyBorder="1" applyAlignment="1">
      <alignment vertical="top"/>
    </xf>
    <xf numFmtId="0" fontId="10" fillId="6" borderId="17" xfId="0" applyFont="1" applyFill="1" applyBorder="1" applyAlignment="1">
      <alignment horizontal="center" vertical="top" wrapText="1"/>
    </xf>
    <xf numFmtId="164" fontId="10" fillId="6" borderId="17" xfId="28" applyFont="1" applyFill="1" applyBorder="1" applyAlignment="1">
      <alignment horizontal="right" vertical="top" wrapText="1"/>
    </xf>
    <xf numFmtId="164" fontId="10" fillId="6" borderId="18" xfId="28" applyFont="1" applyFill="1" applyBorder="1" applyAlignment="1">
      <alignment horizontal="right" vertical="top" wrapText="1"/>
    </xf>
    <xf numFmtId="164" fontId="9" fillId="3" borderId="20" xfId="28" applyFont="1" applyFill="1" applyBorder="1" applyAlignment="1">
      <alignment horizontal="right" vertical="top" wrapText="1"/>
    </xf>
    <xf numFmtId="4" fontId="15" fillId="5" borderId="1" xfId="0" applyNumberFormat="1" applyFont="1" applyFill="1" applyBorder="1" applyAlignment="1">
      <alignment horizontal="center" vertical="center" wrapText="1"/>
    </xf>
    <xf numFmtId="0" fontId="12" fillId="3" borderId="22" xfId="10" applyFont="1" applyFill="1" applyBorder="1" applyAlignment="1">
      <alignment horizontal="right" vertical="top"/>
    </xf>
    <xf numFmtId="0" fontId="12" fillId="5" borderId="1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top"/>
    </xf>
    <xf numFmtId="0" fontId="9" fillId="0" borderId="1" xfId="0" applyFont="1" applyBorder="1" applyAlignment="1">
      <alignment horizontal="center" vertical="top"/>
    </xf>
    <xf numFmtId="164" fontId="9" fillId="0" borderId="20" xfId="28" applyFont="1" applyFill="1" applyBorder="1" applyAlignment="1">
      <alignment horizontal="right" vertical="top" wrapText="1"/>
    </xf>
    <xf numFmtId="0" fontId="12" fillId="0" borderId="5" xfId="10" applyFont="1" applyBorder="1" applyAlignment="1">
      <alignment horizontal="center" vertical="top"/>
    </xf>
    <xf numFmtId="0" fontId="12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vertical="top"/>
    </xf>
    <xf numFmtId="0" fontId="12" fillId="3" borderId="0" xfId="10" applyFont="1" applyFill="1" applyAlignment="1">
      <alignment vertical="top"/>
    </xf>
    <xf numFmtId="0" fontId="12" fillId="3" borderId="0" xfId="10" applyFont="1" applyFill="1" applyAlignment="1">
      <alignment horizontal="center" vertical="top"/>
    </xf>
    <xf numFmtId="0" fontId="12" fillId="0" borderId="6" xfId="10" applyFont="1" applyBorder="1" applyAlignment="1">
      <alignment horizontal="center" vertical="top"/>
    </xf>
    <xf numFmtId="0" fontId="12" fillId="0" borderId="14" xfId="10" applyFont="1" applyBorder="1" applyAlignment="1">
      <alignment horizontal="center" vertical="top"/>
    </xf>
    <xf numFmtId="2" fontId="9" fillId="3" borderId="20" xfId="0" applyNumberFormat="1" applyFont="1" applyFill="1" applyBorder="1" applyAlignment="1">
      <alignment vertical="top"/>
    </xf>
  </cellXfs>
  <cellStyles count="29">
    <cellStyle name="Comma" xfId="28" builtinId="3"/>
    <cellStyle name="Comma 2" xfId="22" xr:uid="{00000000-0005-0000-0000-000001000000}"/>
    <cellStyle name="Comma 3" xfId="14" xr:uid="{00000000-0005-0000-0000-000002000000}"/>
    <cellStyle name="Hyperlink 2" xfId="4" xr:uid="{00000000-0005-0000-0000-000003000000}"/>
    <cellStyle name="Normal" xfId="0" builtinId="0"/>
    <cellStyle name="Normal 2" xfId="2" xr:uid="{00000000-0005-0000-0000-000005000000}"/>
    <cellStyle name="Normal 2 2" xfId="6" xr:uid="{00000000-0005-0000-0000-000006000000}"/>
    <cellStyle name="Normal 2 3" xfId="5" xr:uid="{00000000-0005-0000-0000-000007000000}"/>
    <cellStyle name="Normal 2 3 2" xfId="17" xr:uid="{00000000-0005-0000-0000-000008000000}"/>
    <cellStyle name="Normal 3" xfId="7" xr:uid="{00000000-0005-0000-0000-000009000000}"/>
    <cellStyle name="Normal 3 2" xfId="11" xr:uid="{00000000-0005-0000-0000-00000A000000}"/>
    <cellStyle name="Normal 4" xfId="1" xr:uid="{00000000-0005-0000-0000-00000B000000}"/>
    <cellStyle name="Normal 4 2" xfId="8" xr:uid="{00000000-0005-0000-0000-00000C000000}"/>
    <cellStyle name="Normal 4 3" xfId="18" xr:uid="{00000000-0005-0000-0000-00000D000000}"/>
    <cellStyle name="Normal 5" xfId="3" xr:uid="{00000000-0005-0000-0000-00000E000000}"/>
    <cellStyle name="Normal 5 2" xfId="13" xr:uid="{00000000-0005-0000-0000-00000F000000}"/>
    <cellStyle name="Normal 6" xfId="12" xr:uid="{00000000-0005-0000-0000-000010000000}"/>
    <cellStyle name="Normal 6 2" xfId="19" xr:uid="{00000000-0005-0000-0000-000011000000}"/>
    <cellStyle name="Normal 6 2 2" xfId="26" xr:uid="{00000000-0005-0000-0000-000012000000}"/>
    <cellStyle name="Normal 6 3" xfId="25" xr:uid="{00000000-0005-0000-0000-000013000000}"/>
    <cellStyle name="Normal 6 4" xfId="21" xr:uid="{00000000-0005-0000-0000-000014000000}"/>
    <cellStyle name="Normal 7" xfId="10" xr:uid="{00000000-0005-0000-0000-000015000000}"/>
    <cellStyle name="Normal 7 2" xfId="20" xr:uid="{00000000-0005-0000-0000-000016000000}"/>
    <cellStyle name="Normal 7 2 2" xfId="24" xr:uid="{00000000-0005-0000-0000-000017000000}"/>
    <cellStyle name="Normal 7 3" xfId="23" xr:uid="{00000000-0005-0000-0000-000018000000}"/>
    <cellStyle name="Normal 7 4" xfId="16" xr:uid="{00000000-0005-0000-0000-000019000000}"/>
    <cellStyle name="Percent 3" xfId="15" xr:uid="{00000000-0005-0000-0000-00001A000000}"/>
    <cellStyle name="Percent 3 2" xfId="27" xr:uid="{00000000-0005-0000-0000-00001B000000}"/>
    <cellStyle name="Обычный_Лист1_1" xfId="9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99"/>
  <sheetViews>
    <sheetView tabSelected="1" topLeftCell="C13" zoomScaleNormal="100" workbookViewId="0">
      <selection activeCell="F16" sqref="F16"/>
    </sheetView>
  </sheetViews>
  <sheetFormatPr defaultColWidth="9.1796875" defaultRowHeight="14.5"/>
  <cols>
    <col min="1" max="1" width="19.54296875" style="1" customWidth="1"/>
    <col min="2" max="2" width="9.54296875" style="12" customWidth="1"/>
    <col min="3" max="3" width="41.81640625" style="1" customWidth="1"/>
    <col min="4" max="4" width="31.81640625" style="1" customWidth="1"/>
    <col min="5" max="5" width="8.7265625" style="1" customWidth="1"/>
    <col min="6" max="6" width="10.453125" style="13" customWidth="1"/>
    <col min="7" max="7" width="11.54296875" style="14" customWidth="1"/>
    <col min="8" max="8" width="18.26953125" style="14" customWidth="1"/>
    <col min="9" max="9" width="11.54296875" style="4" customWidth="1"/>
    <col min="10" max="10" width="11.81640625" style="3" bestFit="1" customWidth="1"/>
    <col min="11" max="11" width="10.453125" style="1" bestFit="1" customWidth="1"/>
    <col min="12" max="16384" width="9.1796875" style="1"/>
  </cols>
  <sheetData>
    <row r="1" spans="1:63" ht="15">
      <c r="A1" s="17"/>
      <c r="B1" s="29"/>
      <c r="C1" s="30" t="s">
        <v>39</v>
      </c>
      <c r="D1" s="30"/>
      <c r="E1" s="17"/>
      <c r="F1" s="37"/>
      <c r="G1" s="33"/>
      <c r="H1" s="33"/>
      <c r="I1" s="34"/>
      <c r="J1" s="38"/>
    </row>
    <row r="2" spans="1:63">
      <c r="A2" s="17"/>
      <c r="B2" s="29"/>
      <c r="C2" s="17"/>
      <c r="D2" s="17"/>
      <c r="E2" s="17"/>
      <c r="F2" s="37"/>
      <c r="G2" s="37"/>
      <c r="H2" s="37"/>
      <c r="I2" s="39"/>
      <c r="J2" s="39"/>
    </row>
    <row r="3" spans="1:63" ht="14.5" customHeight="1">
      <c r="A3" s="83" t="s">
        <v>0</v>
      </c>
      <c r="B3" s="84" t="s">
        <v>33</v>
      </c>
      <c r="C3" s="83" t="s">
        <v>1</v>
      </c>
      <c r="D3" s="85" t="s">
        <v>2</v>
      </c>
      <c r="E3" s="85" t="s">
        <v>3</v>
      </c>
      <c r="F3" s="82" t="s">
        <v>5</v>
      </c>
      <c r="G3" s="82"/>
      <c r="H3" s="32"/>
      <c r="I3" s="31"/>
      <c r="J3" s="31"/>
    </row>
    <row r="4" spans="1:63" ht="100.5" customHeight="1">
      <c r="A4" s="83"/>
      <c r="B4" s="84"/>
      <c r="C4" s="83"/>
      <c r="D4" s="86"/>
      <c r="E4" s="86"/>
      <c r="F4" s="80" t="s">
        <v>6</v>
      </c>
      <c r="G4" s="80" t="s">
        <v>7</v>
      </c>
      <c r="H4" s="80" t="s">
        <v>37</v>
      </c>
      <c r="I4" s="80" t="s">
        <v>31</v>
      </c>
      <c r="J4" s="80" t="s">
        <v>38</v>
      </c>
      <c r="K4" s="36"/>
      <c r="L4" s="36"/>
    </row>
    <row r="5" spans="1:63" ht="15" thickBot="1">
      <c r="A5" s="73">
        <v>1</v>
      </c>
      <c r="B5" s="74">
        <v>2</v>
      </c>
      <c r="C5" s="73">
        <v>3</v>
      </c>
      <c r="D5" s="74">
        <v>4</v>
      </c>
      <c r="E5" s="74">
        <v>5</v>
      </c>
      <c r="F5" s="74">
        <v>6</v>
      </c>
      <c r="G5" s="74">
        <v>7</v>
      </c>
      <c r="H5" s="74">
        <v>8</v>
      </c>
      <c r="I5" s="74">
        <v>9</v>
      </c>
      <c r="J5" s="74" t="s">
        <v>32</v>
      </c>
      <c r="K5" s="36"/>
      <c r="L5" s="36"/>
    </row>
    <row r="6" spans="1:63" s="5" customFormat="1">
      <c r="A6" s="64" t="s">
        <v>27</v>
      </c>
      <c r="B6" s="65">
        <v>60</v>
      </c>
      <c r="C6" s="75">
        <v>2</v>
      </c>
      <c r="D6" s="75" t="s">
        <v>24</v>
      </c>
      <c r="E6" s="76"/>
      <c r="F6" s="76"/>
      <c r="G6" s="76"/>
      <c r="H6" s="76"/>
      <c r="I6" s="77"/>
      <c r="J6" s="7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</row>
    <row r="7" spans="1:63" s="5" customFormat="1">
      <c r="A7" s="69">
        <v>1</v>
      </c>
      <c r="B7" s="24"/>
      <c r="C7" s="23" t="s">
        <v>8</v>
      </c>
      <c r="D7" s="25" t="s">
        <v>9</v>
      </c>
      <c r="E7" s="23" t="s">
        <v>4</v>
      </c>
      <c r="F7" s="26">
        <v>38</v>
      </c>
      <c r="G7" s="26">
        <v>50</v>
      </c>
      <c r="H7" s="26"/>
      <c r="I7" s="18">
        <v>14.5</v>
      </c>
      <c r="J7" s="79">
        <f t="shared" ref="J7:J14" si="0">G7*I7</f>
        <v>725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</row>
    <row r="8" spans="1:63" s="5" customFormat="1">
      <c r="A8" s="69">
        <v>2</v>
      </c>
      <c r="B8" s="24"/>
      <c r="C8" s="23" t="s">
        <v>10</v>
      </c>
      <c r="D8" s="25" t="s">
        <v>11</v>
      </c>
      <c r="E8" s="23" t="s">
        <v>4</v>
      </c>
      <c r="F8" s="26">
        <v>14</v>
      </c>
      <c r="G8" s="26">
        <v>17</v>
      </c>
      <c r="H8" s="26"/>
      <c r="I8" s="18">
        <v>6.5</v>
      </c>
      <c r="J8" s="79">
        <f t="shared" si="0"/>
        <v>110.5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</row>
    <row r="9" spans="1:63" s="5" customFormat="1">
      <c r="A9" s="69">
        <v>3</v>
      </c>
      <c r="B9" s="24"/>
      <c r="C9" s="23" t="s">
        <v>12</v>
      </c>
      <c r="D9" s="25" t="s">
        <v>13</v>
      </c>
      <c r="E9" s="23" t="s">
        <v>4</v>
      </c>
      <c r="F9" s="26">
        <v>10</v>
      </c>
      <c r="G9" s="26">
        <v>11</v>
      </c>
      <c r="H9" s="26"/>
      <c r="I9" s="18">
        <v>1.6</v>
      </c>
      <c r="J9" s="79">
        <f t="shared" si="0"/>
        <v>17.600000000000001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</row>
    <row r="10" spans="1:63" s="5" customFormat="1">
      <c r="A10" s="69">
        <v>4</v>
      </c>
      <c r="B10" s="24"/>
      <c r="C10" s="23" t="s">
        <v>14</v>
      </c>
      <c r="D10" s="25" t="s">
        <v>15</v>
      </c>
      <c r="E10" s="23" t="s">
        <v>4</v>
      </c>
      <c r="F10" s="26">
        <v>6</v>
      </c>
      <c r="G10" s="26">
        <v>7</v>
      </c>
      <c r="H10" s="26"/>
      <c r="I10" s="18">
        <v>2.5</v>
      </c>
      <c r="J10" s="79">
        <f t="shared" si="0"/>
        <v>17.5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</row>
    <row r="11" spans="1:63" s="5" customFormat="1">
      <c r="A11" s="69">
        <v>5</v>
      </c>
      <c r="B11" s="24"/>
      <c r="C11" s="23" t="s">
        <v>16</v>
      </c>
      <c r="D11" s="25" t="s">
        <v>17</v>
      </c>
      <c r="E11" s="23" t="s">
        <v>4</v>
      </c>
      <c r="F11" s="26">
        <v>6</v>
      </c>
      <c r="G11" s="26">
        <v>7</v>
      </c>
      <c r="H11" s="26"/>
      <c r="I11" s="18">
        <v>1</v>
      </c>
      <c r="J11" s="79">
        <f t="shared" si="0"/>
        <v>7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</row>
    <row r="12" spans="1:63" s="5" customFormat="1">
      <c r="A12" s="69">
        <v>6</v>
      </c>
      <c r="B12" s="24"/>
      <c r="C12" s="23" t="s">
        <v>18</v>
      </c>
      <c r="D12" s="25" t="s">
        <v>19</v>
      </c>
      <c r="E12" s="23" t="s">
        <v>4</v>
      </c>
      <c r="F12" s="26">
        <v>4</v>
      </c>
      <c r="G12" s="26">
        <v>4</v>
      </c>
      <c r="H12" s="26"/>
      <c r="I12" s="18">
        <v>9.5</v>
      </c>
      <c r="J12" s="79">
        <f t="shared" si="0"/>
        <v>38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</row>
    <row r="13" spans="1:63" s="5" customFormat="1">
      <c r="A13" s="69">
        <v>7</v>
      </c>
      <c r="B13" s="24"/>
      <c r="C13" s="23" t="s">
        <v>18</v>
      </c>
      <c r="D13" s="25" t="s">
        <v>20</v>
      </c>
      <c r="E13" s="23" t="s">
        <v>4</v>
      </c>
      <c r="F13" s="26">
        <v>4</v>
      </c>
      <c r="G13" s="26">
        <v>4</v>
      </c>
      <c r="H13" s="26"/>
      <c r="I13" s="18">
        <v>9.1</v>
      </c>
      <c r="J13" s="79">
        <f t="shared" si="0"/>
        <v>36.4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</row>
    <row r="14" spans="1:63" s="10" customFormat="1" ht="15" thickBot="1">
      <c r="A14" s="69">
        <v>8</v>
      </c>
      <c r="B14" s="24"/>
      <c r="C14" s="23" t="s">
        <v>21</v>
      </c>
      <c r="D14" s="25" t="s">
        <v>22</v>
      </c>
      <c r="E14" s="23" t="s">
        <v>4</v>
      </c>
      <c r="F14" s="26">
        <v>11</v>
      </c>
      <c r="G14" s="26">
        <v>22</v>
      </c>
      <c r="H14" s="26"/>
      <c r="I14" s="18">
        <v>9.5</v>
      </c>
      <c r="J14" s="79">
        <f t="shared" si="0"/>
        <v>209</v>
      </c>
      <c r="K14" s="5"/>
      <c r="L14" s="5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</row>
    <row r="15" spans="1:63" s="7" customFormat="1" ht="16.5">
      <c r="A15" s="47"/>
      <c r="B15" s="48"/>
      <c r="C15" s="49"/>
      <c r="D15" s="50"/>
      <c r="E15" s="51"/>
      <c r="F15" s="51"/>
      <c r="G15" s="52"/>
      <c r="H15" s="20"/>
      <c r="I15" s="21" t="s">
        <v>34</v>
      </c>
      <c r="J15" s="70">
        <f>SUM(J7:J14)</f>
        <v>1161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</row>
    <row r="16" spans="1:63" s="7" customFormat="1" ht="16.5">
      <c r="A16" s="53"/>
      <c r="B16" s="44"/>
      <c r="C16" s="40"/>
      <c r="D16" s="45"/>
      <c r="E16" s="46"/>
      <c r="F16" s="46"/>
      <c r="G16" s="54"/>
      <c r="H16" s="8"/>
      <c r="I16" s="22" t="s">
        <v>36</v>
      </c>
      <c r="J16" s="71">
        <f>J15*0.21</f>
        <v>243.81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</row>
    <row r="17" spans="1:44" s="7" customFormat="1" ht="17" thickBot="1">
      <c r="A17" s="55"/>
      <c r="B17" s="56"/>
      <c r="C17" s="57"/>
      <c r="D17" s="58"/>
      <c r="E17" s="59"/>
      <c r="F17" s="59"/>
      <c r="G17" s="60"/>
      <c r="H17" s="61"/>
      <c r="I17" s="21" t="s">
        <v>35</v>
      </c>
      <c r="J17" s="72">
        <f>SUM(J15:J16)</f>
        <v>1404.81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</row>
    <row r="18" spans="1:44" s="10" customFormat="1">
      <c r="A18" s="41" t="s">
        <v>28</v>
      </c>
      <c r="B18" s="41">
        <v>30</v>
      </c>
      <c r="C18" s="42">
        <v>38</v>
      </c>
      <c r="D18" s="43" t="s">
        <v>24</v>
      </c>
      <c r="E18" s="41"/>
      <c r="F18" s="41"/>
      <c r="G18" s="41"/>
      <c r="H18" s="41"/>
      <c r="I18" s="41"/>
      <c r="J18" s="41"/>
      <c r="K18" s="5"/>
      <c r="L18" s="5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</row>
    <row r="19" spans="1:44" s="5" customFormat="1" ht="15" thickBot="1">
      <c r="A19" s="23">
        <v>1</v>
      </c>
      <c r="B19" s="27"/>
      <c r="C19" s="28" t="s">
        <v>25</v>
      </c>
      <c r="D19" s="28" t="s">
        <v>26</v>
      </c>
      <c r="E19" s="23" t="s">
        <v>4</v>
      </c>
      <c r="F19" s="15">
        <v>3</v>
      </c>
      <c r="G19" s="15">
        <v>9</v>
      </c>
      <c r="H19" s="15"/>
      <c r="I19" s="2">
        <v>490</v>
      </c>
      <c r="J19" s="2">
        <f>G19*I19</f>
        <v>4410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</row>
    <row r="20" spans="1:44" s="7" customFormat="1" ht="16.5">
      <c r="A20" s="47"/>
      <c r="B20" s="48"/>
      <c r="C20" s="49"/>
      <c r="D20" s="50"/>
      <c r="E20" s="51"/>
      <c r="F20" s="51"/>
      <c r="G20" s="52"/>
      <c r="H20" s="6"/>
      <c r="I20" s="21" t="s">
        <v>34</v>
      </c>
      <c r="J20" s="16">
        <f>SUM(J19)</f>
        <v>4410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</row>
    <row r="21" spans="1:44" s="7" customFormat="1" ht="16.5">
      <c r="A21" s="53"/>
      <c r="B21" s="44"/>
      <c r="C21" s="40"/>
      <c r="D21" s="45"/>
      <c r="E21" s="46"/>
      <c r="F21" s="46"/>
      <c r="G21" s="54"/>
      <c r="H21" s="8"/>
      <c r="I21" s="22" t="s">
        <v>36</v>
      </c>
      <c r="J21" s="9">
        <f>J20*0.21</f>
        <v>926.09999999999991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</row>
    <row r="22" spans="1:44" s="7" customFormat="1" ht="17" thickBot="1">
      <c r="A22" s="53"/>
      <c r="B22" s="44"/>
      <c r="C22" s="40"/>
      <c r="D22" s="45"/>
      <c r="E22" s="46"/>
      <c r="F22" s="46"/>
      <c r="G22" s="54"/>
      <c r="H22" s="62"/>
      <c r="I22" s="21" t="s">
        <v>35</v>
      </c>
      <c r="J22" s="63">
        <f>SUM(J20:J21)</f>
        <v>5336.1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</row>
    <row r="23" spans="1:44" s="87" customFormat="1">
      <c r="A23" s="64" t="s">
        <v>23</v>
      </c>
      <c r="B23" s="65">
        <v>30</v>
      </c>
      <c r="C23" s="66">
        <v>71</v>
      </c>
      <c r="D23" s="67" t="s">
        <v>24</v>
      </c>
      <c r="E23" s="65"/>
      <c r="F23" s="65"/>
      <c r="G23" s="65"/>
      <c r="H23" s="65"/>
      <c r="I23" s="65"/>
      <c r="J23" s="68"/>
    </row>
    <row r="24" spans="1:44" s="87" customFormat="1" ht="15" thickBot="1">
      <c r="A24" s="69">
        <v>1</v>
      </c>
      <c r="B24" s="27"/>
      <c r="C24" s="28" t="s">
        <v>40</v>
      </c>
      <c r="D24" s="28" t="s">
        <v>41</v>
      </c>
      <c r="E24" s="23" t="s">
        <v>4</v>
      </c>
      <c r="F24" s="88">
        <v>5</v>
      </c>
      <c r="G24" s="88">
        <v>6</v>
      </c>
      <c r="H24" s="88" t="s">
        <v>42</v>
      </c>
      <c r="I24" s="2">
        <v>156.69999999999999</v>
      </c>
      <c r="J24" s="89">
        <f>G24*I24</f>
        <v>940.19999999999993</v>
      </c>
    </row>
    <row r="25" spans="1:44" s="87" customFormat="1" ht="16.5">
      <c r="A25" s="47"/>
      <c r="B25" s="48"/>
      <c r="C25" s="49"/>
      <c r="D25" s="50"/>
      <c r="E25" s="51"/>
      <c r="F25" s="51"/>
      <c r="G25" s="52"/>
      <c r="H25" s="90"/>
      <c r="I25" s="21" t="s">
        <v>34</v>
      </c>
      <c r="J25" s="70">
        <f>SUM(J24)</f>
        <v>940.19999999999993</v>
      </c>
    </row>
    <row r="26" spans="1:44" s="87" customFormat="1" ht="16.5">
      <c r="A26" s="53"/>
      <c r="B26" s="91"/>
      <c r="C26" s="92"/>
      <c r="D26" s="93"/>
      <c r="E26" s="94"/>
      <c r="F26" s="94"/>
      <c r="G26" s="54"/>
      <c r="H26" s="95"/>
      <c r="I26" s="22" t="s">
        <v>36</v>
      </c>
      <c r="J26" s="71">
        <f>J25*0.21</f>
        <v>197.44199999999998</v>
      </c>
    </row>
    <row r="27" spans="1:44" s="87" customFormat="1" ht="17" thickBot="1">
      <c r="A27" s="55"/>
      <c r="B27" s="56"/>
      <c r="C27" s="57"/>
      <c r="D27" s="58"/>
      <c r="E27" s="59"/>
      <c r="F27" s="59"/>
      <c r="G27" s="60"/>
      <c r="H27" s="96"/>
      <c r="I27" s="21" t="s">
        <v>35</v>
      </c>
      <c r="J27" s="72">
        <f>SUM(J25:J26)</f>
        <v>1137.6419999999998</v>
      </c>
    </row>
    <row r="28" spans="1:44" s="7" customFormat="1">
      <c r="A28" s="64" t="s">
        <v>23</v>
      </c>
      <c r="B28" s="65">
        <v>100</v>
      </c>
      <c r="C28" s="66">
        <v>94</v>
      </c>
      <c r="D28" s="67" t="s">
        <v>24</v>
      </c>
      <c r="E28" s="65"/>
      <c r="F28" s="65"/>
      <c r="G28" s="65"/>
      <c r="H28" s="65"/>
      <c r="I28" s="65"/>
      <c r="J28" s="68"/>
    </row>
    <row r="29" spans="1:44" s="7" customFormat="1" ht="15" thickBot="1">
      <c r="A29" s="69">
        <v>1</v>
      </c>
      <c r="B29" s="27"/>
      <c r="C29" s="28" t="s">
        <v>29</v>
      </c>
      <c r="D29" s="28" t="s">
        <v>30</v>
      </c>
      <c r="E29" s="23" t="s">
        <v>4</v>
      </c>
      <c r="F29" s="15">
        <v>1</v>
      </c>
      <c r="G29" s="15">
        <v>1</v>
      </c>
      <c r="H29" s="15"/>
      <c r="I29" s="2">
        <v>46998</v>
      </c>
      <c r="J29" s="97">
        <f>G29*I29</f>
        <v>46998</v>
      </c>
    </row>
    <row r="30" spans="1:44" s="7" customFormat="1" ht="16.5">
      <c r="A30" s="47"/>
      <c r="B30" s="48"/>
      <c r="C30" s="49"/>
      <c r="D30" s="50"/>
      <c r="E30" s="51"/>
      <c r="F30" s="51"/>
      <c r="G30" s="52"/>
      <c r="H30" s="6"/>
      <c r="I30" s="21" t="s">
        <v>34</v>
      </c>
      <c r="J30" s="70">
        <f>SUM(J29)</f>
        <v>46998</v>
      </c>
    </row>
    <row r="31" spans="1:44" s="5" customFormat="1" ht="16.5">
      <c r="A31" s="53"/>
      <c r="B31" s="44"/>
      <c r="C31" s="40"/>
      <c r="D31" s="45"/>
      <c r="E31" s="46"/>
      <c r="F31" s="46"/>
      <c r="G31" s="54"/>
      <c r="H31" s="8"/>
      <c r="I31" s="22" t="s">
        <v>36</v>
      </c>
      <c r="J31" s="71">
        <f>J30*0.21</f>
        <v>9869.58</v>
      </c>
    </row>
    <row r="32" spans="1:44" s="5" customFormat="1" ht="17" thickBot="1">
      <c r="A32" s="53"/>
      <c r="B32" s="44"/>
      <c r="C32" s="40"/>
      <c r="D32" s="45"/>
      <c r="E32" s="46"/>
      <c r="F32" s="46"/>
      <c r="G32" s="54"/>
      <c r="H32" s="61"/>
      <c r="I32" s="81" t="s">
        <v>35</v>
      </c>
      <c r="J32" s="72">
        <f>SUM(J30:J31)</f>
        <v>56867.58</v>
      </c>
    </row>
    <row r="33" spans="1:10" s="5" customFormat="1">
      <c r="A33" s="1"/>
      <c r="B33" s="12"/>
      <c r="C33" s="1"/>
      <c r="D33" s="1"/>
      <c r="E33" s="1"/>
      <c r="F33" s="13"/>
      <c r="G33" s="14"/>
      <c r="H33" s="14"/>
      <c r="I33" s="4"/>
      <c r="J33" s="3"/>
    </row>
    <row r="34" spans="1:10" s="5" customFormat="1">
      <c r="A34" s="1"/>
      <c r="B34" s="12"/>
      <c r="C34" s="1"/>
      <c r="D34" s="1"/>
      <c r="E34" s="1"/>
      <c r="F34" s="13"/>
      <c r="G34" s="14"/>
      <c r="H34" s="14"/>
      <c r="I34" s="4"/>
      <c r="J34" s="3"/>
    </row>
    <row r="35" spans="1:10" s="7" customFormat="1">
      <c r="A35" s="1"/>
      <c r="B35" s="12"/>
      <c r="C35" s="1"/>
      <c r="D35" s="1"/>
      <c r="E35" s="1"/>
      <c r="F35" s="13"/>
      <c r="G35" s="14"/>
      <c r="H35" s="14"/>
      <c r="I35" s="4"/>
      <c r="J35" s="3"/>
    </row>
    <row r="36" spans="1:10" s="7" customFormat="1">
      <c r="A36" s="1"/>
      <c r="B36" s="12"/>
      <c r="C36" s="1"/>
      <c r="D36" s="1"/>
      <c r="E36" s="1"/>
      <c r="F36" s="13"/>
      <c r="G36" s="14"/>
      <c r="H36" s="14"/>
      <c r="I36" s="4"/>
      <c r="J36" s="3"/>
    </row>
    <row r="37" spans="1:10" s="7" customFormat="1">
      <c r="A37" s="1"/>
      <c r="B37" s="12"/>
      <c r="C37" s="1"/>
      <c r="D37" s="1"/>
      <c r="E37" s="1"/>
      <c r="F37" s="13"/>
      <c r="G37" s="14"/>
      <c r="H37" s="14"/>
      <c r="I37" s="4"/>
      <c r="J37" s="3"/>
    </row>
    <row r="38" spans="1:10" s="5" customFormat="1">
      <c r="A38" s="1"/>
      <c r="B38" s="12"/>
      <c r="C38" s="1"/>
      <c r="D38" s="1"/>
      <c r="E38" s="1"/>
      <c r="F38" s="13"/>
      <c r="G38" s="14"/>
      <c r="H38" s="14"/>
      <c r="I38" s="4"/>
      <c r="J38" s="3"/>
    </row>
    <row r="39" spans="1:10" s="5" customFormat="1">
      <c r="A39" s="1"/>
      <c r="B39" s="12"/>
      <c r="C39" s="1"/>
      <c r="D39" s="1"/>
      <c r="E39" s="1"/>
      <c r="F39" s="13"/>
      <c r="G39" s="14"/>
      <c r="H39" s="14"/>
      <c r="I39" s="4"/>
      <c r="J39" s="3"/>
    </row>
    <row r="40" spans="1:10" s="5" customFormat="1">
      <c r="A40" s="1"/>
      <c r="B40" s="12"/>
      <c r="C40" s="1"/>
      <c r="D40" s="1"/>
      <c r="E40" s="1"/>
      <c r="F40" s="13"/>
      <c r="G40" s="14"/>
      <c r="H40" s="14"/>
      <c r="I40" s="4"/>
      <c r="J40" s="3"/>
    </row>
    <row r="41" spans="1:10" s="7" customFormat="1">
      <c r="A41" s="1"/>
      <c r="B41" s="12"/>
      <c r="C41" s="1"/>
      <c r="D41" s="1"/>
      <c r="E41" s="1"/>
      <c r="F41" s="13"/>
      <c r="G41" s="14"/>
      <c r="H41" s="14"/>
      <c r="I41" s="4"/>
      <c r="J41" s="3"/>
    </row>
    <row r="42" spans="1:10" s="7" customFormat="1">
      <c r="A42" s="1"/>
      <c r="B42" s="12"/>
      <c r="C42" s="1"/>
      <c r="D42" s="1"/>
      <c r="E42" s="1"/>
      <c r="F42" s="13"/>
      <c r="G42" s="14"/>
      <c r="H42" s="14"/>
      <c r="I42" s="4"/>
      <c r="J42" s="3"/>
    </row>
    <row r="43" spans="1:10" s="7" customFormat="1">
      <c r="A43" s="1"/>
      <c r="B43" s="12"/>
      <c r="C43" s="1"/>
      <c r="D43" s="1"/>
      <c r="E43" s="1"/>
      <c r="F43" s="13"/>
      <c r="G43" s="14"/>
      <c r="H43" s="14"/>
      <c r="I43" s="4"/>
      <c r="J43" s="3"/>
    </row>
    <row r="44" spans="1:10" s="5" customFormat="1">
      <c r="A44" s="1"/>
      <c r="B44" s="12"/>
      <c r="C44" s="1"/>
      <c r="D44" s="1"/>
      <c r="E44" s="1"/>
      <c r="F44" s="13"/>
      <c r="G44" s="14"/>
      <c r="H44" s="14"/>
      <c r="I44" s="4"/>
      <c r="J44" s="3"/>
    </row>
    <row r="45" spans="1:10" s="5" customFormat="1">
      <c r="A45" s="1"/>
      <c r="B45" s="12"/>
      <c r="C45" s="1"/>
      <c r="D45" s="1"/>
      <c r="E45" s="1"/>
      <c r="F45" s="13"/>
      <c r="G45" s="14"/>
      <c r="H45" s="14"/>
      <c r="I45" s="4"/>
      <c r="J45" s="3"/>
    </row>
    <row r="46" spans="1:10" s="5" customFormat="1">
      <c r="A46" s="1"/>
      <c r="B46" s="12"/>
      <c r="C46" s="1"/>
      <c r="D46" s="1"/>
      <c r="E46" s="1"/>
      <c r="F46" s="13"/>
      <c r="G46" s="14"/>
      <c r="H46" s="14"/>
      <c r="I46" s="4"/>
      <c r="J46" s="3"/>
    </row>
    <row r="47" spans="1:10" s="7" customFormat="1">
      <c r="A47" s="1"/>
      <c r="B47" s="12"/>
      <c r="C47" s="1"/>
      <c r="D47" s="1"/>
      <c r="E47" s="1"/>
      <c r="F47" s="13"/>
      <c r="G47" s="14"/>
      <c r="H47" s="14"/>
      <c r="I47" s="4"/>
      <c r="J47" s="3"/>
    </row>
    <row r="48" spans="1:10" s="7" customFormat="1">
      <c r="A48" s="1"/>
      <c r="B48" s="12"/>
      <c r="C48" s="1"/>
      <c r="D48" s="1"/>
      <c r="E48" s="1"/>
      <c r="F48" s="13"/>
      <c r="G48" s="14"/>
      <c r="H48" s="14"/>
      <c r="I48" s="4"/>
      <c r="J48" s="3"/>
    </row>
    <row r="49" spans="1:43" s="7" customFormat="1">
      <c r="A49" s="1"/>
      <c r="B49" s="12"/>
      <c r="C49" s="1"/>
      <c r="D49" s="1"/>
      <c r="E49" s="1"/>
      <c r="F49" s="13"/>
      <c r="G49" s="14"/>
      <c r="H49" s="14"/>
      <c r="I49" s="4"/>
      <c r="J49" s="3"/>
    </row>
    <row r="50" spans="1:43" s="5" customFormat="1">
      <c r="A50" s="1"/>
      <c r="B50" s="12"/>
      <c r="C50" s="1"/>
      <c r="D50" s="1"/>
      <c r="E50" s="1"/>
      <c r="F50" s="13"/>
      <c r="G50" s="14"/>
      <c r="H50" s="14"/>
      <c r="I50" s="4"/>
      <c r="J50" s="3"/>
    </row>
    <row r="51" spans="1:43" s="5" customFormat="1">
      <c r="A51" s="1"/>
      <c r="B51" s="12"/>
      <c r="C51" s="1"/>
      <c r="D51" s="1"/>
      <c r="E51" s="1"/>
      <c r="F51" s="13"/>
      <c r="G51" s="14"/>
      <c r="H51" s="14"/>
      <c r="I51" s="4"/>
      <c r="J51" s="3"/>
    </row>
    <row r="52" spans="1:43" s="5" customFormat="1">
      <c r="A52" s="1"/>
      <c r="B52" s="12"/>
      <c r="C52" s="1"/>
      <c r="D52" s="1"/>
      <c r="E52" s="1"/>
      <c r="F52" s="13"/>
      <c r="G52" s="14"/>
      <c r="H52" s="14"/>
      <c r="I52" s="4"/>
      <c r="J52" s="3"/>
    </row>
    <row r="53" spans="1:43" s="11" customFormat="1">
      <c r="A53" s="1"/>
      <c r="B53" s="12"/>
      <c r="C53" s="1"/>
      <c r="D53" s="1"/>
      <c r="E53" s="1"/>
      <c r="F53" s="13"/>
      <c r="G53" s="14"/>
      <c r="H53" s="14"/>
      <c r="I53" s="4"/>
      <c r="J53" s="3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</row>
    <row r="54" spans="1:43" s="7" customFormat="1">
      <c r="A54" s="1"/>
      <c r="B54" s="12"/>
      <c r="C54" s="1"/>
      <c r="D54" s="1"/>
      <c r="E54" s="1"/>
      <c r="F54" s="13"/>
      <c r="G54" s="14"/>
      <c r="H54" s="14"/>
      <c r="I54" s="4"/>
      <c r="J54" s="3"/>
    </row>
    <row r="55" spans="1:43" s="7" customFormat="1">
      <c r="A55" s="1"/>
      <c r="B55" s="12"/>
      <c r="C55" s="1"/>
      <c r="D55" s="1"/>
      <c r="E55" s="1"/>
      <c r="F55" s="13"/>
      <c r="G55" s="14"/>
      <c r="H55" s="14"/>
      <c r="I55" s="4"/>
      <c r="J55" s="3"/>
    </row>
    <row r="56" spans="1:43" s="7" customFormat="1">
      <c r="A56" s="1"/>
      <c r="B56" s="12"/>
      <c r="C56" s="1"/>
      <c r="D56" s="1"/>
      <c r="E56" s="1"/>
      <c r="F56" s="13"/>
      <c r="G56" s="14"/>
      <c r="H56" s="14"/>
      <c r="I56" s="4"/>
      <c r="J56" s="3"/>
    </row>
    <row r="57" spans="1:43" s="5" customFormat="1">
      <c r="A57" s="1"/>
      <c r="B57" s="12"/>
      <c r="C57" s="1"/>
      <c r="D57" s="1"/>
      <c r="E57" s="1"/>
      <c r="F57" s="13"/>
      <c r="G57" s="14"/>
      <c r="H57" s="14"/>
      <c r="I57" s="4"/>
      <c r="J57" s="3"/>
    </row>
    <row r="58" spans="1:43" s="5" customFormat="1">
      <c r="A58" s="1"/>
      <c r="B58" s="12"/>
      <c r="C58" s="1"/>
      <c r="D58" s="1"/>
      <c r="E58" s="1"/>
      <c r="F58" s="13"/>
      <c r="G58" s="14"/>
      <c r="H58" s="14"/>
      <c r="I58" s="4"/>
      <c r="J58" s="3"/>
    </row>
    <row r="59" spans="1:43" s="5" customFormat="1">
      <c r="A59" s="1"/>
      <c r="B59" s="12"/>
      <c r="C59" s="1"/>
      <c r="D59" s="1"/>
      <c r="E59" s="1"/>
      <c r="F59" s="13"/>
      <c r="G59" s="14"/>
      <c r="H59" s="14"/>
      <c r="I59" s="4"/>
      <c r="J59" s="3"/>
    </row>
    <row r="60" spans="1:43" s="7" customFormat="1">
      <c r="A60" s="1"/>
      <c r="B60" s="12"/>
      <c r="C60" s="1"/>
      <c r="D60" s="1"/>
      <c r="E60" s="1"/>
      <c r="F60" s="13"/>
      <c r="G60" s="14"/>
      <c r="H60" s="14"/>
      <c r="I60" s="4"/>
      <c r="J60" s="3"/>
    </row>
    <row r="61" spans="1:43" s="7" customFormat="1">
      <c r="A61" s="1"/>
      <c r="B61" s="12"/>
      <c r="C61" s="1"/>
      <c r="D61" s="1"/>
      <c r="E61" s="1"/>
      <c r="F61" s="13"/>
      <c r="G61" s="14"/>
      <c r="H61" s="14"/>
      <c r="I61" s="4"/>
      <c r="J61" s="3"/>
    </row>
    <row r="62" spans="1:43" s="7" customFormat="1">
      <c r="A62" s="1"/>
      <c r="B62" s="12"/>
      <c r="C62" s="1"/>
      <c r="D62" s="1"/>
      <c r="E62" s="1"/>
      <c r="F62" s="13"/>
      <c r="G62" s="14"/>
      <c r="H62" s="14"/>
      <c r="I62" s="4"/>
      <c r="J62" s="3"/>
    </row>
    <row r="63" spans="1:43" s="5" customFormat="1">
      <c r="A63" s="1"/>
      <c r="B63" s="12"/>
      <c r="C63" s="1"/>
      <c r="D63" s="1"/>
      <c r="E63" s="1"/>
      <c r="F63" s="13"/>
      <c r="G63" s="14"/>
      <c r="H63" s="14"/>
      <c r="I63" s="4"/>
      <c r="J63" s="3"/>
    </row>
    <row r="64" spans="1:43" s="5" customFormat="1">
      <c r="A64" s="1"/>
      <c r="B64" s="12"/>
      <c r="C64" s="1"/>
      <c r="D64" s="1"/>
      <c r="E64" s="1"/>
      <c r="F64" s="13"/>
      <c r="G64" s="14"/>
      <c r="H64" s="14"/>
      <c r="I64" s="4"/>
      <c r="J64" s="3"/>
    </row>
    <row r="65" spans="1:10" s="7" customFormat="1">
      <c r="A65" s="1"/>
      <c r="B65" s="12"/>
      <c r="C65" s="1"/>
      <c r="D65" s="1"/>
      <c r="E65" s="1"/>
      <c r="F65" s="13"/>
      <c r="G65" s="14"/>
      <c r="H65" s="14"/>
      <c r="I65" s="4"/>
      <c r="J65" s="3"/>
    </row>
    <row r="66" spans="1:10" s="7" customFormat="1">
      <c r="A66" s="1"/>
      <c r="B66" s="12"/>
      <c r="C66" s="1"/>
      <c r="D66" s="1"/>
      <c r="E66" s="1"/>
      <c r="F66" s="13"/>
      <c r="G66" s="14"/>
      <c r="H66" s="14"/>
      <c r="I66" s="4"/>
      <c r="J66" s="3"/>
    </row>
    <row r="67" spans="1:10" s="7" customFormat="1">
      <c r="A67" s="1"/>
      <c r="B67" s="12"/>
      <c r="C67" s="1"/>
      <c r="D67" s="1"/>
      <c r="E67" s="1"/>
      <c r="F67" s="13"/>
      <c r="G67" s="14"/>
      <c r="H67" s="14"/>
      <c r="I67" s="4"/>
      <c r="J67" s="3"/>
    </row>
    <row r="68" spans="1:10" s="5" customFormat="1">
      <c r="A68" s="1"/>
      <c r="B68" s="12"/>
      <c r="C68" s="1"/>
      <c r="D68" s="1"/>
      <c r="E68" s="1"/>
      <c r="F68" s="13"/>
      <c r="G68" s="14"/>
      <c r="H68" s="14"/>
      <c r="I68" s="4"/>
      <c r="J68" s="3"/>
    </row>
    <row r="69" spans="1:10" s="5" customFormat="1">
      <c r="A69" s="1"/>
      <c r="B69" s="12"/>
      <c r="C69" s="1"/>
      <c r="D69" s="1"/>
      <c r="E69" s="1"/>
      <c r="F69" s="13"/>
      <c r="G69" s="14"/>
      <c r="H69" s="14"/>
      <c r="I69" s="4"/>
      <c r="J69" s="3"/>
    </row>
    <row r="70" spans="1:10" s="7" customFormat="1">
      <c r="A70" s="1"/>
      <c r="B70" s="12"/>
      <c r="C70" s="1"/>
      <c r="D70" s="1"/>
      <c r="E70" s="1"/>
      <c r="F70" s="13"/>
      <c r="G70" s="14"/>
      <c r="H70" s="14"/>
      <c r="I70" s="4"/>
      <c r="J70" s="3"/>
    </row>
    <row r="71" spans="1:10" s="7" customFormat="1">
      <c r="A71" s="1"/>
      <c r="B71" s="12"/>
      <c r="C71" s="1"/>
      <c r="D71" s="1"/>
      <c r="E71" s="1"/>
      <c r="F71" s="13"/>
      <c r="G71" s="14"/>
      <c r="H71" s="14"/>
      <c r="I71" s="4"/>
      <c r="J71" s="3"/>
    </row>
    <row r="72" spans="1:10" s="7" customFormat="1">
      <c r="A72" s="1"/>
      <c r="B72" s="12"/>
      <c r="C72" s="1"/>
      <c r="D72" s="1"/>
      <c r="E72" s="1"/>
      <c r="F72" s="13"/>
      <c r="G72" s="14"/>
      <c r="H72" s="14"/>
      <c r="I72" s="4"/>
      <c r="J72" s="3"/>
    </row>
    <row r="73" spans="1:10" s="5" customFormat="1">
      <c r="A73" s="1"/>
      <c r="B73" s="12"/>
      <c r="C73" s="1"/>
      <c r="D73" s="1"/>
      <c r="E73" s="1"/>
      <c r="F73" s="13"/>
      <c r="G73" s="14"/>
      <c r="H73" s="14"/>
      <c r="I73" s="4"/>
      <c r="J73" s="3"/>
    </row>
    <row r="74" spans="1:10" s="5" customFormat="1">
      <c r="A74" s="1"/>
      <c r="B74" s="12"/>
      <c r="C74" s="1"/>
      <c r="D74" s="1"/>
      <c r="E74" s="1"/>
      <c r="F74" s="13"/>
      <c r="G74" s="14"/>
      <c r="H74" s="14"/>
      <c r="I74" s="4"/>
      <c r="J74" s="3"/>
    </row>
    <row r="75" spans="1:10" s="7" customFormat="1">
      <c r="A75" s="1"/>
      <c r="B75" s="12"/>
      <c r="C75" s="1"/>
      <c r="D75" s="1"/>
      <c r="E75" s="1"/>
      <c r="F75" s="13"/>
      <c r="G75" s="14"/>
      <c r="H75" s="14"/>
      <c r="I75" s="4"/>
      <c r="J75" s="3"/>
    </row>
    <row r="76" spans="1:10" s="7" customFormat="1">
      <c r="A76" s="1"/>
      <c r="B76" s="12"/>
      <c r="C76" s="1"/>
      <c r="D76" s="1"/>
      <c r="E76" s="1"/>
      <c r="F76" s="13"/>
      <c r="G76" s="14"/>
      <c r="H76" s="14"/>
      <c r="I76" s="4"/>
      <c r="J76" s="3"/>
    </row>
    <row r="77" spans="1:10" s="7" customFormat="1">
      <c r="A77" s="1"/>
      <c r="B77" s="12"/>
      <c r="C77" s="1"/>
      <c r="D77" s="1"/>
      <c r="E77" s="1"/>
      <c r="F77" s="13"/>
      <c r="G77" s="14"/>
      <c r="H77" s="14"/>
      <c r="I77" s="4"/>
      <c r="J77" s="3"/>
    </row>
    <row r="78" spans="1:10" s="5" customFormat="1">
      <c r="A78" s="1"/>
      <c r="B78" s="12"/>
      <c r="C78" s="1"/>
      <c r="D78" s="1"/>
      <c r="E78" s="1"/>
      <c r="F78" s="13"/>
      <c r="G78" s="14"/>
      <c r="H78" s="14"/>
      <c r="I78" s="4"/>
      <c r="J78" s="3"/>
    </row>
    <row r="79" spans="1:10" s="5" customFormat="1">
      <c r="A79" s="1"/>
      <c r="B79" s="12"/>
      <c r="C79" s="1"/>
      <c r="D79" s="1"/>
      <c r="E79" s="1"/>
      <c r="F79" s="13"/>
      <c r="G79" s="14"/>
      <c r="H79" s="14"/>
      <c r="I79" s="4"/>
      <c r="J79" s="3"/>
    </row>
    <row r="80" spans="1:10" s="7" customFormat="1">
      <c r="A80" s="1"/>
      <c r="B80" s="12"/>
      <c r="C80" s="1"/>
      <c r="D80" s="1"/>
      <c r="E80" s="1"/>
      <c r="F80" s="13"/>
      <c r="G80" s="14"/>
      <c r="H80" s="14"/>
      <c r="I80" s="4"/>
      <c r="J80" s="3"/>
    </row>
    <row r="81" spans="1:43" s="7" customFormat="1">
      <c r="A81" s="1"/>
      <c r="B81" s="12"/>
      <c r="C81" s="1"/>
      <c r="D81" s="1"/>
      <c r="E81" s="1"/>
      <c r="F81" s="13"/>
      <c r="G81" s="14"/>
      <c r="H81" s="14"/>
      <c r="I81" s="4"/>
      <c r="J81" s="3"/>
    </row>
    <row r="82" spans="1:43" s="7" customFormat="1">
      <c r="A82" s="1"/>
      <c r="B82" s="12"/>
      <c r="C82" s="1"/>
      <c r="D82" s="1"/>
      <c r="E82" s="1"/>
      <c r="F82" s="13"/>
      <c r="G82" s="14"/>
      <c r="H82" s="14"/>
      <c r="I82" s="4"/>
      <c r="J82" s="3"/>
    </row>
    <row r="83" spans="1:43" s="5" customFormat="1">
      <c r="A83" s="1"/>
      <c r="B83" s="12"/>
      <c r="C83" s="1"/>
      <c r="D83" s="1"/>
      <c r="E83" s="1"/>
      <c r="F83" s="13"/>
      <c r="G83" s="14"/>
      <c r="H83" s="14"/>
      <c r="I83" s="4"/>
      <c r="J83" s="3"/>
    </row>
    <row r="84" spans="1:43" s="5" customFormat="1">
      <c r="A84" s="1"/>
      <c r="B84" s="12"/>
      <c r="C84" s="1"/>
      <c r="D84" s="1"/>
      <c r="E84" s="1"/>
      <c r="F84" s="13"/>
      <c r="G84" s="14"/>
      <c r="H84" s="14"/>
      <c r="I84" s="4"/>
      <c r="J84" s="3"/>
    </row>
    <row r="85" spans="1:43" s="7" customFormat="1">
      <c r="A85" s="1"/>
      <c r="B85" s="12"/>
      <c r="C85" s="1"/>
      <c r="D85" s="1"/>
      <c r="E85" s="1"/>
      <c r="F85" s="13"/>
      <c r="G85" s="14"/>
      <c r="H85" s="14"/>
      <c r="I85" s="4"/>
      <c r="J85" s="3"/>
    </row>
    <row r="86" spans="1:43" s="7" customFormat="1">
      <c r="A86" s="1"/>
      <c r="B86" s="12"/>
      <c r="C86" s="1"/>
      <c r="D86" s="1"/>
      <c r="E86" s="1"/>
      <c r="F86" s="13"/>
      <c r="G86" s="14"/>
      <c r="H86" s="14"/>
      <c r="I86" s="4"/>
      <c r="J86" s="3"/>
    </row>
    <row r="87" spans="1:43" s="7" customFormat="1">
      <c r="A87" s="1"/>
      <c r="B87" s="12"/>
      <c r="C87" s="1"/>
      <c r="D87" s="1"/>
      <c r="E87" s="1"/>
      <c r="F87" s="13"/>
      <c r="G87" s="14"/>
      <c r="H87" s="14"/>
      <c r="I87" s="4"/>
      <c r="J87" s="3"/>
    </row>
    <row r="88" spans="1:43"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</row>
    <row r="89" spans="1:43"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</row>
    <row r="90" spans="1:43"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</row>
    <row r="91" spans="1:43"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</row>
    <row r="92" spans="1:43" ht="22.5" customHeight="1"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</row>
    <row r="93" spans="1:43" ht="22.5" customHeight="1"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</row>
    <row r="94" spans="1:43" ht="33" customHeight="1"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</row>
    <row r="95" spans="1:43"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</row>
    <row r="96" spans="1:43">
      <c r="K96" s="36"/>
      <c r="L96" s="36"/>
      <c r="M96" s="35"/>
    </row>
    <row r="97" spans="11:12" ht="21" customHeight="1">
      <c r="K97" s="36"/>
      <c r="L97" s="36"/>
    </row>
    <row r="98" spans="11:12" ht="18.75" customHeight="1">
      <c r="K98" s="36"/>
      <c r="L98" s="36"/>
    </row>
    <row r="99" spans="11:12">
      <c r="K99" s="36"/>
      <c r="L99" s="36"/>
    </row>
  </sheetData>
  <autoFilter ref="A3:J29" xr:uid="{00000000-0009-0000-0000-000000000000}">
    <filterColumn colId="5" showButton="0"/>
  </autoFilter>
  <mergeCells count="6">
    <mergeCell ref="F3:G3"/>
    <mergeCell ref="A3:A4"/>
    <mergeCell ref="B3:B4"/>
    <mergeCell ref="C3:C4"/>
    <mergeCell ref="D3:D4"/>
    <mergeCell ref="E3:E4"/>
  </mergeCell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colBreaks count="1" manualBreakCount="1">
    <brk id="1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e2507f1-1fab-4f1f-8c5d-2dd5baf9006a">VWCZ4TY2TVRH-535898010-1753164</_dlc_DocId>
    <_dlc_DocIdUrl xmlns="0e2507f1-1fab-4f1f-8c5d-2dd5baf9006a">
      <Url>https://lglt.sharepoint.com/sites/files/_layouts/15/DocIdRedir.aspx?ID=VWCZ4TY2TVRH-535898010-1753164</Url>
      <Description>VWCZ4TY2TVRH-535898010-1753164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C0F5D513BA704092BD606558B04D5D" ma:contentTypeVersion="185" ma:contentTypeDescription="Create a new document." ma:contentTypeScope="" ma:versionID="da51bca16fcd6fe3325dc9146ae12f51">
  <xsd:schema xmlns:xsd="http://www.w3.org/2001/XMLSchema" xmlns:xs="http://www.w3.org/2001/XMLSchema" xmlns:p="http://schemas.microsoft.com/office/2006/metadata/properties" xmlns:ns2="0e2507f1-1fab-4f1f-8c5d-2dd5baf9006a" xmlns:ns3="12e0826c-40f2-47bd-b519-bbb4da682c2c" targetNamespace="http://schemas.microsoft.com/office/2006/metadata/properties" ma:root="true" ma:fieldsID="e3629b895899715aaacb1a77cb5b2bc3" ns2:_="" ns3:_="">
    <xsd:import namespace="0e2507f1-1fab-4f1f-8c5d-2dd5baf9006a"/>
    <xsd:import namespace="12e0826c-40f2-47bd-b519-bbb4da682c2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2507f1-1fab-4f1f-8c5d-2dd5baf9006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e0826c-40f2-47bd-b519-bbb4da682c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03DB820-E994-475C-AE9E-6EAD2140A87E}">
  <ds:schemaRefs>
    <ds:schemaRef ds:uri="0902b6f5-60c5-482b-b2c3-3a0717ea8ab2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036a1caa-2c87-4062-be7b-33af219e9358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CB15037-C200-454D-9F17-54A70187AA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D1ADA9-AD10-40D8-8FAF-26EA53FD55AD}"/>
</file>

<file path=customXml/itemProps4.xml><?xml version="1.0" encoding="utf-8"?>
<ds:datastoreItem xmlns:ds="http://schemas.openxmlformats.org/officeDocument/2006/customXml" ds:itemID="{BFEFB4F3-C574-4F73-A209-577D6C3E0B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Techniniai parametrai ir kainos</vt:lpstr>
      <vt:lpstr>'Techniniai parametrai ir kainos'!Print_Area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Vilius Ragauskas</dc:creator>
  <cp:lastModifiedBy>Rima Račkauskienė</cp:lastModifiedBy>
  <cp:lastPrinted>2020-03-12T16:59:31Z</cp:lastPrinted>
  <dcterms:created xsi:type="dcterms:W3CDTF">2019-05-14T05:50:14Z</dcterms:created>
  <dcterms:modified xsi:type="dcterms:W3CDTF">2020-12-21T09:51:15Z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0x010100E9C0F5D513BA704092BD606558B04D5D</vt:lpwstr>
  </property>
  <property fmtid="{D5CDD505-2E9C-101B-9397-08002B2CF9AE}" pid="3" name="MSIP_Label_cfcb905c-755b-4fd4-bd20-0d682d4f1d27_Enabled">
    <vt:lpwstr>true</vt:lpwstr>
  </property>
  <property fmtid="{D5CDD505-2E9C-101B-9397-08002B2CF9AE}" pid="4" name="MSIP_Label_cfcb905c-755b-4fd4-bd20-0d682d4f1d27_SetDate">
    <vt:lpwstr>2020-11-27T13:56:44Z</vt:lpwstr>
  </property>
  <property fmtid="{D5CDD505-2E9C-101B-9397-08002B2CF9AE}" pid="5" name="MSIP_Label_cfcb905c-755b-4fd4-bd20-0d682d4f1d27_Method">
    <vt:lpwstr>Standard</vt:lpwstr>
  </property>
  <property fmtid="{D5CDD505-2E9C-101B-9397-08002B2CF9AE}" pid="6" name="MSIP_Label_cfcb905c-755b-4fd4-bd20-0d682d4f1d27_Name">
    <vt:lpwstr>Internal</vt:lpwstr>
  </property>
  <property fmtid="{D5CDD505-2E9C-101B-9397-08002B2CF9AE}" pid="7" name="MSIP_Label_cfcb905c-755b-4fd4-bd20-0d682d4f1d27_SiteId">
    <vt:lpwstr>d91d5b65-9d38-4908-9bd1-ebc28a01cade</vt:lpwstr>
  </property>
  <property fmtid="{D5CDD505-2E9C-101B-9397-08002B2CF9AE}" pid="8" name="MSIP_Label_cfcb905c-755b-4fd4-bd20-0d682d4f1d27_ActionId">
    <vt:lpwstr>c9de9fcf-d161-414d-a81c-40f29caad3d2</vt:lpwstr>
  </property>
  <property fmtid="{D5CDD505-2E9C-101B-9397-08002B2CF9AE}" pid="9" name="MSIP_Label_cfcb905c-755b-4fd4-bd20-0d682d4f1d27_ContentBits">
    <vt:lpwstr>0</vt:lpwstr>
  </property>
  <property fmtid="{D5CDD505-2E9C-101B-9397-08002B2CF9AE}" pid="10" name="Order">
    <vt:r8>55324200</vt:r8>
  </property>
  <property fmtid="{D5CDD505-2E9C-101B-9397-08002B2CF9AE}" pid="11" name="_dlc_DocIdItemGuid">
    <vt:lpwstr>9b57afd1-598a-4971-867b-a889af765d8b</vt:lpwstr>
  </property>
</Properties>
</file>