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Egle1\Desktop\22-2319\"/>
    </mc:Choice>
  </mc:AlternateContent>
  <xr:revisionPtr revIDLastSave="0" documentId="8_{2841E848-3753-466D-9247-A546DFAE323A}" xr6:coauthVersionLast="47" xr6:coauthVersionMax="47" xr10:uidLastSave="{00000000-0000-0000-0000-000000000000}"/>
  <bookViews>
    <workbookView xWindow="-108" yWindow="-108" windowWidth="23256" windowHeight="12576" xr2:uid="{00000000-000D-0000-FFFF-FFFF00000000}"/>
  </bookViews>
  <sheets>
    <sheet name="2022 KDV grafik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J25" i="1" l="1"/>
  <c r="I25" i="1"/>
  <c r="H25" i="1"/>
  <c r="H26" i="1" s="1"/>
  <c r="G25" i="1"/>
  <c r="G26" i="1" s="1"/>
  <c r="F25" i="1"/>
  <c r="F26" i="1" s="1"/>
  <c r="E25" i="1"/>
  <c r="E26" i="1" s="1"/>
  <c r="D25" i="1"/>
  <c r="D26" i="1" s="1"/>
  <c r="J24" i="1"/>
  <c r="J23" i="1"/>
  <c r="J21" i="1"/>
  <c r="J19" i="1"/>
  <c r="J17" i="1"/>
  <c r="J26" i="1" l="1"/>
  <c r="J27" i="1" s="1"/>
  <c r="D27" i="1"/>
  <c r="I26" i="1"/>
  <c r="I27" i="1" s="1"/>
  <c r="E27" i="1"/>
  <c r="F27" i="1"/>
  <c r="G27" i="1"/>
  <c r="H27" i="1"/>
</calcChain>
</file>

<file path=xl/sharedStrings.xml><?xml version="1.0" encoding="utf-8"?>
<sst xmlns="http://schemas.openxmlformats.org/spreadsheetml/2006/main" count="44" uniqueCount="40">
  <si>
    <t>Statinys: Panevėžio miesto Smėlynės gatvės dalies (nuo geležinkelio pervažos iki miesto ribos) kapitalinio remonto (IV statybos etapo) darbai</t>
  </si>
  <si>
    <t>Darbų pradžia: 2022-06-21</t>
  </si>
  <si>
    <t>Darbų pabaiga: 2022-11-30</t>
  </si>
  <si>
    <t xml:space="preserve">PATIKSLINTAS 2022 M. KALENDORINIS DARBŲ VYKDYMO GRAFIKAS </t>
  </si>
  <si>
    <t>Eil. Nr.</t>
  </si>
  <si>
    <t>Darbų  veiklos (etapo) pavadinimas</t>
  </si>
  <si>
    <t>Bendra darbo apimtis</t>
  </si>
  <si>
    <t>Darbo (etapo) kaina, Eur.</t>
  </si>
  <si>
    <t>2022 metai</t>
  </si>
  <si>
    <t>Viso 2022 metais</t>
  </si>
  <si>
    <t>III ketv.</t>
  </si>
  <si>
    <t>IV ketv.</t>
  </si>
  <si>
    <t>Liepa</t>
  </si>
  <si>
    <t>Rugpjūtis</t>
  </si>
  <si>
    <t>Rugsėjis</t>
  </si>
  <si>
    <t>Spalis</t>
  </si>
  <si>
    <t>Lapkritis</t>
  </si>
  <si>
    <t>1.</t>
  </si>
  <si>
    <t>Gatvės kapitalinio remonto darbai ir kt. (Susisiekimo miesto gatvių dalis)</t>
  </si>
  <si>
    <t>1 komplektas*</t>
  </si>
  <si>
    <t>2.</t>
  </si>
  <si>
    <t>Pėsčiųjų ir dviračių takų įrengimas, įrenginiai ir kt.
(Susisiekimo miesto gatvių dalis)</t>
  </si>
  <si>
    <t>3.</t>
  </si>
  <si>
    <t>Gatvės apšvietimas ir kt. (Elektrotechnikos dalis)</t>
  </si>
  <si>
    <t>4.</t>
  </si>
  <si>
    <t>Ryšių tinklų remontas ir kt.
(Elektroninių ryšių (telekomunikacijų) dalis)</t>
  </si>
  <si>
    <t>5.</t>
  </si>
  <si>
    <t>Statinių kadastrinių matavimų bylų parengimas, jeigu reikia, atliekamas ir statinio žemės sklypo kadastro duomenų patikslinimas</t>
  </si>
  <si>
    <t>Suma (be PVM)</t>
  </si>
  <si>
    <t>PVM 21%</t>
  </si>
  <si>
    <t>Bendra suma</t>
  </si>
  <si>
    <t>*-komplektas, tai visi Darbai reikalingi įvykdyti „Panevėžio miesto Smėlynės gatvės dalies (nuo geležinkelio pervažos iki miesto ribos) kapitalinio remonto (IV statybos etapo) darbai“ pagal Panevėžio miesto Smėlynės gatvės dalies (nuo geležinkelio pervažos iki miesto ribos) kapitalinio remonto (IV statybos etapo) techninį darbo projektą Darbų veiklą (etapą), kad būtų pasirašyti / patvirtinti / užregistruoti statinių statybos užbaigimo dokumentai.</t>
  </si>
  <si>
    <t>Užsakovas:</t>
  </si>
  <si>
    <t>Rangovas:</t>
  </si>
  <si>
    <t>Panevėžio miesto savivaldybės administracija</t>
  </si>
  <si>
    <t>AB "HISK"</t>
  </si>
  <si>
    <t>Administracijos direktorius</t>
  </si>
  <si>
    <t>Generalinis direktorius</t>
  </si>
  <si>
    <t>Tomas Jukna</t>
  </si>
  <si>
    <t>Rolandas Zabilevičius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</si>
</sst>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9" x14ac:knownFonts="1">
    <font>
      <sz val="10"/>
      <name val="Arial"/>
      <charset val="186"/>
    </font>
    <font>
      <sz val="10"/>
      <name val="Arial"/>
      <family val="2"/>
      <charset val="186"/>
    </font>
    <font>
      <b/>
      <sz val="14"/>
      <name val="Arial"/>
      <family val="2"/>
      <charset val="186"/>
    </font>
    <font>
      <b/>
      <sz val="12"/>
      <name val="Arial"/>
      <family val="2"/>
      <charset val="186"/>
    </font>
    <font>
      <b/>
      <sz val="12"/>
      <color rgb="FF000000"/>
      <name val="Times New Roman"/>
      <family val="1"/>
      <charset val="186"/>
    </font>
    <font>
      <b/>
      <sz val="10"/>
      <color rgb="FF000000"/>
      <name val="Times New Roman"/>
      <family val="1"/>
      <charset val="186"/>
    </font>
    <font>
      <sz val="14"/>
      <name val="Arial"/>
      <family val="2"/>
      <charset val="186"/>
    </font>
    <font>
      <b/>
      <sz val="11"/>
      <name val="Arial"/>
      <family val="2"/>
      <charset val="186"/>
    </font>
    <font>
      <sz val="11"/>
      <name val="Arial"/>
      <family val="2"/>
      <charset val="186"/>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1">
    <xf numFmtId="0" fontId="0" fillId="0" borderId="0"/>
  </cellStyleXfs>
  <cellXfs count="58">
    <xf numFmtId="0" fontId="0" fillId="0" borderId="0" xfId="0"/>
    <xf numFmtId="4" fontId="8" fillId="0" borderId="4" xfId="0" applyNumberFormat="1" applyFont="1" applyBorder="1" applyAlignment="1">
      <alignment horizontal="center" vertical="center" wrapText="1"/>
    </xf>
    <xf numFmtId="164" fontId="8" fillId="3" borderId="5" xfId="0" applyNumberFormat="1" applyFont="1" applyFill="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horizontal="center" vertical="center"/>
    </xf>
    <xf numFmtId="0" fontId="7" fillId="2" borderId="5" xfId="0" applyFont="1" applyFill="1" applyBorder="1" applyAlignment="1">
      <alignment horizontal="center"/>
    </xf>
    <xf numFmtId="0" fontId="7" fillId="2" borderId="4" xfId="0" applyFont="1" applyFill="1" applyBorder="1" applyAlignment="1">
      <alignment horizont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0" xfId="0" applyFont="1" applyBorder="1" applyAlignment="1">
      <alignment horizontal="center"/>
    </xf>
    <xf numFmtId="0" fontId="1" fillId="0" borderId="0" xfId="0" applyFont="1" applyBorder="1" applyAlignment="1"/>
    <xf numFmtId="0" fontId="2" fillId="0" borderId="0" xfId="0" applyFont="1" applyBorder="1" applyAlignment="1">
      <alignment horizontal="center" vertical="center" wrapText="1"/>
    </xf>
    <xf numFmtId="0" fontId="1" fillId="0" borderId="0" xfId="0" applyFont="1"/>
    <xf numFmtId="0" fontId="3" fillId="0" borderId="0" xfId="0" applyFont="1" applyAlignment="1">
      <alignment horizontal="left" vertical="center" wrapText="1"/>
    </xf>
    <xf numFmtId="0" fontId="4"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center" vertical="center"/>
    </xf>
    <xf numFmtId="4" fontId="5" fillId="0" borderId="0" xfId="0" applyNumberFormat="1" applyFont="1" applyAlignment="1">
      <alignment horizontal="center" vertical="center"/>
    </xf>
    <xf numFmtId="0" fontId="4" fillId="0" borderId="0" xfId="0" applyFont="1" applyBorder="1" applyAlignment="1">
      <alignment vertical="top"/>
    </xf>
    <xf numFmtId="0" fontId="5" fillId="0" borderId="0" xfId="0" applyFont="1" applyBorder="1" applyAlignment="1">
      <alignment vertical="top"/>
    </xf>
    <xf numFmtId="0" fontId="1" fillId="0" borderId="0" xfId="0" applyFont="1" applyBorder="1"/>
    <xf numFmtId="0" fontId="1" fillId="0" borderId="0" xfId="0" applyFont="1" applyAlignment="1"/>
    <xf numFmtId="0" fontId="6" fillId="0" borderId="0" xfId="0" applyFont="1"/>
    <xf numFmtId="0" fontId="7" fillId="2" borderId="4" xfId="0" applyFont="1" applyFill="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4" fontId="8" fillId="0" borderId="4" xfId="0" applyNumberFormat="1" applyFont="1" applyBorder="1" applyAlignment="1">
      <alignment horizontal="center" vertical="center" wrapText="1"/>
    </xf>
    <xf numFmtId="4" fontId="1" fillId="0" borderId="0" xfId="0" applyNumberFormat="1" applyFont="1"/>
    <xf numFmtId="0" fontId="8" fillId="0" borderId="4" xfId="0" applyFont="1" applyBorder="1" applyAlignment="1">
      <alignment horizontal="center" vertical="center"/>
    </xf>
    <xf numFmtId="164" fontId="8" fillId="3" borderId="4" xfId="0" applyNumberFormat="1" applyFont="1" applyFill="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vertical="center" wrapText="1"/>
    </xf>
    <xf numFmtId="0" fontId="8" fillId="0" borderId="8" xfId="0" applyFont="1" applyBorder="1" applyAlignment="1">
      <alignment horizontal="center" vertical="center" wrapText="1"/>
    </xf>
    <xf numFmtId="164" fontId="8" fillId="0" borderId="9" xfId="0" applyNumberFormat="1" applyFont="1" applyBorder="1" applyAlignment="1">
      <alignment horizontal="center" vertical="center"/>
    </xf>
    <xf numFmtId="4" fontId="8" fillId="0" borderId="8" xfId="0" applyNumberFormat="1" applyFont="1" applyBorder="1" applyAlignment="1">
      <alignment horizontal="center" vertical="center" wrapText="1"/>
    </xf>
    <xf numFmtId="0" fontId="8" fillId="2" borderId="7" xfId="0" applyFont="1" applyFill="1" applyBorder="1"/>
    <xf numFmtId="0" fontId="8" fillId="2" borderId="4" xfId="0" applyFont="1" applyFill="1" applyBorder="1" applyAlignment="1">
      <alignment wrapText="1"/>
    </xf>
    <xf numFmtId="164" fontId="7" fillId="2" borderId="9" xfId="0" applyNumberFormat="1" applyFont="1" applyFill="1" applyBorder="1" applyAlignment="1">
      <alignment horizontal="center" vertical="center"/>
    </xf>
    <xf numFmtId="164" fontId="7" fillId="2" borderId="4" xfId="0" applyNumberFormat="1" applyFont="1" applyFill="1" applyBorder="1" applyAlignment="1">
      <alignment horizontal="center" vertical="center"/>
    </xf>
    <xf numFmtId="0" fontId="8" fillId="2" borderId="6" xfId="0" applyFont="1" applyFill="1" applyBorder="1"/>
    <xf numFmtId="4" fontId="7" fillId="2" borderId="5" xfId="0" applyNumberFormat="1" applyFont="1" applyFill="1" applyBorder="1" applyAlignment="1">
      <alignment horizontal="center" vertical="center"/>
    </xf>
    <xf numFmtId="4" fontId="8" fillId="2" borderId="4" xfId="0" applyNumberFormat="1" applyFont="1" applyFill="1" applyBorder="1" applyAlignment="1">
      <alignment horizontal="center" vertical="center"/>
    </xf>
    <xf numFmtId="0" fontId="8" fillId="2" borderId="10" xfId="0" applyFont="1" applyFill="1" applyBorder="1"/>
    <xf numFmtId="0" fontId="8" fillId="2" borderId="11" xfId="0" applyFont="1" applyFill="1" applyBorder="1" applyAlignment="1">
      <alignment wrapText="1"/>
    </xf>
    <xf numFmtId="164" fontId="7" fillId="2" borderId="12" xfId="0" applyNumberFormat="1" applyFont="1" applyFill="1" applyBorder="1" applyAlignment="1">
      <alignment horizontal="center" vertical="center"/>
    </xf>
    <xf numFmtId="164" fontId="7" fillId="2" borderId="11" xfId="0" applyNumberFormat="1" applyFont="1" applyFill="1" applyBorder="1" applyAlignment="1">
      <alignment horizontal="center" vertical="center"/>
    </xf>
    <xf numFmtId="0" fontId="1" fillId="0" borderId="0" xfId="0" applyFont="1" applyAlignment="1">
      <alignment horizontal="left" vertical="top" wrapText="1"/>
    </xf>
    <xf numFmtId="0" fontId="7" fillId="0" borderId="0" xfId="0" applyFont="1" applyAlignment="1">
      <alignment horizontal="left"/>
    </xf>
    <xf numFmtId="0" fontId="8" fillId="0" borderId="0" xfId="0" applyFont="1" applyAlignment="1">
      <alignment horizontal="center"/>
    </xf>
    <xf numFmtId="0" fontId="8" fillId="0" borderId="0" xfId="0" applyFont="1"/>
    <xf numFmtId="0" fontId="7" fillId="0" borderId="0" xfId="0" applyFont="1" applyBorder="1"/>
    <xf numFmtId="0" fontId="7" fillId="0" borderId="0" xfId="0" applyFont="1"/>
    <xf numFmtId="0" fontId="8" fillId="0" borderId="0" xfId="0" applyFont="1" applyBorder="1"/>
    <xf numFmtId="0" fontId="1" fillId="0" borderId="0" xfId="0" applyFont="1" applyAlignment="1">
      <alignment horizontal="center"/>
    </xf>
    <xf numFmtId="0" fontId="1" fillId="0" borderId="0" xfId="0" applyFont="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37"/>
  <sheetViews>
    <sheetView tabSelected="1" topLeftCell="A9" zoomScale="85" zoomScaleNormal="85" workbookViewId="0">
      <selection activeCell="D19" sqref="D19:D20"/>
    </sheetView>
  </sheetViews>
  <sheetFormatPr defaultColWidth="1.44140625" defaultRowHeight="13.2" x14ac:dyDescent="0.25"/>
  <cols>
    <col min="1" max="1" width="4.5546875" style="15" customWidth="1"/>
    <col min="2" max="2" width="35.77734375" style="15" customWidth="1"/>
    <col min="3" max="3" width="15" style="15" customWidth="1"/>
    <col min="4" max="4" width="14.44140625" style="15" customWidth="1"/>
    <col min="5" max="9" width="12.6640625" style="15" customWidth="1"/>
    <col min="10" max="10" width="14.21875" style="15" customWidth="1"/>
    <col min="11" max="11" width="14.44140625" style="15" customWidth="1"/>
    <col min="12" max="257" width="1.44140625" style="15"/>
  </cols>
  <sheetData>
    <row r="1" spans="1:15" ht="12.75" hidden="1" customHeight="1" x14ac:dyDescent="0.25"/>
    <row r="2" spans="1:15" ht="12.75" hidden="1" customHeight="1" x14ac:dyDescent="0.25"/>
    <row r="5" spans="1:15" ht="12.75" hidden="1" customHeight="1" x14ac:dyDescent="0.25"/>
    <row r="6" spans="1:15" ht="31.5" customHeight="1" x14ac:dyDescent="0.25">
      <c r="A6" s="14" t="s">
        <v>0</v>
      </c>
      <c r="B6" s="14"/>
      <c r="C6" s="14"/>
      <c r="D6" s="14"/>
      <c r="E6" s="14"/>
      <c r="F6" s="14"/>
      <c r="G6" s="14"/>
      <c r="H6" s="14"/>
      <c r="I6" s="14"/>
      <c r="J6" s="14"/>
    </row>
    <row r="7" spans="1:15" ht="31.5" customHeight="1" x14ac:dyDescent="0.25">
      <c r="A7" s="16"/>
      <c r="B7" s="16"/>
      <c r="C7" s="16"/>
      <c r="D7" s="16"/>
      <c r="E7" s="16"/>
      <c r="F7" s="16"/>
      <c r="G7" s="16"/>
      <c r="H7" s="16"/>
      <c r="I7" s="16"/>
      <c r="J7" s="16"/>
    </row>
    <row r="8" spans="1:15" ht="15.6" x14ac:dyDescent="0.25">
      <c r="A8" s="17" t="s">
        <v>1</v>
      </c>
      <c r="B8" s="17"/>
      <c r="C8" s="18"/>
      <c r="D8" s="18"/>
      <c r="E8" s="19"/>
      <c r="F8" s="19"/>
      <c r="G8" s="19"/>
      <c r="H8" s="19"/>
      <c r="I8" s="19"/>
      <c r="J8" s="20"/>
      <c r="K8" s="19"/>
      <c r="L8" s="19"/>
      <c r="M8" s="19"/>
      <c r="N8" s="19"/>
      <c r="O8" s="19"/>
    </row>
    <row r="9" spans="1:15" s="23" customFormat="1" ht="15.6" x14ac:dyDescent="0.25">
      <c r="A9" s="21" t="s">
        <v>2</v>
      </c>
      <c r="B9" s="21"/>
      <c r="C9" s="22"/>
      <c r="D9" s="22"/>
      <c r="E9" s="22"/>
      <c r="F9" s="22"/>
      <c r="G9" s="22"/>
      <c r="H9" s="22"/>
      <c r="I9" s="22"/>
      <c r="J9" s="22"/>
      <c r="K9" s="22"/>
      <c r="L9" s="22"/>
      <c r="M9" s="22"/>
      <c r="N9" s="22"/>
      <c r="O9" s="22"/>
    </row>
    <row r="10" spans="1:15" x14ac:dyDescent="0.25">
      <c r="A10" s="13"/>
      <c r="B10" s="13"/>
      <c r="C10" s="13"/>
      <c r="D10" s="13"/>
      <c r="E10" s="24"/>
      <c r="F10" s="24"/>
      <c r="G10" s="24"/>
      <c r="H10" s="24"/>
      <c r="I10" s="24"/>
      <c r="J10" s="24"/>
    </row>
    <row r="11" spans="1:15" s="25" customFormat="1" ht="17.399999999999999" x14ac:dyDescent="0.3">
      <c r="A11" s="12" t="s">
        <v>3</v>
      </c>
      <c r="B11" s="12"/>
      <c r="C11" s="12"/>
      <c r="D11" s="12"/>
      <c r="E11" s="12"/>
      <c r="F11" s="12"/>
      <c r="G11" s="12"/>
      <c r="H11" s="12"/>
      <c r="I11" s="12"/>
      <c r="J11" s="12"/>
    </row>
    <row r="13" spans="1:15" ht="12.75" customHeight="1" x14ac:dyDescent="0.25">
      <c r="A13" s="11" t="s">
        <v>4</v>
      </c>
      <c r="B13" s="10" t="s">
        <v>5</v>
      </c>
      <c r="C13" s="10" t="s">
        <v>6</v>
      </c>
      <c r="D13" s="9" t="s">
        <v>7</v>
      </c>
      <c r="E13" s="8" t="s">
        <v>8</v>
      </c>
      <c r="F13" s="8"/>
      <c r="G13" s="8"/>
      <c r="H13" s="8"/>
      <c r="I13" s="8"/>
      <c r="J13" s="10" t="s">
        <v>9</v>
      </c>
    </row>
    <row r="14" spans="1:15" ht="12.75" customHeight="1" x14ac:dyDescent="0.25">
      <c r="A14" s="11"/>
      <c r="B14" s="10"/>
      <c r="C14" s="10"/>
      <c r="D14" s="9"/>
      <c r="E14" s="8"/>
      <c r="F14" s="8"/>
      <c r="G14" s="8"/>
      <c r="H14" s="8"/>
      <c r="I14" s="8"/>
      <c r="J14" s="10"/>
    </row>
    <row r="15" spans="1:15" ht="14.25" customHeight="1" x14ac:dyDescent="0.25">
      <c r="A15" s="11"/>
      <c r="B15" s="10"/>
      <c r="C15" s="10"/>
      <c r="D15" s="9"/>
      <c r="E15" s="7" t="s">
        <v>10</v>
      </c>
      <c r="F15" s="7"/>
      <c r="G15" s="7"/>
      <c r="H15" s="6" t="s">
        <v>11</v>
      </c>
      <c r="I15" s="6"/>
      <c r="J15" s="10"/>
    </row>
    <row r="16" spans="1:15" ht="26.25" customHeight="1" x14ac:dyDescent="0.25">
      <c r="A16" s="11"/>
      <c r="B16" s="10"/>
      <c r="C16" s="10"/>
      <c r="D16" s="9"/>
      <c r="E16" s="26" t="s">
        <v>12</v>
      </c>
      <c r="F16" s="26" t="s">
        <v>13</v>
      </c>
      <c r="G16" s="26" t="s">
        <v>14</v>
      </c>
      <c r="H16" s="26" t="s">
        <v>15</v>
      </c>
      <c r="I16" s="26" t="s">
        <v>16</v>
      </c>
      <c r="J16" s="10"/>
    </row>
    <row r="17" spans="1:11" ht="21.75" customHeight="1" x14ac:dyDescent="0.25">
      <c r="A17" s="5" t="s">
        <v>17</v>
      </c>
      <c r="B17" s="4" t="s">
        <v>18</v>
      </c>
      <c r="C17" s="3" t="s">
        <v>19</v>
      </c>
      <c r="D17" s="2">
        <v>1081098.75</v>
      </c>
      <c r="E17" s="1">
        <v>53097.34</v>
      </c>
      <c r="F17" s="1">
        <v>107091.49</v>
      </c>
      <c r="G17" s="1">
        <v>160000</v>
      </c>
      <c r="H17" s="1">
        <v>260000</v>
      </c>
      <c r="I17" s="1">
        <v>303081.48</v>
      </c>
      <c r="J17" s="1">
        <f>SUM(E17:I18)</f>
        <v>883270.31</v>
      </c>
    </row>
    <row r="18" spans="1:11" ht="18.600000000000001" customHeight="1" x14ac:dyDescent="0.25">
      <c r="A18" s="5"/>
      <c r="B18" s="4"/>
      <c r="C18" s="3"/>
      <c r="D18" s="2"/>
      <c r="E18" s="1"/>
      <c r="F18" s="1"/>
      <c r="G18" s="1"/>
      <c r="H18" s="1"/>
      <c r="I18" s="1"/>
      <c r="J18" s="1"/>
    </row>
    <row r="19" spans="1:11" ht="28.35" customHeight="1" x14ac:dyDescent="0.25">
      <c r="A19" s="5" t="s">
        <v>20</v>
      </c>
      <c r="B19" s="4" t="s">
        <v>21</v>
      </c>
      <c r="C19" s="3" t="s">
        <v>19</v>
      </c>
      <c r="D19" s="2">
        <v>200447.19</v>
      </c>
      <c r="E19" s="1"/>
      <c r="F19" s="1"/>
      <c r="G19" s="1">
        <v>35200</v>
      </c>
      <c r="H19" s="1">
        <v>60000</v>
      </c>
      <c r="I19" s="1">
        <v>95000</v>
      </c>
      <c r="J19" s="1">
        <f>SUM(E19:I20)</f>
        <v>190200</v>
      </c>
      <c r="K19" s="30"/>
    </row>
    <row r="20" spans="1:11" ht="19.5" customHeight="1" x14ac:dyDescent="0.25">
      <c r="A20" s="5"/>
      <c r="B20" s="4"/>
      <c r="C20" s="3"/>
      <c r="D20" s="2"/>
      <c r="E20" s="1"/>
      <c r="F20" s="1"/>
      <c r="G20" s="1"/>
      <c r="H20" s="1"/>
      <c r="I20" s="1"/>
      <c r="J20" s="1"/>
      <c r="K20" s="30"/>
    </row>
    <row r="21" spans="1:11" ht="18" customHeight="1" x14ac:dyDescent="0.25">
      <c r="A21" s="5" t="s">
        <v>22</v>
      </c>
      <c r="B21" s="4" t="s">
        <v>23</v>
      </c>
      <c r="C21" s="3" t="s">
        <v>19</v>
      </c>
      <c r="D21" s="2">
        <v>79057.8</v>
      </c>
      <c r="E21" s="1"/>
      <c r="F21" s="1">
        <v>1620.6</v>
      </c>
      <c r="G21" s="1">
        <v>5000</v>
      </c>
      <c r="H21" s="1">
        <v>15000</v>
      </c>
      <c r="I21" s="1">
        <v>39619.83</v>
      </c>
      <c r="J21" s="1">
        <f>SUM(E21:I22)</f>
        <v>61240.43</v>
      </c>
      <c r="K21" s="30"/>
    </row>
    <row r="22" spans="1:11" ht="22.5" customHeight="1" x14ac:dyDescent="0.25">
      <c r="A22" s="5"/>
      <c r="B22" s="4"/>
      <c r="C22" s="3"/>
      <c r="D22" s="2"/>
      <c r="E22" s="1"/>
      <c r="F22" s="1"/>
      <c r="G22" s="1"/>
      <c r="H22" s="1"/>
      <c r="I22" s="1"/>
      <c r="J22" s="1"/>
      <c r="K22" s="30"/>
    </row>
    <row r="23" spans="1:11" ht="46.5" customHeight="1" x14ac:dyDescent="0.25">
      <c r="A23" s="31" t="s">
        <v>24</v>
      </c>
      <c r="B23" s="27" t="s">
        <v>25</v>
      </c>
      <c r="C23" s="28" t="s">
        <v>19</v>
      </c>
      <c r="D23" s="32">
        <v>6892.37</v>
      </c>
      <c r="E23" s="29"/>
      <c r="F23" s="29"/>
      <c r="G23" s="29"/>
      <c r="H23" s="29"/>
      <c r="I23" s="29"/>
      <c r="J23" s="29">
        <f>SUM(E23:I23)</f>
        <v>0</v>
      </c>
      <c r="K23" s="30"/>
    </row>
    <row r="24" spans="1:11" ht="67.5" customHeight="1" x14ac:dyDescent="0.25">
      <c r="A24" s="33" t="s">
        <v>26</v>
      </c>
      <c r="B24" s="34" t="s">
        <v>27</v>
      </c>
      <c r="C24" s="35" t="s">
        <v>19</v>
      </c>
      <c r="D24" s="36">
        <v>1500</v>
      </c>
      <c r="E24" s="37"/>
      <c r="F24" s="37"/>
      <c r="G24" s="37"/>
      <c r="H24" s="37"/>
      <c r="I24" s="37"/>
      <c r="J24" s="37">
        <f>SUM(E24:I24)</f>
        <v>0</v>
      </c>
      <c r="K24" s="30"/>
    </row>
    <row r="25" spans="1:11" ht="13.8" x14ac:dyDescent="0.25">
      <c r="A25" s="38"/>
      <c r="B25" s="39" t="s">
        <v>28</v>
      </c>
      <c r="C25" s="39"/>
      <c r="D25" s="40">
        <f t="shared" ref="D25:J25" si="0">SUM(D17:D24)</f>
        <v>1368996.11</v>
      </c>
      <c r="E25" s="41">
        <f t="shared" si="0"/>
        <v>53097.34</v>
      </c>
      <c r="F25" s="41">
        <f t="shared" si="0"/>
        <v>108712.09000000001</v>
      </c>
      <c r="G25" s="41">
        <f t="shared" si="0"/>
        <v>200200</v>
      </c>
      <c r="H25" s="41">
        <f t="shared" si="0"/>
        <v>335000</v>
      </c>
      <c r="I25" s="41">
        <f t="shared" si="0"/>
        <v>437701.31</v>
      </c>
      <c r="J25" s="41">
        <f t="shared" si="0"/>
        <v>1134710.74</v>
      </c>
    </row>
    <row r="26" spans="1:11" ht="13.8" x14ac:dyDescent="0.25">
      <c r="A26" s="42"/>
      <c r="B26" s="39" t="s">
        <v>29</v>
      </c>
      <c r="C26" s="39"/>
      <c r="D26" s="43">
        <f t="shared" ref="D26:J26" si="1">SUM(D25*0.21)</f>
        <v>287489.18310000002</v>
      </c>
      <c r="E26" s="44">
        <f t="shared" si="1"/>
        <v>11150.4414</v>
      </c>
      <c r="F26" s="44">
        <f t="shared" si="1"/>
        <v>22829.538900000003</v>
      </c>
      <c r="G26" s="44">
        <f t="shared" si="1"/>
        <v>42042</v>
      </c>
      <c r="H26" s="44">
        <f t="shared" si="1"/>
        <v>70350</v>
      </c>
      <c r="I26" s="44">
        <f t="shared" si="1"/>
        <v>91917.275099999999</v>
      </c>
      <c r="J26" s="44">
        <f t="shared" si="1"/>
        <v>238289.25539999999</v>
      </c>
    </row>
    <row r="27" spans="1:11" ht="13.8" x14ac:dyDescent="0.25">
      <c r="A27" s="45"/>
      <c r="B27" s="46" t="s">
        <v>30</v>
      </c>
      <c r="C27" s="46"/>
      <c r="D27" s="47">
        <f t="shared" ref="D27:J27" si="2">SUM(D25+D26)</f>
        <v>1656485.2931000001</v>
      </c>
      <c r="E27" s="48">
        <f t="shared" si="2"/>
        <v>64247.781399999993</v>
      </c>
      <c r="F27" s="48">
        <f t="shared" si="2"/>
        <v>131541.62890000001</v>
      </c>
      <c r="G27" s="48">
        <f t="shared" si="2"/>
        <v>242242</v>
      </c>
      <c r="H27" s="48">
        <f t="shared" si="2"/>
        <v>405350</v>
      </c>
      <c r="I27" s="48">
        <f t="shared" si="2"/>
        <v>529618.58510000003</v>
      </c>
      <c r="J27" s="48">
        <f t="shared" si="2"/>
        <v>1372999.9953999999</v>
      </c>
    </row>
    <row r="29" spans="1:11" ht="12" customHeight="1" x14ac:dyDescent="0.25">
      <c r="B29" s="57" t="s">
        <v>31</v>
      </c>
      <c r="C29" s="57"/>
      <c r="D29" s="57"/>
      <c r="E29" s="57"/>
      <c r="F29" s="57"/>
      <c r="G29" s="57"/>
      <c r="H29" s="57"/>
      <c r="I29" s="57"/>
      <c r="J29" s="57"/>
    </row>
    <row r="30" spans="1:11" x14ac:dyDescent="0.25">
      <c r="B30" s="57"/>
      <c r="C30" s="57"/>
      <c r="D30" s="57"/>
      <c r="E30" s="57"/>
      <c r="F30" s="57"/>
      <c r="G30" s="57"/>
      <c r="H30" s="57"/>
      <c r="I30" s="57"/>
      <c r="J30" s="57"/>
    </row>
    <row r="31" spans="1:11" x14ac:dyDescent="0.25">
      <c r="B31" s="57"/>
      <c r="C31" s="57"/>
      <c r="D31" s="57"/>
      <c r="E31" s="57"/>
      <c r="F31" s="57"/>
      <c r="G31" s="57"/>
      <c r="H31" s="57"/>
      <c r="I31" s="57"/>
      <c r="J31" s="57"/>
    </row>
    <row r="32" spans="1:11" x14ac:dyDescent="0.25">
      <c r="B32" s="49"/>
      <c r="C32" s="49"/>
      <c r="D32" s="49"/>
      <c r="E32" s="49"/>
      <c r="F32" s="49"/>
      <c r="G32" s="49"/>
      <c r="H32" s="49"/>
      <c r="I32" s="49"/>
      <c r="J32" s="49"/>
    </row>
    <row r="33" spans="2:10" ht="13.8" x14ac:dyDescent="0.25">
      <c r="B33" s="50" t="s">
        <v>32</v>
      </c>
      <c r="C33" s="51"/>
      <c r="D33" s="52"/>
      <c r="E33" s="53"/>
      <c r="F33" s="53"/>
      <c r="G33" s="53" t="s">
        <v>33</v>
      </c>
      <c r="H33" s="53"/>
      <c r="I33" s="53"/>
      <c r="J33" s="53"/>
    </row>
    <row r="34" spans="2:10" ht="13.8" x14ac:dyDescent="0.25">
      <c r="B34" s="54" t="s">
        <v>34</v>
      </c>
      <c r="C34" s="52"/>
      <c r="D34" s="52"/>
      <c r="E34" s="53"/>
      <c r="F34" s="53"/>
      <c r="G34" s="53" t="s">
        <v>35</v>
      </c>
      <c r="H34" s="53"/>
      <c r="I34" s="53"/>
      <c r="J34" s="53"/>
    </row>
    <row r="35" spans="2:10" ht="13.8" x14ac:dyDescent="0.25">
      <c r="B35" s="52" t="s">
        <v>36</v>
      </c>
      <c r="C35" s="52"/>
      <c r="D35" s="52"/>
      <c r="E35" s="55"/>
      <c r="F35" s="55"/>
      <c r="G35" s="55" t="s">
        <v>37</v>
      </c>
      <c r="H35" s="55"/>
      <c r="I35" s="55"/>
      <c r="J35" s="55"/>
    </row>
    <row r="36" spans="2:10" ht="13.8" x14ac:dyDescent="0.25">
      <c r="B36" s="52" t="s">
        <v>38</v>
      </c>
      <c r="C36" s="52"/>
      <c r="D36" s="52"/>
      <c r="E36" s="55"/>
      <c r="F36" s="55"/>
      <c r="G36" s="55" t="s">
        <v>39</v>
      </c>
      <c r="H36" s="55"/>
      <c r="I36" s="55"/>
      <c r="J36" s="55"/>
    </row>
    <row r="37" spans="2:10" x14ac:dyDescent="0.25">
      <c r="B37" s="56"/>
      <c r="C37" s="56"/>
      <c r="E37" s="23"/>
      <c r="F37" s="23"/>
      <c r="G37" s="23"/>
      <c r="H37" s="23"/>
      <c r="I37" s="23"/>
      <c r="J37" s="23"/>
    </row>
  </sheetData>
  <mergeCells count="42">
    <mergeCell ref="B29:J31"/>
    <mergeCell ref="F21:F22"/>
    <mergeCell ref="G21:G22"/>
    <mergeCell ref="H21:H22"/>
    <mergeCell ref="I21:I22"/>
    <mergeCell ref="J21:J22"/>
    <mergeCell ref="A21:A22"/>
    <mergeCell ref="B21:B22"/>
    <mergeCell ref="C21:C22"/>
    <mergeCell ref="D21:D22"/>
    <mergeCell ref="E21:E22"/>
    <mergeCell ref="F19:F20"/>
    <mergeCell ref="G19:G20"/>
    <mergeCell ref="H19:H20"/>
    <mergeCell ref="I19:I20"/>
    <mergeCell ref="J19:J20"/>
    <mergeCell ref="A19:A20"/>
    <mergeCell ref="B19:B20"/>
    <mergeCell ref="C19:C20"/>
    <mergeCell ref="D19:D20"/>
    <mergeCell ref="E19:E20"/>
    <mergeCell ref="F17:F18"/>
    <mergeCell ref="G17:G18"/>
    <mergeCell ref="H17:H18"/>
    <mergeCell ref="I17:I18"/>
    <mergeCell ref="J17:J18"/>
    <mergeCell ref="A17:A18"/>
    <mergeCell ref="B17:B18"/>
    <mergeCell ref="C17:C18"/>
    <mergeCell ref="D17:D18"/>
    <mergeCell ref="E17:E18"/>
    <mergeCell ref="A6:J6"/>
    <mergeCell ref="A10:D10"/>
    <mergeCell ref="A11:J11"/>
    <mergeCell ref="A13:A16"/>
    <mergeCell ref="B13:B16"/>
    <mergeCell ref="C13:C16"/>
    <mergeCell ref="D13:D16"/>
    <mergeCell ref="E13:I14"/>
    <mergeCell ref="J13:J16"/>
    <mergeCell ref="E15:G15"/>
    <mergeCell ref="H15:I15"/>
  </mergeCells>
  <pageMargins left="1.0125" right="0.7" top="0.75" bottom="0.75" header="0.3" footer="0.51180555555555496"/>
  <pageSetup paperSize="9" scale="81" firstPageNumber="0" orientation="landscape" horizontalDpi="300" verticalDpi="300" r:id="rId1"/>
  <headerFooter>
    <oddHeader>&amp;R&amp;12Susitarimo priedas</oddHead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2022 KDV grafikas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Panevėžio keliai, AB</dc:creator>
  <dc:description/>
  <cp:lastModifiedBy>Eglė Mickevičienė</cp:lastModifiedBy>
  <cp:revision>0</cp:revision>
  <cp:lastPrinted>2022-09-19T11:24:28Z</cp:lastPrinted>
  <dcterms:created xsi:type="dcterms:W3CDTF">2006-07-13T12:49:13Z</dcterms:created>
  <dcterms:modified xsi:type="dcterms:W3CDTF">2022-09-19T11:24:51Z</dcterms:modified>
  <dc:language>en-US</dc:language>
</cp:coreProperties>
</file>