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Egle1\Desktop\22-1941\"/>
    </mc:Choice>
  </mc:AlternateContent>
  <xr:revisionPtr revIDLastSave="0" documentId="8_{B2E69DE1-9816-4580-9434-DCC18B32B8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 KDV grafikas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3" l="1"/>
  <c r="N21" i="13"/>
  <c r="N17" i="13"/>
  <c r="N24" i="13" s="1"/>
  <c r="M24" i="13"/>
  <c r="L24" i="13"/>
  <c r="L25" i="13" s="1"/>
  <c r="L26" i="13" s="1"/>
  <c r="K24" i="13"/>
  <c r="K25" i="13"/>
  <c r="J24" i="13"/>
  <c r="I24" i="13"/>
  <c r="I25" i="13" s="1"/>
  <c r="I26" i="13" s="1"/>
  <c r="H24" i="13"/>
  <c r="H25" i="13"/>
  <c r="H26" i="13"/>
  <c r="G24" i="13"/>
  <c r="G25" i="13"/>
  <c r="F24" i="13"/>
  <c r="F25" i="13" s="1"/>
  <c r="F26" i="13" s="1"/>
  <c r="E24" i="13"/>
  <c r="E25" i="13" s="1"/>
  <c r="D24" i="13"/>
  <c r="D25" i="13" s="1"/>
  <c r="D26" i="13" s="1"/>
  <c r="J25" i="13"/>
  <c r="M25" i="13"/>
  <c r="M26" i="13" s="1"/>
  <c r="J26" i="13"/>
  <c r="G26" i="13"/>
  <c r="K26" i="13"/>
  <c r="N25" i="13" l="1"/>
  <c r="N26" i="13" s="1"/>
  <c r="E26" i="13"/>
</calcChain>
</file>

<file path=xl/sharedStrings.xml><?xml version="1.0" encoding="utf-8"?>
<sst xmlns="http://schemas.openxmlformats.org/spreadsheetml/2006/main" count="45" uniqueCount="42">
  <si>
    <t>1.</t>
  </si>
  <si>
    <t>Eil. Nr.</t>
  </si>
  <si>
    <t>Suma (be PVM)</t>
  </si>
  <si>
    <t>PVM 21%</t>
  </si>
  <si>
    <t>Bendra suma</t>
  </si>
  <si>
    <t>Užsakovas:</t>
  </si>
  <si>
    <t>Rangovas:</t>
  </si>
  <si>
    <t>1 komplektas*</t>
  </si>
  <si>
    <t>Generalinis direktorius</t>
  </si>
  <si>
    <t>Darbų  veiklos (etapo) pavadinimas</t>
  </si>
  <si>
    <t>Bendra darbo apimtis</t>
  </si>
  <si>
    <t>III ketv.</t>
  </si>
  <si>
    <t>2.</t>
  </si>
  <si>
    <t>Panevėžio miesto savivaldybės administracija</t>
  </si>
  <si>
    <t>Administracijos direktorius</t>
  </si>
  <si>
    <t>Darbo (etapo) kaina, Eur.</t>
  </si>
  <si>
    <t>3.</t>
  </si>
  <si>
    <t>Rolandas Zabilevičius</t>
  </si>
  <si>
    <t>Tomas Jukna</t>
  </si>
  <si>
    <t>Balandis</t>
  </si>
  <si>
    <t>Gegužė</t>
  </si>
  <si>
    <t>Birželis</t>
  </si>
  <si>
    <t>Liepa</t>
  </si>
  <si>
    <t>II ketv.</t>
  </si>
  <si>
    <t>AB "HISK"</t>
  </si>
  <si>
    <t>*-komplektas, tai visi Darbai reikalingi įvykdyti "Panevėžio miesto Bendrijų gatvės kapitalinio remonto darbai" pagal Panevėžio miesto Bendrijų gatvės kapitalinio remonto techninį darbo projektą Darbų veiklą (etapą), kad būtų pasirašyti / patvirtinti / užregistruoti statinių statybos užbaigimo dokumentai.</t>
  </si>
  <si>
    <t>Elektros tinklai (gatvės apšvietimas) ir kt. (Elektrotechnikos dalis (I etapas))</t>
  </si>
  <si>
    <t>Gatvės kapitalinio remonto darbai ir kt. 
(Susisiekimo dalis (II etapas))</t>
  </si>
  <si>
    <t>Lietaus nuotekų tinklų statyba ir kt.
(Vandentiekio ir nuotekų šalinimo dalis (II etapas))</t>
  </si>
  <si>
    <t xml:space="preserve">Statinių kadastrinių matavimų bylų parengimas </t>
  </si>
  <si>
    <t>4.</t>
  </si>
  <si>
    <t>Rugpjūtis</t>
  </si>
  <si>
    <t>Rugsėjis</t>
  </si>
  <si>
    <t>Spalis</t>
  </si>
  <si>
    <t>Lapkritis</t>
  </si>
  <si>
    <t>Gruodis</t>
  </si>
  <si>
    <t>IV ketv.</t>
  </si>
  <si>
    <t>Darbų pabaiga: 2022-12-20</t>
  </si>
  <si>
    <t>Viso 2022 metais</t>
  </si>
  <si>
    <t>Darbų pradžia: 2022-04-01</t>
  </si>
  <si>
    <t>Panevėžio miesto Bendrijų gatvės kapitalinio remonto darbai</t>
  </si>
  <si>
    <t xml:space="preserve">2022 M. KALENDORINIS  DARBŲ  VYKDYMO  GRAFIKAS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</si>
</sst>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4" fontId="2" fillId="0" borderId="0" xfId="0" applyNumberFormat="1" applyFont="1"/>
    <xf numFmtId="0" fontId="7" fillId="0" borderId="0" xfId="0" applyFont="1"/>
    <xf numFmtId="0" fontId="2" fillId="0" borderId="0" xfId="0" applyFont="1" applyAlignment="1"/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view="pageLayout" topLeftCell="A3" zoomScale="85" zoomScaleNormal="100" zoomScalePageLayoutView="85" workbookViewId="0">
      <selection activeCell="N17" sqref="N17:N18"/>
    </sheetView>
  </sheetViews>
  <sheetFormatPr defaultColWidth="1.44140625" defaultRowHeight="13.2" x14ac:dyDescent="0.25"/>
  <cols>
    <col min="1" max="1" width="4.5546875" style="1" customWidth="1"/>
    <col min="2" max="2" width="36.88671875" style="1" customWidth="1"/>
    <col min="3" max="3" width="15.33203125" style="1" customWidth="1"/>
    <col min="4" max="14" width="12.6640625" style="1" customWidth="1"/>
    <col min="15" max="15" width="12.109375" style="1" customWidth="1"/>
    <col min="16" max="16384" width="1.44140625" style="1"/>
  </cols>
  <sheetData>
    <row r="1" spans="1:19" ht="12.75" hidden="1" customHeight="1" x14ac:dyDescent="0.25"/>
    <row r="2" spans="1:19" ht="12.75" hidden="1" customHeight="1" x14ac:dyDescent="0.25"/>
    <row r="5" spans="1:19" ht="12.75" hidden="1" customHeight="1" x14ac:dyDescent="0.25"/>
    <row r="6" spans="1:19" ht="31.5" customHeight="1" x14ac:dyDescent="0.25">
      <c r="A6" s="55" t="s">
        <v>40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9" ht="31.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9" ht="15.6" x14ac:dyDescent="0.25">
      <c r="A8" s="23" t="s">
        <v>39</v>
      </c>
      <c r="B8" s="23"/>
      <c r="C8" s="14"/>
      <c r="D8" s="1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s="2" customFormat="1" ht="15.6" x14ac:dyDescent="0.25">
      <c r="A9" s="24" t="s">
        <v>37</v>
      </c>
      <c r="B9" s="2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56"/>
      <c r="B10" s="56"/>
      <c r="C10" s="56"/>
      <c r="D10" s="56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9" s="21" customFormat="1" ht="17.399999999999999" x14ac:dyDescent="0.3">
      <c r="A11" s="62" t="s">
        <v>41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9" ht="13.8" thickBot="1" x14ac:dyDescent="0.3"/>
    <row r="13" spans="1:19" ht="12.75" customHeight="1" x14ac:dyDescent="0.25">
      <c r="A13" s="57" t="s">
        <v>1</v>
      </c>
      <c r="B13" s="60" t="s">
        <v>9</v>
      </c>
      <c r="C13" s="63" t="s">
        <v>10</v>
      </c>
      <c r="D13" s="66" t="s">
        <v>15</v>
      </c>
      <c r="E13" s="38"/>
      <c r="F13" s="39"/>
      <c r="G13" s="39"/>
      <c r="H13" s="39"/>
      <c r="I13" s="39"/>
      <c r="J13" s="39"/>
      <c r="K13" s="39"/>
      <c r="L13" s="39"/>
      <c r="M13" s="39"/>
      <c r="N13" s="63" t="s">
        <v>38</v>
      </c>
    </row>
    <row r="14" spans="1:19" ht="12.75" customHeight="1" x14ac:dyDescent="0.25">
      <c r="A14" s="58"/>
      <c r="B14" s="61"/>
      <c r="C14" s="64"/>
      <c r="D14" s="67"/>
      <c r="E14" s="40"/>
      <c r="F14" s="41"/>
      <c r="G14" s="41"/>
      <c r="H14" s="41"/>
      <c r="I14" s="41"/>
      <c r="J14" s="41"/>
      <c r="K14" s="41"/>
      <c r="L14" s="41"/>
      <c r="M14" s="41"/>
      <c r="N14" s="64"/>
    </row>
    <row r="15" spans="1:19" ht="14.25" customHeight="1" x14ac:dyDescent="0.25">
      <c r="A15" s="58"/>
      <c r="B15" s="61"/>
      <c r="C15" s="64"/>
      <c r="D15" s="67"/>
      <c r="E15" s="45" t="s">
        <v>23</v>
      </c>
      <c r="F15" s="45"/>
      <c r="G15" s="45"/>
      <c r="H15" s="45" t="s">
        <v>11</v>
      </c>
      <c r="I15" s="45"/>
      <c r="J15" s="45"/>
      <c r="K15" s="68" t="s">
        <v>36</v>
      </c>
      <c r="L15" s="69"/>
      <c r="M15" s="69"/>
      <c r="N15" s="64"/>
    </row>
    <row r="16" spans="1:19" ht="26.25" customHeight="1" x14ac:dyDescent="0.25">
      <c r="A16" s="59"/>
      <c r="B16" s="61"/>
      <c r="C16" s="65"/>
      <c r="D16" s="67"/>
      <c r="E16" s="26" t="s">
        <v>19</v>
      </c>
      <c r="F16" s="26" t="s">
        <v>20</v>
      </c>
      <c r="G16" s="26" t="s">
        <v>21</v>
      </c>
      <c r="H16" s="26" t="s">
        <v>22</v>
      </c>
      <c r="I16" s="26" t="s">
        <v>31</v>
      </c>
      <c r="J16" s="26" t="s">
        <v>32</v>
      </c>
      <c r="K16" s="26" t="s">
        <v>33</v>
      </c>
      <c r="L16" s="26" t="s">
        <v>34</v>
      </c>
      <c r="M16" s="37" t="s">
        <v>35</v>
      </c>
      <c r="N16" s="65"/>
    </row>
    <row r="17" spans="1:15" ht="28.35" customHeight="1" x14ac:dyDescent="0.25">
      <c r="A17" s="46" t="s">
        <v>0</v>
      </c>
      <c r="B17" s="48" t="s">
        <v>26</v>
      </c>
      <c r="C17" s="50" t="s">
        <v>7</v>
      </c>
      <c r="D17" s="52">
        <v>64340.22</v>
      </c>
      <c r="E17" s="42"/>
      <c r="F17" s="42">
        <v>2727.26</v>
      </c>
      <c r="G17" s="42"/>
      <c r="H17" s="42">
        <v>30000</v>
      </c>
      <c r="I17" s="42">
        <v>20000</v>
      </c>
      <c r="J17" s="42">
        <v>3562.51</v>
      </c>
      <c r="K17" s="42"/>
      <c r="L17" s="42"/>
      <c r="M17" s="42"/>
      <c r="N17" s="42">
        <f>SUM(E17:M18)</f>
        <v>56289.770000000004</v>
      </c>
    </row>
    <row r="18" spans="1:15" ht="28.35" customHeight="1" x14ac:dyDescent="0.25">
      <c r="A18" s="47"/>
      <c r="B18" s="49"/>
      <c r="C18" s="51"/>
      <c r="D18" s="53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5" ht="28.35" customHeight="1" x14ac:dyDescent="0.25">
      <c r="A19" s="46" t="s">
        <v>12</v>
      </c>
      <c r="B19" s="48" t="s">
        <v>27</v>
      </c>
      <c r="C19" s="50" t="s">
        <v>7</v>
      </c>
      <c r="D19" s="52">
        <v>487075.72</v>
      </c>
      <c r="E19" s="42">
        <v>12654.94</v>
      </c>
      <c r="F19" s="42"/>
      <c r="G19" s="42"/>
      <c r="H19" s="43">
        <v>70000</v>
      </c>
      <c r="I19" s="43">
        <v>120000</v>
      </c>
      <c r="J19" s="43">
        <v>120000</v>
      </c>
      <c r="K19" s="43">
        <v>60000</v>
      </c>
      <c r="L19" s="43">
        <v>33376.300000000003</v>
      </c>
      <c r="M19" s="43">
        <v>12432.22</v>
      </c>
      <c r="N19" s="42">
        <f>SUM(E19:M20)</f>
        <v>428463.45999999996</v>
      </c>
      <c r="O19" s="20"/>
    </row>
    <row r="20" spans="1:15" ht="28.35" customHeight="1" x14ac:dyDescent="0.25">
      <c r="A20" s="47"/>
      <c r="B20" s="49"/>
      <c r="C20" s="51"/>
      <c r="D20" s="53"/>
      <c r="E20" s="42"/>
      <c r="F20" s="42"/>
      <c r="G20" s="42"/>
      <c r="H20" s="44"/>
      <c r="I20" s="44"/>
      <c r="J20" s="44"/>
      <c r="K20" s="44"/>
      <c r="L20" s="44"/>
      <c r="M20" s="44"/>
      <c r="N20" s="42"/>
      <c r="O20" s="20"/>
    </row>
    <row r="21" spans="1:15" ht="28.35" customHeight="1" x14ac:dyDescent="0.25">
      <c r="A21" s="46" t="s">
        <v>16</v>
      </c>
      <c r="B21" s="48" t="s">
        <v>28</v>
      </c>
      <c r="C21" s="50" t="s">
        <v>7</v>
      </c>
      <c r="D21" s="52">
        <v>219866.23999999999</v>
      </c>
      <c r="E21" s="42"/>
      <c r="F21" s="42">
        <v>19308.259999999998</v>
      </c>
      <c r="G21" s="42"/>
      <c r="H21" s="42">
        <v>100000</v>
      </c>
      <c r="I21" s="42">
        <v>60000</v>
      </c>
      <c r="J21" s="42">
        <v>14352.76</v>
      </c>
      <c r="K21" s="42"/>
      <c r="L21" s="42"/>
      <c r="M21" s="42"/>
      <c r="N21" s="42">
        <f>SUM(E21:M22)</f>
        <v>193661.02000000002</v>
      </c>
      <c r="O21" s="20"/>
    </row>
    <row r="22" spans="1:15" ht="28.35" customHeight="1" x14ac:dyDescent="0.25">
      <c r="A22" s="47"/>
      <c r="B22" s="49"/>
      <c r="C22" s="51"/>
      <c r="D22" s="53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0"/>
    </row>
    <row r="23" spans="1:15" ht="28.35" customHeight="1" x14ac:dyDescent="0.25">
      <c r="A23" s="25" t="s">
        <v>30</v>
      </c>
      <c r="B23" s="29" t="s">
        <v>29</v>
      </c>
      <c r="C23" s="36" t="s">
        <v>7</v>
      </c>
      <c r="D23" s="27">
        <v>3376.3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0"/>
    </row>
    <row r="24" spans="1:15" ht="13.8" x14ac:dyDescent="0.25">
      <c r="A24" s="15"/>
      <c r="B24" s="17" t="s">
        <v>2</v>
      </c>
      <c r="C24" s="17"/>
      <c r="D24" s="30">
        <f>SUM(D17:D23)</f>
        <v>774658.48</v>
      </c>
      <c r="E24" s="31">
        <f t="shared" ref="E24:N24" si="0">SUM(E17:E23)</f>
        <v>12654.94</v>
      </c>
      <c r="F24" s="31">
        <f t="shared" si="0"/>
        <v>22035.519999999997</v>
      </c>
      <c r="G24" s="31">
        <f t="shared" si="0"/>
        <v>0</v>
      </c>
      <c r="H24" s="31">
        <f t="shared" si="0"/>
        <v>200000</v>
      </c>
      <c r="I24" s="31">
        <f t="shared" si="0"/>
        <v>200000</v>
      </c>
      <c r="J24" s="31">
        <f t="shared" si="0"/>
        <v>137915.26999999999</v>
      </c>
      <c r="K24" s="31">
        <f t="shared" si="0"/>
        <v>60000</v>
      </c>
      <c r="L24" s="31">
        <f t="shared" si="0"/>
        <v>33376.300000000003</v>
      </c>
      <c r="M24" s="31">
        <f>SUM(M17:M23)</f>
        <v>12432.22</v>
      </c>
      <c r="N24" s="31">
        <f t="shared" si="0"/>
        <v>678414.25</v>
      </c>
    </row>
    <row r="25" spans="1:15" ht="13.8" x14ac:dyDescent="0.25">
      <c r="A25" s="16"/>
      <c r="B25" s="17" t="s">
        <v>3</v>
      </c>
      <c r="C25" s="17"/>
      <c r="D25" s="32">
        <f>SUM(D24*0.21)</f>
        <v>162678.28079999998</v>
      </c>
      <c r="E25" s="33">
        <f t="shared" ref="E25:N25" si="1">SUM(E24*0.21)</f>
        <v>2657.5374000000002</v>
      </c>
      <c r="F25" s="33">
        <f t="shared" si="1"/>
        <v>4627.4591999999993</v>
      </c>
      <c r="G25" s="33">
        <f t="shared" si="1"/>
        <v>0</v>
      </c>
      <c r="H25" s="33">
        <f t="shared" si="1"/>
        <v>42000</v>
      </c>
      <c r="I25" s="33">
        <f t="shared" si="1"/>
        <v>42000</v>
      </c>
      <c r="J25" s="33">
        <f t="shared" si="1"/>
        <v>28962.206699999995</v>
      </c>
      <c r="K25" s="33">
        <f t="shared" si="1"/>
        <v>12600</v>
      </c>
      <c r="L25" s="33">
        <f t="shared" si="1"/>
        <v>7009.0230000000001</v>
      </c>
      <c r="M25" s="33">
        <f>SUM(M24*0.21)</f>
        <v>2610.7661999999996</v>
      </c>
      <c r="N25" s="33">
        <f t="shared" si="1"/>
        <v>142466.99249999999</v>
      </c>
    </row>
    <row r="26" spans="1:15" ht="14.4" thickBot="1" x14ac:dyDescent="0.3">
      <c r="A26" s="18"/>
      <c r="B26" s="19" t="s">
        <v>4</v>
      </c>
      <c r="C26" s="19"/>
      <c r="D26" s="34">
        <f>SUM(D24+D25)</f>
        <v>937336.76079999993</v>
      </c>
      <c r="E26" s="35">
        <f t="shared" ref="E26:N26" si="2">SUM(E24+E25)</f>
        <v>15312.4774</v>
      </c>
      <c r="F26" s="35">
        <f t="shared" si="2"/>
        <v>26662.979199999994</v>
      </c>
      <c r="G26" s="35">
        <f t="shared" si="2"/>
        <v>0</v>
      </c>
      <c r="H26" s="35">
        <f t="shared" si="2"/>
        <v>242000</v>
      </c>
      <c r="I26" s="35">
        <f t="shared" si="2"/>
        <v>242000</v>
      </c>
      <c r="J26" s="35">
        <f t="shared" si="2"/>
        <v>166877.4767</v>
      </c>
      <c r="K26" s="35">
        <f t="shared" si="2"/>
        <v>72600</v>
      </c>
      <c r="L26" s="35">
        <f t="shared" si="2"/>
        <v>40385.323000000004</v>
      </c>
      <c r="M26" s="35">
        <f>SUM(M24+M25)</f>
        <v>15042.986199999999</v>
      </c>
      <c r="N26" s="35">
        <f t="shared" si="2"/>
        <v>820881.24249999993</v>
      </c>
    </row>
    <row r="28" spans="1:15" ht="12" customHeight="1" x14ac:dyDescent="0.25">
      <c r="B28" s="54" t="s">
        <v>25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5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5" x14ac:dyDescent="0.25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 ht="13.8" x14ac:dyDescent="0.25">
      <c r="B32" s="5" t="s">
        <v>5</v>
      </c>
      <c r="C32" s="6"/>
      <c r="D32" s="7"/>
      <c r="E32" s="9"/>
      <c r="F32" s="9"/>
      <c r="G32" s="9"/>
      <c r="H32" s="9"/>
      <c r="I32" s="9"/>
      <c r="J32" s="9" t="s">
        <v>6</v>
      </c>
      <c r="K32" s="9"/>
      <c r="L32" s="9"/>
      <c r="M32" s="9"/>
      <c r="N32" s="9"/>
    </row>
    <row r="33" spans="2:14" ht="13.8" x14ac:dyDescent="0.25">
      <c r="B33" s="10" t="s">
        <v>13</v>
      </c>
      <c r="C33" s="7"/>
      <c r="D33" s="7"/>
      <c r="E33" s="9"/>
      <c r="F33" s="9"/>
      <c r="G33" s="9"/>
      <c r="H33" s="9"/>
      <c r="I33" s="9"/>
      <c r="J33" s="9" t="s">
        <v>24</v>
      </c>
      <c r="K33" s="9"/>
      <c r="L33" s="9"/>
      <c r="M33" s="9"/>
      <c r="N33" s="9"/>
    </row>
    <row r="34" spans="2:14" ht="13.8" x14ac:dyDescent="0.25">
      <c r="B34" s="7" t="s">
        <v>14</v>
      </c>
      <c r="C34" s="7"/>
      <c r="D34" s="7"/>
      <c r="E34" s="8"/>
      <c r="F34" s="8"/>
      <c r="G34" s="8"/>
      <c r="H34" s="8"/>
      <c r="I34" s="8"/>
      <c r="J34" s="8" t="s">
        <v>8</v>
      </c>
      <c r="K34" s="8"/>
      <c r="L34" s="8"/>
      <c r="M34" s="8"/>
      <c r="N34" s="8"/>
    </row>
    <row r="35" spans="2:14" ht="13.8" x14ac:dyDescent="0.25">
      <c r="B35" s="7" t="s">
        <v>18</v>
      </c>
      <c r="C35" s="7"/>
      <c r="D35" s="7"/>
      <c r="E35" s="8"/>
      <c r="F35" s="8"/>
      <c r="G35" s="8"/>
      <c r="H35" s="8"/>
      <c r="I35" s="8"/>
      <c r="J35" s="8" t="s">
        <v>17</v>
      </c>
      <c r="K35" s="8"/>
      <c r="L35" s="8"/>
      <c r="M35" s="8"/>
      <c r="N35" s="8"/>
    </row>
    <row r="36" spans="2:14" x14ac:dyDescent="0.25">
      <c r="B36" s="3"/>
      <c r="C36" s="3"/>
      <c r="E36" s="2"/>
      <c r="F36" s="2"/>
      <c r="G36" s="2"/>
      <c r="H36" s="2"/>
      <c r="I36" s="2"/>
      <c r="J36" s="2"/>
      <c r="K36" s="2"/>
      <c r="L36" s="2"/>
      <c r="M36" s="2"/>
      <c r="N36" s="2"/>
    </row>
  </sheetData>
  <mergeCells count="54">
    <mergeCell ref="D19:D20"/>
    <mergeCell ref="G21:G22"/>
    <mergeCell ref="M21:M22"/>
    <mergeCell ref="K15:M15"/>
    <mergeCell ref="N13:N16"/>
    <mergeCell ref="H17:H18"/>
    <mergeCell ref="H19:H20"/>
    <mergeCell ref="H21:H22"/>
    <mergeCell ref="N17:N18"/>
    <mergeCell ref="N19:N20"/>
    <mergeCell ref="N21:N22"/>
    <mergeCell ref="J19:J20"/>
    <mergeCell ref="A17:A18"/>
    <mergeCell ref="C17:C18"/>
    <mergeCell ref="D17:D18"/>
    <mergeCell ref="B28:N30"/>
    <mergeCell ref="A6:N6"/>
    <mergeCell ref="A10:D10"/>
    <mergeCell ref="A13:A16"/>
    <mergeCell ref="B13:B16"/>
    <mergeCell ref="A11:N11"/>
    <mergeCell ref="B17:B18"/>
    <mergeCell ref="G17:G18"/>
    <mergeCell ref="G19:G20"/>
    <mergeCell ref="C13:C16"/>
    <mergeCell ref="D13:D16"/>
    <mergeCell ref="E15:G15"/>
    <mergeCell ref="D21:D22"/>
    <mergeCell ref="A19:A20"/>
    <mergeCell ref="A21:A22"/>
    <mergeCell ref="B19:B20"/>
    <mergeCell ref="B21:B22"/>
    <mergeCell ref="C19:C20"/>
    <mergeCell ref="C21:C22"/>
    <mergeCell ref="F21:F22"/>
    <mergeCell ref="E21:E22"/>
    <mergeCell ref="E19:E20"/>
    <mergeCell ref="L21:L22"/>
    <mergeCell ref="H15:J15"/>
    <mergeCell ref="I17:I18"/>
    <mergeCell ref="I19:I20"/>
    <mergeCell ref="I21:I22"/>
    <mergeCell ref="J17:J18"/>
    <mergeCell ref="F19:F20"/>
    <mergeCell ref="E17:E18"/>
    <mergeCell ref="F17:F18"/>
    <mergeCell ref="M17:M18"/>
    <mergeCell ref="M19:M20"/>
    <mergeCell ref="J21:J22"/>
    <mergeCell ref="K17:K18"/>
    <mergeCell ref="K19:K20"/>
    <mergeCell ref="K21:K22"/>
    <mergeCell ref="L17:L18"/>
    <mergeCell ref="L19:L20"/>
  </mergeCells>
  <pageMargins left="1.0122916666666666" right="0.7" top="0.75" bottom="0.75" header="0.3" footer="0.3"/>
  <pageSetup paperSize="9" scale="66" orientation="landscape" r:id="rId1"/>
  <headerFooter alignWithMargins="0">
    <oddHeader>&amp;R&amp;"Arial,Paryškintas kursyvas"&amp;12Susitarimo 2 priedas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 KDV grafikas</vt:lpstr>
    </vt:vector>
  </TitlesOfParts>
  <Company>Panevėžio keliai,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Panevėžio keliai, AB</dc:creator>
  <cp:lastModifiedBy>Eglė Mickevičienė</cp:lastModifiedBy>
  <cp:lastPrinted>2022-07-18T11:10:18Z</cp:lastPrinted>
  <dcterms:created xsi:type="dcterms:W3CDTF">2006-07-13T09:49:13Z</dcterms:created>
  <dcterms:modified xsi:type="dcterms:W3CDTF">2022-07-18T11:10:29Z</dcterms:modified>
</cp:coreProperties>
</file>