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KASDIENIAI\Viešinimas\Nepaskelbta\Vienkartinės 2022\Braun\"/>
    </mc:Choice>
  </mc:AlternateContent>
  <xr:revisionPtr revIDLastSave="0" documentId="13_ncr:1_{4A7F0B52-26AD-40DE-93A9-F518A1BC9060}" xr6:coauthVersionLast="47" xr6:coauthVersionMax="47" xr10:uidLastSave="{00000000-0000-0000-0000-000000000000}"/>
  <bookViews>
    <workbookView xWindow="-120" yWindow="-120" windowWidth="29040" windowHeight="15840" tabRatio="857" xr2:uid="{00000000-000D-0000-FFFF-FFFF00000000}"/>
  </bookViews>
  <sheets>
    <sheet name="Įvairios vienkartinės priemonės" sheetId="2" r:id="rId1"/>
    <sheet name="Kraujo ėmimo sistemos" sheetId="4" state="hidden" r:id="rId2"/>
    <sheet name="Periferinės venos kateteriai" sheetId="7" r:id="rId3"/>
    <sheet name="Chirurginiai siūlai" sheetId="5" r:id="rId4"/>
    <sheet name="Traumat ortopedinės" sheetId="9" state="hidden" r:id="rId5"/>
    <sheet name="Sterilizacijos priemonės" sheetId="10" state="hidden" r:id="rId6"/>
    <sheet name=" Traumat ir chirurginės priemon" sheetId="1" state="hidden" r:id="rId7"/>
    <sheet name="Priemonės sterilizacijai" sheetId="8" state="hidden" r:id="rId8"/>
  </sheets>
  <definedNames>
    <definedName name="_xlnm._FilterDatabase" localSheetId="6" hidden="1">' Traumat ir chirurginės priemon'!$F$1:$F$63</definedName>
    <definedName name="_xlnm._FilterDatabase" localSheetId="0" hidden="1">'Įvairios vienkartinės priemonės'!$A$8:$P$13</definedName>
    <definedName name="_xlnm._FilterDatabase" localSheetId="4" hidden="1">'Traumat ortopedinės'!$F$1:$F$68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7" l="1"/>
  <c r="N2" i="7"/>
  <c r="L7" i="7"/>
  <c r="N7" i="7"/>
  <c r="O7" i="7"/>
  <c r="L5" i="7"/>
  <c r="N5" i="7"/>
  <c r="O5" i="7"/>
  <c r="L6" i="7"/>
  <c r="O6" i="7" s="1"/>
  <c r="N6" i="7"/>
  <c r="L4" i="7"/>
  <c r="N4" i="7"/>
  <c r="O4" i="7"/>
  <c r="O3" i="7"/>
  <c r="N3" i="7"/>
  <c r="L3" i="7"/>
  <c r="N13" i="2"/>
  <c r="L13" i="2"/>
  <c r="O13" i="2" s="1"/>
  <c r="N12" i="2"/>
  <c r="L12" i="2"/>
  <c r="O12" i="2" s="1"/>
  <c r="L11" i="2"/>
  <c r="O11" i="2" s="1"/>
  <c r="N11" i="2"/>
  <c r="N10" i="2"/>
  <c r="L10" i="2"/>
  <c r="O10" i="2" s="1"/>
  <c r="N9" i="2"/>
  <c r="L9" i="2"/>
  <c r="O9" i="2" s="1"/>
  <c r="R4" i="5"/>
  <c r="U4" i="5" l="1"/>
  <c r="R5"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3" i="5"/>
  <c r="U15" i="5" l="1"/>
  <c r="U38" i="5"/>
  <c r="U48" i="5"/>
  <c r="U32" i="5"/>
  <c r="U24" i="5"/>
  <c r="U8" i="5"/>
  <c r="U22" i="5"/>
  <c r="U47" i="5"/>
  <c r="U31" i="5"/>
  <c r="U23" i="5"/>
  <c r="U7" i="5"/>
  <c r="U16" i="5"/>
  <c r="U14" i="5"/>
  <c r="U44" i="5"/>
  <c r="U36" i="5"/>
  <c r="U28" i="5"/>
  <c r="U20" i="5"/>
  <c r="U12" i="5"/>
  <c r="U13" i="5"/>
  <c r="U37" i="5"/>
  <c r="U29" i="5"/>
  <c r="U43" i="5"/>
  <c r="U35" i="5"/>
  <c r="U27" i="5"/>
  <c r="U19" i="5"/>
  <c r="U40" i="5"/>
  <c r="U11" i="5"/>
  <c r="U21" i="5"/>
  <c r="U3" i="5"/>
  <c r="U42" i="5"/>
  <c r="U34" i="5"/>
  <c r="U26" i="5"/>
  <c r="U18" i="5"/>
  <c r="U10" i="5"/>
  <c r="U39" i="5"/>
  <c r="U9" i="5"/>
  <c r="U46" i="5"/>
  <c r="U30" i="5"/>
  <c r="U45" i="5"/>
  <c r="U5" i="5"/>
  <c r="U49" i="5"/>
  <c r="U41" i="5"/>
  <c r="U33" i="5"/>
  <c r="U17" i="5"/>
  <c r="U25" i="5"/>
  <c r="U6" i="5"/>
  <c r="T2" i="5"/>
  <c r="U2" i="5" l="1"/>
</calcChain>
</file>

<file path=xl/sharedStrings.xml><?xml version="1.0" encoding="utf-8"?>
<sst xmlns="http://schemas.openxmlformats.org/spreadsheetml/2006/main" count="1142" uniqueCount="404">
  <si>
    <r>
      <t xml:space="preserve">VšĮ Klaipėdos vaikų ligoninė. Vienkartinės medicininės priemonės </t>
    </r>
    <r>
      <rPr>
        <b/>
        <sz val="10"/>
        <rFont val="Arial Narrow"/>
        <family val="2"/>
        <charset val="186"/>
      </rPr>
      <t xml:space="preserve">2022. </t>
    </r>
    <r>
      <rPr>
        <b/>
        <sz val="10"/>
        <color indexed="8"/>
        <rFont val="Arial Narrow"/>
        <family val="2"/>
        <charset val="186"/>
      </rPr>
      <t xml:space="preserve">Techninė specifikacija </t>
    </r>
  </si>
  <si>
    <t>1 priedas</t>
  </si>
  <si>
    <t>Bendrieji reikalavimai:</t>
  </si>
  <si>
    <t xml:space="preserve">1.Tiekėjo siūlomos prekės turi atitikti reikalavimus. </t>
  </si>
  <si>
    <t>2.Tiekėjas turi pateikti siūlomų prekių aprašymus (katalogus, bukletus ar kitą gamintojo medžiagą lietuvių bei originalo kalbomis), patvirtinančią, kad prekių kokybė atitinka nurodytas specifikacijas ir grafiškai nurodyti prekės vietą kataloge ar pan.</t>
  </si>
  <si>
    <t xml:space="preserve">3. Tiekėjas turi pateikti siūlomų prekių kokybės atitikties dokumentus </t>
  </si>
  <si>
    <r>
      <t xml:space="preserve">4. Tiekėjas, viešojo pirkimo </t>
    </r>
    <r>
      <rPr>
        <b/>
        <sz val="10"/>
        <rFont val="Arial Narrow"/>
        <family val="2"/>
        <charset val="186"/>
      </rPr>
      <t>komisijai paprašius</t>
    </r>
    <r>
      <rPr>
        <sz val="10"/>
        <rFont val="Arial Narrow"/>
        <family val="2"/>
        <charset val="186"/>
      </rPr>
      <t>, per nurodytą terminą</t>
    </r>
    <r>
      <rPr>
        <b/>
        <sz val="10"/>
        <rFont val="Arial Narrow"/>
        <family val="2"/>
        <charset val="186"/>
      </rPr>
      <t xml:space="preserve"> turės pateikti</t>
    </r>
    <r>
      <rPr>
        <sz val="10"/>
        <rFont val="Arial Narrow"/>
        <family val="2"/>
        <charset val="186"/>
      </rPr>
      <t xml:space="preserve"> prekių pavyzdžius. Jeigu prie prekės reikalavimų nurodyta, jog būtini pavyzdžiai, juos pateikti reikės tik komisijai paprašius. Žr. Konkurso sąlygų 16 skyrių.</t>
    </r>
  </si>
  <si>
    <t>5.Jeigu pirkimo dalį sudaro prekių sąrašas, pasiūlymas turi būti pateiktas visoms sąraše nurodytoms prekėms.</t>
  </si>
  <si>
    <t>Pirkimo dalies Nr.</t>
  </si>
  <si>
    <t>Prekės pavadinimas</t>
  </si>
  <si>
    <t>BVPŽ kodas</t>
  </si>
  <si>
    <t>Maksimalus iekis 12 mėn.</t>
  </si>
  <si>
    <t>Mato vnt</t>
  </si>
  <si>
    <t>Reikalavimai</t>
  </si>
  <si>
    <t>Siūlomos prekės techninė charakteristika. Tiekėjas turi nurodyti siūlomos prekės tech. charakteristiką, bet nekopijuoti nurodytą pirkėjo.</t>
  </si>
  <si>
    <t>Gamintojas</t>
  </si>
  <si>
    <t>CE sertifikatas pateiktas (El. bylos Nr.)</t>
  </si>
  <si>
    <t>Prekės numeris kataloge, buklete (El. bylos Nr.)</t>
  </si>
  <si>
    <t>Prekės vieneto kaina be PVM, Eur</t>
  </si>
  <si>
    <t>Prekės vieneto kaina su PVM, Eur</t>
  </si>
  <si>
    <t>PVM tarifas %</t>
  </si>
  <si>
    <t>Bendra kaina be PVM pirkimo daliai, Eur</t>
  </si>
  <si>
    <t>Bendra kaina su PVM pirkimo daliai, Eur</t>
  </si>
  <si>
    <t>Pasiūlymą pateikusio tiekėjo pavadinimas</t>
  </si>
  <si>
    <r>
      <t xml:space="preserve">Adapteris, jungiantis </t>
    </r>
    <r>
      <rPr>
        <i/>
        <sz val="10"/>
        <rFont val="Arial Narrow"/>
        <family val="2"/>
        <charset val="186"/>
      </rPr>
      <t xml:space="preserve">Luer loc </t>
    </r>
    <r>
      <rPr>
        <sz val="10"/>
        <rFont val="Arial Narrow"/>
        <family val="2"/>
        <charset val="186"/>
      </rPr>
      <t xml:space="preserve">ir </t>
    </r>
    <r>
      <rPr>
        <i/>
        <sz val="10"/>
        <rFont val="Arial Narrow"/>
        <family val="2"/>
        <charset val="186"/>
      </rPr>
      <t>record</t>
    </r>
    <r>
      <rPr>
        <sz val="10"/>
        <rFont val="Arial Narrow"/>
        <family val="2"/>
        <charset val="186"/>
      </rPr>
      <t xml:space="preserve"> jungtis</t>
    </r>
  </si>
  <si>
    <t>33141000-0</t>
  </si>
  <si>
    <t>vnt</t>
  </si>
  <si>
    <t>Būtini pavyzdžiai</t>
  </si>
  <si>
    <t>33141320-9</t>
  </si>
  <si>
    <t>33141200-2</t>
  </si>
  <si>
    <t>Centrinės venos kateterizavimo rinkiniai, dviejų kanalų CH16/16, kateterio ilgis 20cm</t>
  </si>
  <si>
    <t>Centrinės venos kateterizavimo rinkiniai: Sterilus rinkinys.Sudėtis: Seldingerio tipo punkcinė adata 5-7cm ilgio:atspari persilenkimui J-tipo styga, pagaminta iš Nitinolio:diletatorius;Rentgeno kontrastinis 10-30cm poliuretaninis kateteris minkštu galiuku su ilgio atžymomis, spaustukas, atbulinės srovės vožtuvėlis,slankiojančiais ir fiksuotais tvirtinimo sparneliais; EKG kontrolės laidas; 5ml švirkštas; skalpeilis; lipnus kateterio fiksatorius prie odos be prisiuvimo. Atitinkantys ISO 9000 ir EN 455 serijų standartų reikalavimus.CE žymėjimas.</t>
  </si>
  <si>
    <t>Centrinės venos kateterizavimo rinkiniai, vieno kanalo CH20 su kateteriu</t>
  </si>
  <si>
    <t>vnt.</t>
  </si>
  <si>
    <t>UAB "B.Braun Medical"</t>
  </si>
  <si>
    <r>
      <t>Port</t>
    </r>
    <r>
      <rPr>
        <sz val="10"/>
        <rFont val="Arial Narrow"/>
        <family val="2"/>
        <charset val="186"/>
      </rPr>
      <t xml:space="preserve"> tipo adata kateterių punkcijai 22G (0,7mm) x  25 mm </t>
    </r>
  </si>
  <si>
    <t>Adata naudojama cytostatinių medikamentų terapijai.  Pagrindas su lanksčiais kraštais, už kurių paėmus patogiai įvedama adata į pertvarą.Būtini pavyzdžiai.CE ženklinimas.</t>
  </si>
  <si>
    <t>Siūlų pravedėjas kelio raiščio operacijoms</t>
  </si>
  <si>
    <t>Vienkartinio naudojimo siūlo pravedėjas:lanksti viela su kilpomis (ne mažiau kaip trys kilpos per visą vielos ilgį) siūlo ištraukimui, naudojimui su kanuliuotais kabliukais.  Būtini  pavyzdžiai.</t>
  </si>
  <si>
    <t>Skysčių perpylimo sistema, tinkanti B Braun Infuzomat "Space" tūrinei pompai</t>
  </si>
  <si>
    <t>33194000-6</t>
  </si>
  <si>
    <t>Infuzinė sistema skirta darbui su B Braun Infusomat Space volumetrine pompa.Sterili, vienkartinė, ne trumpesnė 250cm, su silikoniniu segmentu, lašų kamera, srovės reguliatoriumi, laisvos srovės užraktu ir 15 mikronų fitru.CE žymėjimas. Būtini pavyzdžiai</t>
  </si>
  <si>
    <t>33141240-4</t>
  </si>
  <si>
    <t>Tęsinys kitame lape</t>
  </si>
  <si>
    <t>Pirkimo dalies Nr</t>
  </si>
  <si>
    <t>Pirkimo dalies pavadinimas</t>
  </si>
  <si>
    <t>Pastabos</t>
  </si>
  <si>
    <t>Sąrašo eil. Nr.</t>
  </si>
  <si>
    <t>Pavadinimas</t>
  </si>
  <si>
    <t>Mato vnt.</t>
  </si>
  <si>
    <r>
      <t xml:space="preserve">Siūlomos prekės techninė charakteristika. </t>
    </r>
    <r>
      <rPr>
        <b/>
        <sz val="10"/>
        <color rgb="FFC00000"/>
        <rFont val="Arial Narrow"/>
        <family val="2"/>
        <charset val="186"/>
      </rPr>
      <t>Tiekėjas turi nurodyti siūlomos prekės tech. charakteristiką, bet nekopijuoti nurodytą pirkėjo.</t>
    </r>
  </si>
  <si>
    <r>
      <t xml:space="preserve">CE sertifikatas pateiktas </t>
    </r>
    <r>
      <rPr>
        <b/>
        <sz val="10"/>
        <rFont val="Arial Narrow"/>
        <family val="2"/>
        <charset val="186"/>
      </rPr>
      <t>(El. bylos Nr.)</t>
    </r>
  </si>
  <si>
    <r>
      <t xml:space="preserve">Prekės numeris kataloge, buklete </t>
    </r>
    <r>
      <rPr>
        <b/>
        <sz val="10"/>
        <rFont val="Arial Narrow"/>
        <family val="2"/>
        <charset val="186"/>
      </rPr>
      <t>(El. bylos Nr.)</t>
    </r>
  </si>
  <si>
    <t>Kraujo paėmimo priemonės</t>
  </si>
  <si>
    <t>33141300-3</t>
  </si>
  <si>
    <r>
      <rPr>
        <b/>
        <sz val="10"/>
        <rFont val="Arial Narrow"/>
        <family val="2"/>
        <charset val="186"/>
      </rPr>
      <t>ČIA</t>
    </r>
    <r>
      <rPr>
        <sz val="10"/>
        <rFont val="Arial Narrow"/>
        <family val="2"/>
        <charset val="186"/>
      </rPr>
      <t xml:space="preserve"> nurodyti </t>
    </r>
    <r>
      <rPr>
        <b/>
        <sz val="10"/>
        <rFont val="Arial Narrow"/>
        <family val="2"/>
        <charset val="186"/>
      </rPr>
      <t>ir</t>
    </r>
    <r>
      <rPr>
        <sz val="10"/>
        <rFont val="Arial Narrow"/>
        <family val="2"/>
        <charset val="186"/>
      </rPr>
      <t xml:space="preserve"> bendrą  šios pirkimo dalies kainą</t>
    </r>
  </si>
  <si>
    <r>
      <t>Tiekėjas privalo pateikti pasiūlymą visam šios pirkimo dalies prekių sąrašui. Sąraše nurodytos švirkšto tipo kraujo paėmimo priemonės turi būti techniškai suderinamos su 10,11 ir 12 eilutėse nurodytomis priemonėmis.</t>
    </r>
    <r>
      <rPr>
        <b/>
        <sz val="10"/>
        <rFont val="Arial Narrow"/>
        <family val="2"/>
        <charset val="186"/>
      </rPr>
      <t xml:space="preserve">  Būtini pavyzdžiai.</t>
    </r>
  </si>
  <si>
    <t>Kraujo surinkimo sistema (Švirkšto tipo kraujo paėmimo priemonė, adata su integruotu adapteriu su saugos užtikrinimo mechanizmu, adata su integruotu adapteriu, vienkartinis adapteris)</t>
  </si>
  <si>
    <t>Švirkšto tipo mėgintuvėlis, skirtas hematologiniams tyrimams-periferinio kraujo morfologija (su EDTA)  1-1,5ml</t>
  </si>
  <si>
    <t>Mėgintuvėlis pagamintas iš lengvai utilizuojamo,neišskiriančio jokių kenksmingų medžiagų, lengvo, nedūžtančio,skaidraus, plastiko. Kamštelis tvirtas, sandarus transportuojant Atitinkantys ISO 9000 ir EN 46000 serijų standartų reikalavimus.CE ženklinimas.Su lipduku užrašams</t>
  </si>
  <si>
    <t xml:space="preserve">Švirkšto tipo mėgintuvėlis, skirtas koaguliaciniams tyrimams (krešėjimo sistema)  1-1,5ml. </t>
  </si>
  <si>
    <t>Mėgintuvėlis pagamintas iš lengvai utilizuojamo,neišskiriančio jokių kenksmingų medžiagų, lengvo, nedūžtančio,skaidraus, plastiko. Kamštelis tvirtas, sandarus transportuojant Atitinkantys ISO 9000 ir EN 46000 serijų standartų reikalavimus.CE ženklinimas. Su lipduku užrašams</t>
  </si>
  <si>
    <t xml:space="preserve">Švirkšto tipo mėgintuvėlis, skirtas serumo biocheminiams tyrimams, be seperatoriaus 1-1,5ml </t>
  </si>
  <si>
    <t xml:space="preserve">Švirkšto tipo mėgintuvėlis, skirtas serumo biocheminiams tyrimams, be seperatoriaus 2,5-3ml </t>
  </si>
  <si>
    <t xml:space="preserve">Švirkšto tipo mėgintuvėlis, skirtas laktatų tyrimams, su ličio heparinu 1-3ml </t>
  </si>
  <si>
    <t>Švirkšto tipo mėgintuvėlis, serumo biocheminiams tyrimams, be seperatoriaus 5-6ml</t>
  </si>
  <si>
    <t>Švirkšto tipo mėgintuvėlis, gliukozės tyrimams, su fluoridu 2,5-3ml</t>
  </si>
  <si>
    <t>Švirkšto tipo mėgintuvėlis, ENG tyrimams, su citratu 1,7ml-3,5ml, Tiekėjas turi pasiūlyti ir prietaisą kraujo nusėdimo greičiui įvertinti (prietaisas teikiamas naudoti panaudos sutarties pagrindu)</t>
  </si>
  <si>
    <t>adata su integruotu adapteriu 0,8x38 be laikiklio</t>
  </si>
  <si>
    <t>Adata vienkartinė, sterili, silikonizuota, ypatingai aštri,CE ženklinimas.</t>
  </si>
  <si>
    <r>
      <t xml:space="preserve">adata su integruotu adapteriu 0,8x38 be laikiklio, </t>
    </r>
    <r>
      <rPr>
        <b/>
        <sz val="10"/>
        <rFont val="Arial Narrow"/>
        <family val="2"/>
        <charset val="186"/>
      </rPr>
      <t>su saugos užtikrinimo mechanizmu</t>
    </r>
  </si>
  <si>
    <t>adata su integruotu adapteriu 0,9x40 be laikiklio</t>
  </si>
  <si>
    <t>Vienkartinis adapteris</t>
  </si>
  <si>
    <t>Vienkartinis adapteris prijungimui prie kitų sistemų (vienkartinės adatos, adatų "Drugelių", intraveninių kateterių) atitinkančių mėgintuvėlius CE ženklinimas.</t>
  </si>
  <si>
    <r>
      <t>Tiekėjas privalo pateikti pasiūlymą visam šios pirkimo dalies prekių sąrašui. Sąraše nurodytos priemonės turi būti techniškai suderinamos.</t>
    </r>
    <r>
      <rPr>
        <b/>
        <sz val="10"/>
        <rFont val="Arial Narrow"/>
        <family val="2"/>
        <charset val="186"/>
      </rPr>
      <t>Būtini pavyzdžiai.</t>
    </r>
  </si>
  <si>
    <t>Uždara kraujo surinkimo sistema:</t>
  </si>
  <si>
    <t>Vakuuminis mėgintuvėlis, skirtas alkoholio tyrimams su Natrio fluoridu ir kalio oksalatu, 5-6 ml</t>
  </si>
  <si>
    <t>Mėgintuvėlis pagamintas iš lengvai utilizuojamo, neišskiriančio jokių kenksmingų medžiagų, lengvo, nedūžtančio, skaidraus plastiko. Kamštelis tvirtas, sandarus transportuojant. CE ženklinimas pagal IVD direktyvą 98/79. Mėgintuvėlių sterilumo direktyva EN 552. Pateikti tai įrodnčius dokumentus</t>
  </si>
  <si>
    <t>Adata (0,8x38 mm)</t>
  </si>
  <si>
    <t>Adata vienkartinė, sterili , silikonizuota, ypatingai aštri. Adata įsukama į adapterį</t>
  </si>
  <si>
    <t>Adapteris</t>
  </si>
  <si>
    <t>Daugkartinis, adatos fiksavimui ir sujungimui su vakuumine sistema</t>
  </si>
  <si>
    <t>Techniniai reikalavimai</t>
  </si>
  <si>
    <t>Prekės mato vieneto kaina be PVM, Eur</t>
  </si>
  <si>
    <t>Prekės mato vieneto kaina su PVM, Eur</t>
  </si>
  <si>
    <t>Periferinės venos kateteriai ir dalys:</t>
  </si>
  <si>
    <t>1. Periferinės venos kateteris su vožtuvu injekcijoms G18</t>
  </si>
  <si>
    <t>Pagamintas iš poliuretano (PUR), optiškai skaidrus, lengvai slystantis vena ir rentgeno kontrastiškas, standus kambario temperatūroje ir suminkštėja venoje,labai lengvai atidaromas ir uždaromas, su ne mažiau kaip 4-iomis rentgeno kontrastinėmis juostelėmis, papildoma anga sparnelių geometriniame centre. Silikonizuotas adatkotis. CE ženklinimas.Būtini pavyzdžiai.</t>
  </si>
  <si>
    <t>2. Periferinės venos kateteris su vožtuvu, injekcijoms G20</t>
  </si>
  <si>
    <t>3. Periferinės venos kateteris su vožtuvu, injekcijoms G22</t>
  </si>
  <si>
    <t>4. Periferinės venos kateteris su vožtuvu, injekcijoms G24</t>
  </si>
  <si>
    <t xml:space="preserve">5. Kamštukai periferinės venos kateteriams </t>
  </si>
  <si>
    <t>Tinkantis šioje pirkimo dalyje siūlomų poliuretaninių kateterių užsukimui.CE ženklinimas.</t>
  </si>
  <si>
    <t>Storis</t>
  </si>
  <si>
    <t>Adatos lenktumas</t>
  </si>
  <si>
    <t>Adatos ilgis mm</t>
  </si>
  <si>
    <t>Adata</t>
  </si>
  <si>
    <t>Ilgis cm</t>
  </si>
  <si>
    <t>Bendrieji reikalavimai</t>
  </si>
  <si>
    <t>Prekės mato  vieneto kaina be PVM, Eur</t>
  </si>
  <si>
    <t xml:space="preserve">Chirurginiai siūlai ir adatos </t>
  </si>
  <si>
    <t>B.Braun Surgical S.A.</t>
  </si>
  <si>
    <t>B.Braun Medical</t>
  </si>
  <si>
    <t>2-0</t>
  </si>
  <si>
    <t>1\2</t>
  </si>
  <si>
    <t>25-26</t>
  </si>
  <si>
    <t>apvali</t>
  </si>
  <si>
    <r>
      <t xml:space="preserve">Besirezorbuojantis pintas su apvalkalu, gerai slystantis, minkštas, labai stiprus, neatsirišančio mazgo siūlas.Pagaminti iš išgrynintos poligliukoninės rūgšties išmirkytas gliukonato tirpale.Po 14p. išlieka 80% stiprumo,po 21p. 30% , pilnai rezorbuojasi po 56-70p. Siūlo filamentingumas yra. polifilomentas.Adatos silikonizuotos. Arba panašios sudėties siūlas su adata. </t>
    </r>
    <r>
      <rPr>
        <b/>
        <sz val="10"/>
        <rFont val="Arial Narrow"/>
        <family val="2"/>
        <charset val="186"/>
      </rPr>
      <t>Būtini pavyzdžiai</t>
    </r>
  </si>
  <si>
    <t>1.Ant kiekvienos siūlų dėžutės privaloma informacija: 1.1chirurginio siūlo kodas, firminis pavadinimas ir cheminė sudėtis, filamentiškumas, storis USP, ilgiscm, spalva, rezorbupjantis-nesirezorbuojantis,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3.Chirurginės adatos galo storis atitinka siūlo storį. t.y. siūlas audiniuose pilnai uždaro adatos suformuotą angą.4.Chiruginio siūlo individuali pakuotė yra folgos darinys (arba kita saugi metalizuota pakuotė). 5. Cirurginių siūlų vartojimo instrukcija lietuvių kalba pateikiama su kiekvienu užsakymu. Tiekėjas privalo pateikti pasiūlymą visam šios pirkimo dalies prekių sąrašui  to paties gamintojo.</t>
  </si>
  <si>
    <t>2-0, 1\2, 26, apvali, 75</t>
  </si>
  <si>
    <t>žr. CE sertifikatą</t>
  </si>
  <si>
    <t>C0068042N1</t>
  </si>
  <si>
    <t xml:space="preserve">2-0 </t>
  </si>
  <si>
    <t>3\8</t>
  </si>
  <si>
    <t xml:space="preserve">24-26 </t>
  </si>
  <si>
    <t>pjautinė, bespalvis siūlas</t>
  </si>
  <si>
    <t>2-0, 3\8	, 24, pjautinė, bespalvis siūlas, 75</t>
  </si>
  <si>
    <t>C0069236N1</t>
  </si>
  <si>
    <t>3-0</t>
  </si>
  <si>
    <t>17-20</t>
  </si>
  <si>
    <t>3-0, 1\2	, 17, apvali, 75</t>
  </si>
  <si>
    <t>C0069014</t>
  </si>
  <si>
    <t xml:space="preserve">3-0 </t>
  </si>
  <si>
    <t>18-20</t>
  </si>
  <si>
    <t>pjautinė  bespalvis siūlas</t>
  </si>
  <si>
    <t>3-0, 3\8	, 19, pjautinė bespalvis siūlas, 75</t>
  </si>
  <si>
    <t>C0069421N1</t>
  </si>
  <si>
    <t>pjautinė</t>
  </si>
  <si>
    <t>3-0, 3\8	, 19, pjautinė, 75</t>
  </si>
  <si>
    <t>C0068421N1</t>
  </si>
  <si>
    <t xml:space="preserve">4-0 </t>
  </si>
  <si>
    <t>14-16</t>
  </si>
  <si>
    <t>4-0, 3\8	, 16, pjautinė, bespalvis siūlas, 75</t>
  </si>
  <si>
    <t>C0069513</t>
  </si>
  <si>
    <t>4-0, 3\8	, 19, pjautinė, 75</t>
  </si>
  <si>
    <t>C0069420N1</t>
  </si>
  <si>
    <t>4-0</t>
  </si>
  <si>
    <t>4-0, 1\2	, 20, apvali, 75</t>
  </si>
  <si>
    <t>C0068765</t>
  </si>
  <si>
    <t xml:space="preserve">5-0 </t>
  </si>
  <si>
    <t>12-14</t>
  </si>
  <si>
    <t>5-0, 3\8	, 12, pjautinė, bespalvis siūlas, 45</t>
  </si>
  <si>
    <t>C0069207</t>
  </si>
  <si>
    <t>16-18</t>
  </si>
  <si>
    <t>5-0, 3\8	, 16, pjautinė, 45</t>
  </si>
  <si>
    <t>C0068212</t>
  </si>
  <si>
    <t>6-0</t>
  </si>
  <si>
    <t>10-13</t>
  </si>
  <si>
    <t>6-0, 1\2	, 13, apvali, 75</t>
  </si>
  <si>
    <t>C0068006</t>
  </si>
  <si>
    <t>10-12</t>
  </si>
  <si>
    <t>6-0, 1\2	, 12, pjautinė, 75</t>
  </si>
  <si>
    <t>C0068506</t>
  </si>
  <si>
    <t>6-0, 3\8	, 12, pjautinė, bespalvis siūlas, 75</t>
  </si>
  <si>
    <t>C0069330</t>
  </si>
  <si>
    <t>7-0</t>
  </si>
  <si>
    <t>9-11</t>
  </si>
  <si>
    <t>plastinė pjautinė</t>
  </si>
  <si>
    <t>7-0, 3\8	, 11, plastinė pjautinė, 45</t>
  </si>
  <si>
    <t>C0068684</t>
  </si>
  <si>
    <t>24-26</t>
  </si>
  <si>
    <t>70-90</t>
  </si>
  <si>
    <t>1, 1\2, 26, pjautinė, 70</t>
  </si>
  <si>
    <t>C0068244</t>
  </si>
  <si>
    <t>1, 1\2, 26, apvali, 90</t>
  </si>
  <si>
    <t>C0068544</t>
  </si>
  <si>
    <t>0, 1\2, 26, pjautinė, 70</t>
  </si>
  <si>
    <t>C0068243</t>
  </si>
  <si>
    <t>0, 1\2, 26, apvali, 90</t>
  </si>
  <si>
    <t>C0068543N1</t>
  </si>
  <si>
    <t>Besirezorbuojantis, siūlas su spygliukais išdėstytais spirale aplink siūlą, siūlo gale kilpa. Pilna absorbcija per 90 - 110 dienų. Adatos nelūžta, nesilansto. Arba panašios sudėties siūlas su adata.CE ženklinimas.Būtini pavyzdžiai.</t>
  </si>
  <si>
    <t>2-0, 1\2, 19, pjautinė, 30</t>
  </si>
  <si>
    <t>VLM-2001</t>
  </si>
  <si>
    <t>26-28</t>
  </si>
  <si>
    <t>2-0, 1\2	, 26, apvali, 22</t>
  </si>
  <si>
    <t>VLM-1006</t>
  </si>
  <si>
    <t>17-19</t>
  </si>
  <si>
    <t>15-20</t>
  </si>
  <si>
    <t>3-0, 1\2	, 18, apvali, 20</t>
  </si>
  <si>
    <t>VLM-1008</t>
  </si>
  <si>
    <t>45-75</t>
  </si>
  <si>
    <r>
      <t>Nesirezorbuojantis monofilamentinis  inertiškas polipropilenas, elastingas, ypatingai minkštas, labai stiprus, neatsirišantis mazgas, gerai slystantis, neturėtų įpakavimo atminties.Adatos turi išilginius griovelius vidinėje kreivėje geresniai fiksacijai adatkotyje arba t. b spacialios pusiau kvadratinės formos adata  fikacijai adatkotyje arba užtikrinti fiksaciją kitais būdais, nelūžta ir nesilanksto. Arba labai panašios sudėties  siūlas. CE ženklinimas.</t>
    </r>
    <r>
      <rPr>
        <b/>
        <sz val="10"/>
        <rFont val="Arial Narrow"/>
        <family val="2"/>
        <charset val="186"/>
      </rPr>
      <t>Būtini pavyzdžiai.</t>
    </r>
  </si>
  <si>
    <t>2-0, 3\8	, 26, apvali, 75</t>
  </si>
  <si>
    <t>C3090132</t>
  </si>
  <si>
    <t>75-90</t>
  </si>
  <si>
    <t>C3090014</t>
  </si>
  <si>
    <t>2-0, 3\8	, 24, pjautinė, 75</t>
  </si>
  <si>
    <t>C3090236</t>
  </si>
  <si>
    <t>5-0</t>
  </si>
  <si>
    <t>16-19</t>
  </si>
  <si>
    <t>5-0, 1\2	, 17, apvali, 75</t>
  </si>
  <si>
    <t>C3090012</t>
  </si>
  <si>
    <r>
      <t>Nesirezorbuojantis monofilamentinis.  Sintetinis poliamidas arba labai panašios sudėties  siūlas. Adatos turi išilginius griovelius vidinėje kreivėje geresniai fiksacijai adatkotyje arba t. b spacialios pusiau kvadratinės formos adata  fikacijai adatkotyje arba užtikrinti fiksaciją kitais būdais, nelūžta ir nesilanksto.Arba panašios sudėties siūlas su adata. CE ženklinimas.</t>
    </r>
    <r>
      <rPr>
        <b/>
        <sz val="10"/>
        <rFont val="Arial Narrow"/>
        <family val="2"/>
        <charset val="186"/>
      </rPr>
      <t>Būtini pavyzdžiai.</t>
    </r>
  </si>
  <si>
    <t>2-0, 3\8	, 24, pjautinė, 45</t>
  </si>
  <si>
    <t>C0932361</t>
  </si>
  <si>
    <t>3-0, 3\8	, 24, pjautinė, 45</t>
  </si>
  <si>
    <t>C0932353</t>
  </si>
  <si>
    <t>4-0, 3\8	, 19, pjautinė, 45</t>
  </si>
  <si>
    <t>C0932205</t>
  </si>
  <si>
    <t>3/8</t>
  </si>
  <si>
    <t>5-0, 3/8	, 19, pjautinė, 45</t>
  </si>
  <si>
    <t>C0932191</t>
  </si>
  <si>
    <t>16-20</t>
  </si>
  <si>
    <t>6-0, 3/8	, 16, pjautinė, 45</t>
  </si>
  <si>
    <t>C0932116</t>
  </si>
  <si>
    <t>15-16</t>
  </si>
  <si>
    <r>
      <t>Nesirezorbuojantis pintas, dengtas polibutilatu, gerai slystantis, labai stiprus, lankstus, saugus mazgas,  atsparus chirurginiams instrumentams.Adatos turi išilginius griovelius  vidinėje kreivėje geresniai fiksacijai adatkotyje arba t. b spacialios pusiau kvadratinės formos adata  fikacijai adatkotyje arba užtikrinti fiksaciją kitais būdais, nelūžta ir nesilanksto. Arba labai panašios sudėties  siūlas. CE ženklinimas.</t>
    </r>
    <r>
      <rPr>
        <b/>
        <sz val="10"/>
        <rFont val="Arial Narrow"/>
        <family val="2"/>
        <charset val="186"/>
      </rPr>
      <t>Būtini pavyzdžiai.</t>
    </r>
  </si>
  <si>
    <t>3-0, 3\8	, 16, pjautinė, 75</t>
  </si>
  <si>
    <t>C0026246</t>
  </si>
  <si>
    <t>2-0, 1\2	, 26, apvali, 75</t>
  </si>
  <si>
    <t>C0026016</t>
  </si>
  <si>
    <t>3-0, 3\8	, 18, apvali, 75</t>
  </si>
  <si>
    <t>C0026105</t>
  </si>
  <si>
    <t>4-0, 1\2	, 13, apvali, 75</t>
  </si>
  <si>
    <t>C0026152</t>
  </si>
  <si>
    <t>be adatos</t>
  </si>
  <si>
    <t>2, be adatos, 250</t>
  </si>
  <si>
    <t>G0120064</t>
  </si>
  <si>
    <t>22-24</t>
  </si>
  <si>
    <r>
      <t xml:space="preserve">Nesirezorbuojantis monofilamentas, elastingas, minkštas, pagamintas iš polybutesterio (PBE) arba polipropileno. Gerai slysta, neturi pakavimo atminties. Adatos turi išilginius griovelius  vidinėje kreivėje geresniai fiksacijai adatkotyje arba t. b spacialios pusiau kvadratinės formos adata  fikacijai adatkotyje arba užtikrinti fiksaciją kitais būdais, nelūžta ir nesilanksto.Arba panašios sudėties siūlas su adata. CE ženklinimas. </t>
    </r>
    <r>
      <rPr>
        <b/>
        <sz val="10"/>
        <rFont val="Arial Narrow"/>
        <family val="2"/>
        <charset val="186"/>
      </rPr>
      <t>Būtini pavyzdžiai.</t>
    </r>
  </si>
  <si>
    <t>2-0, 3/8, 24, pjautinė, 45</t>
  </si>
  <si>
    <t>C3090436</t>
  </si>
  <si>
    <t>3-0, 3\8	, 19, pjautinė, 45</t>
  </si>
  <si>
    <t>C3090221</t>
  </si>
  <si>
    <t>4-0, 3/8	, 19, plastinė pjautinė, 45</t>
  </si>
  <si>
    <t>C3090676</t>
  </si>
  <si>
    <t>C3090211</t>
  </si>
  <si>
    <r>
      <t>Besirezorbuojantis polifilamentinis sintetinis dangtas poliglaktinu ir kalcio steratu arba labai panašios sudėties  siūlas. Po 7p. išlieka 50% stiprumo, po 28p. 0% pilnai rezorbuojasi po 42p. Siūlo filamentingumas yra polifilomentas.Adatos turi išilginius griovelius  vidinėje kreivėje geresniai fiksacijai adatkotyje arba t. b spacialios pusiau kvadratinės formos adata  fikacijai adatkotyje arba užtikrinti fiksaciją kitais būdais, tvitrtos, nelinksta ir nelūžta. Pateikti kataloginius aprašymus ir kokybės atitikties sertifikatus.Arba panašios sudėties siūlas su adata.CE ženkliniimas.</t>
    </r>
    <r>
      <rPr>
        <b/>
        <sz val="10"/>
        <rFont val="Arial Narrow"/>
        <family val="2"/>
        <charset val="186"/>
      </rPr>
      <t xml:space="preserve">Būtini pavyzdžiai. </t>
    </r>
  </si>
  <si>
    <t>C3046536</t>
  </si>
  <si>
    <t>C3046042</t>
  </si>
  <si>
    <t>C3046221</t>
  </si>
  <si>
    <t>C3046014</t>
  </si>
  <si>
    <t>3-0, 1\2	, 26, apvali, 75</t>
  </si>
  <si>
    <t>C3046041</t>
  </si>
  <si>
    <t>12-15</t>
  </si>
  <si>
    <t>4-0, 1\2	, 15, pjautinė bespalvis siūlas, 45</t>
  </si>
  <si>
    <t>C3046204</t>
  </si>
  <si>
    <t>5-0, 1\2	, 13, pjautinė bespalvis siūlas, 45</t>
  </si>
  <si>
    <t>C3046619</t>
  </si>
  <si>
    <t>Besirezorbuojantis monofilamentinis, gerai slystantis, minkštas, labai stiprus, neatsirišančio mazgo siūlas. Pagamintas iš polidioksanono. Po 35 parų išlieka 50 proc stiprumo, pilnai rezorbuojasi po 180-210 parų. Adatos pagamintos iš 300 plieno klasės,silikonizuotos. CE ženklinimas. Būtini pavyzdžiai</t>
  </si>
  <si>
    <t xml:space="preserve">1.Ant kiekvienos siūlų dėžutės privaloma informacija: 1.1chirurginio siūlo kodas, firminis pavadinimas ir cheminė sudėtis, filamentiškumas, storis USP, ilgiscm, spalva, rezorbupjantis-nesirezorbuojantis,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3.Chirurginės adatos galo storis atitinka siūlo storį. t.y. siūlas audiniuose pilnai uždaro adatos suformuotą angą.4.Chiruginio siūlo individuali pakuotė yra folgos darinys (arba kita saugi metalizuota pakuotė). 5. Cirurginių siūlų vartojimo instrukcija lietuvių kalba pateikiama su kiekvienu užsakymu. </t>
  </si>
  <si>
    <t>2-0, 3\8	, 26, 70</t>
  </si>
  <si>
    <t>C0024989</t>
  </si>
  <si>
    <t>g</t>
  </si>
  <si>
    <t>Diametras mm</t>
  </si>
  <si>
    <t>Siūlomos prekės techninė charakteristika Tiekėjas turi nurodyti siūlomos prekės tech. charakteristiką, bet nekopijuoti nurodytą pirkėjo.</t>
  </si>
  <si>
    <r>
      <t xml:space="preserve">CE sertifikatas pateiktas </t>
    </r>
    <r>
      <rPr>
        <b/>
        <sz val="10"/>
        <color theme="1"/>
        <rFont val="Arial Narrow"/>
        <family val="2"/>
        <charset val="186"/>
      </rPr>
      <t>(El. bylos Nr.)</t>
    </r>
  </si>
  <si>
    <r>
      <t xml:space="preserve">Prekės numeris kataloge, buklete </t>
    </r>
    <r>
      <rPr>
        <b/>
        <sz val="10"/>
        <color theme="1"/>
        <rFont val="Arial Narrow"/>
        <family val="2"/>
        <charset val="186"/>
      </rPr>
      <t>(El. bylos Nr.)</t>
    </r>
  </si>
  <si>
    <t>Bendra kaina be PVM pirkimo daliai, Eur (F*O)</t>
  </si>
  <si>
    <t>Bendra kaina su PVM pirkimo daliai, Eur (F*P)</t>
  </si>
  <si>
    <t>Enderio vinys</t>
  </si>
  <si>
    <r>
      <rPr>
        <b/>
        <sz val="10"/>
        <color theme="1"/>
        <rFont val="Arial Narrow"/>
        <family val="2"/>
        <charset val="186"/>
      </rPr>
      <t>ČIA</t>
    </r>
    <r>
      <rPr>
        <sz val="10"/>
        <color theme="1"/>
        <rFont val="Arial Narrow"/>
        <family val="2"/>
        <charset val="186"/>
      </rPr>
      <t xml:space="preserve"> nurodyti </t>
    </r>
    <r>
      <rPr>
        <b/>
        <sz val="10"/>
        <color theme="1"/>
        <rFont val="Arial Narrow"/>
        <family val="2"/>
        <charset val="186"/>
      </rPr>
      <t xml:space="preserve">ir </t>
    </r>
    <r>
      <rPr>
        <sz val="10"/>
        <color theme="1"/>
        <rFont val="Arial Narrow"/>
        <family val="2"/>
        <charset val="186"/>
      </rPr>
      <t>bendrą  šios pirkimo dalies kainą</t>
    </r>
  </si>
  <si>
    <t xml:space="preserve">Metalo implantas, kaulų lūžgalių sutvirtinimui. Nerūdijančio medicininio plieno. Turintys  CE sertifikatą.Tinkantys stambiųjų kaulų osteosintezės instrumentams.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</si>
  <si>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Metiūzo vinys</t>
  </si>
  <si>
    <t>Kiršnerio vielos</t>
  </si>
  <si>
    <t>30-31</t>
  </si>
  <si>
    <t xml:space="preserve">Nerūdyjančio plieno turintys CE sertifikatą. Naudojamos kaulų sintezės  operacijose. Vienkartinio naudojimo, tinkama sterilizacijai garų sterilizatoriuje. Vienas galas užgalastas trokaro formos. Turi būti pateikta informacija:   gamintojo pavadinimas arba prekybinis pavadinimas ir adresas; pakuotės turinio informacija (gaminio paskirtis);   partija arba serijos numeris;  nuoroda, kad skirtas vienkartiniam naudojimui. </t>
  </si>
  <si>
    <t>Nency vielos</t>
  </si>
  <si>
    <t>Elastinė titaninė viela su užsmailintu lengtu galu.CE ženklas</t>
  </si>
  <si>
    <r>
      <t>4,0</t>
    </r>
    <r>
      <rPr>
        <sz val="10"/>
        <rFont val="Calibri"/>
        <family val="2"/>
        <charset val="186"/>
      </rPr>
      <t>±</t>
    </r>
    <r>
      <rPr>
        <sz val="10"/>
        <rFont val="Arial Narrow"/>
        <family val="2"/>
        <charset val="186"/>
      </rPr>
      <t xml:space="preserve"> 0,1mm</t>
    </r>
  </si>
  <si>
    <r>
      <t>3,0</t>
    </r>
    <r>
      <rPr>
        <sz val="10"/>
        <rFont val="Calibri"/>
        <family val="2"/>
        <charset val="186"/>
      </rPr>
      <t>±</t>
    </r>
    <r>
      <rPr>
        <sz val="10"/>
        <rFont val="Arial Narrow"/>
        <family val="2"/>
        <charset val="186"/>
      </rPr>
      <t xml:space="preserve"> 0,1mm</t>
    </r>
  </si>
  <si>
    <t>44-45</t>
  </si>
  <si>
    <r>
      <t>3,5</t>
    </r>
    <r>
      <rPr>
        <sz val="10"/>
        <rFont val="Calibri"/>
        <family val="2"/>
        <charset val="186"/>
      </rPr>
      <t>±</t>
    </r>
    <r>
      <rPr>
        <sz val="10"/>
        <rFont val="Arial Narrow"/>
        <family val="2"/>
        <charset val="186"/>
      </rPr>
      <t xml:space="preserve"> 0,1mm</t>
    </r>
  </si>
  <si>
    <t>Kanuliuoti sraigtai kaulų osteosintezei</t>
  </si>
  <si>
    <r>
      <t xml:space="preserve">Kanuliuoti, 4 mm skersmens titaniniai sraigtai, daliniu sriegiu. Savigręžiai ir/ar savisriegiai. Kaniulės skersmuo 1,2 ± 0,05 mm, galvutės plotis 6 ± 0,5 mm, sukami atsuktuvu, šešiakampio formos galu. Sraigto užsriegta dalis 5-23 mm, priklausomai nuo sraigto ilgio. Ilgis mm (kas 2 ir kas 5 mm pasirinktinai) nuo </t>
    </r>
    <r>
      <rPr>
        <sz val="10"/>
        <rFont val="Arial Narrow"/>
        <family val="2"/>
        <charset val="186"/>
      </rPr>
      <t>10 ± 2 mm</t>
    </r>
    <r>
      <rPr>
        <sz val="10"/>
        <color rgb="FF000000"/>
        <rFont val="Arial Narrow"/>
        <family val="2"/>
        <charset val="186"/>
      </rPr>
      <t xml:space="preserve"> iki 70 mm. CE ženlas. Visi sraigtai vieno gamintojo. Instrumentų pilnas komplektas pateikiamas panaudai. Pareikalavus pristatyti pavyzdžius.</t>
    </r>
  </si>
  <si>
    <t>Kanuliuoti, 6,5 mm skersmens titaniniai sraigtai, įsriegiama dalis 32 ± 2 mm. Savigręžiai ir/ar savisriegiai. Kaniulės skersmuo 2,2 ± 0,1 mm, galvutės plotis 7,5 - 9,5 mm, sukami atsuktuvu  su šešiakampio formos galu. Ilgis mm (kas 2 ir kas 5 mm pasirinktinai) nuo 40 iki 130 mm. CE ženklas. Visi sraigtai vieno gamintojo. Instrumentų pilnas komplektas pateikiamas panaudai. Pareikalavus pristatyti pavyzdžius.</t>
  </si>
  <si>
    <t xml:space="preserve">Kanuliuoti kompresiniai sraigtai </t>
  </si>
  <si>
    <t>Tinkantys prie ligoninėje turimų kanuliuoto hegsagonalinio atsuktuvo 2 mm skersmens su sraigto ilgio matavimo skale ir dvigubo kanuliuoto grąžto, 2 mm skersmens, ilgio 32 mm; arba instrumentus suteikti panaudai prie siūlomų sraigtų. Kanuliuoti kompresiniai titaniniai savisriegiai sraigtai, su dvigubu skirtingu sriegiu. Distalinės sraigto dalies skersmuo 3 mm, proksimalinės dalies skesmuo 4 mm. Ilgis mm (kas 2 mm) nuo 26 iki 30 mm. CE ženklas Būtini pavyzdžiai</t>
  </si>
  <si>
    <t>Interferenciniai sraigtai</t>
  </si>
  <si>
    <t>Sterilioje pakuotėje, sterilūs interferenciniai, besirezorbuojantys, kanuliuoti sraigtai be galvutės, sriegis bukas.Cheminė sudėtis - 25 - 30% β TCP ir 70-75 % PLGA. Abi medžiagos homogeniškai sumaišytos MPD technologija, osteokondukcinės. Sraigtų ilgiai nuo 20 iki 30 mm, ne mažiau 3 ilgių (didžiausio, mažiausio ir tarpinių ilgių). Sraigtų diametrai nuo 5 iki 8 mm, ne mažiau 4 storių (didžiausio, mažiausio ir tarpinio diametrų). Reikalingo dudžio sraigtai bus užsakomi atsižvelgiant į individualius paciento poreikius. Pateikti panaudai instrumentus reikalingus sraigto įvedimui (atsuktuvas, kaniuliavimo vieta). CE ženklas</t>
  </si>
  <si>
    <t>Hemostatinis besirezorbuojantis tinklelis</t>
  </si>
  <si>
    <r>
      <t xml:space="preserve">Sterilus, retai pintas tinklas 50mmx75 </t>
    </r>
    <r>
      <rPr>
        <sz val="10"/>
        <rFont val="Arial Narrow"/>
        <family val="2"/>
        <charset val="186"/>
      </rPr>
      <t>±1</t>
    </r>
    <r>
      <rPr>
        <u/>
        <sz val="10"/>
        <color rgb="FF008080"/>
        <rFont val="Arial Narrow"/>
        <family val="2"/>
        <charset val="186"/>
      </rPr>
      <t xml:space="preserve"> </t>
    </r>
    <r>
      <rPr>
        <sz val="10"/>
        <color rgb="FF000000"/>
        <rFont val="Arial Narrow"/>
        <family val="2"/>
        <charset val="186"/>
      </rPr>
      <t xml:space="preserve">mm. Vietiškai besirezorbuojantis hemostatikas, pagamintas iš oksiduotos regeneruotos celiuliozės. Vietiškai stabdo kraujavimą per 2-4 min, dėl žemo ph (apie 3.0) turi bakteriocidinį vietinį poveikį prieš Gram teigiamus ir Gram neigiamus organizmus, įskaitant aerobus bei anaerobus, prilimpa prie audinių, nemigruoja, nekeičia formos sušlapus, rezorbuojasi per 7-14 dienų. Arba panašios sudėties tinklelis.Turi CE ženklą ir atitikties deklaracija </t>
    </r>
  </si>
  <si>
    <t>Kabutės</t>
  </si>
  <si>
    <r>
      <t xml:space="preserve">Titaninės, tinkančios laparoskopiniam klipatoriui </t>
    </r>
    <r>
      <rPr>
        <i/>
        <sz val="10"/>
        <color theme="1"/>
        <rFont val="Arial Narrow"/>
        <family val="2"/>
        <charset val="186"/>
      </rPr>
      <t xml:space="preserve">MediumLarge. </t>
    </r>
    <r>
      <rPr>
        <sz val="10"/>
        <color theme="1"/>
        <rFont val="Arial Narrow"/>
        <family val="2"/>
        <charset val="186"/>
      </rPr>
      <t>Dydis: vidutinis/didelis. Sterilios; vienkartinio naudojimo, atrauminės, trikampė kabutės skerspjūvio forma užtikrinanti patikimą prisitaikymą prie instrumento darbinio paviršiaus, deimanto formos grioveliai vidiniame kabutės paviršiuje. Kasetėje ne daugiau 6 vnt. CE ženklas</t>
    </r>
  </si>
  <si>
    <t>Sėklidės implantas</t>
  </si>
  <si>
    <t>Silikoninis su silikono gelio užpildu arba silikoninis, užpildomas fiziologiniu tirpalu. CE ženklas</t>
  </si>
  <si>
    <t>Odos biopsinės adatos</t>
  </si>
  <si>
    <t>6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 CE ženklas</t>
  </si>
  <si>
    <t>8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 CE ženklas</t>
  </si>
  <si>
    <t>Sraigtai kaulų osteosintezei</t>
  </si>
  <si>
    <r>
      <t xml:space="preserve">Tinkantys prie ligoninės turimų </t>
    </r>
    <r>
      <rPr>
        <i/>
        <sz val="10"/>
        <color theme="1"/>
        <rFont val="Arial Narrow"/>
        <family val="2"/>
        <charset val="186"/>
      </rPr>
      <t>Konigsee implantate, Vokietija,</t>
    </r>
    <r>
      <rPr>
        <sz val="10"/>
        <color theme="1"/>
        <rFont val="Arial Narrow"/>
        <family val="2"/>
        <charset val="186"/>
      </rPr>
      <t xml:space="preserve"> instrumentų; arba instrumentus suteikti panaudai prie siūlomų sraigtų. Sraigtai titaniniai savisriegiai sraigtai. Sraigto diametras 1,5mm. Ilgis mm (kas 2 mm) nuo 6 iki 20 mm įskaitant ir 5 mm ilgio. CE ženklas. Būtiniai pavyzdžiai. </t>
    </r>
  </si>
  <si>
    <r>
      <t xml:space="preserve">Tinkantys prie ligoninės turimų </t>
    </r>
    <r>
      <rPr>
        <i/>
        <sz val="10"/>
        <color theme="1"/>
        <rFont val="Arial Narrow"/>
        <family val="2"/>
        <charset val="186"/>
      </rPr>
      <t>Konigsee implantate, Vokietija</t>
    </r>
    <r>
      <rPr>
        <sz val="10"/>
        <color theme="1"/>
        <rFont val="Arial Narrow"/>
        <family val="2"/>
        <charset val="186"/>
      </rPr>
      <t xml:space="preserve">, instrumentų; arba instrumentus suteikti panaudai prie siūlomų sraigtų. Sraigtai titaniniai savisriegiai sraigtai. Sraigto diametras 2,0mm. Ilgis mm (kas 2 mm) nuo 6 iki 30 mm įskaitant ir 5 mm ilgio. CE ženklas. Būtiniai pavyzdžiai. </t>
    </r>
  </si>
  <si>
    <t xml:space="preserve">vnt. </t>
  </si>
  <si>
    <r>
      <t xml:space="preserve">Tinkantys prie ligoninės turimų </t>
    </r>
    <r>
      <rPr>
        <i/>
        <sz val="10"/>
        <color theme="1"/>
        <rFont val="Arial Narrow"/>
        <family val="2"/>
        <charset val="186"/>
      </rPr>
      <t>Konigsee implantate, Vokietija,</t>
    </r>
    <r>
      <rPr>
        <sz val="10"/>
        <color theme="1"/>
        <rFont val="Arial Narrow"/>
        <family val="2"/>
        <charset val="186"/>
      </rPr>
      <t xml:space="preserve"> instrumentų; arba instrumentus suteikti panaudai prie siūlomų sraigtų. Sraigtai titaniniai savisriegiai sraigtai. Sraigto diametras 2,7mm. Ilgis mm (kas 2 mm) nuo 6 iki 40 mm. CE ženklas. Būtiniai pavyzdžiai. </t>
    </r>
  </si>
  <si>
    <t>Kabutės kaulo augimui sustabdyti -  epifiziodezei</t>
  </si>
  <si>
    <t xml:space="preserve"> Cheminė sudėtis - titano  lydnys. '' U'' formos, ilgis nuo 20mm ( +- 2mm) iki 30mm (+-2mm), plotis 5mm (+-1mm), storis 2,5mm ( +-mm).Būtina pateikti pavyzdžius.(Pastaba: Jeigu siūlomos kabutės netiks ligoninės turimiems instrumentams, tada instrumentus suteikti panaudai). CE ženklas</t>
  </si>
  <si>
    <t>Endo saga priekinio kryžminio raiščio ir užpakalinio kryžminio raiščio šlauninei fiksacijai</t>
  </si>
  <si>
    <r>
      <t xml:space="preserve">Sterilioje pakuotėje. Cheminė sudėtis - medicininis titano lydinys. Sagoje - keturios skylės. Endosaga su iš anksto paruošta vientisa, nepinta </t>
    </r>
    <r>
      <rPr>
        <sz val="10"/>
        <rFont val="Arial Narrow"/>
        <family val="2"/>
        <charset val="186"/>
      </rPr>
      <t>arba pinta kilpa be mazgo (poliesterio siūlas arba UHMWPE) ir dviem skirtingų spalvų</t>
    </r>
    <r>
      <rPr>
        <sz val="10"/>
        <color rgb="FF000000"/>
        <rFont val="Arial Narrow"/>
        <family val="2"/>
        <charset val="186"/>
      </rPr>
      <t xml:space="preserve"> įvertais Nr. 5 siūlais implanto pravesimui ir pozicionavimui. Endo sagos matmenys: ilgis 12 mm, plotis 4 mm. Kilpos ilgiai: nuo 10 mm iki 60 mm, </t>
    </r>
    <r>
      <rPr>
        <sz val="10"/>
        <rFont val="Arial Narrow"/>
        <family val="2"/>
        <charset val="186"/>
      </rPr>
      <t>10-11</t>
    </r>
    <r>
      <rPr>
        <sz val="10"/>
        <color rgb="FF000000"/>
        <rFont val="Arial Narrow"/>
        <family val="2"/>
        <charset val="186"/>
      </rPr>
      <t xml:space="preserve"> ilgių (yra didžiausio, ir mažiausio, ir tarpinių ilgių kas 5 mm).Turi endo sagos tvirtinimo raištis-kaulas opciją, su kilpa, kurios ilgis nuo 15 mm iki 60 mm (10 ilgių).</t>
    </r>
  </si>
  <si>
    <t xml:space="preserve">Maksimalus kiekis 12 mėnesių </t>
  </si>
  <si>
    <r>
      <t xml:space="preserve">Siūlomos prekės techninė charakteristika. </t>
    </r>
    <r>
      <rPr>
        <b/>
        <sz val="10"/>
        <color rgb="FFC00000"/>
        <rFont val="Arial Narrow"/>
        <family val="2"/>
        <charset val="186"/>
      </rPr>
      <t>Tiekėjas turi nurodyti siūlomos prekės tech. charakteristiką, bet nekopijuoti nurodytas pirkėjo.</t>
    </r>
  </si>
  <si>
    <r>
      <t xml:space="preserve">Pakuotės kaina be PVM , Eur </t>
    </r>
    <r>
      <rPr>
        <i/>
        <sz val="10"/>
        <color indexed="8"/>
        <rFont val="Arial Narrow"/>
        <family val="2"/>
        <charset val="186"/>
      </rPr>
      <t>(Konkurso metu nevertinama)</t>
    </r>
  </si>
  <si>
    <r>
      <t xml:space="preserve">Pakuotės kaina su PVM, Eur </t>
    </r>
    <r>
      <rPr>
        <i/>
        <sz val="10"/>
        <color indexed="8"/>
        <rFont val="Arial Narrow"/>
        <family val="2"/>
        <charset val="186"/>
      </rPr>
      <t>(Konkurso metu nevertinama)</t>
    </r>
  </si>
  <si>
    <t xml:space="preserve">Bowie-Dick testas </t>
  </si>
  <si>
    <t>33191000-5</t>
  </si>
  <si>
    <r>
      <t xml:space="preserve">2 klasės specialiųjų tyrimų cheminis indikatorius, skirtas Bowie ir Dicko bandymui,turi atitikti LST EN 285, LST EN ISO 11140-1, LST EN ISO 11140-4 (pateikti tai patvirtinančius dokumentus).  Indikatorius ir įtaisas  turi sudaryti vieningą sistemą. Jeigu testo rinkinyje esantis įtaisas skirtas tam tikram indikatorių kiekiui, tai jo kaina turi būti įskaičiuota į kiekvieną rinkinio kainą. Jeigu įtaisas skirtas ilgalaikiam naudojimui, tai tiekėjas su panaudos sutartimi turi pateikti   reikiamą įtaisų skaičių pagal įstaigos poreikį. Turi tikti didiesiems garo sterilizatoriams. Skirtas oro pašalinimo iš sterilizatoriaus darbo kameros ir garų prasiskverbimo kontrolei. Indikatorius turi būti padengtas polimeriniu sluoksniu (nedrėksta, “neišplaunama” dažų spalva, neblunka 5-rius metus). Indikatorius sudarytas iš popierinio pagrindo ir 6 segmentų indikatorinio agento. Ant pakuotės turi būti nurodyta indikatorių klasė ir atitikimas standartams, gamintojo pavadinimas.Turi būti pateiktas indikatoriaus spalvos pasikeitimo etalonas su teigiamų ir neigiamų rezultatų paaiškinimais lietuvių kalba.  Turi tikti klijuoti į dokumentus, krovinio registracijos korteles. </t>
    </r>
    <r>
      <rPr>
        <b/>
        <sz val="10"/>
        <rFont val="Arial Narrow"/>
        <family val="2"/>
        <charset val="186"/>
      </rPr>
      <t xml:space="preserve"> Pateikti pavyzdžius</t>
    </r>
    <r>
      <rPr>
        <sz val="10"/>
        <rFont val="Arial Narrow"/>
        <family val="2"/>
        <charset val="186"/>
      </rPr>
      <t xml:space="preserve"> išbandymui.</t>
    </r>
  </si>
  <si>
    <t>Sterilizuojamų paketų sutvirtinimo lipni juosta su integruotu išoriniu 1 klasės proceso poveikio cheminiu indikatoriumi sočiųjų vandens garų sterilizacijai</t>
  </si>
  <si>
    <t xml:space="preserve">metras  </t>
  </si>
  <si>
    <r>
      <t xml:space="preserve">Išorinės cheminės sterilizacijos garais indikatorinė lipni juostelė, skirta paketų tvirtinimui.Plotis: 2 cm (±5mm). Temperatūros režimas 120° - 135°C. Vidinis juostos paviršius lipnus, išoriniame paviršiuje – cheminių dažų linijos, kurios garų poveikyje keičia spalvą (1 klasės proceso cheminis indikatorius). Juosta turi būti ypač stiprios fiksacijos, ritinėlio šonai nelipnūs, nepritraukia nešvarumų, klijai netepa rankų. Sterilizacijos metu nenukrenta, o po jos lengvai nuimama.  Atitinkantis  LST EN ISO11140-1 dalies reikalavimus. Pateikti produkto aprašymą, naudojimosi instrukciją ir dokumentaciją, įrodančią atitikimus reikalavimams. </t>
    </r>
    <r>
      <rPr>
        <b/>
        <sz val="10"/>
        <rFont val="Arial Narrow"/>
        <family val="2"/>
        <charset val="186"/>
      </rPr>
      <t xml:space="preserve">Pateikti pavyzdžius </t>
    </r>
    <r>
      <rPr>
        <sz val="10"/>
        <rFont val="Arial Narrow"/>
        <family val="2"/>
        <charset val="186"/>
      </rPr>
      <t>išbandymui.</t>
    </r>
  </si>
  <si>
    <t>Krepuotas popierius 60x60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</si>
  <si>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dėžė.Popieriaus svoris ne mažiau  60g/kv.m Užtikrina tiek sausą, tiek drėgną bakterinį barjerą. Tvirtas, minkštas ir patogus naudoti, po sterilizacijos išlieka tvirtas. Sukarpytas lakštais. Popieriaus paviršius turi būti lygus, be plaušų ir kitokių popieriau</t>
    </r>
    <r>
      <rPr>
        <sz val="10"/>
        <rFont val="Arial Narrow"/>
        <family val="2"/>
        <charset val="186"/>
      </rPr>
      <t>s priedų, kad pakuojant medicinos prietaisus nesukeltų odos pažeidimų, mikrotraumų bei odos alergijos reiškinių. Turi atitikti LST EN ISO 11607-1 ir LST EN 868-2 s</t>
    </r>
    <r>
      <rPr>
        <sz val="10"/>
        <rFont val="Arial Narrow"/>
        <family val="2"/>
      </rPr>
      <t>tandartų reikalavimus (pateikti kopijas). Turi turėti CE ženklą (</t>
    </r>
    <r>
      <rPr>
        <sz val="10"/>
        <rFont val="Arial Narrow"/>
        <family val="2"/>
        <charset val="186"/>
      </rPr>
      <t xml:space="preserve">MDD 93/42 EEB).Išmatavimai 60x60 cm (±5 cm). </t>
    </r>
    <r>
      <rPr>
        <b/>
        <sz val="10"/>
        <rFont val="Arial Narrow"/>
        <family val="2"/>
        <charset val="186"/>
      </rPr>
      <t>Pateikti pavyzdžius.</t>
    </r>
  </si>
  <si>
    <t>Krepuotas popierius 90x90 cm (±5 cm)</t>
  </si>
  <si>
    <r>
      <t xml:space="preserve">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90x90 cm (±5 cm). </t>
    </r>
    <r>
      <rPr>
        <b/>
        <sz val="10"/>
        <rFont val="Arial Narrow"/>
        <family val="2"/>
        <charset val="186"/>
      </rPr>
      <t xml:space="preserve">Pateikti pavyzdžius. </t>
    </r>
  </si>
  <si>
    <t>Krepuotas popierius 120x120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</si>
  <si>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120x120 cm (±5 cm).</t>
    </r>
    <r>
      <rPr>
        <b/>
        <sz val="10"/>
        <rFont val="Arial Narrow"/>
        <family val="2"/>
        <charset val="186"/>
      </rPr>
      <t xml:space="preserve"> Pateikti pavyzdžius. </t>
    </r>
  </si>
  <si>
    <r>
      <t>Popieriaus-plastiko juosta skirta užlydymui be</t>
    </r>
    <r>
      <rPr>
        <b/>
        <sz val="10"/>
        <rFont val="Arial Narrow"/>
        <family val="2"/>
        <charset val="186"/>
      </rPr>
      <t xml:space="preserve"> klostės</t>
    </r>
    <r>
      <rPr>
        <sz val="10"/>
        <rFont val="Arial Narrow"/>
        <family val="2"/>
        <charset val="186"/>
      </rPr>
      <t xml:space="preserve"> 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</si>
  <si>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50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</si>
  <si>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t>
    </r>
    <r>
      <rPr>
        <sz val="10"/>
        <rFont val="Arial Narrow"/>
        <family val="2"/>
        <charset val="186"/>
      </rPr>
      <t xml:space="preserve"> 75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</si>
  <si>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75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</si>
  <si>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t>
    </r>
    <r>
      <rPr>
        <sz val="10"/>
        <rFont val="Arial Narrow"/>
        <family val="2"/>
        <charset val="186"/>
      </rPr>
      <t xml:space="preserve"> 100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</si>
  <si>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</si>
  <si>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150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</si>
  <si>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</si>
  <si>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</si>
  <si>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</si>
  <si>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</si>
  <si>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250 mm (± 10 mm) . </t>
    </r>
    <r>
      <rPr>
        <b/>
        <sz val="10"/>
        <rFont val="Arial Narrow"/>
        <family val="2"/>
        <charset val="186"/>
      </rPr>
      <t xml:space="preserve">Pateikti pavyzdžius. </t>
    </r>
  </si>
  <si>
    <t>Apsaugos aštriems instrumentams 50 x 128  mm (± 5 mm)</t>
  </si>
  <si>
    <r>
      <t xml:space="preserve">Vienkartinės, popierinės, su permatoma kišene, arba permatomo plastiko, skirtos pakuotės apsaugai nuo pažeidimų. Skirtos sterilizacijai sočiaisiais vandens garais. Netrukdo sterilizacijos agentui prasiskverbti prie instrumentų dengiamų dalių.  Turi būti nurodytas gamybinės partijos Nr., gamintojo pavadinimas.  Apsaugos dedamos ant instrumentų aštrių dalių. Matmenys nuo 50x128 iki 65x145 mm.
 </t>
    </r>
    <r>
      <rPr>
        <b/>
        <sz val="10"/>
        <rFont val="Arial Narrow"/>
        <family val="2"/>
        <charset val="186"/>
      </rPr>
      <t xml:space="preserve">Pateikti pavyzdžius
</t>
    </r>
    <r>
      <rPr>
        <sz val="10"/>
        <rFont val="Arial Narrow"/>
        <family val="2"/>
        <charset val="186"/>
      </rPr>
      <t xml:space="preserve">
</t>
    </r>
  </si>
  <si>
    <t>Lipdukas-etiketė</t>
  </si>
  <si>
    <t>30192800-9</t>
  </si>
  <si>
    <t>100 000</t>
  </si>
  <si>
    <t>etiketė</t>
  </si>
  <si>
    <r>
      <t xml:space="preserve">Lipdukas-etiketė turi būti trijų eilučių,kiekvienoje eilutėje turi tilpti po 12 simbolių (skaitmenų), gali būti panaudotas du kartus, be indikatoriaus. Pakuotėje turi būti rašalo papildymas. Po sterilios pakuotės atidarymo, lipdukas lengvai nusiima nuo jos ir gali būti įklijuotas į paciento kortelę arba į krovinio registracijos kortelę. Sutarties galiojimo metu suteikti panaudai 4 rankinius spausdintuvus, į kuriuos tiktų siūlomos etiketės. </t>
    </r>
    <r>
      <rPr>
        <b/>
        <sz val="10"/>
        <rFont val="Arial Narrow"/>
        <family val="2"/>
        <charset val="186"/>
      </rPr>
      <t>Pateikti pavyzdžius.</t>
    </r>
  </si>
  <si>
    <t>Testas pavojingų ir ypač pavojingų medicinos prietaisų valymo ir dezinfekcijos kokybei nustatyti, naudojant rankinį plovimo būdą</t>
  </si>
  <si>
    <t xml:space="preserve"> testas</t>
  </si>
  <si>
    <t xml:space="preserve">Kraujo likučiams nustatyti ant instrumentų paviršių. Paruošti naudoti. Saugūs aplinkai. Skirti vienalyčių ir tuščiavidurių medicinos prietaisų plovimo kokybei nustatyti.
Pateikti atitikties LST EN ISO15883 deklaraciją, naudojimo instrukciją lietuvių kalba.
Rezultatas –vertinamas ne vėliau kaip po 120 s.
</t>
  </si>
  <si>
    <t>diametras mm</t>
  </si>
  <si>
    <t>Maksimalus kiekis 12 mėnesių</t>
  </si>
  <si>
    <t>charakteristika</t>
  </si>
  <si>
    <t xml:space="preserve">Metalo implantas, kaulų lūžgalių sutvirtinimui. Nerūdijančio medicininio plieno. Turintys ISO CE sertifikatą.Tinkantys stambiųjų kaulų osteosintezės instrumentams (gamintojas Koreigsel Implantate ir instrumente Zur Ostosynthese GmbH Vokietija).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</si>
  <si>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 xml:space="preserve">Metalo implantai kaulų lūžgalių sutvirtinimui. Nerūdyjančio medicininio plieno arba titano lydinio, turi ISO CE sertifikatą.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</si>
  <si>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 xml:space="preserve">Nerūdyjančio plieno turintys ISO CE sertifikatą. Naudojamos kaulų sintezės  operacijose.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</si>
  <si>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2,5 ± 0,1 mm</t>
  </si>
  <si>
    <t>Elastinė titaninė viela su užsmailintu lengtu galu.</t>
  </si>
  <si>
    <t>3 ± 0,1 mm</t>
  </si>
  <si>
    <t>3,5 ± 0,1 mm</t>
  </si>
  <si>
    <t>4 ± 0,1 mm</t>
  </si>
  <si>
    <t>Kanuliuoti sraigtai kaulų oeteosintezei</t>
  </si>
  <si>
    <t>1.</t>
  </si>
  <si>
    <t>Kanuliuoti, 4 mm skersmens titaniniai sraigtai, daliniu sriegiu. Savigręžiai. Sriegio žingsnis 1,75 mm. Kaniulės skersmuo 1,25 mm, galvutės plotis 6 mm, sukami atsuktuvu, kurio skersmuo 2,5 mm su šešiakampio formos galu</t>
  </si>
  <si>
    <t>1.1</t>
  </si>
  <si>
    <t>Ilgis mm (kas 2 mm) nuo 14 iki 70 mm</t>
  </si>
  <si>
    <t>2.</t>
  </si>
  <si>
    <r>
      <t xml:space="preserve">Kanuliuoti, 6,5 mm skersmens titaniniai sraigtai, įsriegiama dalis 32 </t>
    </r>
    <r>
      <rPr>
        <sz val="10"/>
        <color theme="1"/>
        <rFont val="Calibri"/>
        <family val="2"/>
        <charset val="186"/>
      </rPr>
      <t>±</t>
    </r>
    <r>
      <rPr>
        <sz val="10"/>
        <color theme="1"/>
        <rFont val="Arial Narrow"/>
        <family val="2"/>
        <charset val="186"/>
      </rPr>
      <t xml:space="preserve"> 2 mm. Savigręžiai. Sriegio žingsnis 2,75 mm. Kaniulės skersmuo 2,2 mm, galvutės plotis 8 mm, sukami atsuktuvu, kurio skersmuo 3,5 mm su šešiakampio formos galu</t>
    </r>
  </si>
  <si>
    <t>2.1</t>
  </si>
  <si>
    <t>Ilgis mm (kas 5 mm) nuo 45 iki 120 mm</t>
  </si>
  <si>
    <t>Tinkantys prie ligoninėje turimų kanuliuoto hegsagonalinio atsuktuvo 2 mm skersmens su sraigto ilgio matavimo skale ir dvigubo kanuliuoto grąžto, 2 mm skersmens, ilgio 32 mm; arba instrumentus suteikti panaudai prie siūlomų sraigtų. Kanuliuoti kompresiniai titaniniai savisriegiai sraigtai, su dvigubu skirtingu sriegiu. Distalinės sraigto dalies skersmuo 3 mm, proksimalinės dalies skesmuo 4 mm. Ilgis mm (kas 2 mm) nuo 26 iki 30 mm. Būtini pavyzdžiai</t>
  </si>
  <si>
    <r>
      <t xml:space="preserve">Sterilioje pakuotėje. Cheminė sudėtis - medicininis titano lydinys. Sagoje - keturios skylės. Endosaga su iš anksto paruošta vientisa, nepinta kilpa be mazgo (poliesterio siūlas) ir dviem skirtingų spalvų įvertais Nr. 5 siūlais implanto pravesimui ir pozicionavimui. Endo sagos matmenys: ilgis 11 </t>
    </r>
    <r>
      <rPr>
        <sz val="10"/>
        <color theme="1"/>
        <rFont val="Calibri"/>
        <family val="2"/>
        <charset val="186"/>
      </rPr>
      <t>± 1</t>
    </r>
    <r>
      <rPr>
        <sz val="10"/>
        <color theme="1"/>
        <rFont val="Arial Narrow"/>
        <family val="2"/>
        <charset val="186"/>
      </rPr>
      <t xml:space="preserve"> mm, plotis 4-5 mm. Kilpos ilgiai: nuo 10 mm iki 60 mm ne mažiau 10 ilgių (turi būti didžiausio, ir mažiausio, ir tarpinių ilgių kas 5 mm). Privalo turėti opciją panaudoti ando sagos padidinimo implantą, įgalinantį padengti nuo 6 mm iki 10 mm diametro šlaunikaulio tunelį. Privalo turėti ando sagos tvirtinimo kaulas-raištis-kaulas opciją, su kilpa, kurios ilgis nuo 15 mm iki 60 mm (ne mažiau 10 ilgių).</t>
    </r>
  </si>
  <si>
    <t>Sterilioje pakuotėje, sterilūs interferenciniai, besirezorbuojantys, kanuliuoti sraigtai be galvutės, sriegis bukas.Cheminė sudėtis - 25 - 30% β TCP ir 70-75 % PLGA. Abi medžiagos homogeniškai sumaišytos MPD technologija, osteokondukcinės. Sraigtų ilgiai nuo 20 iki 30 mm, ne mažiau 3 ilgių (didžiausio, mažiausio ir tarpinių ilgių). Sraigtų diametrai nuo 5 iki 8 mm, ne mažiau 4 storių (didžiausio, mažiausio ir tarpinio diametrų). Reikalingo dudžio sraigtai bus užsakomi atsižvelgiant į individualius paciento poreikius. Pateikti panaudai instrumentus reikalingus sraigto įvedimui (atsuktuvas, kaniuliavimo vieta).</t>
  </si>
  <si>
    <t>n</t>
  </si>
  <si>
    <t>Menisko siuvimo sistema</t>
  </si>
  <si>
    <t>Sterilioje pakuotėje, turi susidėti iš dviejų "T" inkarų su ne silpnesnio nei Nr.2 storio ypatingai tvirto pinto polietileno pluošto siūlo ir vienkartinio cilindro formos įvedimo instrumento. "T" inkarų cheminė sudėtis - polimeras "peek optima" arba PLLA. Dviguba "U" formos fiksacija. Turi turėti iš anksto paruoštą slystantį mazgą. Turi nepalikti implanto sąnarinėje dalyje. Pravedimo adata tiesi, lenkta arba reversinė (turi būti galimybė pasirinkti iš visų rūšių).</t>
  </si>
  <si>
    <t>Pėdos implantas plokščiapadystės korekcijai</t>
  </si>
  <si>
    <t>Vientisas konuso formos, distalinėje dalyje pereinantis į srėgiuotą cilindro formos dalį stentas; Anatominis dizainas, konusinė dalis užpildo sinus dalį, cilindrinė dalis užpildo sinus Tarsi kanalą; Stentas turi būti pagamintas iš titano lydinio; Srėgiuota vidinė/medialinė cilindro formos dalis užpildo Sinus Tarsi kanalą; Ta Konuso formos vidurinė dalis stabilizuoja pašokikaulinį sąnarį ties lateraliniu šokikaulio kraštu, konusas stabilizuoja stentą ir apsaugo nuo migracijos Sinus Tarsi kanalo kryptimi; Lygi vagelė einanti aplink išorinį stento kraštą skirta stento ištraukimui revizijų atveju; Šešiakampio formos ertmė išorinėje stento dalyje skirta įstatyti stento įvedimo įrankį; Stentų skersmuo nuo 5 mm iki 9 mm (žingsnis kas 1 mm) (bus pasirenkama reikiamo skersmens). Instrumentų rinkinys turi būti suteikiamas panaudai</t>
  </si>
  <si>
    <t>Kaukolės skliauto defektų plastikos medžiaga</t>
  </si>
  <si>
    <t xml:space="preserve">Mendec Cranio arba lygiavertis. Pakuotėje 20 g±5 g. Kaulinės rekonstrukcijos cementas "Mendec Cranio" arba panašus. 
Akrilo derva, skirta kranialiniams defektams pašalinti. Sterili, vienkartinio naudojimo. CE ženklas.Pateikti pavyzdį. Vienkartinio naudojimo.   Turi būti nurodytas  gamintojo pavadinimas arba prekybinis pavadinimas ir adresas ;
 informacija, kad būtų galima  identifikuoti pakuotės turinį ( gaminio paskirtis);  nurodyta partija arba serijos numeris. </t>
  </si>
  <si>
    <t>Sterilus, retai pintas tinklas 50mmx75mm. Vietiškai besirezorbuojantis hemostatikas, pagamintas iš oksiduotos regeneruotos celiuliozės (paruošto iš 100 proc viskozės). Vietiškai stabdo kraujavimą per 2-4 min, dėl žemo ph (apie 3.0) turi bakteriocidinį vietinį poveikį prieš Gram teigiamus ir Gram neigiamus organizmus, įskaitant aerobus bei anaerobus, prilimpa prie audinių, nemigruoja, nekeičia formos sušlapus, rezorbuojasi per 7-14 dienų. Arba panašios sudėties tinklelis.Turi CE ženklą ir atitikties deklaracija (pagal MDD 93/42 EEB)</t>
  </si>
  <si>
    <t>vnt (kabučių)</t>
  </si>
  <si>
    <r>
      <t xml:space="preserve">Titaninės, tinkančios laparoskopiniam klipatoriui </t>
    </r>
    <r>
      <rPr>
        <i/>
        <sz val="10"/>
        <color theme="1"/>
        <rFont val="Arial Narrow"/>
        <family val="2"/>
        <charset val="186"/>
      </rPr>
      <t xml:space="preserve">MediumLarge. </t>
    </r>
    <r>
      <rPr>
        <sz val="10"/>
        <color theme="1"/>
        <rFont val="Arial Narrow"/>
        <family val="2"/>
        <charset val="186"/>
      </rPr>
      <t>Dydis: vidutinis/didelis. Sterilios; vienkartinio naudojimo, atrauminės, trikampė kabutės skerspjūvio forma užtikrinanti patikimą prisitaikymą prie instrumento darbinio paviršiaus, deimanto formos grioveliai vidiniame kabutės paviršiuje. Kasetėje ne daugiau 6 vnt.</t>
    </r>
  </si>
  <si>
    <t>Silikoninis su silikono gelio užpildu arba silikoninis, užpildomas fiziologiniu tirpalu.</t>
  </si>
  <si>
    <t>6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</si>
  <si>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8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</si>
  <si>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 xml:space="preserve">Kiekis </t>
  </si>
  <si>
    <t>Pastabos atsižvelgiant į busvusius pirkimus</t>
  </si>
  <si>
    <r>
      <t xml:space="preserve">Siūlomos prekės techninė charakteristika. </t>
    </r>
    <r>
      <rPr>
        <b/>
        <sz val="10"/>
        <color indexed="60"/>
        <rFont val="Arial Narrow"/>
        <family val="2"/>
        <charset val="186"/>
      </rPr>
      <t>Tiekėjas turi nurodyti siūlomos prekės tech. charakteristiką, bet nekopijuoti nurodytas pirkėjo.</t>
    </r>
  </si>
  <si>
    <r>
      <t xml:space="preserve">2 klasės specialiųjų tyrimų cheminis indikatorius, skirtas Bowie ir Dicko bandymui,turi atitikti LST EN 285, LST EN ISO 11140-1, LST EN ISO 11140-4 (pateikti tai patvirtinančius dokumentus).  Indikatorius ir įtaisas  turi sudaryti vieningą sistemą. Jeigu testo rinkinyje esantis įtaisas skirtas tam tikram indikatorių kiekiui, tai jo kaina turi būti įskaičiuota į kiekvieną rinkinio kainą. Jeigu įtaisas skirtas ilgalaikiam naudojimui, tai tiekėjas su panaudos sutartimi turi pateikti   reikiamą įtaisų skaičių pagal įstaigos poreikį. Turi tikti didiesiems garo sterilizatoriams. Skirtas oro pašalinimo iš sterilizatoriaus darbo kameros ir garų prasiskverbimo kontrolei. Indikatorius turi būti padengtas polimeriniu sluoksniu (nedrėksta, “neišplaunama” dažų spalva, neblunka 5-rius metus). Indikatorius sudarytas iš popierinio pagrindo ir 6 segmentų indikatorinio agento. Ant pakuotės turi būti nurodyta indikatorių klasė ir atitikimas standartams, gamintojo pavadinimas.Turi būti pateiktas indikatoriaus spalvos pasikeitimo etalonas su teigiamų ir neigiamų rezultatų paaiškinimais lietuvių kalba.  Turi tikti klijuoti į dokumentus, krovinio registracijos korteles. </t>
    </r>
    <r>
      <rPr>
        <b/>
        <sz val="10"/>
        <color rgb="FFFF0000"/>
        <rFont val="Arial Narrow"/>
        <family val="2"/>
        <charset val="186"/>
      </rPr>
      <t xml:space="preserve"> </t>
    </r>
    <r>
      <rPr>
        <b/>
        <sz val="10"/>
        <rFont val="Arial Narrow"/>
        <family val="2"/>
        <charset val="186"/>
      </rPr>
      <t>Pateikti pavyzdžius</t>
    </r>
    <r>
      <rPr>
        <sz val="10"/>
        <rFont val="Arial Narrow"/>
        <family val="2"/>
        <charset val="186"/>
      </rPr>
      <t xml:space="preserve"> išbandymui.</t>
    </r>
  </si>
  <si>
    <r>
      <t xml:space="preserve">Popieriaus-plastiko juosta skirta užlydymui </t>
    </r>
    <r>
      <rPr>
        <b/>
        <sz val="10"/>
        <rFont val="Arial Narrow"/>
        <family val="2"/>
        <charset val="186"/>
      </rPr>
      <t xml:space="preserve">su kloste </t>
    </r>
    <r>
      <rPr>
        <sz val="10"/>
        <rFont val="Arial Narrow"/>
        <family val="2"/>
        <charset val="186"/>
      </rPr>
      <t xml:space="preserve">300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</si>
  <si>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300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</si>
  <si>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 4</t>
    </r>
    <r>
      <rPr>
        <sz val="10"/>
        <rFont val="Arial Narrow"/>
        <family val="2"/>
        <charset val="186"/>
      </rPr>
      <t xml:space="preserve">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</si>
  <si>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400 mm (± 10 mm) . </t>
    </r>
    <r>
      <rPr>
        <b/>
        <sz val="10"/>
        <rFont val="Arial Narrow"/>
        <family val="2"/>
        <charset val="186"/>
      </rPr>
      <t xml:space="preserve">Pateikti pavyzdžius. </t>
    </r>
  </si>
  <si>
    <t xml:space="preserve">Užlydymo juostos kokybės indikatorius </t>
  </si>
  <si>
    <r>
      <t xml:space="preserve">Skirtas nustatyti ar siūlėtuvo daromos juostos yra tinkamos kokybės. Atitinka ISO 11607 reikalavimus. Ant testo yra vietos reikiamai informacijai įrašyti. Pritaikytas dokumentacijai. </t>
    </r>
    <r>
      <rPr>
        <b/>
        <sz val="10"/>
        <rFont val="Arial Narrow"/>
        <family val="2"/>
        <charset val="186"/>
      </rPr>
      <t>Pateikti pavyzdžius.</t>
    </r>
  </si>
  <si>
    <t>Markeris, skirtas rašymui tiesiogiai ant paketų</t>
  </si>
  <si>
    <t>30192125-3</t>
  </si>
  <si>
    <t xml:space="preserve">Tinkamas rašymui tiesiogiai ant sterilizuojamų paketų, rašalas atsparus garų sterilizacijai. Saugus ir nepažeidžiantis įpakavimo. Nesusiliejantis, greitai išdžiūna, netoksiškas. Juodos spalvos. Pateikti gamintojo dokumentus.
</t>
  </si>
  <si>
    <r>
      <t xml:space="preserve">Vienkartinės, popierinės, su permatoma kišene, skirtos pakuotės apsaugai nuo pažeidimų. Skirtos sterilizacijai sočiaisiais vandens garais. Netrukdo sterilizacijos agentui prasiskverbti prie instrumentų dengiamų dalių. Ženklintos CE (pagal MDD 93/42 EEB). Turi būti nurodytas gamybinės partijos Nr., gamintojo pavadinimas.  Apsaugos dedamos ant instrumentų aštrių dalių. Bendri apsaugos išmatavimai ilgiui ir pločiui: 50 x 128  mm (± 5 mm).
 </t>
    </r>
    <r>
      <rPr>
        <b/>
        <sz val="10"/>
        <rFont val="Arial Narrow"/>
        <family val="2"/>
        <charset val="186"/>
      </rPr>
      <t xml:space="preserve">Pateikti pavyzdžius
</t>
    </r>
    <r>
      <rPr>
        <sz val="10"/>
        <rFont val="Arial Narrow"/>
        <family val="2"/>
        <charset val="186"/>
      </rPr>
      <t xml:space="preserve">
</t>
    </r>
  </si>
  <si>
    <t>Negauta pasiūlymų po dviejų pirkimų</t>
  </si>
  <si>
    <t xml:space="preserve">Kraujo likučiams nustatyti ant instrumentų paviršių. Paruošti naudoti. Saugūs aplinkai. Skirti vienalyčių ir tuščiavidurių medicinos prietaisų plovimo kokybei nustatyti.
Pateikti atitikties LST EN ISO15883 deklaraciją, naudojimo instrukciją lietuvių kalba.
Rezultatas –vertinamas tuoj pat procesui pasibaigus.
</t>
  </si>
  <si>
    <t>Pagamintas iš poliuretano (PUR), optiškai skaidrus, lengvai slystantis vena ir rentgeno kontrastiškas, standus kambario temperatūroje ir suminkštėja venoje,labai lengvai atidaromas ir uždaromas, su 4-iomis rentgeno kontrastinėmis juostelėmis, papildoma anga sparnelių geometriniame centre. Silikonizuotas adatkotis. CE ženklinimas.Būtini pavyzdžiai.</t>
  </si>
  <si>
    <t>Tinkantis šioje pirkimo dalyje siūlomų poliuretaninių kateterių užsukimui.CE ženklinimas. To paties gamintojo</t>
  </si>
  <si>
    <t>B.Braun Melsungen AG, Vokietija</t>
  </si>
  <si>
    <r>
      <t xml:space="preserve">Siūlomos prekės techninė charakteristika. </t>
    </r>
    <r>
      <rPr>
        <b/>
        <sz val="10"/>
        <color rgb="FFC00000"/>
        <rFont val="Times New Roman"/>
        <family val="1"/>
        <charset val="186"/>
      </rPr>
      <t>Tiekėjas turi nurodyti siūlomos prekės tech. charakteristiką, bet nekopijuoti nurodytą pirkėjo.</t>
    </r>
  </si>
  <si>
    <r>
      <t xml:space="preserve">CE sertifikatas pateiktas </t>
    </r>
    <r>
      <rPr>
        <b/>
        <sz val="10"/>
        <color indexed="8"/>
        <rFont val="Times New Roman"/>
        <family val="1"/>
        <charset val="186"/>
      </rPr>
      <t>(El. bylos Nr.)</t>
    </r>
  </si>
  <si>
    <r>
      <t xml:space="preserve">Prekės numeris kataloge, buklete </t>
    </r>
    <r>
      <rPr>
        <b/>
        <sz val="10"/>
        <color indexed="8"/>
        <rFont val="Times New Roman"/>
        <family val="1"/>
        <charset val="186"/>
      </rPr>
      <t>(El. bylos Nr.)</t>
    </r>
  </si>
  <si>
    <t>4269330 Vasofix Certo</t>
  </si>
  <si>
    <t>4269110 Vasofix Certo</t>
  </si>
  <si>
    <t>4269098 Vasofix Certo</t>
  </si>
  <si>
    <t>4269071 Vasofix Certo</t>
  </si>
  <si>
    <t>B.Braun, Melsungen</t>
  </si>
  <si>
    <t>Pateiktas kartu su dokumentais</t>
  </si>
  <si>
    <t xml:space="preserve"> Jungiantis Luer loc ir record jungtis</t>
  </si>
  <si>
    <t>žr.CE sertifikatas</t>
  </si>
  <si>
    <t>Centrinės venos kateterizavimo rinkiniai: Sterilus rinkinys.Sudėtis: Seldingerio tipo punkcinė adata 7cm ilgio:atspari persilenkimui J-tipo styga, pagaminta iš Nitinolio:diletatorius;Rentgeno kontrastinis 10-30cm poliuretaninis kateteris minkštu galiuku su ilgio atžymomis, spaustukas, atbulinės srovės vožtuvėlis,slankiojančiais ir fiksuotais tvirtinimo sparneliais; EKG kontrolės laidas; 5ml švirkštas; skalpeilis; lipnus kateterio fiksatorius prie odos be prisiuvimo. Atitinkantys ISO 9000 ir EN 455 serijų standartų reikalavimus.CE žymėjimas.</t>
  </si>
  <si>
    <t xml:space="preserve">22G x  25 mm </t>
  </si>
  <si>
    <t>4439830.</t>
  </si>
  <si>
    <t>Skirta Infusomat*Space pompai</t>
  </si>
  <si>
    <t>Katalogas p.d. 141</t>
  </si>
  <si>
    <t>Katalogas p.d. 1;  Combifix adapter k. 4090306</t>
  </si>
  <si>
    <t>Certofix*Duo, k. 4167385 Katalogas p.d. 23 ir 24</t>
  </si>
  <si>
    <t>Certofix*Mono, k. 4160177 Katalogas p.d. 23 ir 24</t>
  </si>
  <si>
    <t>Infusomat*SpaceLine standard,k.8700036 SP Katalogas p.d. 171</t>
  </si>
  <si>
    <t>CE sertifikatas pateiktas su dokumentais</t>
  </si>
  <si>
    <t>Stopper k. 4097076</t>
  </si>
  <si>
    <t>UAB B.Braun Medical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</si>
</sst>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56" x14ac:knownFonts="1">
    <font>
      <sz val="8"/>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Arial Narrow"/>
      <family val="2"/>
      <charset val="186"/>
    </font>
    <font>
      <sz val="12"/>
      <color theme="1"/>
      <name val="Arial"/>
      <family val="2"/>
      <charset val="186"/>
    </font>
    <font>
      <sz val="10"/>
      <name val="Arial"/>
      <family val="2"/>
      <charset val="186"/>
    </font>
    <font>
      <sz val="12"/>
      <name val="Arial"/>
      <family val="2"/>
      <charset val="186"/>
    </font>
    <font>
      <sz val="12"/>
      <name val="Arial Narrow"/>
      <family val="2"/>
      <charset val="186"/>
    </font>
    <font>
      <sz val="10"/>
      <name val="Arial Narrow"/>
      <family val="2"/>
      <charset val="186"/>
    </font>
    <font>
      <b/>
      <sz val="12"/>
      <color indexed="10"/>
      <name val="Arial"/>
      <family val="2"/>
      <charset val="186"/>
    </font>
    <font>
      <b/>
      <sz val="10"/>
      <name val="Arial Narrow"/>
      <family val="2"/>
      <charset val="186"/>
    </font>
    <font>
      <sz val="10"/>
      <color indexed="8"/>
      <name val="Arial Narrow"/>
      <family val="2"/>
      <charset val="186"/>
    </font>
    <font>
      <b/>
      <sz val="10"/>
      <color rgb="FFFF0000"/>
      <name val="Arial Narrow"/>
      <family val="2"/>
      <charset val="186"/>
    </font>
    <font>
      <sz val="10"/>
      <color theme="1"/>
      <name val="Arial Narrow"/>
      <family val="2"/>
      <charset val="186"/>
    </font>
    <font>
      <sz val="10"/>
      <name val="Arial"/>
      <family val="2"/>
    </font>
    <font>
      <b/>
      <sz val="10"/>
      <color theme="1"/>
      <name val="Arial Narrow"/>
      <family val="2"/>
      <charset val="186"/>
    </font>
    <font>
      <i/>
      <sz val="10"/>
      <color theme="1"/>
      <name val="Arial Narrow"/>
      <family val="2"/>
      <charset val="186"/>
    </font>
    <font>
      <sz val="10"/>
      <color rgb="FFFF0000"/>
      <name val="Arial Narrow"/>
      <family val="2"/>
      <charset val="186"/>
    </font>
    <font>
      <sz val="10"/>
      <color theme="1"/>
      <name val="Calibri"/>
      <family val="2"/>
      <charset val="186"/>
      <scheme val="minor"/>
    </font>
    <font>
      <b/>
      <sz val="10"/>
      <color indexed="60"/>
      <name val="Arial Narrow"/>
      <family val="2"/>
      <charset val="186"/>
    </font>
    <font>
      <i/>
      <sz val="10"/>
      <color indexed="8"/>
      <name val="Arial Narrow"/>
      <family val="2"/>
      <charset val="186"/>
    </font>
    <font>
      <sz val="10"/>
      <name val="Arial Narrow"/>
      <family val="2"/>
    </font>
    <font>
      <sz val="10"/>
      <name val="Calibri"/>
      <family val="2"/>
      <charset val="186"/>
      <scheme val="minor"/>
    </font>
    <font>
      <sz val="10"/>
      <color theme="1"/>
      <name val="Calibri"/>
      <family val="2"/>
      <charset val="186"/>
    </font>
    <font>
      <sz val="10"/>
      <color theme="0" tint="-0.34998626667073579"/>
      <name val="Arial Narrow"/>
      <family val="2"/>
      <charset val="186"/>
    </font>
    <font>
      <sz val="14"/>
      <color indexed="8"/>
      <name val="Arial Narrow"/>
      <family val="2"/>
      <charset val="186"/>
    </font>
    <font>
      <b/>
      <sz val="14"/>
      <color indexed="8"/>
      <name val="Arial Narrow"/>
      <family val="2"/>
      <charset val="186"/>
    </font>
    <font>
      <sz val="14"/>
      <color rgb="FFFF0000"/>
      <name val="Arial Narrow"/>
      <family val="2"/>
      <charset val="186"/>
    </font>
    <font>
      <b/>
      <sz val="14"/>
      <color indexed="10"/>
      <name val="Arial"/>
      <family val="2"/>
      <charset val="186"/>
    </font>
    <font>
      <sz val="14"/>
      <name val="Arial"/>
      <family val="2"/>
      <charset val="186"/>
    </font>
    <font>
      <sz val="14"/>
      <color indexed="8"/>
      <name val="Arial"/>
      <family val="2"/>
      <charset val="186"/>
    </font>
    <font>
      <sz val="14"/>
      <color theme="1"/>
      <name val="Arial"/>
      <family val="2"/>
      <charset val="186"/>
    </font>
    <font>
      <i/>
      <sz val="10"/>
      <name val="Arial Narrow"/>
      <family val="2"/>
      <charset val="186"/>
    </font>
    <font>
      <b/>
      <sz val="10"/>
      <color indexed="8"/>
      <name val="Arial Narrow"/>
      <family val="2"/>
      <charset val="186"/>
    </font>
    <font>
      <b/>
      <sz val="10"/>
      <color rgb="FFC00000"/>
      <name val="Arial Narrow"/>
      <family val="2"/>
      <charset val="186"/>
    </font>
    <font>
      <sz val="14"/>
      <color theme="1"/>
      <name val="Arial Narrow"/>
      <family val="2"/>
      <charset val="186"/>
    </font>
    <font>
      <sz val="14"/>
      <color rgb="FFFF0000"/>
      <name val="Arial"/>
      <family val="2"/>
      <charset val="186"/>
    </font>
    <font>
      <b/>
      <sz val="9"/>
      <name val="Arial Narrow"/>
      <family val="2"/>
      <charset val="186"/>
    </font>
    <font>
      <sz val="10"/>
      <name val="Calibri"/>
      <family val="2"/>
      <charset val="186"/>
    </font>
    <font>
      <b/>
      <sz val="10"/>
      <color indexed="10"/>
      <name val="Arial"/>
      <family val="2"/>
      <charset val="186"/>
    </font>
    <font>
      <sz val="10"/>
      <color theme="1"/>
      <name val="Arial Narrow"/>
      <family val="2"/>
    </font>
    <font>
      <b/>
      <sz val="9"/>
      <color theme="1"/>
      <name val="Arial Narrow"/>
      <family val="2"/>
      <charset val="186"/>
    </font>
    <font>
      <sz val="10"/>
      <color rgb="FF000000"/>
      <name val="Arial Narrow"/>
      <family val="2"/>
      <charset val="186"/>
    </font>
    <font>
      <u/>
      <sz val="10"/>
      <color rgb="FF008080"/>
      <name val="Arial Narrow"/>
      <family val="2"/>
      <charset val="186"/>
    </font>
    <font>
      <sz val="10"/>
      <color indexed="8"/>
      <name val="Times New Roman"/>
      <family val="1"/>
      <charset val="186"/>
    </font>
    <font>
      <sz val="10"/>
      <color theme="1"/>
      <name val="Times New Roman"/>
      <family val="1"/>
      <charset val="186"/>
    </font>
    <font>
      <b/>
      <sz val="10"/>
      <color rgb="FFC00000"/>
      <name val="Times New Roman"/>
      <family val="1"/>
      <charset val="186"/>
    </font>
    <font>
      <b/>
      <sz val="10"/>
      <color indexed="8"/>
      <name val="Times New Roman"/>
      <family val="1"/>
      <charset val="186"/>
    </font>
    <font>
      <b/>
      <sz val="10"/>
      <color theme="1"/>
      <name val="Times New Roman"/>
      <family val="1"/>
      <charset val="186"/>
    </font>
    <font>
      <sz val="10"/>
      <name val="Times New Roman"/>
      <family val="1"/>
      <charset val="186"/>
    </font>
    <font>
      <b/>
      <sz val="10"/>
      <color indexed="10"/>
      <name val="Times New Roman"/>
      <family val="1"/>
      <charset val="186"/>
    </font>
    <font>
      <sz val="11"/>
      <color indexed="8"/>
      <name val="Arial Narrow"/>
      <family val="2"/>
      <charset val="186"/>
    </font>
    <font>
      <sz val="8"/>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99FF"/>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s>
  <cellStyleXfs count="12">
    <xf numFmtId="0" fontId="0" fillId="0" borderId="0"/>
    <xf numFmtId="0" fontId="8" fillId="0" borderId="0"/>
    <xf numFmtId="0" fontId="5" fillId="0" borderId="0"/>
    <xf numFmtId="0" fontId="17"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69">
    <xf numFmtId="0" fontId="0" fillId="0" borderId="0" xfId="0"/>
    <xf numFmtId="0" fontId="7" fillId="0" borderId="0" xfId="0" applyFont="1"/>
    <xf numFmtId="0" fontId="6" fillId="0" borderId="0" xfId="0" applyFont="1" applyAlignment="1">
      <alignment horizontal="left"/>
    </xf>
    <xf numFmtId="0" fontId="7" fillId="0" borderId="0" xfId="0" applyFont="1" applyAlignment="1">
      <alignment horizontal="left"/>
    </xf>
    <xf numFmtId="0" fontId="12" fillId="0" borderId="0" xfId="0" applyFont="1"/>
    <xf numFmtId="0" fontId="12" fillId="0" borderId="0" xfId="0" applyFont="1" applyAlignment="1">
      <alignment horizontal="center"/>
    </xf>
    <xf numFmtId="0" fontId="6" fillId="0" borderId="0" xfId="0" applyFont="1" applyAlignment="1">
      <alignment vertical="top" wrapText="1"/>
    </xf>
    <xf numFmtId="0" fontId="14" fillId="0" borderId="1"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vertical="top" wrapText="1"/>
    </xf>
    <xf numFmtId="0" fontId="6" fillId="0" borderId="0" xfId="0" applyFont="1" applyAlignment="1">
      <alignment horizontal="center" vertical="top" wrapText="1"/>
    </xf>
    <xf numFmtId="0" fontId="16" fillId="2" borderId="7" xfId="0" applyFont="1" applyFill="1" applyBorder="1" applyAlignment="1">
      <alignment horizontal="left" vertical="top" wrapText="1"/>
    </xf>
    <xf numFmtId="0" fontId="16" fillId="2" borderId="7" xfId="0" applyFont="1" applyFill="1" applyBorder="1" applyAlignment="1">
      <alignment horizontal="center" vertical="top" wrapText="1"/>
    </xf>
    <xf numFmtId="0" fontId="14" fillId="2" borderId="7" xfId="1" applyFont="1" applyFill="1" applyBorder="1" applyAlignment="1">
      <alignment horizontal="left" vertical="top" wrapText="1"/>
    </xf>
    <xf numFmtId="0" fontId="16" fillId="0" borderId="2" xfId="0" applyFont="1" applyBorder="1" applyAlignment="1">
      <alignment horizontal="center" vertical="top" wrapText="1"/>
    </xf>
    <xf numFmtId="0" fontId="16" fillId="0" borderId="1" xfId="0" applyFont="1" applyBorder="1"/>
    <xf numFmtId="0" fontId="16" fillId="0" borderId="5" xfId="0" applyFont="1" applyBorder="1" applyAlignment="1">
      <alignment horizontal="center" vertical="top" wrapText="1"/>
    </xf>
    <xf numFmtId="0" fontId="16" fillId="0" borderId="2" xfId="0" applyFont="1" applyBorder="1" applyAlignment="1">
      <alignment vertical="top" wrapText="1"/>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top"/>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xf>
    <xf numFmtId="0" fontId="18" fillId="0" borderId="1" xfId="0" applyFont="1" applyBorder="1" applyAlignment="1">
      <alignment vertical="top" wrapText="1"/>
    </xf>
    <xf numFmtId="0" fontId="11" fillId="2" borderId="1" xfId="0" applyFont="1" applyFill="1" applyBorder="1" applyAlignment="1">
      <alignment horizontal="center" vertical="top" wrapText="1"/>
    </xf>
    <xf numFmtId="0" fontId="16" fillId="0" borderId="3" xfId="0" applyFont="1" applyBorder="1" applyAlignment="1">
      <alignment vertical="top" wrapText="1"/>
    </xf>
    <xf numFmtId="0" fontId="18" fillId="0" borderId="7" xfId="0" applyFont="1" applyBorder="1" applyAlignment="1">
      <alignment vertical="top" wrapText="1"/>
    </xf>
    <xf numFmtId="0" fontId="18" fillId="0" borderId="5" xfId="0" applyFont="1" applyBorder="1" applyAlignment="1">
      <alignment vertical="top" wrapText="1"/>
    </xf>
    <xf numFmtId="0" fontId="16" fillId="0" borderId="1" xfId="0" applyFont="1" applyBorder="1" applyAlignment="1">
      <alignment vertical="top" wrapText="1"/>
    </xf>
    <xf numFmtId="0" fontId="16" fillId="0" borderId="6" xfId="0" applyFont="1" applyBorder="1" applyAlignment="1">
      <alignment vertical="top" wrapText="1"/>
    </xf>
    <xf numFmtId="0" fontId="16" fillId="0" borderId="7" xfId="0" applyFont="1" applyBorder="1"/>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16" fillId="0" borderId="1" xfId="0" applyFont="1" applyBorder="1" applyAlignment="1">
      <alignment horizontal="left"/>
    </xf>
    <xf numFmtId="0" fontId="16" fillId="0" borderId="3" xfId="0" applyFont="1" applyBorder="1" applyAlignment="1">
      <alignment horizontal="left"/>
    </xf>
    <xf numFmtId="0" fontId="16" fillId="0" borderId="1" xfId="0" applyFont="1" applyBorder="1" applyAlignment="1">
      <alignment horizontal="right" vertical="top" wrapText="1"/>
    </xf>
    <xf numFmtId="0" fontId="11" fillId="0" borderId="1" xfId="0" applyFont="1" applyBorder="1" applyAlignment="1">
      <alignment vertical="top"/>
    </xf>
    <xf numFmtId="0" fontId="11" fillId="0" borderId="1" xfId="0" applyFont="1" applyBorder="1" applyAlignment="1">
      <alignment horizontal="left" vertical="top" wrapText="1"/>
    </xf>
    <xf numFmtId="0" fontId="11" fillId="2" borderId="1" xfId="0" applyFont="1" applyFill="1" applyBorder="1" applyAlignment="1">
      <alignment vertical="top" wrapText="1"/>
    </xf>
    <xf numFmtId="0" fontId="18" fillId="0" borderId="1" xfId="0" applyFont="1" applyBorder="1" applyAlignment="1">
      <alignment horizontal="center" vertical="top" wrapText="1"/>
    </xf>
    <xf numFmtId="0" fontId="16" fillId="2" borderId="1" xfId="0" applyFont="1" applyFill="1" applyBorder="1" applyAlignment="1">
      <alignment horizontal="center" vertical="top" wrapText="1"/>
    </xf>
    <xf numFmtId="0" fontId="16" fillId="0" borderId="7" xfId="0" applyFont="1" applyBorder="1" applyAlignment="1">
      <alignment horizontal="center" vertical="top" wrapText="1"/>
    </xf>
    <xf numFmtId="164" fontId="16" fillId="0" borderId="1" xfId="0" applyNumberFormat="1" applyFont="1" applyBorder="1" applyAlignment="1">
      <alignment horizontal="center" vertical="top" wrapText="1"/>
    </xf>
    <xf numFmtId="0" fontId="14" fillId="0" borderId="1" xfId="3" applyFont="1" applyBorder="1" applyAlignment="1">
      <alignment horizontal="center" vertical="top" wrapText="1"/>
    </xf>
    <xf numFmtId="164" fontId="16" fillId="0" borderId="7" xfId="0" applyNumberFormat="1" applyFont="1" applyBorder="1" applyAlignment="1">
      <alignment horizontal="center" vertical="top" wrapText="1"/>
    </xf>
    <xf numFmtId="0" fontId="16" fillId="2" borderId="0" xfId="0" applyFont="1" applyFill="1" applyAlignment="1">
      <alignment horizontal="center" vertical="top"/>
    </xf>
    <xf numFmtId="0" fontId="10" fillId="0" borderId="0" xfId="0" applyFont="1" applyAlignment="1">
      <alignment horizontal="center" vertical="top" wrapText="1"/>
    </xf>
    <xf numFmtId="0" fontId="16" fillId="0" borderId="0" xfId="0" applyFont="1" applyAlignment="1">
      <alignment horizontal="center" vertical="top"/>
    </xf>
    <xf numFmtId="0" fontId="7" fillId="0" borderId="0" xfId="0" applyFont="1" applyAlignment="1">
      <alignment horizontal="center" vertical="top"/>
    </xf>
    <xf numFmtId="0" fontId="9" fillId="0" borderId="0" xfId="0" applyFont="1" applyAlignment="1">
      <alignment horizontal="center" vertical="top"/>
    </xf>
    <xf numFmtId="0" fontId="16" fillId="0" borderId="2" xfId="0" applyFont="1" applyBorder="1" applyAlignment="1">
      <alignment horizontal="left" vertical="top" wrapText="1"/>
    </xf>
    <xf numFmtId="0" fontId="16" fillId="0" borderId="2" xfId="2" applyFont="1" applyBorder="1" applyAlignment="1">
      <alignment horizontal="center" vertical="top" wrapText="1"/>
    </xf>
    <xf numFmtId="0" fontId="16" fillId="0" borderId="5" xfId="2" applyFont="1" applyBorder="1" applyAlignment="1">
      <alignment horizontal="center" vertical="top" wrapText="1"/>
    </xf>
    <xf numFmtId="0" fontId="16" fillId="0" borderId="7" xfId="2" applyFont="1" applyBorder="1" applyAlignment="1">
      <alignment horizontal="center" vertical="top" wrapText="1"/>
    </xf>
    <xf numFmtId="0" fontId="7" fillId="0" borderId="0" xfId="0" applyFont="1" applyAlignment="1">
      <alignment horizontal="center"/>
    </xf>
    <xf numFmtId="0" fontId="21" fillId="0" borderId="0" xfId="0" applyFont="1"/>
    <xf numFmtId="0" fontId="18" fillId="0" borderId="5" xfId="0" applyFont="1" applyBorder="1" applyAlignment="1">
      <alignment horizontal="center" vertical="top" wrapText="1"/>
    </xf>
    <xf numFmtId="0" fontId="18" fillId="0" borderId="0" xfId="0" applyFont="1" applyAlignment="1">
      <alignment horizontal="center" vertical="top" wrapText="1"/>
    </xf>
    <xf numFmtId="0" fontId="16" fillId="0" borderId="5" xfId="0" applyFont="1" applyBorder="1" applyAlignment="1">
      <alignment horizontal="center"/>
    </xf>
    <xf numFmtId="0" fontId="16" fillId="0" borderId="7" xfId="0" applyFont="1" applyBorder="1" applyAlignment="1">
      <alignment horizontal="center"/>
    </xf>
    <xf numFmtId="0" fontId="11" fillId="3" borderId="1" xfId="0" applyFont="1" applyFill="1" applyBorder="1" applyAlignment="1">
      <alignment horizontal="center" vertical="top" wrapText="1"/>
    </xf>
    <xf numFmtId="0" fontId="14" fillId="3" borderId="1" xfId="0" applyFont="1" applyFill="1" applyBorder="1" applyAlignment="1">
      <alignment horizontal="center" vertical="top" wrapText="1"/>
    </xf>
    <xf numFmtId="0" fontId="14" fillId="3" borderId="1" xfId="0" applyFont="1" applyFill="1" applyBorder="1" applyAlignment="1">
      <alignment vertical="top" wrapText="1"/>
    </xf>
    <xf numFmtId="0" fontId="11" fillId="2" borderId="1" xfId="0" applyFont="1" applyFill="1" applyBorder="1" applyAlignment="1">
      <alignment horizontal="left" vertical="top" wrapText="1"/>
    </xf>
    <xf numFmtId="0" fontId="11" fillId="2" borderId="1" xfId="0" applyFont="1" applyFill="1" applyBorder="1" applyAlignment="1">
      <alignment vertical="top"/>
    </xf>
    <xf numFmtId="0" fontId="20" fillId="2" borderId="1" xfId="0" applyFont="1" applyFill="1" applyBorder="1" applyAlignment="1">
      <alignment horizontal="center" vertical="top" wrapText="1"/>
    </xf>
    <xf numFmtId="0" fontId="24" fillId="0" borderId="1" xfId="0" applyFont="1" applyBorder="1" applyAlignment="1">
      <alignment horizontal="justify" vertical="top" wrapText="1"/>
    </xf>
    <xf numFmtId="0" fontId="20" fillId="2" borderId="1" xfId="0" applyFont="1" applyFill="1" applyBorder="1" applyAlignment="1">
      <alignment vertical="top" wrapText="1"/>
    </xf>
    <xf numFmtId="0" fontId="20" fillId="2" borderId="1" xfId="0" applyFont="1" applyFill="1" applyBorder="1" applyAlignment="1">
      <alignment vertical="top"/>
    </xf>
    <xf numFmtId="0" fontId="11" fillId="2" borderId="1" xfId="0" applyFont="1" applyFill="1" applyBorder="1" applyAlignment="1">
      <alignment horizontal="center" vertical="top"/>
    </xf>
    <xf numFmtId="0" fontId="25" fillId="0" borderId="0" xfId="0" applyFont="1"/>
    <xf numFmtId="0" fontId="21" fillId="0" borderId="13" xfId="0" applyFont="1" applyBorder="1"/>
    <xf numFmtId="0" fontId="11" fillId="4" borderId="1" xfId="0" applyFont="1" applyFill="1" applyBorder="1" applyAlignment="1">
      <alignment vertical="top" wrapText="1"/>
    </xf>
    <xf numFmtId="0" fontId="13" fillId="4" borderId="1" xfId="0" applyFont="1" applyFill="1" applyBorder="1" applyAlignment="1">
      <alignment horizontal="center" vertical="top" wrapText="1"/>
    </xf>
    <xf numFmtId="0" fontId="27" fillId="0" borderId="1" xfId="0" applyFont="1" applyBorder="1" applyAlignment="1">
      <alignment horizontal="center" vertical="top" wrapText="1"/>
    </xf>
    <xf numFmtId="0" fontId="13" fillId="5" borderId="1" xfId="0" applyFont="1" applyFill="1" applyBorder="1" applyAlignment="1">
      <alignment horizontal="center" vertical="top" wrapText="1"/>
    </xf>
    <xf numFmtId="0" fontId="27" fillId="0" borderId="7" xfId="0" applyFont="1" applyBorder="1" applyAlignment="1">
      <alignment horizontal="center" vertical="top" wrapText="1"/>
    </xf>
    <xf numFmtId="0" fontId="27" fillId="0" borderId="1" xfId="0" applyFont="1" applyBorder="1" applyAlignment="1">
      <alignment horizontal="center" vertical="top"/>
    </xf>
    <xf numFmtId="0" fontId="27" fillId="0" borderId="3" xfId="0" applyFont="1" applyBorder="1" applyAlignment="1">
      <alignment horizontal="center" vertical="top"/>
    </xf>
    <xf numFmtId="0" fontId="27" fillId="0" borderId="3" xfId="0" applyFont="1" applyBorder="1" applyAlignment="1">
      <alignment horizontal="center" vertical="top" wrapText="1"/>
    </xf>
    <xf numFmtId="0" fontId="27" fillId="2" borderId="3" xfId="0" applyFont="1" applyFill="1" applyBorder="1" applyAlignment="1">
      <alignment horizontal="center" vertical="top"/>
    </xf>
    <xf numFmtId="0" fontId="27" fillId="0" borderId="6" xfId="0" applyFont="1" applyBorder="1" applyAlignment="1">
      <alignment horizontal="center" vertical="top"/>
    </xf>
    <xf numFmtId="0" fontId="27" fillId="2" borderId="6" xfId="1" applyFont="1" applyFill="1" applyBorder="1" applyAlignment="1">
      <alignment horizontal="center" vertical="top" wrapText="1"/>
    </xf>
    <xf numFmtId="0" fontId="31" fillId="0" borderId="0" xfId="0" applyFont="1"/>
    <xf numFmtId="0" fontId="32" fillId="0" borderId="0" xfId="0" applyFont="1"/>
    <xf numFmtId="0" fontId="33" fillId="0" borderId="0" xfId="0" applyFont="1"/>
    <xf numFmtId="0" fontId="32" fillId="2" borderId="0" xfId="0" applyFont="1" applyFill="1"/>
    <xf numFmtId="0" fontId="32" fillId="0" borderId="0" xfId="0" applyFont="1" applyAlignment="1">
      <alignment horizontal="center"/>
    </xf>
    <xf numFmtId="0" fontId="31" fillId="0" borderId="0" xfId="0" applyFont="1" applyAlignment="1">
      <alignment horizontal="center"/>
    </xf>
    <xf numFmtId="0" fontId="33" fillId="0" borderId="0" xfId="0" applyFont="1" applyAlignment="1">
      <alignment horizontal="left" vertical="center" wrapText="1"/>
    </xf>
    <xf numFmtId="0" fontId="28" fillId="0" borderId="0" xfId="0" applyFont="1" applyAlignment="1">
      <alignment horizontal="center" vertical="top" wrapText="1"/>
    </xf>
    <xf numFmtId="0" fontId="28" fillId="0" borderId="0" xfId="0" applyFont="1" applyAlignment="1">
      <alignment horizontal="center" vertical="top"/>
    </xf>
    <xf numFmtId="0" fontId="29" fillId="0" borderId="0" xfId="0" applyFont="1" applyAlignment="1">
      <alignment horizontal="center" vertical="top"/>
    </xf>
    <xf numFmtId="0" fontId="11" fillId="0" borderId="2" xfId="0" applyFont="1" applyBorder="1" applyAlignment="1">
      <alignment horizontal="center" vertical="top" wrapText="1"/>
    </xf>
    <xf numFmtId="0" fontId="14" fillId="0" borderId="0" xfId="0" applyFont="1" applyAlignment="1">
      <alignment horizontal="center" vertical="top" wrapText="1"/>
    </xf>
    <xf numFmtId="0" fontId="14" fillId="0" borderId="0" xfId="0" applyFont="1" applyAlignment="1">
      <alignment horizontal="center" vertical="top"/>
    </xf>
    <xf numFmtId="0" fontId="11" fillId="0" borderId="8" xfId="0" applyFont="1" applyBorder="1" applyAlignment="1">
      <alignment vertical="top" wrapText="1"/>
    </xf>
    <xf numFmtId="0" fontId="11" fillId="0" borderId="2" xfId="0" applyFont="1" applyBorder="1" applyAlignment="1">
      <alignment vertical="top" wrapText="1"/>
    </xf>
    <xf numFmtId="0" fontId="35" fillId="0" borderId="1" xfId="0" applyFont="1" applyBorder="1" applyAlignment="1">
      <alignment vertical="top" wrapText="1"/>
    </xf>
    <xf numFmtId="0" fontId="11" fillId="0" borderId="4" xfId="0" applyFont="1" applyBorder="1" applyAlignment="1">
      <alignment vertical="top" wrapText="1"/>
    </xf>
    <xf numFmtId="0" fontId="11" fillId="0" borderId="0" xfId="0" applyFont="1"/>
    <xf numFmtId="0" fontId="8" fillId="0" borderId="1" xfId="0" applyFont="1" applyBorder="1"/>
    <xf numFmtId="0" fontId="11" fillId="0" borderId="1" xfId="0" applyFont="1" applyBorder="1"/>
    <xf numFmtId="0" fontId="11" fillId="0" borderId="7" xfId="0" applyFont="1" applyBorder="1"/>
    <xf numFmtId="0" fontId="11" fillId="0" borderId="4" xfId="0" applyFont="1" applyBorder="1"/>
    <xf numFmtId="0" fontId="11" fillId="0" borderId="5" xfId="0" applyFont="1" applyBorder="1" applyAlignment="1">
      <alignment vertical="top" wrapText="1"/>
    </xf>
    <xf numFmtId="0" fontId="11" fillId="0" borderId="7" xfId="0" applyFont="1" applyBorder="1" applyAlignment="1">
      <alignment vertical="top" wrapText="1"/>
    </xf>
    <xf numFmtId="0" fontId="11" fillId="0" borderId="6" xfId="0" applyFont="1" applyBorder="1" applyAlignment="1">
      <alignment vertical="top" wrapText="1"/>
    </xf>
    <xf numFmtId="0" fontId="11" fillId="0" borderId="3" xfId="0" applyFont="1" applyBorder="1" applyAlignment="1">
      <alignment vertical="top" wrapText="1"/>
    </xf>
    <xf numFmtId="0" fontId="11" fillId="2" borderId="5" xfId="0" applyFont="1" applyFill="1" applyBorder="1" applyAlignment="1">
      <alignment vertical="top" wrapText="1"/>
    </xf>
    <xf numFmtId="0" fontId="11" fillId="2" borderId="3" xfId="0" applyFont="1" applyFill="1" applyBorder="1" applyAlignment="1">
      <alignment vertical="top" wrapText="1"/>
    </xf>
    <xf numFmtId="0" fontId="11" fillId="2" borderId="1" xfId="0" applyFont="1" applyFill="1" applyBorder="1"/>
    <xf numFmtId="0" fontId="11" fillId="2" borderId="11" xfId="0" applyFont="1" applyFill="1" applyBorder="1" applyAlignment="1">
      <alignment vertical="top" wrapText="1"/>
    </xf>
    <xf numFmtId="0" fontId="11" fillId="0" borderId="11" xfId="0" applyFont="1" applyBorder="1" applyAlignment="1">
      <alignment vertical="top" wrapText="1"/>
    </xf>
    <xf numFmtId="0" fontId="11" fillId="0" borderId="9" xfId="0" applyFont="1" applyBorder="1" applyAlignment="1">
      <alignment vertical="top" wrapText="1"/>
    </xf>
    <xf numFmtId="0" fontId="11" fillId="0" borderId="4" xfId="0" applyFont="1" applyBorder="1" applyAlignment="1">
      <alignment horizontal="center" vertical="top" wrapText="1"/>
    </xf>
    <xf numFmtId="0" fontId="8" fillId="0" borderId="0" xfId="0" applyFont="1"/>
    <xf numFmtId="0" fontId="13" fillId="0" borderId="1" xfId="1" applyFont="1" applyBorder="1" applyAlignment="1">
      <alignment horizontal="center" vertical="top" wrapText="1"/>
    </xf>
    <xf numFmtId="0" fontId="13" fillId="0" borderId="1" xfId="1" applyFont="1" applyBorder="1" applyAlignment="1">
      <alignment horizontal="left" vertical="top" wrapText="1"/>
    </xf>
    <xf numFmtId="0" fontId="13" fillId="0" borderId="8" xfId="1" applyFont="1" applyBorder="1" applyAlignment="1">
      <alignment horizontal="left" vertical="top" wrapText="1"/>
    </xf>
    <xf numFmtId="0" fontId="13" fillId="0" borderId="2" xfId="1" applyFont="1" applyBorder="1" applyAlignment="1">
      <alignment horizontal="left" vertical="top" wrapText="1"/>
    </xf>
    <xf numFmtId="0" fontId="11" fillId="0" borderId="1" xfId="1" applyFont="1" applyBorder="1" applyAlignment="1">
      <alignment horizontal="center" vertical="top" wrapText="1"/>
    </xf>
    <xf numFmtId="0" fontId="11" fillId="0" borderId="1" xfId="1" applyFont="1" applyBorder="1" applyAlignment="1">
      <alignment vertical="top" wrapText="1"/>
    </xf>
    <xf numFmtId="0" fontId="11" fillId="0" borderId="4" xfId="1" applyFont="1" applyBorder="1" applyAlignment="1">
      <alignment vertical="top" wrapText="1"/>
    </xf>
    <xf numFmtId="0" fontId="11" fillId="0" borderId="1" xfId="1" applyFont="1" applyBorder="1" applyAlignment="1">
      <alignment horizontal="left" vertical="top"/>
    </xf>
    <xf numFmtId="0" fontId="30" fillId="0" borderId="0" xfId="0" applyFont="1"/>
    <xf numFmtId="0" fontId="39" fillId="0" borderId="0" xfId="0" applyFont="1"/>
    <xf numFmtId="0" fontId="11" fillId="0" borderId="2" xfId="1" applyFont="1" applyBorder="1" applyAlignment="1">
      <alignment horizontal="left" vertical="top" wrapText="1"/>
    </xf>
    <xf numFmtId="0" fontId="11" fillId="0" borderId="1" xfId="1" applyFont="1" applyBorder="1" applyAlignment="1">
      <alignment horizontal="left" vertical="top" wrapText="1"/>
    </xf>
    <xf numFmtId="0" fontId="11" fillId="0" borderId="11" xfId="0" applyFont="1" applyBorder="1" applyAlignment="1">
      <alignment horizontal="center" vertical="top" wrapText="1"/>
    </xf>
    <xf numFmtId="0" fontId="11" fillId="0" borderId="1" xfId="5" applyFont="1" applyBorder="1" applyAlignment="1">
      <alignment horizontal="center" vertical="top" wrapText="1"/>
    </xf>
    <xf numFmtId="0" fontId="11" fillId="3" borderId="1" xfId="5" applyFont="1" applyFill="1" applyBorder="1" applyAlignment="1">
      <alignment horizontal="center" vertical="top" wrapText="1"/>
    </xf>
    <xf numFmtId="0" fontId="14" fillId="3" borderId="1" xfId="5" applyFont="1" applyFill="1" applyBorder="1" applyAlignment="1">
      <alignment horizontal="center" vertical="top" wrapText="1"/>
    </xf>
    <xf numFmtId="0" fontId="14" fillId="3" borderId="1" xfId="5" applyFont="1" applyFill="1" applyBorder="1" applyAlignment="1">
      <alignment vertical="top" wrapText="1"/>
    </xf>
    <xf numFmtId="0" fontId="3" fillId="0" borderId="13" xfId="5" applyBorder="1"/>
    <xf numFmtId="0" fontId="14" fillId="0" borderId="1" xfId="5" applyFont="1" applyBorder="1" applyAlignment="1">
      <alignment horizontal="center" vertical="top" wrapText="1"/>
    </xf>
    <xf numFmtId="0" fontId="13" fillId="0" borderId="4" xfId="1" applyFont="1" applyBorder="1" applyAlignment="1">
      <alignment horizontal="center" vertical="top" wrapText="1"/>
    </xf>
    <xf numFmtId="0" fontId="0" fillId="0" borderId="13" xfId="0" applyBorder="1"/>
    <xf numFmtId="0" fontId="11" fillId="0" borderId="7" xfId="1" applyFont="1" applyBorder="1" applyAlignment="1">
      <alignment horizontal="center" vertical="top" wrapText="1"/>
    </xf>
    <xf numFmtId="0" fontId="11" fillId="0" borderId="7" xfId="1" applyFont="1" applyBorder="1" applyAlignment="1">
      <alignment horizontal="left" vertical="top" wrapText="1"/>
    </xf>
    <xf numFmtId="0" fontId="11" fillId="0" borderId="10" xfId="1" applyFont="1" applyBorder="1" applyAlignment="1">
      <alignment horizontal="left" vertical="top" wrapText="1"/>
    </xf>
    <xf numFmtId="0" fontId="34" fillId="2" borderId="0" xfId="0" applyFont="1" applyFill="1" applyAlignment="1">
      <alignment horizontal="center"/>
    </xf>
    <xf numFmtId="0" fontId="32" fillId="2" borderId="0" xfId="0" applyFont="1" applyFill="1" applyAlignment="1">
      <alignment horizontal="center"/>
    </xf>
    <xf numFmtId="0" fontId="44" fillId="0" borderId="1" xfId="0" applyFont="1" applyBorder="1" applyAlignment="1">
      <alignment horizontal="center" vertical="top" wrapText="1"/>
    </xf>
    <xf numFmtId="0" fontId="11" fillId="0" borderId="1" xfId="6" applyFont="1" applyBorder="1" applyAlignment="1">
      <alignment horizontal="center" vertical="top" wrapText="1"/>
    </xf>
    <xf numFmtId="0" fontId="11" fillId="2" borderId="1" xfId="10" applyFont="1" applyFill="1" applyBorder="1" applyAlignment="1">
      <alignment horizontal="left" vertical="top" wrapText="1"/>
    </xf>
    <xf numFmtId="0" fontId="11" fillId="2" borderId="1" xfId="10" applyFont="1" applyFill="1" applyBorder="1" applyAlignment="1">
      <alignment horizontal="center" vertical="top" wrapText="1"/>
    </xf>
    <xf numFmtId="0" fontId="11" fillId="2" borderId="1" xfId="10" applyFont="1" applyFill="1" applyBorder="1" applyAlignment="1">
      <alignment vertical="top" wrapText="1"/>
    </xf>
    <xf numFmtId="0" fontId="11" fillId="2" borderId="1" xfId="10" applyFont="1" applyFill="1" applyBorder="1" applyAlignment="1">
      <alignment vertical="top"/>
    </xf>
    <xf numFmtId="0" fontId="24" fillId="0" borderId="1" xfId="10" applyFont="1" applyBorder="1" applyAlignment="1">
      <alignment horizontal="justify" vertical="top" wrapText="1"/>
    </xf>
    <xf numFmtId="0" fontId="20" fillId="2" borderId="1" xfId="10" applyFont="1" applyFill="1" applyBorder="1" applyAlignment="1">
      <alignment horizontal="center" vertical="top" wrapText="1"/>
    </xf>
    <xf numFmtId="0" fontId="20" fillId="2" borderId="1" xfId="10" applyFont="1" applyFill="1" applyBorder="1" applyAlignment="1">
      <alignment vertical="top" wrapText="1"/>
    </xf>
    <xf numFmtId="0" fontId="20" fillId="2" borderId="1" xfId="10" applyFont="1" applyFill="1" applyBorder="1" applyAlignment="1">
      <alignment vertical="top"/>
    </xf>
    <xf numFmtId="0" fontId="11" fillId="0" borderId="1" xfId="10" applyFont="1" applyBorder="1" applyAlignment="1">
      <alignment vertical="top" wrapText="1"/>
    </xf>
    <xf numFmtId="0" fontId="11" fillId="0" borderId="1" xfId="10" applyFont="1" applyBorder="1" applyAlignment="1">
      <alignment horizontal="left" vertical="top" wrapText="1"/>
    </xf>
    <xf numFmtId="0" fontId="11" fillId="2" borderId="1" xfId="10" applyFont="1" applyFill="1" applyBorder="1" applyAlignment="1">
      <alignment horizontal="center" vertical="top"/>
    </xf>
    <xf numFmtId="0" fontId="43" fillId="0" borderId="1" xfId="11" applyFont="1" applyBorder="1" applyAlignment="1">
      <alignment vertical="top" wrapText="1"/>
    </xf>
    <xf numFmtId="0" fontId="43" fillId="0" borderId="1" xfId="11" applyFont="1" applyBorder="1" applyAlignment="1">
      <alignment horizontal="center" vertical="top" wrapText="1"/>
    </xf>
    <xf numFmtId="0" fontId="1" fillId="0" borderId="1" xfId="11" applyBorder="1" applyAlignment="1">
      <alignment vertical="top"/>
    </xf>
    <xf numFmtId="0" fontId="16" fillId="2" borderId="1" xfId="10" applyFont="1" applyFill="1" applyBorder="1" applyAlignment="1">
      <alignment vertical="top" wrapText="1"/>
    </xf>
    <xf numFmtId="0" fontId="36" fillId="0" borderId="0" xfId="0" applyFont="1" applyAlignment="1">
      <alignment horizontal="left" vertical="top" wrapText="1"/>
    </xf>
    <xf numFmtId="0" fontId="16" fillId="0" borderId="0" xfId="0" applyFont="1" applyAlignment="1">
      <alignment horizontal="center" vertical="top" wrapText="1"/>
    </xf>
    <xf numFmtId="0" fontId="11" fillId="0" borderId="0" xfId="0" applyFont="1" applyAlignment="1">
      <alignment horizontal="left" vertical="top"/>
    </xf>
    <xf numFmtId="0" fontId="14" fillId="0" borderId="0" xfId="0" applyFont="1" applyAlignment="1">
      <alignment horizontal="left" vertical="top"/>
    </xf>
    <xf numFmtId="0" fontId="44" fillId="0" borderId="1" xfId="0" applyFont="1" applyBorder="1" applyAlignment="1">
      <alignment vertical="top" wrapText="1"/>
    </xf>
    <xf numFmtId="0" fontId="40" fillId="0" borderId="1" xfId="0" applyFont="1" applyBorder="1" applyAlignment="1">
      <alignment vertical="top" wrapText="1"/>
    </xf>
    <xf numFmtId="0" fontId="13" fillId="0" borderId="1" xfId="0" applyFont="1" applyBorder="1" applyAlignment="1">
      <alignment vertical="top" wrapText="1"/>
    </xf>
    <xf numFmtId="0" fontId="11" fillId="0" borderId="1" xfId="0" applyFont="1" applyBorder="1" applyAlignment="1">
      <alignment horizontal="center" vertical="top"/>
    </xf>
    <xf numFmtId="0" fontId="38" fillId="0" borderId="0" xfId="0" applyFont="1" applyAlignment="1">
      <alignment horizontal="center" vertical="top" wrapText="1"/>
    </xf>
    <xf numFmtId="0" fontId="28" fillId="0" borderId="0" xfId="0" applyFont="1" applyAlignment="1">
      <alignment horizontal="left" vertical="top" wrapText="1"/>
    </xf>
    <xf numFmtId="0" fontId="14" fillId="0" borderId="0" xfId="0" applyFont="1" applyAlignment="1">
      <alignment vertical="top" wrapText="1"/>
    </xf>
    <xf numFmtId="0" fontId="28" fillId="0" borderId="0" xfId="0" applyFont="1" applyAlignment="1">
      <alignment vertical="top" wrapText="1"/>
    </xf>
    <xf numFmtId="0" fontId="11" fillId="0" borderId="1" xfId="1" applyFont="1" applyBorder="1" applyAlignment="1">
      <alignment horizontal="center" vertical="top"/>
    </xf>
    <xf numFmtId="49" fontId="11" fillId="0" borderId="1" xfId="1" applyNumberFormat="1" applyFont="1" applyBorder="1" applyAlignment="1">
      <alignment horizontal="left" vertical="top" wrapText="1"/>
    </xf>
    <xf numFmtId="49" fontId="11" fillId="0" borderId="1" xfId="1" applyNumberFormat="1" applyFont="1" applyBorder="1" applyAlignment="1">
      <alignment horizontal="center" vertical="top" wrapText="1"/>
    </xf>
    <xf numFmtId="0" fontId="34" fillId="0" borderId="0" xfId="0" applyFont="1" applyAlignment="1">
      <alignment horizontal="center"/>
    </xf>
    <xf numFmtId="0" fontId="16" fillId="0" borderId="1" xfId="0" applyFont="1" applyBorder="1" applyAlignment="1">
      <alignment vertical="top"/>
    </xf>
    <xf numFmtId="0" fontId="21" fillId="0" borderId="1" xfId="0" applyFont="1" applyBorder="1" applyAlignment="1">
      <alignment horizontal="center"/>
    </xf>
    <xf numFmtId="164" fontId="21" fillId="0" borderId="1" xfId="0" applyNumberFormat="1" applyFont="1" applyBorder="1" applyAlignment="1">
      <alignment horizontal="center"/>
    </xf>
    <xf numFmtId="0" fontId="21" fillId="0" borderId="1" xfId="0" applyFont="1" applyBorder="1"/>
    <xf numFmtId="164" fontId="11" fillId="0" borderId="1" xfId="0" applyNumberFormat="1" applyFont="1" applyBorder="1" applyAlignment="1">
      <alignment horizontal="center" vertical="top" wrapText="1"/>
    </xf>
    <xf numFmtId="0" fontId="16" fillId="0" borderId="1" xfId="2" applyFont="1" applyBorder="1" applyAlignment="1">
      <alignment horizontal="center" vertical="top" wrapText="1"/>
    </xf>
    <xf numFmtId="0" fontId="45" fillId="0" borderId="1" xfId="0" applyFont="1" applyBorder="1" applyAlignment="1">
      <alignment vertical="top" wrapText="1"/>
    </xf>
    <xf numFmtId="0" fontId="20" fillId="0" borderId="1" xfId="0" applyFont="1" applyBorder="1" applyAlignment="1">
      <alignment vertical="top" wrapText="1"/>
    </xf>
    <xf numFmtId="0" fontId="16" fillId="0" borderId="1" xfId="0" applyFont="1" applyBorder="1" applyAlignment="1">
      <alignment horizontal="left" vertical="top"/>
    </xf>
    <xf numFmtId="0" fontId="21" fillId="0" borderId="1" xfId="0" applyFont="1" applyBorder="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left" vertical="top"/>
    </xf>
    <xf numFmtId="0" fontId="21" fillId="0" borderId="0" xfId="0" applyFont="1" applyAlignment="1">
      <alignment horizontal="center"/>
    </xf>
    <xf numFmtId="0" fontId="42" fillId="0" borderId="0" xfId="0" applyFont="1"/>
    <xf numFmtId="0" fontId="16" fillId="0" borderId="1" xfId="11" applyFont="1" applyBorder="1" applyAlignment="1">
      <alignment vertical="top" wrapText="1"/>
    </xf>
    <xf numFmtId="0" fontId="13" fillId="0" borderId="4" xfId="1" applyFont="1" applyBorder="1" applyAlignment="1">
      <alignment vertical="top" wrapText="1"/>
    </xf>
    <xf numFmtId="0" fontId="32" fillId="0" borderId="0" xfId="0" applyFont="1" applyAlignment="1">
      <alignment vertical="top"/>
    </xf>
    <xf numFmtId="4" fontId="13" fillId="0" borderId="1" xfId="1" applyNumberFormat="1" applyFont="1" applyBorder="1" applyAlignment="1">
      <alignment horizontal="left" vertical="top" wrapText="1"/>
    </xf>
    <xf numFmtId="4" fontId="13" fillId="0" borderId="8" xfId="1" applyNumberFormat="1" applyFont="1" applyBorder="1" applyAlignment="1">
      <alignment horizontal="left" vertical="top" wrapText="1"/>
    </xf>
    <xf numFmtId="4" fontId="13" fillId="0" borderId="1" xfId="0" applyNumberFormat="1" applyFont="1" applyBorder="1" applyAlignment="1">
      <alignment horizontal="left" vertical="top" wrapText="1"/>
    </xf>
    <xf numFmtId="4" fontId="11" fillId="0" borderId="7" xfId="1" applyNumberFormat="1" applyFont="1" applyBorder="1" applyAlignment="1">
      <alignment horizontal="left" vertical="top" wrapText="1"/>
    </xf>
    <xf numFmtId="4" fontId="32" fillId="0" borderId="0" xfId="0" applyNumberFormat="1" applyFont="1"/>
    <xf numFmtId="165" fontId="13" fillId="0" borderId="1" xfId="1" applyNumberFormat="1" applyFont="1" applyBorder="1" applyAlignment="1">
      <alignment horizontal="left" vertical="top" wrapText="1"/>
    </xf>
    <xf numFmtId="165" fontId="11" fillId="0" borderId="1" xfId="1" applyNumberFormat="1" applyFont="1" applyBorder="1" applyAlignment="1">
      <alignment horizontal="center" vertical="top" wrapText="1"/>
    </xf>
    <xf numFmtId="165" fontId="11" fillId="0" borderId="1" xfId="1" applyNumberFormat="1" applyFont="1" applyBorder="1" applyAlignment="1">
      <alignment vertical="top" wrapText="1"/>
    </xf>
    <xf numFmtId="165" fontId="11" fillId="0" borderId="1" xfId="1" applyNumberFormat="1" applyFont="1" applyBorder="1" applyAlignment="1">
      <alignment horizontal="left" vertical="top" wrapText="1"/>
    </xf>
    <xf numFmtId="165" fontId="11" fillId="0" borderId="1" xfId="1" applyNumberFormat="1" applyFont="1" applyBorder="1" applyAlignment="1">
      <alignment horizontal="left" vertical="top"/>
    </xf>
    <xf numFmtId="165" fontId="32" fillId="0" borderId="0" xfId="0" applyNumberFormat="1" applyFont="1"/>
    <xf numFmtId="9" fontId="32" fillId="0" borderId="0" xfId="0" applyNumberFormat="1" applyFont="1"/>
    <xf numFmtId="9" fontId="32" fillId="0" borderId="0" xfId="0" applyNumberFormat="1" applyFont="1" applyAlignment="1">
      <alignment vertical="top"/>
    </xf>
    <xf numFmtId="0" fontId="16" fillId="0" borderId="0" xfId="0" applyFont="1" applyAlignment="1">
      <alignment vertical="center"/>
    </xf>
    <xf numFmtId="0" fontId="47" fillId="0" borderId="1" xfId="0" applyFont="1" applyBorder="1" applyAlignment="1">
      <alignment horizontal="center" vertical="top" wrapText="1"/>
    </xf>
    <xf numFmtId="0" fontId="47" fillId="0" borderId="1" xfId="0" applyFont="1" applyBorder="1" applyAlignment="1">
      <alignment vertical="top" wrapText="1"/>
    </xf>
    <xf numFmtId="0" fontId="48" fillId="2" borderId="1" xfId="0" applyFont="1" applyFill="1" applyBorder="1" applyAlignment="1">
      <alignment horizontal="center" vertical="top" wrapText="1"/>
    </xf>
    <xf numFmtId="0" fontId="47" fillId="2" borderId="1" xfId="0" applyFont="1" applyFill="1" applyBorder="1" applyAlignment="1">
      <alignment horizontal="center" vertical="top" wrapText="1"/>
    </xf>
    <xf numFmtId="0" fontId="47" fillId="0" borderId="1" xfId="0" applyFont="1" applyBorder="1" applyAlignment="1">
      <alignment horizontal="left" vertical="top" wrapText="1"/>
    </xf>
    <xf numFmtId="0" fontId="48" fillId="0" borderId="0" xfId="0" applyFont="1"/>
    <xf numFmtId="0" fontId="53" fillId="0" borderId="0" xfId="0" applyFont="1"/>
    <xf numFmtId="0" fontId="48" fillId="2" borderId="0" xfId="0" applyFont="1" applyFill="1"/>
    <xf numFmtId="0" fontId="14" fillId="0" borderId="1" xfId="0" applyFont="1" applyBorder="1" applyAlignment="1">
      <alignment horizontal="left" vertical="top" wrapText="1"/>
    </xf>
    <xf numFmtId="0" fontId="14" fillId="0" borderId="1" xfId="0" applyFont="1" applyBorder="1" applyAlignment="1">
      <alignment vertical="top" wrapText="1"/>
    </xf>
    <xf numFmtId="165" fontId="14" fillId="0" borderId="1" xfId="0" applyNumberFormat="1" applyFont="1" applyBorder="1" applyAlignment="1">
      <alignment horizontal="center" vertical="top" wrapText="1"/>
    </xf>
    <xf numFmtId="2" fontId="11" fillId="0" borderId="1" xfId="0" applyNumberFormat="1" applyFont="1" applyBorder="1" applyAlignment="1">
      <alignment horizontal="center" vertical="top" wrapText="1"/>
    </xf>
    <xf numFmtId="0" fontId="20" fillId="0" borderId="0" xfId="0" applyFont="1" applyAlignment="1">
      <alignment horizontal="center" wrapText="1"/>
    </xf>
    <xf numFmtId="2" fontId="14"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wrapText="1"/>
    </xf>
    <xf numFmtId="2" fontId="11" fillId="0" borderId="1" xfId="0" applyNumberFormat="1" applyFont="1" applyBorder="1" applyAlignment="1">
      <alignment vertical="top" wrapText="1"/>
    </xf>
    <xf numFmtId="0" fontId="54" fillId="0" borderId="1" xfId="0" applyFont="1" applyBorder="1" applyAlignment="1">
      <alignment horizontal="left" vertical="top" wrapText="1"/>
    </xf>
    <xf numFmtId="0" fontId="16" fillId="0" borderId="0" xfId="0" applyFont="1" applyAlignment="1">
      <alignment vertical="top" wrapText="1"/>
    </xf>
    <xf numFmtId="0" fontId="51" fillId="0" borderId="1" xfId="0" applyFont="1" applyBorder="1" applyAlignment="1">
      <alignment vertical="top" wrapText="1"/>
    </xf>
    <xf numFmtId="2" fontId="50" fillId="0" borderId="1" xfId="0" applyNumberFormat="1" applyFont="1" applyBorder="1" applyAlignment="1">
      <alignment horizontal="left" vertical="top" wrapText="1"/>
    </xf>
    <xf numFmtId="0" fontId="48" fillId="0" borderId="1" xfId="0" applyFont="1" applyBorder="1" applyAlignment="1">
      <alignment horizontal="center" vertical="top" wrapText="1"/>
    </xf>
    <xf numFmtId="0" fontId="52" fillId="0" borderId="1" xfId="0" applyFont="1" applyBorder="1" applyAlignment="1">
      <alignment wrapText="1"/>
    </xf>
    <xf numFmtId="0" fontId="52" fillId="0" borderId="1" xfId="0" applyFont="1" applyBorder="1" applyAlignment="1">
      <alignment vertical="top"/>
    </xf>
    <xf numFmtId="2" fontId="52" fillId="0" borderId="1" xfId="0" applyNumberFormat="1" applyFont="1" applyBorder="1" applyAlignment="1">
      <alignment vertical="top"/>
    </xf>
    <xf numFmtId="0" fontId="52" fillId="0" borderId="1" xfId="0" applyFont="1" applyBorder="1" applyAlignment="1">
      <alignment vertical="top" wrapText="1"/>
    </xf>
    <xf numFmtId="0" fontId="36" fillId="0" borderId="0" xfId="0" applyFont="1" applyAlignment="1">
      <alignment horizontal="left" vertical="top" wrapText="1"/>
    </xf>
    <xf numFmtId="0" fontId="14" fillId="0" borderId="0" xfId="0" applyFont="1" applyAlignment="1">
      <alignment horizontal="left" vertical="top" wrapText="1"/>
    </xf>
    <xf numFmtId="0" fontId="11" fillId="0" borderId="2" xfId="0" applyFont="1" applyBorder="1" applyAlignment="1">
      <alignment vertical="top" wrapText="1"/>
    </xf>
    <xf numFmtId="0" fontId="11" fillId="0" borderId="7" xfId="0" applyFont="1" applyBorder="1" applyAlignment="1">
      <alignment vertical="top" wrapText="1"/>
    </xf>
    <xf numFmtId="0" fontId="11" fillId="0" borderId="12" xfId="0" applyFont="1" applyBorder="1" applyAlignment="1">
      <alignment horizontal="center" vertical="top" wrapText="1"/>
    </xf>
    <xf numFmtId="0" fontId="11" fillId="0" borderId="6" xfId="0" applyFont="1" applyBorder="1" applyAlignment="1">
      <alignment horizontal="center" vertical="top" wrapText="1"/>
    </xf>
    <xf numFmtId="0" fontId="11" fillId="0" borderId="5"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5" xfId="0" applyFont="1" applyBorder="1" applyAlignment="1">
      <alignment horizontal="center" vertical="top" wrapText="1"/>
    </xf>
    <xf numFmtId="0" fontId="47" fillId="0" borderId="2" xfId="0" applyFont="1" applyBorder="1" applyAlignment="1">
      <alignment horizontal="center" vertical="top" wrapText="1"/>
    </xf>
    <xf numFmtId="0" fontId="47" fillId="0" borderId="5" xfId="0" applyFont="1" applyBorder="1" applyAlignment="1">
      <alignment horizontal="center" vertical="top" wrapText="1"/>
    </xf>
    <xf numFmtId="0" fontId="47" fillId="0" borderId="7" xfId="0" applyFont="1" applyBorder="1" applyAlignment="1">
      <alignment horizontal="center" vertical="top" wrapText="1"/>
    </xf>
    <xf numFmtId="0" fontId="48" fillId="0" borderId="1" xfId="0" applyFont="1" applyBorder="1" applyAlignment="1">
      <alignment horizontal="left" vertical="top" wrapText="1"/>
    </xf>
    <xf numFmtId="0" fontId="11" fillId="0" borderId="2" xfId="1" applyFont="1" applyBorder="1" applyAlignment="1">
      <alignment horizontal="center" vertical="top" wrapText="1"/>
    </xf>
    <xf numFmtId="0" fontId="11" fillId="0" borderId="5" xfId="1" applyFont="1" applyBorder="1" applyAlignment="1">
      <alignment horizontal="center" vertical="top" wrapText="1"/>
    </xf>
    <xf numFmtId="0" fontId="11" fillId="0" borderId="7" xfId="1" applyFont="1" applyBorder="1" applyAlignment="1">
      <alignment horizontal="center" vertical="top" wrapText="1"/>
    </xf>
    <xf numFmtId="0" fontId="11" fillId="0" borderId="2" xfId="1" applyFont="1" applyBorder="1" applyAlignment="1">
      <alignment horizontal="left" vertical="top" wrapText="1"/>
    </xf>
    <xf numFmtId="0" fontId="11" fillId="0" borderId="5" xfId="1" applyFont="1" applyBorder="1" applyAlignment="1">
      <alignment horizontal="left" vertical="top" wrapText="1"/>
    </xf>
    <xf numFmtId="0" fontId="11" fillId="0" borderId="7" xfId="1" applyFont="1" applyBorder="1" applyAlignment="1">
      <alignment horizontal="left" vertical="top" wrapText="1"/>
    </xf>
    <xf numFmtId="0" fontId="11" fillId="0" borderId="1" xfId="1" applyFont="1" applyBorder="1" applyAlignment="1">
      <alignment horizontal="left" vertical="top" wrapText="1"/>
    </xf>
    <xf numFmtId="0" fontId="11" fillId="0" borderId="8" xfId="1" applyFont="1" applyBorder="1" applyAlignment="1">
      <alignment horizontal="left" vertical="top" wrapText="1"/>
    </xf>
    <xf numFmtId="0" fontId="11" fillId="0" borderId="9" xfId="1" applyFont="1" applyBorder="1" applyAlignment="1">
      <alignment horizontal="left" vertical="top"/>
    </xf>
    <xf numFmtId="0" fontId="11" fillId="0" borderId="10" xfId="1" applyFont="1" applyBorder="1" applyAlignment="1">
      <alignment horizontal="left" vertical="top"/>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16" fillId="0" borderId="2" xfId="0" applyFont="1" applyBorder="1" applyAlignment="1">
      <alignment horizontal="left" vertical="top"/>
    </xf>
    <xf numFmtId="0" fontId="16" fillId="0" borderId="5" xfId="0" applyFont="1" applyBorder="1" applyAlignment="1">
      <alignment horizontal="left" vertical="top"/>
    </xf>
    <xf numFmtId="0" fontId="16" fillId="0" borderId="7" xfId="0" applyFont="1" applyBorder="1" applyAlignment="1">
      <alignment horizontal="left" vertical="top"/>
    </xf>
  </cellXfs>
  <cellStyles count="12">
    <cellStyle name="Įprastas" xfId="0" builtinId="0"/>
    <cellStyle name="Įprastas 2" xfId="1" xr:uid="{00000000-0005-0000-0000-000001000000}"/>
    <cellStyle name="Įprastas 2 2" xfId="3" xr:uid="{00000000-0005-0000-0000-000002000000}"/>
    <cellStyle name="Įprastas 3" xfId="2" xr:uid="{00000000-0005-0000-0000-000003000000}"/>
    <cellStyle name="Įprastas 4" xfId="4" xr:uid="{DC993D25-B03C-40CD-B97B-EF1F099DC6F8}"/>
    <cellStyle name="Įprastas 5" xfId="5" xr:uid="{EE20D32A-C898-48A9-8B09-4AA0B8489991}"/>
    <cellStyle name="Įprastas 5 2" xfId="6" xr:uid="{041CCD96-D205-4544-A92E-9ADF65F59501}"/>
    <cellStyle name="Įprastas 5 2 2" xfId="10" xr:uid="{F6EE2D5B-276E-442D-B5C5-65512259F799}"/>
    <cellStyle name="Įprastas 5 3" xfId="7" xr:uid="{3BD3A1E2-1250-441C-964B-6AC1719F595B}"/>
    <cellStyle name="Įprastas 5 3 2" xfId="11" xr:uid="{4A0FDEE4-32BC-4D62-B663-5E46A2E40CE7}"/>
    <cellStyle name="Įprastas 5 4" xfId="9" xr:uid="{20DF55C4-2654-440C-BAC2-DDC3D154CB93}"/>
    <cellStyle name="Įprastas 6" xfId="8" xr:uid="{92EBFB1F-2786-4419-94C5-ECAA3354E89E}"/>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15"/>
  <sheetViews>
    <sheetView tabSelected="1" zoomScale="60" zoomScaleNormal="60" workbookViewId="0">
      <selection activeCell="F30" sqref="F30"/>
    </sheetView>
  </sheetViews>
  <sheetFormatPr defaultColWidth="9.1640625" defaultRowHeight="18" x14ac:dyDescent="0.2"/>
  <cols>
    <col min="1" max="1" width="9.1640625" style="92" customWidth="1"/>
    <col min="2" max="2" width="35.33203125" style="171" customWidth="1"/>
    <col min="3" max="3" width="12.6640625" style="92" customWidth="1"/>
    <col min="4" max="4" width="12.83203125" style="170" customWidth="1"/>
    <col min="5" max="5" width="8.83203125" style="92" customWidth="1"/>
    <col min="6" max="6" width="61.5" style="173" customWidth="1"/>
    <col min="7" max="7" width="29" style="93" bestFit="1" customWidth="1"/>
    <col min="8" max="8" width="11.1640625" style="93" customWidth="1"/>
    <col min="9" max="9" width="11" style="93" customWidth="1"/>
    <col min="10" max="15" width="9.1640625" style="93" customWidth="1"/>
    <col min="16" max="16" width="12.5" style="93" customWidth="1"/>
    <col min="17" max="16384" width="9.1640625" style="93"/>
  </cols>
  <sheetData>
    <row r="1" spans="1:16" ht="15.75" customHeight="1" x14ac:dyDescent="0.2">
      <c r="A1" s="96"/>
      <c r="B1" s="235" t="s">
        <v>0</v>
      </c>
      <c r="C1" s="235"/>
      <c r="D1" s="236"/>
      <c r="E1" s="235"/>
      <c r="F1" s="235"/>
      <c r="G1" s="97"/>
      <c r="H1" s="97"/>
      <c r="O1" s="97" t="s">
        <v>1</v>
      </c>
    </row>
    <row r="2" spans="1:16" x14ac:dyDescent="0.2">
      <c r="A2" s="96"/>
      <c r="B2" s="162" t="s">
        <v>2</v>
      </c>
      <c r="C2" s="96"/>
      <c r="D2" s="163"/>
      <c r="E2" s="96"/>
      <c r="F2" s="172"/>
      <c r="G2" s="97"/>
      <c r="H2" s="97"/>
    </row>
    <row r="3" spans="1:16" x14ac:dyDescent="0.2">
      <c r="A3" s="96"/>
      <c r="B3" s="164" t="s">
        <v>3</v>
      </c>
      <c r="C3" s="96"/>
      <c r="D3" s="163"/>
      <c r="E3" s="96"/>
      <c r="F3" s="172"/>
      <c r="G3" s="97"/>
      <c r="H3" s="97"/>
      <c r="K3" s="94"/>
    </row>
    <row r="4" spans="1:16" x14ac:dyDescent="0.2">
      <c r="A4" s="96"/>
      <c r="B4" s="164" t="s">
        <v>4</v>
      </c>
      <c r="C4" s="96"/>
      <c r="D4" s="163"/>
      <c r="E4" s="96"/>
      <c r="F4" s="172"/>
      <c r="G4" s="97"/>
      <c r="H4" s="97"/>
      <c r="K4" s="94"/>
    </row>
    <row r="5" spans="1:16" x14ac:dyDescent="0.2">
      <c r="A5" s="96"/>
      <c r="B5" s="164" t="s">
        <v>5</v>
      </c>
      <c r="C5" s="96"/>
      <c r="D5" s="163"/>
      <c r="E5" s="96"/>
      <c r="F5" s="172"/>
      <c r="G5" s="97"/>
      <c r="H5" s="97"/>
      <c r="K5" s="94"/>
    </row>
    <row r="6" spans="1:16" x14ac:dyDescent="0.2">
      <c r="A6" s="96"/>
      <c r="B6" s="164" t="s">
        <v>6</v>
      </c>
      <c r="C6" s="96"/>
      <c r="D6" s="163"/>
      <c r="E6" s="96"/>
      <c r="F6" s="172"/>
      <c r="G6" s="97"/>
      <c r="H6" s="97"/>
      <c r="K6" s="94"/>
    </row>
    <row r="7" spans="1:16" x14ac:dyDescent="0.2">
      <c r="A7" s="96"/>
      <c r="B7" s="165" t="s">
        <v>7</v>
      </c>
      <c r="C7" s="96"/>
      <c r="D7" s="163"/>
      <c r="E7" s="96"/>
      <c r="F7" s="172"/>
      <c r="G7" s="96"/>
      <c r="H7" s="96"/>
      <c r="I7" s="92"/>
    </row>
    <row r="8" spans="1:16" ht="81" x14ac:dyDescent="0.2">
      <c r="A8" s="145" t="s">
        <v>8</v>
      </c>
      <c r="B8" s="166" t="s">
        <v>9</v>
      </c>
      <c r="C8" s="145" t="s">
        <v>10</v>
      </c>
      <c r="D8" s="145" t="s">
        <v>11</v>
      </c>
      <c r="E8" s="145" t="s">
        <v>12</v>
      </c>
      <c r="F8" s="166" t="s">
        <v>13</v>
      </c>
      <c r="G8" s="167" t="s">
        <v>14</v>
      </c>
      <c r="H8" s="167" t="s">
        <v>15</v>
      </c>
      <c r="I8" s="167" t="s">
        <v>16</v>
      </c>
      <c r="J8" s="167" t="s">
        <v>17</v>
      </c>
      <c r="K8" s="167" t="s">
        <v>18</v>
      </c>
      <c r="L8" s="167" t="s">
        <v>19</v>
      </c>
      <c r="M8" s="167" t="s">
        <v>20</v>
      </c>
      <c r="N8" s="167" t="s">
        <v>21</v>
      </c>
      <c r="O8" s="167" t="s">
        <v>22</v>
      </c>
      <c r="P8" s="168" t="s">
        <v>23</v>
      </c>
    </row>
    <row r="9" spans="1:16" ht="63.75" x14ac:dyDescent="0.2">
      <c r="A9" s="8">
        <v>1</v>
      </c>
      <c r="B9" s="9" t="s">
        <v>24</v>
      </c>
      <c r="C9" s="8" t="s">
        <v>25</v>
      </c>
      <c r="D9" s="8">
        <v>100</v>
      </c>
      <c r="E9" s="8" t="s">
        <v>26</v>
      </c>
      <c r="F9" s="9" t="s">
        <v>27</v>
      </c>
      <c r="G9" s="218" t="s">
        <v>390</v>
      </c>
      <c r="H9" s="219" t="s">
        <v>388</v>
      </c>
      <c r="I9" s="219" t="s">
        <v>389</v>
      </c>
      <c r="J9" s="219" t="s">
        <v>397</v>
      </c>
      <c r="K9" s="220">
        <v>0.4</v>
      </c>
      <c r="L9" s="9">
        <f>K9*1.05</f>
        <v>0.42000000000000004</v>
      </c>
      <c r="M9" s="9">
        <v>5</v>
      </c>
      <c r="N9" s="9">
        <f>D9*K9</f>
        <v>40</v>
      </c>
      <c r="O9" s="9">
        <f>D9*L9</f>
        <v>42.000000000000007</v>
      </c>
      <c r="P9" s="9" t="s">
        <v>34</v>
      </c>
    </row>
    <row r="10" spans="1:16" s="222" customFormat="1" ht="216.75" x14ac:dyDescent="0.2">
      <c r="A10" s="8">
        <v>23</v>
      </c>
      <c r="B10" s="39" t="s">
        <v>30</v>
      </c>
      <c r="C10" s="8" t="s">
        <v>29</v>
      </c>
      <c r="D10" s="8">
        <v>10</v>
      </c>
      <c r="E10" s="8" t="s">
        <v>26</v>
      </c>
      <c r="F10" s="9" t="s">
        <v>31</v>
      </c>
      <c r="G10" s="9" t="s">
        <v>392</v>
      </c>
      <c r="H10" s="7" t="s">
        <v>380</v>
      </c>
      <c r="I10" s="7" t="s">
        <v>391</v>
      </c>
      <c r="J10" s="7" t="s">
        <v>398</v>
      </c>
      <c r="K10" s="221">
        <v>22.8</v>
      </c>
      <c r="L10" s="8">
        <f>K10*1.05</f>
        <v>23.94</v>
      </c>
      <c r="M10" s="8">
        <v>5</v>
      </c>
      <c r="N10" s="221">
        <f>D10*K10</f>
        <v>228</v>
      </c>
      <c r="O10" s="221">
        <f>D10*L10</f>
        <v>239.4</v>
      </c>
      <c r="P10" s="8" t="s">
        <v>34</v>
      </c>
    </row>
    <row r="11" spans="1:16" s="222" customFormat="1" ht="216.75" x14ac:dyDescent="0.2">
      <c r="A11" s="8">
        <v>24</v>
      </c>
      <c r="B11" s="39" t="s">
        <v>32</v>
      </c>
      <c r="C11" s="8" t="s">
        <v>29</v>
      </c>
      <c r="D11" s="8">
        <v>10</v>
      </c>
      <c r="E11" s="8" t="s">
        <v>26</v>
      </c>
      <c r="F11" s="9" t="s">
        <v>31</v>
      </c>
      <c r="G11" s="9" t="s">
        <v>392</v>
      </c>
      <c r="H11" s="7" t="s">
        <v>380</v>
      </c>
      <c r="I11" s="7" t="s">
        <v>391</v>
      </c>
      <c r="J11" s="7" t="s">
        <v>399</v>
      </c>
      <c r="K11" s="223">
        <v>23</v>
      </c>
      <c r="L11" s="8">
        <f t="shared" ref="L11" si="0">K11*1.05</f>
        <v>24.150000000000002</v>
      </c>
      <c r="M11" s="8">
        <v>6</v>
      </c>
      <c r="N11" s="221">
        <f t="shared" ref="N11" si="1">D11*K11</f>
        <v>230</v>
      </c>
      <c r="O11" s="221">
        <f t="shared" ref="O11" si="2">D11*L11</f>
        <v>241.50000000000003</v>
      </c>
      <c r="P11" s="8" t="s">
        <v>34</v>
      </c>
    </row>
    <row r="12" spans="1:16" s="94" customFormat="1" ht="38.25" x14ac:dyDescent="0.2">
      <c r="A12" s="8">
        <v>141</v>
      </c>
      <c r="B12" s="100" t="s">
        <v>35</v>
      </c>
      <c r="C12" s="8" t="s">
        <v>28</v>
      </c>
      <c r="D12" s="8">
        <v>30</v>
      </c>
      <c r="E12" s="8" t="s">
        <v>26</v>
      </c>
      <c r="F12" s="9" t="s">
        <v>36</v>
      </c>
      <c r="G12" s="8" t="s">
        <v>393</v>
      </c>
      <c r="H12" s="8" t="s">
        <v>380</v>
      </c>
      <c r="I12" s="218" t="s">
        <v>396</v>
      </c>
      <c r="J12" s="8" t="s">
        <v>394</v>
      </c>
      <c r="K12" s="224">
        <v>3.2</v>
      </c>
      <c r="L12" s="9">
        <f>K12*1.05</f>
        <v>3.3600000000000003</v>
      </c>
      <c r="M12" s="9">
        <v>5</v>
      </c>
      <c r="N12" s="225">
        <f>D12*K12</f>
        <v>96</v>
      </c>
      <c r="O12" s="225">
        <f>D12*L12</f>
        <v>100.80000000000001</v>
      </c>
      <c r="P12" s="9" t="s">
        <v>34</v>
      </c>
    </row>
    <row r="13" spans="1:16" ht="102" x14ac:dyDescent="0.2">
      <c r="A13" s="8">
        <v>171</v>
      </c>
      <c r="B13" s="9" t="s">
        <v>39</v>
      </c>
      <c r="C13" s="8" t="s">
        <v>40</v>
      </c>
      <c r="D13" s="8">
        <v>500</v>
      </c>
      <c r="E13" s="8" t="s">
        <v>26</v>
      </c>
      <c r="F13" s="9" t="s">
        <v>41</v>
      </c>
      <c r="G13" s="226" t="s">
        <v>395</v>
      </c>
      <c r="H13" s="218" t="s">
        <v>380</v>
      </c>
      <c r="I13" s="218" t="s">
        <v>16</v>
      </c>
      <c r="J13" s="227" t="s">
        <v>400</v>
      </c>
      <c r="K13" s="224">
        <v>1.55</v>
      </c>
      <c r="L13" s="9">
        <f>K13*1.05</f>
        <v>1.6275000000000002</v>
      </c>
      <c r="M13" s="9">
        <v>5</v>
      </c>
      <c r="N13" s="225">
        <f>D13*K13</f>
        <v>775</v>
      </c>
      <c r="O13" s="225">
        <f>D13*L13</f>
        <v>813.75000000000011</v>
      </c>
      <c r="P13" s="9" t="s">
        <v>34</v>
      </c>
    </row>
    <row r="14" spans="1:16" x14ac:dyDescent="0.2">
      <c r="B14"/>
    </row>
    <row r="15" spans="1:16" x14ac:dyDescent="0.25">
      <c r="B15" s="4" t="s">
        <v>43</v>
      </c>
    </row>
  </sheetData>
  <autoFilter ref="A8:P13" xr:uid="{00000000-0009-0000-0000-000000000000}"/>
  <sortState xmlns:xlrd2="http://schemas.microsoft.com/office/spreadsheetml/2017/richdata2" ref="A9:P13">
    <sortCondition ref="B9:B13"/>
  </sortState>
  <mergeCells count="1">
    <mergeCell ref="B1:F1"/>
  </mergeCells>
  <phoneticPr fontId="55" type="noConversion"/>
  <pageMargins left="0.7" right="0.7" top="0.75" bottom="0.28999999999999998" header="0.3" footer="0.18"/>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S35"/>
  <sheetViews>
    <sheetView zoomScale="80" zoomScaleNormal="80" workbookViewId="0">
      <selection activeCell="I16" sqref="I16"/>
    </sheetView>
  </sheetViews>
  <sheetFormatPr defaultColWidth="9.1640625" defaultRowHeight="18" x14ac:dyDescent="0.25"/>
  <cols>
    <col min="1" max="1" width="7.5" style="89" customWidth="1"/>
    <col min="2" max="2" width="18" style="86" customWidth="1"/>
    <col min="3" max="3" width="24.6640625" style="86" customWidth="1"/>
    <col min="4" max="4" width="7.1640625" style="89" customWidth="1"/>
    <col min="5" max="5" width="21.6640625" style="86" customWidth="1"/>
    <col min="6" max="6" width="13" style="143" customWidth="1"/>
    <col min="7" max="7" width="9.33203125" style="144" customWidth="1"/>
    <col min="8" max="8" width="56.33203125" style="86" customWidth="1"/>
    <col min="9" max="9" width="11.1640625" style="86" customWidth="1"/>
    <col min="10" max="10" width="24.33203125" style="86" customWidth="1"/>
    <col min="11" max="18" width="9.1640625" style="86"/>
    <col min="19" max="19" width="10.83203125" style="86" customWidth="1"/>
    <col min="20" max="16384" width="9.1640625" style="86"/>
  </cols>
  <sheetData>
    <row r="1" spans="1:19" ht="117" customHeight="1" x14ac:dyDescent="0.25">
      <c r="A1" s="95" t="s">
        <v>44</v>
      </c>
      <c r="B1" s="9" t="s">
        <v>45</v>
      </c>
      <c r="C1" s="9" t="s">
        <v>46</v>
      </c>
      <c r="D1" s="8" t="s">
        <v>47</v>
      </c>
      <c r="E1" s="9" t="s">
        <v>48</v>
      </c>
      <c r="F1" s="42" t="s">
        <v>11</v>
      </c>
      <c r="G1" s="26" t="s">
        <v>49</v>
      </c>
      <c r="H1" s="9" t="s">
        <v>13</v>
      </c>
      <c r="I1" s="9" t="s">
        <v>10</v>
      </c>
      <c r="J1" s="39" t="s">
        <v>50</v>
      </c>
      <c r="K1" s="8" t="s">
        <v>15</v>
      </c>
      <c r="L1" s="8" t="s">
        <v>51</v>
      </c>
      <c r="M1" s="8" t="s">
        <v>52</v>
      </c>
      <c r="N1" s="8" t="s">
        <v>18</v>
      </c>
      <c r="O1" s="8" t="s">
        <v>19</v>
      </c>
      <c r="P1" s="8" t="s">
        <v>20</v>
      </c>
      <c r="Q1" s="8" t="s">
        <v>21</v>
      </c>
      <c r="R1" s="8" t="s">
        <v>22</v>
      </c>
      <c r="S1" s="9" t="s">
        <v>23</v>
      </c>
    </row>
    <row r="2" spans="1:19" ht="79.5" customHeight="1" x14ac:dyDescent="0.25">
      <c r="A2" s="95">
        <v>277</v>
      </c>
      <c r="B2" s="98" t="s">
        <v>53</v>
      </c>
      <c r="C2" s="99"/>
      <c r="D2" s="8"/>
      <c r="E2" s="9"/>
      <c r="F2" s="42"/>
      <c r="G2" s="26"/>
      <c r="H2" s="9"/>
      <c r="I2" s="99" t="s">
        <v>54</v>
      </c>
      <c r="J2" s="95"/>
      <c r="K2" s="8"/>
      <c r="L2" s="8"/>
      <c r="M2" s="8"/>
      <c r="N2" s="100"/>
      <c r="O2" s="100"/>
      <c r="P2" s="100"/>
      <c r="Q2" s="8" t="s">
        <v>55</v>
      </c>
      <c r="R2" s="8" t="s">
        <v>55</v>
      </c>
      <c r="S2" s="101"/>
    </row>
    <row r="3" spans="1:19" ht="38.25" x14ac:dyDescent="0.25">
      <c r="A3" s="245"/>
      <c r="B3" s="242"/>
      <c r="C3" s="237" t="s">
        <v>56</v>
      </c>
      <c r="D3" s="8"/>
      <c r="E3" s="102"/>
      <c r="F3" s="42"/>
      <c r="G3" s="26"/>
      <c r="H3" s="9" t="s">
        <v>57</v>
      </c>
      <c r="I3" s="103"/>
      <c r="J3" s="9"/>
      <c r="K3" s="9"/>
      <c r="L3" s="9"/>
      <c r="M3" s="9"/>
      <c r="N3" s="104"/>
      <c r="O3" s="104"/>
      <c r="P3" s="104"/>
      <c r="Q3" s="105"/>
      <c r="R3" s="105"/>
      <c r="S3" s="106"/>
    </row>
    <row r="4" spans="1:19" ht="87" customHeight="1" x14ac:dyDescent="0.25">
      <c r="A4" s="245"/>
      <c r="B4" s="243"/>
      <c r="C4" s="241"/>
      <c r="D4" s="8">
        <v>1</v>
      </c>
      <c r="E4" s="9" t="s">
        <v>58</v>
      </c>
      <c r="F4" s="42">
        <v>13000</v>
      </c>
      <c r="G4" s="26" t="s">
        <v>33</v>
      </c>
      <c r="H4" s="9" t="s">
        <v>59</v>
      </c>
      <c r="I4" s="107"/>
      <c r="J4" s="108"/>
      <c r="K4" s="9"/>
      <c r="L4" s="9"/>
      <c r="M4" s="9"/>
      <c r="N4" s="108"/>
      <c r="O4" s="108"/>
      <c r="P4" s="108"/>
      <c r="Q4" s="109"/>
      <c r="R4" s="109"/>
      <c r="S4" s="104"/>
    </row>
    <row r="5" spans="1:19" ht="81" customHeight="1" x14ac:dyDescent="0.25">
      <c r="A5" s="245"/>
      <c r="B5" s="243"/>
      <c r="C5" s="241"/>
      <c r="D5" s="8">
        <v>2</v>
      </c>
      <c r="E5" s="9" t="s">
        <v>60</v>
      </c>
      <c r="F5" s="42">
        <v>1400</v>
      </c>
      <c r="G5" s="26" t="s">
        <v>33</v>
      </c>
      <c r="H5" s="9" t="s">
        <v>61</v>
      </c>
      <c r="I5" s="107"/>
      <c r="J5" s="9"/>
      <c r="K5" s="9"/>
      <c r="L5" s="9"/>
      <c r="M5" s="9"/>
      <c r="N5" s="9"/>
      <c r="O5" s="9"/>
      <c r="P5" s="9"/>
      <c r="Q5" s="110"/>
      <c r="R5" s="110"/>
      <c r="S5" s="104"/>
    </row>
    <row r="6" spans="1:19" ht="78" customHeight="1" x14ac:dyDescent="0.25">
      <c r="A6" s="245"/>
      <c r="B6" s="243"/>
      <c r="C6" s="241"/>
      <c r="D6" s="8">
        <v>3</v>
      </c>
      <c r="E6" s="9" t="s">
        <v>62</v>
      </c>
      <c r="F6" s="42">
        <v>100</v>
      </c>
      <c r="G6" s="26" t="s">
        <v>33</v>
      </c>
      <c r="H6" s="237" t="s">
        <v>59</v>
      </c>
      <c r="I6" s="107"/>
      <c r="J6" s="9"/>
      <c r="K6" s="9"/>
      <c r="L6" s="9"/>
      <c r="M6" s="9"/>
      <c r="N6" s="9"/>
      <c r="O6" s="9"/>
      <c r="P6" s="9"/>
      <c r="Q6" s="110"/>
      <c r="R6" s="110"/>
      <c r="S6" s="104"/>
    </row>
    <row r="7" spans="1:19" ht="81.75" customHeight="1" x14ac:dyDescent="0.25">
      <c r="A7" s="245"/>
      <c r="B7" s="243"/>
      <c r="C7" s="241"/>
      <c r="D7" s="8">
        <v>4</v>
      </c>
      <c r="E7" s="9" t="s">
        <v>63</v>
      </c>
      <c r="F7" s="42">
        <v>22000</v>
      </c>
      <c r="G7" s="26" t="s">
        <v>33</v>
      </c>
      <c r="H7" s="238"/>
      <c r="I7" s="107"/>
      <c r="J7" s="9"/>
      <c r="K7" s="9"/>
      <c r="L7" s="9"/>
      <c r="M7" s="9"/>
      <c r="N7" s="9"/>
      <c r="O7" s="9"/>
      <c r="P7" s="9"/>
      <c r="Q7" s="110"/>
      <c r="R7" s="110"/>
      <c r="S7" s="104"/>
    </row>
    <row r="8" spans="1:19" ht="78" customHeight="1" x14ac:dyDescent="0.25">
      <c r="A8" s="245"/>
      <c r="B8" s="243"/>
      <c r="C8" s="241"/>
      <c r="D8" s="8">
        <v>5</v>
      </c>
      <c r="E8" s="9" t="s">
        <v>64</v>
      </c>
      <c r="F8" s="42">
        <v>100</v>
      </c>
      <c r="G8" s="26" t="s">
        <v>33</v>
      </c>
      <c r="H8" s="9" t="s">
        <v>61</v>
      </c>
      <c r="I8" s="107"/>
      <c r="J8" s="9"/>
      <c r="K8" s="9"/>
      <c r="L8" s="9"/>
      <c r="M8" s="9"/>
      <c r="N8" s="9"/>
      <c r="O8" s="9"/>
      <c r="P8" s="9"/>
      <c r="Q8" s="110"/>
      <c r="R8" s="110"/>
      <c r="S8" s="104"/>
    </row>
    <row r="9" spans="1:19" s="87" customFormat="1" ht="75" customHeight="1" x14ac:dyDescent="0.25">
      <c r="A9" s="245"/>
      <c r="B9" s="243"/>
      <c r="C9" s="241"/>
      <c r="D9" s="8">
        <v>6</v>
      </c>
      <c r="E9" s="9" t="s">
        <v>65</v>
      </c>
      <c r="F9" s="42">
        <v>100</v>
      </c>
      <c r="G9" s="26" t="s">
        <v>33</v>
      </c>
      <c r="H9" s="9" t="s">
        <v>59</v>
      </c>
      <c r="I9" s="107"/>
      <c r="J9" s="9"/>
      <c r="K9" s="9"/>
      <c r="L9" s="9"/>
      <c r="M9" s="9"/>
      <c r="N9" s="9"/>
      <c r="O9" s="9"/>
      <c r="P9" s="9"/>
      <c r="Q9" s="110"/>
      <c r="R9" s="110"/>
      <c r="S9" s="104"/>
    </row>
    <row r="10" spans="1:19" ht="70.5" customHeight="1" x14ac:dyDescent="0.25">
      <c r="A10" s="245"/>
      <c r="B10" s="243"/>
      <c r="C10" s="241"/>
      <c r="D10" s="8">
        <v>7</v>
      </c>
      <c r="E10" s="9" t="s">
        <v>66</v>
      </c>
      <c r="F10" s="42">
        <v>100</v>
      </c>
      <c r="G10" s="26" t="s">
        <v>33</v>
      </c>
      <c r="H10" s="9" t="s">
        <v>59</v>
      </c>
      <c r="I10" s="107"/>
      <c r="J10" s="9"/>
      <c r="K10" s="9"/>
      <c r="L10" s="9"/>
      <c r="M10" s="9"/>
      <c r="N10" s="9"/>
      <c r="O10" s="9"/>
      <c r="P10" s="9"/>
      <c r="Q10" s="110"/>
      <c r="R10" s="110"/>
      <c r="S10" s="104"/>
    </row>
    <row r="11" spans="1:19" ht="119.25" customHeight="1" x14ac:dyDescent="0.25">
      <c r="A11" s="245"/>
      <c r="B11" s="243"/>
      <c r="C11" s="241"/>
      <c r="D11" s="8">
        <v>8</v>
      </c>
      <c r="E11" s="9" t="s">
        <v>67</v>
      </c>
      <c r="F11" s="42">
        <v>1200</v>
      </c>
      <c r="G11" s="26" t="s">
        <v>33</v>
      </c>
      <c r="H11" s="9" t="s">
        <v>59</v>
      </c>
      <c r="I11" s="107"/>
      <c r="J11" s="9"/>
      <c r="K11" s="9"/>
      <c r="L11" s="9"/>
      <c r="M11" s="9"/>
      <c r="N11" s="9"/>
      <c r="O11" s="9"/>
      <c r="P11" s="9"/>
      <c r="Q11" s="110"/>
      <c r="R11" s="110"/>
      <c r="S11" s="104"/>
    </row>
    <row r="12" spans="1:19" s="88" customFormat="1" ht="38.25" x14ac:dyDescent="0.25">
      <c r="A12" s="245"/>
      <c r="B12" s="243"/>
      <c r="C12" s="241"/>
      <c r="D12" s="26">
        <v>9</v>
      </c>
      <c r="E12" s="40" t="s">
        <v>68</v>
      </c>
      <c r="F12" s="42">
        <v>2000</v>
      </c>
      <c r="G12" s="26" t="s">
        <v>33</v>
      </c>
      <c r="H12" s="40" t="s">
        <v>69</v>
      </c>
      <c r="I12" s="111"/>
      <c r="J12" s="40"/>
      <c r="K12" s="40"/>
      <c r="L12" s="40"/>
      <c r="M12" s="40"/>
      <c r="N12" s="40"/>
      <c r="O12" s="40"/>
      <c r="P12" s="40"/>
      <c r="Q12" s="112"/>
      <c r="R12" s="112"/>
      <c r="S12" s="113"/>
    </row>
    <row r="13" spans="1:19" s="88" customFormat="1" ht="77.25" customHeight="1" x14ac:dyDescent="0.25">
      <c r="A13" s="245"/>
      <c r="B13" s="243"/>
      <c r="C13" s="241"/>
      <c r="D13" s="26">
        <v>10</v>
      </c>
      <c r="E13" s="40" t="s">
        <v>70</v>
      </c>
      <c r="F13" s="42">
        <v>200</v>
      </c>
      <c r="G13" s="26" t="s">
        <v>33</v>
      </c>
      <c r="H13" s="40" t="s">
        <v>69</v>
      </c>
      <c r="I13" s="111"/>
      <c r="J13" s="40"/>
      <c r="K13" s="40"/>
      <c r="L13" s="40"/>
      <c r="M13" s="40"/>
      <c r="N13" s="40"/>
      <c r="O13" s="40"/>
      <c r="P13" s="40"/>
      <c r="Q13" s="114"/>
      <c r="R13" s="114"/>
      <c r="S13" s="113"/>
    </row>
    <row r="14" spans="1:19" ht="48.75" customHeight="1" x14ac:dyDescent="0.25">
      <c r="A14" s="245"/>
      <c r="B14" s="243"/>
      <c r="C14" s="241"/>
      <c r="D14" s="8">
        <v>11</v>
      </c>
      <c r="E14" s="9" t="s">
        <v>71</v>
      </c>
      <c r="F14" s="42">
        <v>5000</v>
      </c>
      <c r="G14" s="26" t="s">
        <v>33</v>
      </c>
      <c r="H14" s="9" t="s">
        <v>69</v>
      </c>
      <c r="I14" s="107"/>
      <c r="J14" s="9"/>
      <c r="K14" s="9"/>
      <c r="L14" s="9"/>
      <c r="M14" s="9"/>
      <c r="N14" s="9"/>
      <c r="O14" s="9"/>
      <c r="P14" s="9"/>
      <c r="Q14" s="110"/>
      <c r="R14" s="110"/>
      <c r="S14" s="104"/>
    </row>
    <row r="15" spans="1:19" ht="38.25" x14ac:dyDescent="0.25">
      <c r="A15" s="245"/>
      <c r="B15" s="243"/>
      <c r="C15" s="238"/>
      <c r="D15" s="8">
        <v>12</v>
      </c>
      <c r="E15" s="9" t="s">
        <v>72</v>
      </c>
      <c r="F15" s="42">
        <v>9000</v>
      </c>
      <c r="G15" s="26" t="s">
        <v>33</v>
      </c>
      <c r="H15" s="9" t="s">
        <v>73</v>
      </c>
      <c r="I15" s="108"/>
      <c r="J15" s="9"/>
      <c r="K15" s="9"/>
      <c r="L15" s="9"/>
      <c r="M15" s="9"/>
      <c r="N15" s="9"/>
      <c r="O15" s="9"/>
      <c r="P15" s="9"/>
      <c r="Q15" s="115"/>
      <c r="R15" s="115"/>
      <c r="S15" s="104"/>
    </row>
    <row r="16" spans="1:19" ht="89.25" x14ac:dyDescent="0.25">
      <c r="A16" s="131">
        <v>278</v>
      </c>
      <c r="B16" s="99" t="s">
        <v>53</v>
      </c>
      <c r="C16" s="116"/>
      <c r="D16" s="8"/>
      <c r="E16" s="9"/>
      <c r="F16" s="42"/>
      <c r="G16" s="26"/>
      <c r="H16" s="9"/>
      <c r="I16" s="99" t="s">
        <v>54</v>
      </c>
      <c r="J16" s="9"/>
      <c r="K16" s="9"/>
      <c r="L16" s="9"/>
      <c r="M16" s="9"/>
      <c r="N16" s="100"/>
      <c r="O16" s="100"/>
      <c r="P16" s="100"/>
      <c r="Q16" s="117" t="s">
        <v>55</v>
      </c>
      <c r="R16" s="8" t="s">
        <v>55</v>
      </c>
      <c r="S16" s="106"/>
    </row>
    <row r="17" spans="1:19" ht="25.5" x14ac:dyDescent="0.25">
      <c r="A17" s="239"/>
      <c r="B17" s="241"/>
      <c r="C17" s="242" t="s">
        <v>74</v>
      </c>
      <c r="D17" s="8"/>
      <c r="E17" s="9" t="s">
        <v>75</v>
      </c>
      <c r="F17" s="42"/>
      <c r="G17" s="26"/>
      <c r="H17" s="9"/>
      <c r="I17" s="118"/>
      <c r="J17" s="9"/>
      <c r="K17" s="9"/>
      <c r="L17" s="9"/>
      <c r="M17" s="9"/>
      <c r="N17" s="104"/>
      <c r="O17" s="104"/>
      <c r="P17" s="104"/>
      <c r="Q17" s="105"/>
      <c r="R17" s="105"/>
      <c r="S17" s="106"/>
    </row>
    <row r="18" spans="1:19" ht="75.75" customHeight="1" x14ac:dyDescent="0.25">
      <c r="A18" s="239"/>
      <c r="B18" s="241"/>
      <c r="C18" s="243"/>
      <c r="D18" s="8">
        <v>1</v>
      </c>
      <c r="E18" s="9" t="s">
        <v>76</v>
      </c>
      <c r="F18" s="42">
        <v>100</v>
      </c>
      <c r="G18" s="26" t="s">
        <v>33</v>
      </c>
      <c r="H18" s="9" t="s">
        <v>77</v>
      </c>
      <c r="I18" s="107"/>
      <c r="J18" s="9"/>
      <c r="K18" s="9"/>
      <c r="L18" s="9"/>
      <c r="M18" s="9"/>
      <c r="N18" s="108"/>
      <c r="O18" s="108"/>
      <c r="P18" s="108"/>
      <c r="Q18" s="109"/>
      <c r="R18" s="109"/>
      <c r="S18" s="104"/>
    </row>
    <row r="19" spans="1:19" ht="25.5" x14ac:dyDescent="0.25">
      <c r="A19" s="239"/>
      <c r="B19" s="241"/>
      <c r="C19" s="243"/>
      <c r="D19" s="8">
        <v>2</v>
      </c>
      <c r="E19" s="9" t="s">
        <v>78</v>
      </c>
      <c r="F19" s="42">
        <v>100</v>
      </c>
      <c r="G19" s="26" t="s">
        <v>33</v>
      </c>
      <c r="H19" s="9" t="s">
        <v>79</v>
      </c>
      <c r="I19" s="107"/>
      <c r="J19" s="9"/>
      <c r="K19" s="9"/>
      <c r="L19" s="9"/>
      <c r="M19" s="9"/>
      <c r="N19" s="9"/>
      <c r="O19" s="9"/>
      <c r="P19" s="9"/>
      <c r="Q19" s="110"/>
      <c r="R19" s="110"/>
      <c r="S19" s="104"/>
    </row>
    <row r="20" spans="1:19" x14ac:dyDescent="0.25">
      <c r="A20" s="239"/>
      <c r="B20" s="241"/>
      <c r="C20" s="243"/>
      <c r="D20" s="8">
        <v>3</v>
      </c>
      <c r="E20" s="9" t="s">
        <v>80</v>
      </c>
      <c r="F20" s="42">
        <v>100</v>
      </c>
      <c r="G20" s="26" t="s">
        <v>33</v>
      </c>
      <c r="H20" s="107" t="s">
        <v>81</v>
      </c>
      <c r="I20" s="107"/>
      <c r="J20" s="9"/>
      <c r="K20" s="9"/>
      <c r="L20" s="9"/>
      <c r="M20" s="9"/>
      <c r="N20" s="9"/>
      <c r="O20" s="9"/>
      <c r="P20" s="9"/>
      <c r="Q20" s="110"/>
      <c r="R20" s="110"/>
      <c r="S20" s="104"/>
    </row>
    <row r="21" spans="1:19" ht="38.25" x14ac:dyDescent="0.25">
      <c r="A21" s="240"/>
      <c r="B21" s="238"/>
      <c r="C21" s="244"/>
      <c r="D21" s="8">
        <v>4</v>
      </c>
      <c r="E21" s="9" t="s">
        <v>72</v>
      </c>
      <c r="F21" s="42">
        <v>100</v>
      </c>
      <c r="G21" s="26" t="s">
        <v>33</v>
      </c>
      <c r="H21" s="9" t="s">
        <v>73</v>
      </c>
      <c r="I21" s="108"/>
      <c r="J21" s="9"/>
      <c r="K21" s="9"/>
      <c r="L21" s="9"/>
      <c r="M21" s="9"/>
      <c r="N21" s="9"/>
      <c r="O21" s="9"/>
      <c r="P21" s="9"/>
      <c r="Q21" s="110"/>
      <c r="R21" s="110"/>
      <c r="S21" s="104"/>
    </row>
    <row r="23" spans="1:19" ht="15" customHeight="1" x14ac:dyDescent="0.25"/>
    <row r="24" spans="1:19" x14ac:dyDescent="0.25">
      <c r="B24" s="85" t="s">
        <v>43</v>
      </c>
    </row>
    <row r="31" spans="1:19" x14ac:dyDescent="0.25">
      <c r="B31" s="85"/>
      <c r="C31" s="85"/>
      <c r="D31" s="90"/>
      <c r="H31" s="91"/>
    </row>
    <row r="35" spans="8:8" x14ac:dyDescent="0.25">
      <c r="H35" s="91"/>
    </row>
  </sheetData>
  <mergeCells count="7">
    <mergeCell ref="H6:H7"/>
    <mergeCell ref="A17:A21"/>
    <mergeCell ref="B17:B21"/>
    <mergeCell ref="C17:C21"/>
    <mergeCell ref="A3:A15"/>
    <mergeCell ref="B3:B15"/>
    <mergeCell ref="C3:C15"/>
  </mergeCells>
  <pageMargins left="0.7" right="0.7"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P10"/>
  <sheetViews>
    <sheetView zoomScale="71" zoomScaleNormal="71" workbookViewId="0">
      <selection activeCell="I4" sqref="I4"/>
    </sheetView>
  </sheetViews>
  <sheetFormatPr defaultColWidth="9.1640625" defaultRowHeight="12.75" x14ac:dyDescent="0.2"/>
  <cols>
    <col min="1" max="1" width="9.1640625" style="215" customWidth="1"/>
    <col min="2" max="2" width="33" style="215" customWidth="1"/>
    <col min="3" max="3" width="12.33203125" style="215" customWidth="1"/>
    <col min="4" max="4" width="11.83203125" style="217" customWidth="1"/>
    <col min="5" max="5" width="7" style="217" customWidth="1"/>
    <col min="6" max="6" width="48.33203125" style="215" customWidth="1"/>
    <col min="7" max="7" width="30.5" style="215" customWidth="1"/>
    <col min="8" max="10" width="9.1640625" style="215"/>
    <col min="11" max="13" width="9.1640625" style="215" bestFit="1" customWidth="1"/>
    <col min="14" max="15" width="10.33203125" style="215" bestFit="1" customWidth="1"/>
    <col min="16" max="16384" width="9.1640625" style="215"/>
  </cols>
  <sheetData>
    <row r="1" spans="1:16" ht="89.25" x14ac:dyDescent="0.2">
      <c r="A1" s="210" t="s">
        <v>44</v>
      </c>
      <c r="B1" s="211" t="s">
        <v>48</v>
      </c>
      <c r="C1" s="210" t="s">
        <v>10</v>
      </c>
      <c r="D1" s="212" t="s">
        <v>11</v>
      </c>
      <c r="E1" s="213" t="s">
        <v>12</v>
      </c>
      <c r="F1" s="210" t="s">
        <v>82</v>
      </c>
      <c r="G1" s="214" t="s">
        <v>381</v>
      </c>
      <c r="H1" s="210" t="s">
        <v>15</v>
      </c>
      <c r="I1" s="214" t="s">
        <v>382</v>
      </c>
      <c r="J1" s="214" t="s">
        <v>383</v>
      </c>
      <c r="K1" s="214" t="s">
        <v>83</v>
      </c>
      <c r="L1" s="214" t="s">
        <v>84</v>
      </c>
      <c r="M1" s="214" t="s">
        <v>20</v>
      </c>
      <c r="N1" s="214" t="s">
        <v>21</v>
      </c>
      <c r="O1" s="214" t="s">
        <v>22</v>
      </c>
      <c r="P1" s="214" t="s">
        <v>23</v>
      </c>
    </row>
    <row r="2" spans="1:16" ht="25.5" x14ac:dyDescent="0.2">
      <c r="A2" s="246">
        <v>279</v>
      </c>
      <c r="B2" s="211" t="s">
        <v>85</v>
      </c>
      <c r="C2" s="210"/>
      <c r="D2" s="228"/>
      <c r="E2" s="210"/>
      <c r="F2" s="210"/>
      <c r="G2" s="214"/>
      <c r="H2" s="210"/>
      <c r="I2" s="214"/>
      <c r="J2" s="214"/>
      <c r="K2" s="214"/>
      <c r="L2" s="214"/>
      <c r="M2" s="214"/>
      <c r="N2" s="229">
        <f>SUM(N3:N7)</f>
        <v>7504</v>
      </c>
      <c r="O2" s="229">
        <f>SUM(O3:O7)</f>
        <v>7879.2000000000007</v>
      </c>
      <c r="P2" s="214"/>
    </row>
    <row r="3" spans="1:16" ht="25.5" customHeight="1" x14ac:dyDescent="0.2">
      <c r="A3" s="247"/>
      <c r="B3" s="211" t="s">
        <v>86</v>
      </c>
      <c r="C3" s="210" t="s">
        <v>29</v>
      </c>
      <c r="D3" s="230">
        <v>100</v>
      </c>
      <c r="E3" s="210" t="s">
        <v>33</v>
      </c>
      <c r="F3" s="249" t="s">
        <v>87</v>
      </c>
      <c r="G3" s="249" t="s">
        <v>378</v>
      </c>
      <c r="H3" s="231" t="s">
        <v>380</v>
      </c>
      <c r="I3" s="231" t="s">
        <v>401</v>
      </c>
      <c r="J3" s="219" t="s">
        <v>384</v>
      </c>
      <c r="K3" s="232">
        <v>0.34</v>
      </c>
      <c r="L3" s="232">
        <f>K3*1.05</f>
        <v>0.35700000000000004</v>
      </c>
      <c r="M3" s="232">
        <v>5</v>
      </c>
      <c r="N3" s="233">
        <f>D3*K3</f>
        <v>34</v>
      </c>
      <c r="O3" s="233">
        <f>D3*L3</f>
        <v>35.700000000000003</v>
      </c>
      <c r="P3" s="234" t="s">
        <v>403</v>
      </c>
    </row>
    <row r="4" spans="1:16" ht="89.25" x14ac:dyDescent="0.2">
      <c r="A4" s="247"/>
      <c r="B4" s="211" t="s">
        <v>88</v>
      </c>
      <c r="C4" s="210" t="s">
        <v>29</v>
      </c>
      <c r="D4" s="230">
        <v>500</v>
      </c>
      <c r="E4" s="210" t="s">
        <v>26</v>
      </c>
      <c r="F4" s="249"/>
      <c r="G4" s="249"/>
      <c r="H4" s="231" t="s">
        <v>380</v>
      </c>
      <c r="I4" s="231" t="s">
        <v>401</v>
      </c>
      <c r="J4" s="219" t="s">
        <v>385</v>
      </c>
      <c r="K4" s="232">
        <v>0.34</v>
      </c>
      <c r="L4" s="232">
        <f>K4*1.05</f>
        <v>0.35700000000000004</v>
      </c>
      <c r="M4" s="232">
        <v>5</v>
      </c>
      <c r="N4" s="233">
        <f>D4*K4</f>
        <v>170</v>
      </c>
      <c r="O4" s="233">
        <f>D4*L4</f>
        <v>178.50000000000003</v>
      </c>
      <c r="P4" s="234" t="s">
        <v>403</v>
      </c>
    </row>
    <row r="5" spans="1:16" ht="89.25" x14ac:dyDescent="0.2">
      <c r="A5" s="247"/>
      <c r="B5" s="211" t="s">
        <v>89</v>
      </c>
      <c r="C5" s="210" t="s">
        <v>29</v>
      </c>
      <c r="D5" s="230">
        <v>10000</v>
      </c>
      <c r="E5" s="210" t="s">
        <v>26</v>
      </c>
      <c r="F5" s="249"/>
      <c r="G5" s="249"/>
      <c r="H5" s="231" t="s">
        <v>380</v>
      </c>
      <c r="I5" s="231" t="s">
        <v>401</v>
      </c>
      <c r="J5" s="219" t="s">
        <v>386</v>
      </c>
      <c r="K5" s="232">
        <v>0.34</v>
      </c>
      <c r="L5" s="232">
        <f>K5*1.05</f>
        <v>0.35700000000000004</v>
      </c>
      <c r="M5" s="232">
        <v>5</v>
      </c>
      <c r="N5" s="233">
        <f>D5*K5</f>
        <v>3400.0000000000005</v>
      </c>
      <c r="O5" s="233">
        <f>D5*L5</f>
        <v>3570.0000000000005</v>
      </c>
      <c r="P5" s="234" t="s">
        <v>403</v>
      </c>
    </row>
    <row r="6" spans="1:16" ht="89.25" x14ac:dyDescent="0.2">
      <c r="A6" s="247"/>
      <c r="B6" s="211" t="s">
        <v>90</v>
      </c>
      <c r="C6" s="210" t="s">
        <v>29</v>
      </c>
      <c r="D6" s="230">
        <v>9000</v>
      </c>
      <c r="E6" s="210" t="s">
        <v>26</v>
      </c>
      <c r="F6" s="249"/>
      <c r="G6" s="249"/>
      <c r="H6" s="231" t="s">
        <v>380</v>
      </c>
      <c r="I6" s="231" t="s">
        <v>401</v>
      </c>
      <c r="J6" s="219" t="s">
        <v>387</v>
      </c>
      <c r="K6" s="232">
        <v>0.34</v>
      </c>
      <c r="L6" s="232">
        <f>K6*1.05</f>
        <v>0.35700000000000004</v>
      </c>
      <c r="M6" s="232">
        <v>5</v>
      </c>
      <c r="N6" s="233">
        <f>D6*K6</f>
        <v>3060</v>
      </c>
      <c r="O6" s="233">
        <f>D6*L6</f>
        <v>3213.0000000000005</v>
      </c>
      <c r="P6" s="234" t="s">
        <v>403</v>
      </c>
    </row>
    <row r="7" spans="1:16" ht="89.25" x14ac:dyDescent="0.2">
      <c r="A7" s="248"/>
      <c r="B7" s="211" t="s">
        <v>91</v>
      </c>
      <c r="C7" s="210" t="s">
        <v>42</v>
      </c>
      <c r="D7" s="230">
        <v>14000</v>
      </c>
      <c r="E7" s="210" t="s">
        <v>26</v>
      </c>
      <c r="F7" s="211" t="s">
        <v>92</v>
      </c>
      <c r="G7" s="211" t="s">
        <v>379</v>
      </c>
      <c r="H7" s="231" t="s">
        <v>380</v>
      </c>
      <c r="I7" s="231" t="s">
        <v>401</v>
      </c>
      <c r="J7" s="231" t="s">
        <v>402</v>
      </c>
      <c r="K7" s="232">
        <v>0.06</v>
      </c>
      <c r="L7" s="232">
        <f>K7*1.05</f>
        <v>6.3E-2</v>
      </c>
      <c r="M7" s="232">
        <v>5</v>
      </c>
      <c r="N7" s="233">
        <f>D7*K7</f>
        <v>840</v>
      </c>
      <c r="O7" s="233">
        <f>D7*L7</f>
        <v>882</v>
      </c>
      <c r="P7" s="234" t="s">
        <v>403</v>
      </c>
    </row>
    <row r="10" spans="1:16" x14ac:dyDescent="0.2">
      <c r="B10" s="216" t="s">
        <v>43</v>
      </c>
    </row>
  </sheetData>
  <mergeCells count="3">
    <mergeCell ref="A2:A7"/>
    <mergeCell ref="F3:F6"/>
    <mergeCell ref="G3:G6"/>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AA52"/>
  <sheetViews>
    <sheetView topLeftCell="A40" zoomScale="80" zoomScaleNormal="80" workbookViewId="0">
      <selection activeCell="K63" sqref="K63"/>
    </sheetView>
  </sheetViews>
  <sheetFormatPr defaultColWidth="9.1640625" defaultRowHeight="18" x14ac:dyDescent="0.25"/>
  <cols>
    <col min="1" max="1" width="9.1640625" style="86"/>
    <col min="2" max="2" width="16.6640625" style="86" customWidth="1"/>
    <col min="3" max="3" width="7.33203125" style="86" customWidth="1"/>
    <col min="4" max="4" width="6.83203125" style="86" customWidth="1"/>
    <col min="5" max="5" width="7.1640625" style="86" customWidth="1"/>
    <col min="6" max="6" width="12.6640625" style="86" customWidth="1"/>
    <col min="7" max="7" width="13" style="86" customWidth="1"/>
    <col min="8" max="8" width="6.5" style="89" customWidth="1"/>
    <col min="9" max="9" width="6.6640625" style="89" customWidth="1"/>
    <col min="10" max="10" width="15" style="177" customWidth="1"/>
    <col min="11" max="11" width="39.6640625" style="86" customWidth="1"/>
    <col min="12" max="12" width="35.6640625" style="86" customWidth="1"/>
    <col min="13" max="13" width="34.33203125" style="86" customWidth="1"/>
    <col min="14" max="15" width="9.1640625" style="86" customWidth="1"/>
    <col min="16" max="16" width="12.83203125" style="86" customWidth="1"/>
    <col min="17" max="18" width="11.6640625" style="206" bestFit="1" customWidth="1"/>
    <col min="19" max="19" width="9.1640625" style="86"/>
    <col min="20" max="20" width="9.6640625" style="200" bestFit="1" customWidth="1"/>
    <col min="21" max="21" width="9.6640625" style="200" customWidth="1"/>
    <col min="22" max="22" width="9.1640625" style="86"/>
    <col min="23" max="24" width="21.1640625" style="86" customWidth="1"/>
    <col min="25" max="25" width="21.1640625" style="207" customWidth="1"/>
    <col min="26" max="26" width="82.6640625" style="86" customWidth="1"/>
    <col min="27" max="16384" width="9.1640625" style="86"/>
  </cols>
  <sheetData>
    <row r="1" spans="1:27" ht="106.5" customHeight="1" x14ac:dyDescent="0.25">
      <c r="A1" s="119" t="s">
        <v>44</v>
      </c>
      <c r="B1" s="119" t="s">
        <v>45</v>
      </c>
      <c r="C1" s="119" t="s">
        <v>47</v>
      </c>
      <c r="D1" s="119" t="s">
        <v>93</v>
      </c>
      <c r="E1" s="119" t="s">
        <v>94</v>
      </c>
      <c r="F1" s="119" t="s">
        <v>95</v>
      </c>
      <c r="G1" s="119" t="s">
        <v>96</v>
      </c>
      <c r="H1" s="119" t="s">
        <v>97</v>
      </c>
      <c r="I1" s="119" t="s">
        <v>49</v>
      </c>
      <c r="J1" s="41" t="s">
        <v>11</v>
      </c>
      <c r="K1" s="138" t="s">
        <v>13</v>
      </c>
      <c r="L1" s="119" t="s">
        <v>98</v>
      </c>
      <c r="M1" s="120" t="s">
        <v>50</v>
      </c>
      <c r="N1" s="120" t="s">
        <v>15</v>
      </c>
      <c r="O1" s="120" t="s">
        <v>16</v>
      </c>
      <c r="P1" s="120" t="s">
        <v>17</v>
      </c>
      <c r="Q1" s="201" t="s">
        <v>99</v>
      </c>
      <c r="R1" s="201" t="s">
        <v>84</v>
      </c>
      <c r="S1" s="120" t="s">
        <v>20</v>
      </c>
      <c r="T1" s="196" t="s">
        <v>21</v>
      </c>
      <c r="U1" s="197" t="s">
        <v>22</v>
      </c>
      <c r="V1" s="120" t="s">
        <v>23</v>
      </c>
    </row>
    <row r="2" spans="1:27" ht="92.25" customHeight="1" x14ac:dyDescent="0.25">
      <c r="A2" s="250">
        <v>280</v>
      </c>
      <c r="B2" s="253" t="s">
        <v>100</v>
      </c>
      <c r="C2" s="120"/>
      <c r="D2" s="120"/>
      <c r="E2" s="120"/>
      <c r="F2" s="120"/>
      <c r="G2" s="120"/>
      <c r="H2" s="119"/>
      <c r="I2" s="119"/>
      <c r="J2" s="123">
        <v>7632</v>
      </c>
      <c r="K2" s="121"/>
      <c r="L2" s="122"/>
      <c r="M2" s="123"/>
      <c r="N2" s="119" t="s">
        <v>101</v>
      </c>
      <c r="O2" s="123"/>
      <c r="P2" s="123"/>
      <c r="Q2" s="202"/>
      <c r="R2" s="203"/>
      <c r="S2" s="124"/>
      <c r="T2" s="198">
        <f>SUM(T3:T49)</f>
        <v>16008.480000000003</v>
      </c>
      <c r="U2" s="198">
        <f>SUM(U3:U49)</f>
        <v>16808.904000000006</v>
      </c>
      <c r="V2" s="194" t="s">
        <v>102</v>
      </c>
      <c r="W2" s="195"/>
      <c r="X2" s="195"/>
      <c r="Y2" s="208"/>
    </row>
    <row r="3" spans="1:27" ht="38.25" x14ac:dyDescent="0.25">
      <c r="A3" s="251"/>
      <c r="B3" s="254"/>
      <c r="C3" s="174">
        <v>1</v>
      </c>
      <c r="D3" s="130" t="s">
        <v>103</v>
      </c>
      <c r="E3" s="130" t="s">
        <v>104</v>
      </c>
      <c r="F3" s="130" t="s">
        <v>105</v>
      </c>
      <c r="G3" s="130" t="s">
        <v>106</v>
      </c>
      <c r="H3" s="123">
        <v>75</v>
      </c>
      <c r="I3" s="123" t="s">
        <v>33</v>
      </c>
      <c r="J3" s="123">
        <v>180</v>
      </c>
      <c r="K3" s="257" t="s">
        <v>107</v>
      </c>
      <c r="L3" s="253" t="s">
        <v>108</v>
      </c>
      <c r="M3" s="209" t="s">
        <v>109</v>
      </c>
      <c r="N3" s="123" t="s">
        <v>101</v>
      </c>
      <c r="O3" s="130" t="s">
        <v>110</v>
      </c>
      <c r="P3" s="130" t="s">
        <v>111</v>
      </c>
      <c r="Q3" s="204">
        <v>1.8</v>
      </c>
      <c r="R3" s="204">
        <f>Q3*1.05</f>
        <v>1.8900000000000001</v>
      </c>
      <c r="S3" s="130">
        <v>5</v>
      </c>
      <c r="T3" s="199">
        <f>Q3*J3</f>
        <v>324</v>
      </c>
      <c r="U3" s="199">
        <f>R3*J3</f>
        <v>340.20000000000005</v>
      </c>
      <c r="V3" s="125" t="s">
        <v>102</v>
      </c>
      <c r="W3" s="195"/>
      <c r="X3" s="195"/>
      <c r="Y3" s="208"/>
    </row>
    <row r="4" spans="1:27" ht="38.25" x14ac:dyDescent="0.25">
      <c r="A4" s="251"/>
      <c r="B4" s="254"/>
      <c r="C4" s="174">
        <v>2</v>
      </c>
      <c r="D4" s="130" t="s">
        <v>112</v>
      </c>
      <c r="E4" s="130" t="s">
        <v>113</v>
      </c>
      <c r="F4" s="175" t="s">
        <v>114</v>
      </c>
      <c r="G4" s="130" t="s">
        <v>115</v>
      </c>
      <c r="H4" s="123">
        <v>75</v>
      </c>
      <c r="I4" s="123" t="s">
        <v>33</v>
      </c>
      <c r="J4" s="123">
        <v>144</v>
      </c>
      <c r="K4" s="258"/>
      <c r="L4" s="254"/>
      <c r="M4" s="130" t="s">
        <v>116</v>
      </c>
      <c r="N4" s="123" t="s">
        <v>101</v>
      </c>
      <c r="O4" s="130" t="s">
        <v>110</v>
      </c>
      <c r="P4" s="130" t="s">
        <v>117</v>
      </c>
      <c r="Q4" s="204">
        <v>2.2000000000000002</v>
      </c>
      <c r="R4" s="204">
        <f t="shared" ref="R4:R49" si="0">Q4*1.05</f>
        <v>2.3100000000000005</v>
      </c>
      <c r="S4" s="130">
        <v>5</v>
      </c>
      <c r="T4" s="199">
        <f t="shared" ref="T4:T49" si="1">Q4*J4</f>
        <v>316.8</v>
      </c>
      <c r="U4" s="199">
        <f t="shared" ref="U4:U49" si="2">R4*J4</f>
        <v>332.6400000000001</v>
      </c>
      <c r="V4" s="125" t="s">
        <v>102</v>
      </c>
      <c r="W4" s="195"/>
      <c r="X4" s="195"/>
      <c r="Y4" s="208"/>
    </row>
    <row r="5" spans="1:27" ht="38.25" x14ac:dyDescent="0.25">
      <c r="A5" s="251"/>
      <c r="B5" s="254"/>
      <c r="C5" s="174">
        <v>3</v>
      </c>
      <c r="D5" s="130" t="s">
        <v>118</v>
      </c>
      <c r="E5" s="130" t="s">
        <v>104</v>
      </c>
      <c r="F5" s="130" t="s">
        <v>119</v>
      </c>
      <c r="G5" s="130" t="s">
        <v>106</v>
      </c>
      <c r="H5" s="123">
        <v>75</v>
      </c>
      <c r="I5" s="123" t="s">
        <v>33</v>
      </c>
      <c r="J5" s="123">
        <v>288</v>
      </c>
      <c r="K5" s="258"/>
      <c r="L5" s="254"/>
      <c r="M5" s="126" t="s">
        <v>120</v>
      </c>
      <c r="N5" s="123" t="s">
        <v>101</v>
      </c>
      <c r="O5" s="130" t="s">
        <v>110</v>
      </c>
      <c r="P5" s="126" t="s">
        <v>121</v>
      </c>
      <c r="Q5" s="205">
        <v>1.86</v>
      </c>
      <c r="R5" s="204">
        <f t="shared" si="0"/>
        <v>1.9530000000000003</v>
      </c>
      <c r="S5" s="126">
        <v>5</v>
      </c>
      <c r="T5" s="199">
        <f t="shared" si="1"/>
        <v>535.68000000000006</v>
      </c>
      <c r="U5" s="199">
        <f t="shared" si="2"/>
        <v>562.46400000000006</v>
      </c>
      <c r="V5" s="125" t="s">
        <v>102</v>
      </c>
      <c r="W5" s="195"/>
      <c r="X5" s="195"/>
      <c r="Y5" s="208"/>
    </row>
    <row r="6" spans="1:27" ht="38.25" x14ac:dyDescent="0.25">
      <c r="A6" s="251"/>
      <c r="B6" s="254"/>
      <c r="C6" s="174">
        <v>4</v>
      </c>
      <c r="D6" s="130" t="s">
        <v>122</v>
      </c>
      <c r="E6" s="130" t="s">
        <v>113</v>
      </c>
      <c r="F6" s="130" t="s">
        <v>123</v>
      </c>
      <c r="G6" s="130" t="s">
        <v>124</v>
      </c>
      <c r="H6" s="123">
        <v>75</v>
      </c>
      <c r="I6" s="123" t="s">
        <v>33</v>
      </c>
      <c r="J6" s="123">
        <v>216</v>
      </c>
      <c r="K6" s="258"/>
      <c r="L6" s="254"/>
      <c r="M6" s="126" t="s">
        <v>125</v>
      </c>
      <c r="N6" s="123" t="s">
        <v>101</v>
      </c>
      <c r="O6" s="130" t="s">
        <v>110</v>
      </c>
      <c r="P6" s="126" t="s">
        <v>126</v>
      </c>
      <c r="Q6" s="205">
        <v>2.2000000000000002</v>
      </c>
      <c r="R6" s="204">
        <f t="shared" si="0"/>
        <v>2.3100000000000005</v>
      </c>
      <c r="S6" s="126">
        <v>5</v>
      </c>
      <c r="T6" s="199">
        <f t="shared" si="1"/>
        <v>475.20000000000005</v>
      </c>
      <c r="U6" s="199">
        <f t="shared" si="2"/>
        <v>498.96000000000009</v>
      </c>
      <c r="V6" s="125" t="s">
        <v>102</v>
      </c>
      <c r="W6" s="195"/>
      <c r="X6" s="195"/>
      <c r="Y6" s="208"/>
    </row>
    <row r="7" spans="1:27" ht="38.25" x14ac:dyDescent="0.25">
      <c r="A7" s="251"/>
      <c r="B7" s="254"/>
      <c r="C7" s="174">
        <v>5</v>
      </c>
      <c r="D7" s="130" t="s">
        <v>118</v>
      </c>
      <c r="E7" s="130" t="s">
        <v>113</v>
      </c>
      <c r="F7" s="130" t="s">
        <v>123</v>
      </c>
      <c r="G7" s="130" t="s">
        <v>127</v>
      </c>
      <c r="H7" s="123">
        <v>75</v>
      </c>
      <c r="I7" s="123" t="s">
        <v>33</v>
      </c>
      <c r="J7" s="123">
        <v>72</v>
      </c>
      <c r="K7" s="258"/>
      <c r="L7" s="254"/>
      <c r="M7" s="126" t="s">
        <v>128</v>
      </c>
      <c r="N7" s="123" t="s">
        <v>101</v>
      </c>
      <c r="O7" s="130" t="s">
        <v>110</v>
      </c>
      <c r="P7" s="126" t="s">
        <v>129</v>
      </c>
      <c r="Q7" s="205">
        <v>1.9</v>
      </c>
      <c r="R7" s="204">
        <f t="shared" si="0"/>
        <v>1.9949999999999999</v>
      </c>
      <c r="S7" s="126">
        <v>5</v>
      </c>
      <c r="T7" s="199">
        <f t="shared" si="1"/>
        <v>136.79999999999998</v>
      </c>
      <c r="U7" s="199">
        <f t="shared" si="2"/>
        <v>143.63999999999999</v>
      </c>
      <c r="V7" s="125" t="s">
        <v>102</v>
      </c>
      <c r="W7" s="195"/>
      <c r="X7" s="195"/>
      <c r="Y7" s="208"/>
    </row>
    <row r="8" spans="1:27" ht="38.25" x14ac:dyDescent="0.25">
      <c r="A8" s="251"/>
      <c r="B8" s="254"/>
      <c r="C8" s="174">
        <v>6</v>
      </c>
      <c r="D8" s="130" t="s">
        <v>130</v>
      </c>
      <c r="E8" s="130" t="s">
        <v>113</v>
      </c>
      <c r="F8" s="130" t="s">
        <v>131</v>
      </c>
      <c r="G8" s="130" t="s">
        <v>115</v>
      </c>
      <c r="H8" s="123">
        <v>75</v>
      </c>
      <c r="I8" s="123" t="s">
        <v>33</v>
      </c>
      <c r="J8" s="123">
        <v>576</v>
      </c>
      <c r="K8" s="258"/>
      <c r="L8" s="254"/>
      <c r="M8" s="126" t="s">
        <v>132</v>
      </c>
      <c r="N8" s="123" t="s">
        <v>101</v>
      </c>
      <c r="O8" s="130" t="s">
        <v>110</v>
      </c>
      <c r="P8" s="126" t="s">
        <v>133</v>
      </c>
      <c r="Q8" s="205">
        <v>2.15</v>
      </c>
      <c r="R8" s="204">
        <f t="shared" si="0"/>
        <v>2.2574999999999998</v>
      </c>
      <c r="S8" s="126">
        <v>5</v>
      </c>
      <c r="T8" s="199">
        <f t="shared" si="1"/>
        <v>1238.3999999999999</v>
      </c>
      <c r="U8" s="199">
        <f t="shared" si="2"/>
        <v>1300.32</v>
      </c>
      <c r="V8" s="125" t="s">
        <v>102</v>
      </c>
      <c r="W8" s="195"/>
      <c r="X8" s="195"/>
      <c r="Y8" s="208"/>
    </row>
    <row r="9" spans="1:27" ht="38.25" x14ac:dyDescent="0.25">
      <c r="A9" s="251"/>
      <c r="B9" s="254"/>
      <c r="C9" s="174">
        <v>7</v>
      </c>
      <c r="D9" s="130" t="s">
        <v>130</v>
      </c>
      <c r="E9" s="130" t="s">
        <v>113</v>
      </c>
      <c r="F9" s="130" t="s">
        <v>123</v>
      </c>
      <c r="G9" s="130" t="s">
        <v>127</v>
      </c>
      <c r="H9" s="123">
        <v>75</v>
      </c>
      <c r="I9" s="123" t="s">
        <v>33</v>
      </c>
      <c r="J9" s="123">
        <v>360</v>
      </c>
      <c r="K9" s="258"/>
      <c r="L9" s="254"/>
      <c r="M9" s="126" t="s">
        <v>134</v>
      </c>
      <c r="N9" s="123" t="s">
        <v>101</v>
      </c>
      <c r="O9" s="130" t="s">
        <v>110</v>
      </c>
      <c r="P9" s="126" t="s">
        <v>135</v>
      </c>
      <c r="Q9" s="205">
        <v>2.2000000000000002</v>
      </c>
      <c r="R9" s="204">
        <f t="shared" si="0"/>
        <v>2.3100000000000005</v>
      </c>
      <c r="S9" s="126">
        <v>5</v>
      </c>
      <c r="T9" s="199">
        <f t="shared" si="1"/>
        <v>792.00000000000011</v>
      </c>
      <c r="U9" s="199">
        <f t="shared" si="2"/>
        <v>831.60000000000014</v>
      </c>
      <c r="V9" s="125" t="s">
        <v>102</v>
      </c>
      <c r="W9" s="195"/>
      <c r="X9" s="195"/>
      <c r="Y9" s="208"/>
    </row>
    <row r="10" spans="1:27" ht="38.25" x14ac:dyDescent="0.25">
      <c r="A10" s="251"/>
      <c r="B10" s="254"/>
      <c r="C10" s="174">
        <v>8</v>
      </c>
      <c r="D10" s="130" t="s">
        <v>136</v>
      </c>
      <c r="E10" s="130" t="s">
        <v>104</v>
      </c>
      <c r="F10" s="130" t="s">
        <v>123</v>
      </c>
      <c r="G10" s="130" t="s">
        <v>106</v>
      </c>
      <c r="H10" s="123">
        <v>75</v>
      </c>
      <c r="I10" s="123" t="s">
        <v>33</v>
      </c>
      <c r="J10" s="123">
        <v>288</v>
      </c>
      <c r="K10" s="258"/>
      <c r="L10" s="254"/>
      <c r="M10" s="126" t="s">
        <v>137</v>
      </c>
      <c r="N10" s="123" t="s">
        <v>101</v>
      </c>
      <c r="O10" s="130" t="s">
        <v>110</v>
      </c>
      <c r="P10" s="126" t="s">
        <v>138</v>
      </c>
      <c r="Q10" s="205">
        <v>2.15</v>
      </c>
      <c r="R10" s="204">
        <f t="shared" si="0"/>
        <v>2.2574999999999998</v>
      </c>
      <c r="S10" s="126">
        <v>5</v>
      </c>
      <c r="T10" s="199">
        <f t="shared" si="1"/>
        <v>619.19999999999993</v>
      </c>
      <c r="U10" s="199">
        <f t="shared" si="2"/>
        <v>650.16</v>
      </c>
      <c r="V10" s="125" t="s">
        <v>102</v>
      </c>
      <c r="W10" s="195"/>
      <c r="X10" s="195"/>
      <c r="Y10" s="208"/>
    </row>
    <row r="11" spans="1:27" ht="38.25" x14ac:dyDescent="0.25">
      <c r="A11" s="251"/>
      <c r="B11" s="254"/>
      <c r="C11" s="174">
        <v>9</v>
      </c>
      <c r="D11" s="130" t="s">
        <v>139</v>
      </c>
      <c r="E11" s="130" t="s">
        <v>113</v>
      </c>
      <c r="F11" s="175" t="s">
        <v>140</v>
      </c>
      <c r="G11" s="130" t="s">
        <v>115</v>
      </c>
      <c r="H11" s="123">
        <v>45</v>
      </c>
      <c r="I11" s="123" t="s">
        <v>33</v>
      </c>
      <c r="J11" s="123">
        <v>180</v>
      </c>
      <c r="K11" s="258"/>
      <c r="L11" s="254"/>
      <c r="M11" s="126" t="s">
        <v>141</v>
      </c>
      <c r="N11" s="123" t="s">
        <v>101</v>
      </c>
      <c r="O11" s="130" t="s">
        <v>110</v>
      </c>
      <c r="P11" s="126" t="s">
        <v>142</v>
      </c>
      <c r="Q11" s="205">
        <v>2</v>
      </c>
      <c r="R11" s="204">
        <f t="shared" si="0"/>
        <v>2.1</v>
      </c>
      <c r="S11" s="126">
        <v>5</v>
      </c>
      <c r="T11" s="199">
        <f t="shared" si="1"/>
        <v>360</v>
      </c>
      <c r="U11" s="199">
        <f t="shared" si="2"/>
        <v>378</v>
      </c>
      <c r="V11" s="125" t="s">
        <v>102</v>
      </c>
      <c r="W11" s="195"/>
      <c r="X11" s="195"/>
      <c r="Y11" s="208"/>
    </row>
    <row r="12" spans="1:27" ht="38.25" x14ac:dyDescent="0.25">
      <c r="A12" s="251"/>
      <c r="B12" s="254"/>
      <c r="C12" s="174">
        <v>10</v>
      </c>
      <c r="D12" s="130" t="s">
        <v>139</v>
      </c>
      <c r="E12" s="130" t="s">
        <v>113</v>
      </c>
      <c r="F12" s="175" t="s">
        <v>143</v>
      </c>
      <c r="G12" s="130" t="s">
        <v>127</v>
      </c>
      <c r="H12" s="123">
        <v>45</v>
      </c>
      <c r="I12" s="123" t="s">
        <v>33</v>
      </c>
      <c r="J12" s="123">
        <v>144</v>
      </c>
      <c r="K12" s="258"/>
      <c r="L12" s="254"/>
      <c r="M12" s="126" t="s">
        <v>144</v>
      </c>
      <c r="N12" s="123" t="s">
        <v>101</v>
      </c>
      <c r="O12" s="130" t="s">
        <v>110</v>
      </c>
      <c r="P12" s="126" t="s">
        <v>145</v>
      </c>
      <c r="Q12" s="205">
        <v>1.8</v>
      </c>
      <c r="R12" s="204">
        <f t="shared" si="0"/>
        <v>1.8900000000000001</v>
      </c>
      <c r="S12" s="126">
        <v>5</v>
      </c>
      <c r="T12" s="199">
        <f t="shared" si="1"/>
        <v>259.2</v>
      </c>
      <c r="U12" s="199">
        <f t="shared" si="2"/>
        <v>272.16000000000003</v>
      </c>
      <c r="V12" s="125" t="s">
        <v>102</v>
      </c>
      <c r="W12" s="195"/>
      <c r="X12" s="195"/>
      <c r="Y12" s="208"/>
    </row>
    <row r="13" spans="1:27" ht="38.25" x14ac:dyDescent="0.25">
      <c r="A13" s="251"/>
      <c r="B13" s="254"/>
      <c r="C13" s="174">
        <v>11</v>
      </c>
      <c r="D13" s="130" t="s">
        <v>146</v>
      </c>
      <c r="E13" s="130" t="s">
        <v>104</v>
      </c>
      <c r="F13" s="175" t="s">
        <v>147</v>
      </c>
      <c r="G13" s="130" t="s">
        <v>106</v>
      </c>
      <c r="H13" s="123">
        <v>75</v>
      </c>
      <c r="I13" s="123" t="s">
        <v>33</v>
      </c>
      <c r="J13" s="123">
        <v>216</v>
      </c>
      <c r="K13" s="258"/>
      <c r="L13" s="254"/>
      <c r="M13" s="126" t="s">
        <v>148</v>
      </c>
      <c r="N13" s="123" t="s">
        <v>101</v>
      </c>
      <c r="O13" s="130" t="s">
        <v>110</v>
      </c>
      <c r="P13" s="126" t="s">
        <v>149</v>
      </c>
      <c r="Q13" s="205">
        <v>2.4</v>
      </c>
      <c r="R13" s="204">
        <f t="shared" si="0"/>
        <v>2.52</v>
      </c>
      <c r="S13" s="126">
        <v>5</v>
      </c>
      <c r="T13" s="199">
        <f t="shared" si="1"/>
        <v>518.4</v>
      </c>
      <c r="U13" s="199">
        <f t="shared" si="2"/>
        <v>544.32000000000005</v>
      </c>
      <c r="V13" s="125" t="s">
        <v>102</v>
      </c>
      <c r="W13" s="195"/>
      <c r="X13" s="195"/>
      <c r="Y13" s="208"/>
    </row>
    <row r="14" spans="1:27" ht="38.25" x14ac:dyDescent="0.25">
      <c r="A14" s="251"/>
      <c r="B14" s="254"/>
      <c r="C14" s="174">
        <v>12</v>
      </c>
      <c r="D14" s="130" t="s">
        <v>146</v>
      </c>
      <c r="E14" s="130" t="s">
        <v>104</v>
      </c>
      <c r="F14" s="175" t="s">
        <v>150</v>
      </c>
      <c r="G14" s="130" t="s">
        <v>127</v>
      </c>
      <c r="H14" s="123">
        <v>75</v>
      </c>
      <c r="I14" s="123" t="s">
        <v>33</v>
      </c>
      <c r="J14" s="123">
        <v>72</v>
      </c>
      <c r="K14" s="258"/>
      <c r="L14" s="254"/>
      <c r="M14" s="126" t="s">
        <v>151</v>
      </c>
      <c r="N14" s="123" t="s">
        <v>101</v>
      </c>
      <c r="O14" s="130" t="s">
        <v>110</v>
      </c>
      <c r="P14" s="126" t="s">
        <v>152</v>
      </c>
      <c r="Q14" s="205">
        <v>2.4</v>
      </c>
      <c r="R14" s="204">
        <f t="shared" si="0"/>
        <v>2.52</v>
      </c>
      <c r="S14" s="126">
        <v>5</v>
      </c>
      <c r="T14" s="199">
        <f t="shared" si="1"/>
        <v>172.79999999999998</v>
      </c>
      <c r="U14" s="199">
        <f t="shared" si="2"/>
        <v>181.44</v>
      </c>
      <c r="V14" s="125" t="s">
        <v>102</v>
      </c>
      <c r="W14" s="195"/>
      <c r="X14" s="195"/>
      <c r="Y14" s="208"/>
    </row>
    <row r="15" spans="1:27" ht="38.25" x14ac:dyDescent="0.25">
      <c r="A15" s="251"/>
      <c r="B15" s="254"/>
      <c r="C15" s="174">
        <v>13</v>
      </c>
      <c r="D15" s="130" t="s">
        <v>146</v>
      </c>
      <c r="E15" s="130" t="s">
        <v>113</v>
      </c>
      <c r="F15" s="175" t="s">
        <v>150</v>
      </c>
      <c r="G15" s="130" t="s">
        <v>115</v>
      </c>
      <c r="H15" s="123">
        <v>75</v>
      </c>
      <c r="I15" s="123" t="s">
        <v>33</v>
      </c>
      <c r="J15" s="123">
        <v>72</v>
      </c>
      <c r="K15" s="258"/>
      <c r="L15" s="254"/>
      <c r="M15" s="126" t="s">
        <v>153</v>
      </c>
      <c r="N15" s="123" t="s">
        <v>101</v>
      </c>
      <c r="O15" s="130" t="s">
        <v>110</v>
      </c>
      <c r="P15" s="126" t="s">
        <v>154</v>
      </c>
      <c r="Q15" s="205">
        <v>2.2999999999999998</v>
      </c>
      <c r="R15" s="204">
        <f t="shared" si="0"/>
        <v>2.415</v>
      </c>
      <c r="S15" s="126">
        <v>5</v>
      </c>
      <c r="T15" s="199">
        <f t="shared" si="1"/>
        <v>165.6</v>
      </c>
      <c r="U15" s="199">
        <f t="shared" si="2"/>
        <v>173.88</v>
      </c>
      <c r="V15" s="125" t="s">
        <v>102</v>
      </c>
      <c r="W15" s="195"/>
      <c r="X15" s="195"/>
      <c r="Y15" s="208"/>
    </row>
    <row r="16" spans="1:27" s="128" customFormat="1" ht="38.25" x14ac:dyDescent="0.25">
      <c r="A16" s="251"/>
      <c r="B16" s="254"/>
      <c r="C16" s="174">
        <v>14</v>
      </c>
      <c r="D16" s="130" t="s">
        <v>155</v>
      </c>
      <c r="E16" s="130" t="s">
        <v>113</v>
      </c>
      <c r="F16" s="175" t="s">
        <v>156</v>
      </c>
      <c r="G16" s="130" t="s">
        <v>157</v>
      </c>
      <c r="H16" s="123">
        <v>45</v>
      </c>
      <c r="I16" s="123" t="s">
        <v>33</v>
      </c>
      <c r="J16" s="123">
        <v>36</v>
      </c>
      <c r="K16" s="258"/>
      <c r="L16" s="254"/>
      <c r="M16" s="126" t="s">
        <v>158</v>
      </c>
      <c r="N16" s="123" t="s">
        <v>101</v>
      </c>
      <c r="O16" s="130" t="s">
        <v>110</v>
      </c>
      <c r="P16" s="126" t="s">
        <v>159</v>
      </c>
      <c r="Q16" s="205">
        <v>3.35</v>
      </c>
      <c r="R16" s="204">
        <f t="shared" si="0"/>
        <v>3.5175000000000001</v>
      </c>
      <c r="S16" s="126">
        <v>5</v>
      </c>
      <c r="T16" s="199">
        <f t="shared" si="1"/>
        <v>120.60000000000001</v>
      </c>
      <c r="U16" s="199">
        <f t="shared" si="2"/>
        <v>126.63</v>
      </c>
      <c r="V16" s="125" t="s">
        <v>102</v>
      </c>
      <c r="W16" s="195"/>
      <c r="X16" s="195"/>
      <c r="Y16" s="208"/>
      <c r="Z16" s="86"/>
      <c r="AA16" s="86"/>
    </row>
    <row r="17" spans="1:27" ht="38.25" x14ac:dyDescent="0.25">
      <c r="A17" s="251"/>
      <c r="B17" s="254"/>
      <c r="C17" s="174">
        <v>15</v>
      </c>
      <c r="D17" s="130">
        <v>1</v>
      </c>
      <c r="E17" s="130" t="s">
        <v>104</v>
      </c>
      <c r="F17" s="130" t="s">
        <v>160</v>
      </c>
      <c r="G17" s="130" t="s">
        <v>127</v>
      </c>
      <c r="H17" s="123" t="s">
        <v>161</v>
      </c>
      <c r="I17" s="123" t="s">
        <v>33</v>
      </c>
      <c r="J17" s="123">
        <v>36</v>
      </c>
      <c r="K17" s="258"/>
      <c r="L17" s="254"/>
      <c r="M17" s="126" t="s">
        <v>162</v>
      </c>
      <c r="N17" s="123" t="s">
        <v>101</v>
      </c>
      <c r="O17" s="130" t="s">
        <v>110</v>
      </c>
      <c r="P17" s="126" t="s">
        <v>163</v>
      </c>
      <c r="Q17" s="205">
        <v>1.95</v>
      </c>
      <c r="R17" s="204">
        <f t="shared" si="0"/>
        <v>2.0474999999999999</v>
      </c>
      <c r="S17" s="126">
        <v>5</v>
      </c>
      <c r="T17" s="199">
        <f t="shared" si="1"/>
        <v>70.2</v>
      </c>
      <c r="U17" s="199">
        <f t="shared" si="2"/>
        <v>73.709999999999994</v>
      </c>
      <c r="V17" s="125" t="s">
        <v>102</v>
      </c>
      <c r="W17" s="195"/>
      <c r="X17" s="195"/>
      <c r="Y17" s="208"/>
    </row>
    <row r="18" spans="1:27" ht="38.25" x14ac:dyDescent="0.25">
      <c r="A18" s="251"/>
      <c r="B18" s="254"/>
      <c r="C18" s="174">
        <v>16</v>
      </c>
      <c r="D18" s="130">
        <v>1</v>
      </c>
      <c r="E18" s="130" t="s">
        <v>104</v>
      </c>
      <c r="F18" s="130" t="s">
        <v>160</v>
      </c>
      <c r="G18" s="130" t="s">
        <v>106</v>
      </c>
      <c r="H18" s="123">
        <v>90</v>
      </c>
      <c r="I18" s="123" t="s">
        <v>33</v>
      </c>
      <c r="J18" s="123">
        <v>36</v>
      </c>
      <c r="K18" s="258"/>
      <c r="L18" s="254"/>
      <c r="M18" s="126" t="s">
        <v>164</v>
      </c>
      <c r="N18" s="123" t="s">
        <v>101</v>
      </c>
      <c r="O18" s="130" t="s">
        <v>110</v>
      </c>
      <c r="P18" s="126" t="s">
        <v>165</v>
      </c>
      <c r="Q18" s="205">
        <v>1.95</v>
      </c>
      <c r="R18" s="204">
        <f t="shared" si="0"/>
        <v>2.0474999999999999</v>
      </c>
      <c r="S18" s="126">
        <v>5</v>
      </c>
      <c r="T18" s="199">
        <f t="shared" si="1"/>
        <v>70.2</v>
      </c>
      <c r="U18" s="199">
        <f t="shared" si="2"/>
        <v>73.709999999999994</v>
      </c>
      <c r="V18" s="125" t="s">
        <v>102</v>
      </c>
      <c r="W18" s="195"/>
      <c r="X18" s="195"/>
      <c r="Y18" s="208"/>
    </row>
    <row r="19" spans="1:27" ht="38.25" x14ac:dyDescent="0.25">
      <c r="A19" s="251"/>
      <c r="B19" s="254"/>
      <c r="C19" s="174">
        <v>17</v>
      </c>
      <c r="D19" s="130">
        <v>0</v>
      </c>
      <c r="E19" s="130" t="s">
        <v>104</v>
      </c>
      <c r="F19" s="130" t="s">
        <v>160</v>
      </c>
      <c r="G19" s="130" t="s">
        <v>127</v>
      </c>
      <c r="H19" s="123" t="s">
        <v>161</v>
      </c>
      <c r="I19" s="123" t="s">
        <v>33</v>
      </c>
      <c r="J19" s="123">
        <v>36</v>
      </c>
      <c r="K19" s="258"/>
      <c r="L19" s="254"/>
      <c r="M19" s="126" t="s">
        <v>166</v>
      </c>
      <c r="N19" s="123" t="s">
        <v>101</v>
      </c>
      <c r="O19" s="130" t="s">
        <v>110</v>
      </c>
      <c r="P19" s="126" t="s">
        <v>167</v>
      </c>
      <c r="Q19" s="205">
        <v>1.55</v>
      </c>
      <c r="R19" s="204">
        <f t="shared" si="0"/>
        <v>1.6275000000000002</v>
      </c>
      <c r="S19" s="126">
        <v>5</v>
      </c>
      <c r="T19" s="199">
        <f t="shared" si="1"/>
        <v>55.800000000000004</v>
      </c>
      <c r="U19" s="199">
        <f t="shared" si="2"/>
        <v>58.59</v>
      </c>
      <c r="V19" s="125" t="s">
        <v>102</v>
      </c>
      <c r="W19" s="195"/>
      <c r="X19" s="195"/>
      <c r="Y19" s="208"/>
    </row>
    <row r="20" spans="1:27" ht="38.25" x14ac:dyDescent="0.25">
      <c r="A20" s="251"/>
      <c r="B20" s="254"/>
      <c r="C20" s="174">
        <v>18</v>
      </c>
      <c r="D20" s="130">
        <v>0</v>
      </c>
      <c r="E20" s="130" t="s">
        <v>104</v>
      </c>
      <c r="F20" s="130" t="s">
        <v>160</v>
      </c>
      <c r="G20" s="130" t="s">
        <v>106</v>
      </c>
      <c r="H20" s="123">
        <v>90</v>
      </c>
      <c r="I20" s="123" t="s">
        <v>33</v>
      </c>
      <c r="J20" s="123">
        <v>36</v>
      </c>
      <c r="K20" s="259"/>
      <c r="L20" s="254"/>
      <c r="M20" s="126" t="s">
        <v>168</v>
      </c>
      <c r="N20" s="123" t="s">
        <v>101</v>
      </c>
      <c r="O20" s="130" t="s">
        <v>110</v>
      </c>
      <c r="P20" s="126" t="s">
        <v>169</v>
      </c>
      <c r="Q20" s="205">
        <v>1.85</v>
      </c>
      <c r="R20" s="204">
        <f t="shared" si="0"/>
        <v>1.9425000000000001</v>
      </c>
      <c r="S20" s="126">
        <v>5</v>
      </c>
      <c r="T20" s="199">
        <f t="shared" si="1"/>
        <v>66.600000000000009</v>
      </c>
      <c r="U20" s="199">
        <f t="shared" si="2"/>
        <v>69.930000000000007</v>
      </c>
      <c r="V20" s="125" t="s">
        <v>102</v>
      </c>
      <c r="W20" s="195"/>
      <c r="X20" s="195"/>
      <c r="Y20" s="208"/>
    </row>
    <row r="21" spans="1:27" ht="38.25" x14ac:dyDescent="0.25">
      <c r="A21" s="251"/>
      <c r="B21" s="254"/>
      <c r="C21" s="174">
        <v>19</v>
      </c>
      <c r="D21" s="130" t="s">
        <v>103</v>
      </c>
      <c r="E21" s="130" t="s">
        <v>104</v>
      </c>
      <c r="F21" s="130" t="s">
        <v>123</v>
      </c>
      <c r="G21" s="130" t="s">
        <v>127</v>
      </c>
      <c r="H21" s="123">
        <v>30</v>
      </c>
      <c r="I21" s="123" t="s">
        <v>33</v>
      </c>
      <c r="J21" s="123">
        <v>36</v>
      </c>
      <c r="K21" s="257" t="s">
        <v>170</v>
      </c>
      <c r="L21" s="254"/>
      <c r="M21" s="126" t="s">
        <v>171</v>
      </c>
      <c r="N21" s="123" t="s">
        <v>101</v>
      </c>
      <c r="O21" s="130" t="s">
        <v>110</v>
      </c>
      <c r="P21" s="126" t="s">
        <v>172</v>
      </c>
      <c r="Q21" s="205">
        <v>13.65</v>
      </c>
      <c r="R21" s="204">
        <f t="shared" si="0"/>
        <v>14.332500000000001</v>
      </c>
      <c r="S21" s="126">
        <v>5</v>
      </c>
      <c r="T21" s="199">
        <f t="shared" si="1"/>
        <v>491.40000000000003</v>
      </c>
      <c r="U21" s="199">
        <f t="shared" si="2"/>
        <v>515.97</v>
      </c>
      <c r="V21" s="125" t="s">
        <v>102</v>
      </c>
      <c r="W21" s="195"/>
      <c r="X21" s="195"/>
      <c r="Y21" s="208"/>
    </row>
    <row r="22" spans="1:27" ht="38.25" x14ac:dyDescent="0.25">
      <c r="A22" s="251"/>
      <c r="B22" s="254"/>
      <c r="C22" s="174">
        <v>20</v>
      </c>
      <c r="D22" s="130" t="s">
        <v>103</v>
      </c>
      <c r="E22" s="130" t="s">
        <v>104</v>
      </c>
      <c r="F22" s="130" t="s">
        <v>173</v>
      </c>
      <c r="G22" s="130" t="s">
        <v>106</v>
      </c>
      <c r="H22" s="123">
        <v>22</v>
      </c>
      <c r="I22" s="123" t="s">
        <v>33</v>
      </c>
      <c r="J22" s="123">
        <v>36</v>
      </c>
      <c r="K22" s="260"/>
      <c r="L22" s="254"/>
      <c r="M22" s="126" t="s">
        <v>174</v>
      </c>
      <c r="N22" s="123" t="s">
        <v>101</v>
      </c>
      <c r="O22" s="130" t="s">
        <v>110</v>
      </c>
      <c r="P22" s="126" t="s">
        <v>175</v>
      </c>
      <c r="Q22" s="205">
        <v>13.65</v>
      </c>
      <c r="R22" s="204">
        <f t="shared" si="0"/>
        <v>14.332500000000001</v>
      </c>
      <c r="S22" s="126">
        <v>5</v>
      </c>
      <c r="T22" s="199">
        <f t="shared" si="1"/>
        <v>491.40000000000003</v>
      </c>
      <c r="U22" s="199">
        <f t="shared" si="2"/>
        <v>515.97</v>
      </c>
      <c r="V22" s="125" t="s">
        <v>102</v>
      </c>
      <c r="W22" s="195"/>
      <c r="X22" s="195"/>
      <c r="Y22" s="208"/>
    </row>
    <row r="23" spans="1:27" ht="51" customHeight="1" x14ac:dyDescent="0.25">
      <c r="A23" s="251"/>
      <c r="B23" s="254"/>
      <c r="C23" s="174">
        <v>21</v>
      </c>
      <c r="D23" s="130" t="s">
        <v>118</v>
      </c>
      <c r="E23" s="130" t="s">
        <v>104</v>
      </c>
      <c r="F23" s="130" t="s">
        <v>176</v>
      </c>
      <c r="G23" s="130" t="s">
        <v>106</v>
      </c>
      <c r="H23" s="123" t="s">
        <v>177</v>
      </c>
      <c r="I23" s="123" t="s">
        <v>33</v>
      </c>
      <c r="J23" s="123">
        <v>36</v>
      </c>
      <c r="K23" s="261"/>
      <c r="L23" s="254"/>
      <c r="M23" s="126" t="s">
        <v>178</v>
      </c>
      <c r="N23" s="123" t="s">
        <v>101</v>
      </c>
      <c r="O23" s="130" t="s">
        <v>110</v>
      </c>
      <c r="P23" s="126" t="s">
        <v>179</v>
      </c>
      <c r="Q23" s="205">
        <v>13.65</v>
      </c>
      <c r="R23" s="204">
        <f t="shared" si="0"/>
        <v>14.332500000000001</v>
      </c>
      <c r="S23" s="126">
        <v>5</v>
      </c>
      <c r="T23" s="199">
        <f t="shared" si="1"/>
        <v>491.40000000000003</v>
      </c>
      <c r="U23" s="199">
        <f t="shared" si="2"/>
        <v>515.97</v>
      </c>
      <c r="V23" s="125" t="s">
        <v>102</v>
      </c>
      <c r="W23" s="195"/>
      <c r="X23" s="195"/>
      <c r="Y23" s="208"/>
    </row>
    <row r="24" spans="1:27" ht="78" customHeight="1" x14ac:dyDescent="0.25">
      <c r="A24" s="251"/>
      <c r="B24" s="254"/>
      <c r="C24" s="174">
        <v>22</v>
      </c>
      <c r="D24" s="175" t="s">
        <v>103</v>
      </c>
      <c r="E24" s="130" t="s">
        <v>113</v>
      </c>
      <c r="F24" s="130" t="s">
        <v>160</v>
      </c>
      <c r="G24" s="130" t="s">
        <v>106</v>
      </c>
      <c r="H24" s="123" t="s">
        <v>180</v>
      </c>
      <c r="I24" s="123" t="s">
        <v>33</v>
      </c>
      <c r="J24" s="123">
        <v>36</v>
      </c>
      <c r="K24" s="257" t="s">
        <v>181</v>
      </c>
      <c r="L24" s="254"/>
      <c r="M24" s="126" t="s">
        <v>182</v>
      </c>
      <c r="N24" s="123" t="s">
        <v>101</v>
      </c>
      <c r="O24" s="130" t="s">
        <v>110</v>
      </c>
      <c r="P24" s="126" t="s">
        <v>183</v>
      </c>
      <c r="Q24" s="205">
        <v>2</v>
      </c>
      <c r="R24" s="204">
        <f t="shared" si="0"/>
        <v>2.1</v>
      </c>
      <c r="S24" s="126">
        <v>5</v>
      </c>
      <c r="T24" s="199">
        <f t="shared" si="1"/>
        <v>72</v>
      </c>
      <c r="U24" s="199">
        <f t="shared" si="2"/>
        <v>75.600000000000009</v>
      </c>
      <c r="V24" s="125" t="s">
        <v>102</v>
      </c>
      <c r="W24" s="195"/>
      <c r="X24" s="195"/>
      <c r="Y24" s="208"/>
    </row>
    <row r="25" spans="1:27" ht="78" customHeight="1" x14ac:dyDescent="0.25">
      <c r="A25" s="251"/>
      <c r="B25" s="254"/>
      <c r="C25" s="174">
        <v>23</v>
      </c>
      <c r="D25" s="130" t="s">
        <v>118</v>
      </c>
      <c r="E25" s="130" t="s">
        <v>104</v>
      </c>
      <c r="F25" s="130" t="s">
        <v>176</v>
      </c>
      <c r="G25" s="130" t="s">
        <v>106</v>
      </c>
      <c r="H25" s="123" t="s">
        <v>184</v>
      </c>
      <c r="I25" s="123" t="s">
        <v>33</v>
      </c>
      <c r="J25" s="123">
        <v>108</v>
      </c>
      <c r="K25" s="260"/>
      <c r="L25" s="254"/>
      <c r="M25" s="126" t="s">
        <v>120</v>
      </c>
      <c r="N25" s="123" t="s">
        <v>101</v>
      </c>
      <c r="O25" s="130" t="s">
        <v>110</v>
      </c>
      <c r="P25" s="126" t="s">
        <v>185</v>
      </c>
      <c r="Q25" s="205">
        <v>2.35</v>
      </c>
      <c r="R25" s="204">
        <f t="shared" si="0"/>
        <v>2.4675000000000002</v>
      </c>
      <c r="S25" s="126">
        <v>5</v>
      </c>
      <c r="T25" s="199">
        <f t="shared" si="1"/>
        <v>253.8</v>
      </c>
      <c r="U25" s="199">
        <f t="shared" si="2"/>
        <v>266.49</v>
      </c>
      <c r="V25" s="125" t="s">
        <v>102</v>
      </c>
      <c r="W25" s="195"/>
      <c r="X25" s="195"/>
      <c r="Y25" s="208"/>
    </row>
    <row r="26" spans="1:27" s="127" customFormat="1" ht="47.25" customHeight="1" x14ac:dyDescent="0.25">
      <c r="A26" s="251"/>
      <c r="B26" s="254"/>
      <c r="C26" s="174">
        <v>24</v>
      </c>
      <c r="D26" s="175" t="s">
        <v>103</v>
      </c>
      <c r="E26" s="130" t="s">
        <v>113</v>
      </c>
      <c r="F26" s="130" t="s">
        <v>160</v>
      </c>
      <c r="G26" s="130" t="s">
        <v>127</v>
      </c>
      <c r="H26" s="123">
        <v>75</v>
      </c>
      <c r="I26" s="123" t="s">
        <v>33</v>
      </c>
      <c r="J26" s="169">
        <v>108</v>
      </c>
      <c r="K26" s="260"/>
      <c r="L26" s="254"/>
      <c r="M26" s="126" t="s">
        <v>186</v>
      </c>
      <c r="N26" s="123" t="s">
        <v>101</v>
      </c>
      <c r="O26" s="130" t="s">
        <v>110</v>
      </c>
      <c r="P26" s="126" t="s">
        <v>187</v>
      </c>
      <c r="Q26" s="205">
        <v>1.85</v>
      </c>
      <c r="R26" s="204">
        <f t="shared" si="0"/>
        <v>1.9425000000000001</v>
      </c>
      <c r="S26" s="126">
        <v>5</v>
      </c>
      <c r="T26" s="199">
        <f t="shared" si="1"/>
        <v>199.8</v>
      </c>
      <c r="U26" s="199">
        <f t="shared" si="2"/>
        <v>209.79000000000002</v>
      </c>
      <c r="V26" s="125" t="s">
        <v>102</v>
      </c>
      <c r="W26" s="195"/>
      <c r="X26" s="195"/>
      <c r="Y26" s="208"/>
      <c r="Z26" s="86"/>
      <c r="AA26" s="86"/>
    </row>
    <row r="27" spans="1:27" ht="18.75" customHeight="1" x14ac:dyDescent="0.25">
      <c r="A27" s="251"/>
      <c r="B27" s="254"/>
      <c r="C27" s="174">
        <v>25</v>
      </c>
      <c r="D27" s="130" t="s">
        <v>188</v>
      </c>
      <c r="E27" s="130" t="s">
        <v>104</v>
      </c>
      <c r="F27" s="130" t="s">
        <v>189</v>
      </c>
      <c r="G27" s="130" t="s">
        <v>106</v>
      </c>
      <c r="H27" s="123">
        <v>75</v>
      </c>
      <c r="I27" s="123" t="s">
        <v>33</v>
      </c>
      <c r="J27" s="123">
        <v>72</v>
      </c>
      <c r="K27" s="260"/>
      <c r="L27" s="254"/>
      <c r="M27" s="126" t="s">
        <v>190</v>
      </c>
      <c r="N27" s="123" t="s">
        <v>101</v>
      </c>
      <c r="O27" s="130" t="s">
        <v>110</v>
      </c>
      <c r="P27" s="126" t="s">
        <v>191</v>
      </c>
      <c r="Q27" s="205">
        <v>2</v>
      </c>
      <c r="R27" s="204">
        <f t="shared" si="0"/>
        <v>2.1</v>
      </c>
      <c r="S27" s="126">
        <v>5</v>
      </c>
      <c r="T27" s="199">
        <f t="shared" si="1"/>
        <v>144</v>
      </c>
      <c r="U27" s="199">
        <f t="shared" si="2"/>
        <v>151.20000000000002</v>
      </c>
      <c r="V27" s="125" t="s">
        <v>102</v>
      </c>
      <c r="W27" s="195"/>
      <c r="X27" s="195"/>
      <c r="Y27" s="208"/>
    </row>
    <row r="28" spans="1:27" ht="22.5" customHeight="1" x14ac:dyDescent="0.25">
      <c r="A28" s="251"/>
      <c r="B28" s="254"/>
      <c r="C28" s="174">
        <v>26</v>
      </c>
      <c r="D28" s="175" t="s">
        <v>103</v>
      </c>
      <c r="E28" s="130" t="s">
        <v>113</v>
      </c>
      <c r="F28" s="130" t="s">
        <v>160</v>
      </c>
      <c r="G28" s="130" t="s">
        <v>127</v>
      </c>
      <c r="H28" s="123">
        <v>45</v>
      </c>
      <c r="I28" s="123" t="s">
        <v>33</v>
      </c>
      <c r="J28" s="123">
        <v>216</v>
      </c>
      <c r="K28" s="257" t="s">
        <v>192</v>
      </c>
      <c r="L28" s="254"/>
      <c r="M28" s="126" t="s">
        <v>193</v>
      </c>
      <c r="N28" s="123" t="s">
        <v>101</v>
      </c>
      <c r="O28" s="130" t="s">
        <v>110</v>
      </c>
      <c r="P28" s="126" t="s">
        <v>194</v>
      </c>
      <c r="Q28" s="205">
        <v>1.1499999999999999</v>
      </c>
      <c r="R28" s="204">
        <f t="shared" si="0"/>
        <v>1.2075</v>
      </c>
      <c r="S28" s="126">
        <v>5</v>
      </c>
      <c r="T28" s="199">
        <f t="shared" si="1"/>
        <v>248.39999999999998</v>
      </c>
      <c r="U28" s="199">
        <f t="shared" si="2"/>
        <v>260.82</v>
      </c>
      <c r="V28" s="125" t="s">
        <v>102</v>
      </c>
      <c r="W28" s="195"/>
      <c r="X28" s="195"/>
      <c r="Y28" s="208"/>
    </row>
    <row r="29" spans="1:27" ht="24.75" customHeight="1" x14ac:dyDescent="0.25">
      <c r="A29" s="251"/>
      <c r="B29" s="254"/>
      <c r="C29" s="174">
        <v>27</v>
      </c>
      <c r="D29" s="130" t="s">
        <v>118</v>
      </c>
      <c r="E29" s="130" t="s">
        <v>113</v>
      </c>
      <c r="F29" s="130" t="s">
        <v>160</v>
      </c>
      <c r="G29" s="130" t="s">
        <v>127</v>
      </c>
      <c r="H29" s="123">
        <v>45</v>
      </c>
      <c r="I29" s="123" t="s">
        <v>33</v>
      </c>
      <c r="J29" s="123">
        <v>360</v>
      </c>
      <c r="K29" s="260"/>
      <c r="L29" s="254"/>
      <c r="M29" s="126" t="s">
        <v>195</v>
      </c>
      <c r="N29" s="123" t="s">
        <v>101</v>
      </c>
      <c r="O29" s="130" t="s">
        <v>110</v>
      </c>
      <c r="P29" s="126" t="s">
        <v>196</v>
      </c>
      <c r="Q29" s="205">
        <v>1.1499999999999999</v>
      </c>
      <c r="R29" s="204">
        <f t="shared" si="0"/>
        <v>1.2075</v>
      </c>
      <c r="S29" s="126">
        <v>5</v>
      </c>
      <c r="T29" s="199">
        <f t="shared" si="1"/>
        <v>413.99999999999994</v>
      </c>
      <c r="U29" s="199">
        <f t="shared" si="2"/>
        <v>434.7</v>
      </c>
      <c r="V29" s="125" t="s">
        <v>102</v>
      </c>
      <c r="W29" s="195"/>
      <c r="X29" s="195"/>
      <c r="Y29" s="208"/>
    </row>
    <row r="30" spans="1:27" ht="27.75" customHeight="1" x14ac:dyDescent="0.25">
      <c r="A30" s="251"/>
      <c r="B30" s="254"/>
      <c r="C30" s="174">
        <v>28</v>
      </c>
      <c r="D30" s="130" t="s">
        <v>136</v>
      </c>
      <c r="E30" s="130" t="s">
        <v>113</v>
      </c>
      <c r="F30" s="130" t="s">
        <v>123</v>
      </c>
      <c r="G30" s="130" t="s">
        <v>127</v>
      </c>
      <c r="H30" s="123">
        <v>45</v>
      </c>
      <c r="I30" s="123" t="s">
        <v>33</v>
      </c>
      <c r="J30" s="123">
        <v>504</v>
      </c>
      <c r="K30" s="260"/>
      <c r="L30" s="254"/>
      <c r="M30" s="126" t="s">
        <v>197</v>
      </c>
      <c r="N30" s="123" t="s">
        <v>101</v>
      </c>
      <c r="O30" s="130" t="s">
        <v>110</v>
      </c>
      <c r="P30" s="126" t="s">
        <v>198</v>
      </c>
      <c r="Q30" s="205">
        <v>1.1499999999999999</v>
      </c>
      <c r="R30" s="204">
        <f t="shared" si="0"/>
        <v>1.2075</v>
      </c>
      <c r="S30" s="126">
        <v>5</v>
      </c>
      <c r="T30" s="199">
        <f t="shared" si="1"/>
        <v>579.59999999999991</v>
      </c>
      <c r="U30" s="199">
        <f t="shared" si="2"/>
        <v>608.58000000000004</v>
      </c>
      <c r="V30" s="125" t="s">
        <v>102</v>
      </c>
      <c r="W30" s="195"/>
      <c r="X30" s="195"/>
      <c r="Y30" s="208"/>
    </row>
    <row r="31" spans="1:27" ht="27.75" customHeight="1" x14ac:dyDescent="0.25">
      <c r="A31" s="251"/>
      <c r="B31" s="254"/>
      <c r="C31" s="174">
        <v>29</v>
      </c>
      <c r="D31" s="130" t="s">
        <v>188</v>
      </c>
      <c r="E31" s="175" t="s">
        <v>199</v>
      </c>
      <c r="F31" s="130" t="s">
        <v>123</v>
      </c>
      <c r="G31" s="130" t="s">
        <v>127</v>
      </c>
      <c r="H31" s="123">
        <v>45</v>
      </c>
      <c r="I31" s="123" t="s">
        <v>33</v>
      </c>
      <c r="J31" s="123">
        <v>432</v>
      </c>
      <c r="K31" s="260"/>
      <c r="L31" s="254"/>
      <c r="M31" s="126" t="s">
        <v>200</v>
      </c>
      <c r="N31" s="123" t="s">
        <v>101</v>
      </c>
      <c r="O31" s="130" t="s">
        <v>110</v>
      </c>
      <c r="P31" s="126" t="s">
        <v>201</v>
      </c>
      <c r="Q31" s="205">
        <v>1.1000000000000001</v>
      </c>
      <c r="R31" s="204">
        <f t="shared" si="0"/>
        <v>1.1550000000000002</v>
      </c>
      <c r="S31" s="126">
        <v>5</v>
      </c>
      <c r="T31" s="199">
        <f t="shared" si="1"/>
        <v>475.20000000000005</v>
      </c>
      <c r="U31" s="199">
        <f t="shared" si="2"/>
        <v>498.96000000000009</v>
      </c>
      <c r="V31" s="125" t="s">
        <v>102</v>
      </c>
      <c r="W31" s="195"/>
      <c r="X31" s="195"/>
      <c r="Y31" s="208"/>
    </row>
    <row r="32" spans="1:27" ht="21.75" customHeight="1" x14ac:dyDescent="0.25">
      <c r="A32" s="251"/>
      <c r="B32" s="254"/>
      <c r="C32" s="174">
        <v>30</v>
      </c>
      <c r="D32" s="130" t="s">
        <v>146</v>
      </c>
      <c r="E32" s="175" t="s">
        <v>199</v>
      </c>
      <c r="F32" s="130" t="s">
        <v>202</v>
      </c>
      <c r="G32" s="130" t="s">
        <v>127</v>
      </c>
      <c r="H32" s="123">
        <v>45</v>
      </c>
      <c r="I32" s="123" t="s">
        <v>26</v>
      </c>
      <c r="J32" s="123">
        <v>324</v>
      </c>
      <c r="K32" s="261"/>
      <c r="L32" s="254"/>
      <c r="M32" s="126" t="s">
        <v>203</v>
      </c>
      <c r="N32" s="123" t="s">
        <v>101</v>
      </c>
      <c r="O32" s="130" t="s">
        <v>110</v>
      </c>
      <c r="P32" s="126" t="s">
        <v>204</v>
      </c>
      <c r="Q32" s="205">
        <v>1.45</v>
      </c>
      <c r="R32" s="204">
        <f t="shared" si="0"/>
        <v>1.5225</v>
      </c>
      <c r="S32" s="126">
        <v>5</v>
      </c>
      <c r="T32" s="199">
        <f t="shared" si="1"/>
        <v>469.8</v>
      </c>
      <c r="U32" s="199">
        <f t="shared" si="2"/>
        <v>493.28999999999996</v>
      </c>
      <c r="V32" s="125" t="s">
        <v>102</v>
      </c>
      <c r="W32" s="195"/>
      <c r="X32" s="195"/>
      <c r="Y32" s="208"/>
    </row>
    <row r="33" spans="1:27" ht="38.25" x14ac:dyDescent="0.25">
      <c r="A33" s="251"/>
      <c r="B33" s="254"/>
      <c r="C33" s="174">
        <v>31</v>
      </c>
      <c r="D33" s="130" t="s">
        <v>118</v>
      </c>
      <c r="E33" s="130" t="s">
        <v>113</v>
      </c>
      <c r="F33" s="175" t="s">
        <v>205</v>
      </c>
      <c r="G33" s="130" t="s">
        <v>127</v>
      </c>
      <c r="H33" s="123" t="s">
        <v>180</v>
      </c>
      <c r="I33" s="123" t="s">
        <v>33</v>
      </c>
      <c r="J33" s="123">
        <v>108</v>
      </c>
      <c r="K33" s="257" t="s">
        <v>206</v>
      </c>
      <c r="L33" s="254"/>
      <c r="M33" s="126" t="s">
        <v>207</v>
      </c>
      <c r="N33" s="123" t="s">
        <v>101</v>
      </c>
      <c r="O33" s="130" t="s">
        <v>110</v>
      </c>
      <c r="P33" s="126" t="s">
        <v>208</v>
      </c>
      <c r="Q33" s="205">
        <v>1.4</v>
      </c>
      <c r="R33" s="204">
        <f t="shared" si="0"/>
        <v>1.47</v>
      </c>
      <c r="S33" s="126">
        <v>5</v>
      </c>
      <c r="T33" s="199">
        <f t="shared" si="1"/>
        <v>151.19999999999999</v>
      </c>
      <c r="U33" s="199">
        <f t="shared" si="2"/>
        <v>158.76</v>
      </c>
      <c r="V33" s="125" t="s">
        <v>102</v>
      </c>
      <c r="W33" s="195"/>
      <c r="X33" s="195"/>
      <c r="Y33" s="208"/>
    </row>
    <row r="34" spans="1:27" s="128" customFormat="1" ht="38.25" x14ac:dyDescent="0.25">
      <c r="A34" s="251"/>
      <c r="B34" s="254"/>
      <c r="C34" s="174">
        <v>32</v>
      </c>
      <c r="D34" s="130" t="s">
        <v>103</v>
      </c>
      <c r="E34" s="130" t="s">
        <v>104</v>
      </c>
      <c r="F34" s="175" t="s">
        <v>160</v>
      </c>
      <c r="G34" s="130" t="s">
        <v>106</v>
      </c>
      <c r="H34" s="123">
        <v>75</v>
      </c>
      <c r="I34" s="123" t="s">
        <v>33</v>
      </c>
      <c r="J34" s="123">
        <v>108</v>
      </c>
      <c r="K34" s="260"/>
      <c r="L34" s="254"/>
      <c r="M34" s="126" t="s">
        <v>209</v>
      </c>
      <c r="N34" s="123" t="s">
        <v>101</v>
      </c>
      <c r="O34" s="130" t="s">
        <v>110</v>
      </c>
      <c r="P34" s="126" t="s">
        <v>210</v>
      </c>
      <c r="Q34" s="205">
        <v>1.55</v>
      </c>
      <c r="R34" s="204">
        <f t="shared" si="0"/>
        <v>1.6275000000000002</v>
      </c>
      <c r="S34" s="126">
        <v>5</v>
      </c>
      <c r="T34" s="199">
        <f t="shared" si="1"/>
        <v>167.4</v>
      </c>
      <c r="U34" s="199">
        <f t="shared" si="2"/>
        <v>175.77</v>
      </c>
      <c r="V34" s="125" t="s">
        <v>102</v>
      </c>
      <c r="W34" s="195"/>
      <c r="X34" s="195"/>
      <c r="Y34" s="208"/>
      <c r="Z34" s="86"/>
      <c r="AA34" s="86"/>
    </row>
    <row r="35" spans="1:27" ht="38.25" x14ac:dyDescent="0.25">
      <c r="A35" s="251"/>
      <c r="B35" s="254"/>
      <c r="C35" s="174">
        <v>33</v>
      </c>
      <c r="D35" s="130" t="s">
        <v>118</v>
      </c>
      <c r="E35" s="130" t="s">
        <v>113</v>
      </c>
      <c r="F35" s="130" t="s">
        <v>123</v>
      </c>
      <c r="G35" s="130" t="s">
        <v>106</v>
      </c>
      <c r="H35" s="123">
        <v>75</v>
      </c>
      <c r="I35" s="123" t="s">
        <v>26</v>
      </c>
      <c r="J35" s="123">
        <v>72</v>
      </c>
      <c r="K35" s="260"/>
      <c r="L35" s="254"/>
      <c r="M35" s="126" t="s">
        <v>211</v>
      </c>
      <c r="N35" s="123" t="s">
        <v>101</v>
      </c>
      <c r="O35" s="130" t="s">
        <v>110</v>
      </c>
      <c r="P35" s="126" t="s">
        <v>212</v>
      </c>
      <c r="Q35" s="205">
        <v>1.45</v>
      </c>
      <c r="R35" s="204">
        <f t="shared" si="0"/>
        <v>1.5225</v>
      </c>
      <c r="S35" s="126">
        <v>5</v>
      </c>
      <c r="T35" s="199">
        <f t="shared" si="1"/>
        <v>104.39999999999999</v>
      </c>
      <c r="U35" s="199">
        <f t="shared" si="2"/>
        <v>109.62</v>
      </c>
      <c r="V35" s="125" t="s">
        <v>102</v>
      </c>
      <c r="W35" s="195"/>
      <c r="X35" s="195"/>
      <c r="Y35" s="208"/>
    </row>
    <row r="36" spans="1:27" ht="38.25" x14ac:dyDescent="0.25">
      <c r="A36" s="251"/>
      <c r="B36" s="254"/>
      <c r="C36" s="174">
        <v>34</v>
      </c>
      <c r="D36" s="130" t="s">
        <v>136</v>
      </c>
      <c r="E36" s="130" t="s">
        <v>104</v>
      </c>
      <c r="F36" s="175" t="s">
        <v>150</v>
      </c>
      <c r="G36" s="130" t="s">
        <v>106</v>
      </c>
      <c r="H36" s="123">
        <v>75</v>
      </c>
      <c r="I36" s="123" t="s">
        <v>33</v>
      </c>
      <c r="J36" s="123">
        <v>72</v>
      </c>
      <c r="K36" s="260"/>
      <c r="L36" s="254"/>
      <c r="M36" s="126" t="s">
        <v>213</v>
      </c>
      <c r="N36" s="123" t="s">
        <v>101</v>
      </c>
      <c r="O36" s="130" t="s">
        <v>110</v>
      </c>
      <c r="P36" s="126" t="s">
        <v>214</v>
      </c>
      <c r="Q36" s="205">
        <v>1.45</v>
      </c>
      <c r="R36" s="204">
        <f t="shared" si="0"/>
        <v>1.5225</v>
      </c>
      <c r="S36" s="126">
        <v>5</v>
      </c>
      <c r="T36" s="199">
        <f t="shared" si="1"/>
        <v>104.39999999999999</v>
      </c>
      <c r="U36" s="199">
        <f t="shared" si="2"/>
        <v>109.62</v>
      </c>
      <c r="V36" s="125" t="s">
        <v>102</v>
      </c>
      <c r="W36" s="195"/>
      <c r="X36" s="195"/>
      <c r="Y36" s="208"/>
    </row>
    <row r="37" spans="1:27" ht="65.25" customHeight="1" x14ac:dyDescent="0.25">
      <c r="A37" s="251"/>
      <c r="B37" s="254"/>
      <c r="C37" s="174">
        <v>35</v>
      </c>
      <c r="D37" s="130">
        <v>2</v>
      </c>
      <c r="E37" s="256" t="s">
        <v>215</v>
      </c>
      <c r="F37" s="256"/>
      <c r="G37" s="256"/>
      <c r="H37" s="123">
        <v>250</v>
      </c>
      <c r="I37" s="123" t="s">
        <v>26</v>
      </c>
      <c r="J37" s="123">
        <v>72</v>
      </c>
      <c r="K37" s="261"/>
      <c r="L37" s="254"/>
      <c r="M37" s="126" t="s">
        <v>216</v>
      </c>
      <c r="N37" s="123" t="s">
        <v>101</v>
      </c>
      <c r="O37" s="130" t="s">
        <v>110</v>
      </c>
      <c r="P37" s="126" t="s">
        <v>217</v>
      </c>
      <c r="Q37" s="205">
        <v>1.45</v>
      </c>
      <c r="R37" s="204">
        <f t="shared" si="0"/>
        <v>1.5225</v>
      </c>
      <c r="S37" s="126">
        <v>5</v>
      </c>
      <c r="T37" s="199">
        <f t="shared" si="1"/>
        <v>104.39999999999999</v>
      </c>
      <c r="U37" s="199">
        <f t="shared" si="2"/>
        <v>109.62</v>
      </c>
      <c r="V37" s="125" t="s">
        <v>102</v>
      </c>
      <c r="W37" s="195"/>
      <c r="X37" s="195"/>
      <c r="Y37" s="208"/>
    </row>
    <row r="38" spans="1:27" ht="30.75" customHeight="1" x14ac:dyDescent="0.25">
      <c r="A38" s="251"/>
      <c r="B38" s="254"/>
      <c r="C38" s="174">
        <v>36</v>
      </c>
      <c r="D38" s="130" t="s">
        <v>103</v>
      </c>
      <c r="E38" s="130" t="s">
        <v>199</v>
      </c>
      <c r="F38" s="130" t="s">
        <v>218</v>
      </c>
      <c r="G38" s="130" t="s">
        <v>127</v>
      </c>
      <c r="H38" s="123">
        <v>45</v>
      </c>
      <c r="I38" s="123" t="s">
        <v>26</v>
      </c>
      <c r="J38" s="123">
        <v>144</v>
      </c>
      <c r="K38" s="257" t="s">
        <v>219</v>
      </c>
      <c r="L38" s="254"/>
      <c r="M38" s="126" t="s">
        <v>220</v>
      </c>
      <c r="N38" s="123" t="s">
        <v>101</v>
      </c>
      <c r="O38" s="130" t="s">
        <v>110</v>
      </c>
      <c r="P38" s="126" t="s">
        <v>221</v>
      </c>
      <c r="Q38" s="205">
        <v>1.8</v>
      </c>
      <c r="R38" s="204">
        <f t="shared" si="0"/>
        <v>1.8900000000000001</v>
      </c>
      <c r="S38" s="126">
        <v>5</v>
      </c>
      <c r="T38" s="199">
        <f t="shared" si="1"/>
        <v>259.2</v>
      </c>
      <c r="U38" s="199">
        <f t="shared" si="2"/>
        <v>272.16000000000003</v>
      </c>
      <c r="V38" s="125" t="s">
        <v>102</v>
      </c>
      <c r="W38" s="195"/>
      <c r="X38" s="195"/>
      <c r="Y38" s="208"/>
    </row>
    <row r="39" spans="1:27" ht="39.75" customHeight="1" x14ac:dyDescent="0.25">
      <c r="A39" s="251"/>
      <c r="B39" s="254"/>
      <c r="C39" s="174">
        <v>37</v>
      </c>
      <c r="D39" s="130" t="s">
        <v>118</v>
      </c>
      <c r="E39" s="130" t="s">
        <v>113</v>
      </c>
      <c r="F39" s="130" t="s">
        <v>123</v>
      </c>
      <c r="G39" s="130" t="s">
        <v>127</v>
      </c>
      <c r="H39" s="123">
        <v>45</v>
      </c>
      <c r="I39" s="123" t="s">
        <v>33</v>
      </c>
      <c r="J39" s="123">
        <v>288</v>
      </c>
      <c r="K39" s="260"/>
      <c r="L39" s="254"/>
      <c r="M39" s="126" t="s">
        <v>222</v>
      </c>
      <c r="N39" s="123" t="s">
        <v>101</v>
      </c>
      <c r="O39" s="130" t="s">
        <v>110</v>
      </c>
      <c r="P39" s="126" t="s">
        <v>223</v>
      </c>
      <c r="Q39" s="205">
        <v>1.8</v>
      </c>
      <c r="R39" s="204">
        <f t="shared" si="0"/>
        <v>1.8900000000000001</v>
      </c>
      <c r="S39" s="126">
        <v>5</v>
      </c>
      <c r="T39" s="199">
        <f t="shared" si="1"/>
        <v>518.4</v>
      </c>
      <c r="U39" s="199">
        <f t="shared" si="2"/>
        <v>544.32000000000005</v>
      </c>
      <c r="V39" s="125" t="s">
        <v>102</v>
      </c>
      <c r="W39" s="195"/>
      <c r="X39" s="195"/>
      <c r="Y39" s="208"/>
    </row>
    <row r="40" spans="1:27" ht="29.25" customHeight="1" x14ac:dyDescent="0.25">
      <c r="A40" s="251"/>
      <c r="B40" s="254"/>
      <c r="C40" s="174">
        <v>38</v>
      </c>
      <c r="D40" s="130" t="s">
        <v>136</v>
      </c>
      <c r="E40" s="130" t="s">
        <v>199</v>
      </c>
      <c r="F40" s="130" t="s">
        <v>123</v>
      </c>
      <c r="G40" s="130" t="s">
        <v>157</v>
      </c>
      <c r="H40" s="123">
        <v>45</v>
      </c>
      <c r="I40" s="123" t="s">
        <v>33</v>
      </c>
      <c r="J40" s="123">
        <v>720</v>
      </c>
      <c r="K40" s="260"/>
      <c r="L40" s="254"/>
      <c r="M40" s="126" t="s">
        <v>224</v>
      </c>
      <c r="N40" s="123" t="s">
        <v>101</v>
      </c>
      <c r="O40" s="130" t="s">
        <v>110</v>
      </c>
      <c r="P40" s="126" t="s">
        <v>225</v>
      </c>
      <c r="Q40" s="205">
        <v>2.89</v>
      </c>
      <c r="R40" s="204">
        <f t="shared" si="0"/>
        <v>3.0345000000000004</v>
      </c>
      <c r="S40" s="126">
        <v>5</v>
      </c>
      <c r="T40" s="199">
        <f t="shared" si="1"/>
        <v>2080.8000000000002</v>
      </c>
      <c r="U40" s="199">
        <f t="shared" si="2"/>
        <v>2184.84</v>
      </c>
      <c r="V40" s="125" t="s">
        <v>102</v>
      </c>
      <c r="W40" s="195"/>
      <c r="X40" s="195"/>
      <c r="Y40" s="208"/>
    </row>
    <row r="41" spans="1:27" ht="29.25" customHeight="1" x14ac:dyDescent="0.25">
      <c r="A41" s="251"/>
      <c r="B41" s="254"/>
      <c r="C41" s="174">
        <v>39</v>
      </c>
      <c r="D41" s="130" t="s">
        <v>146</v>
      </c>
      <c r="E41" s="130" t="s">
        <v>199</v>
      </c>
      <c r="F41" s="130" t="s">
        <v>205</v>
      </c>
      <c r="G41" s="130" t="s">
        <v>127</v>
      </c>
      <c r="H41" s="123">
        <v>45</v>
      </c>
      <c r="I41" s="123" t="s">
        <v>26</v>
      </c>
      <c r="J41" s="123">
        <v>72</v>
      </c>
      <c r="K41" s="261"/>
      <c r="L41" s="254"/>
      <c r="M41" s="126" t="s">
        <v>203</v>
      </c>
      <c r="N41" s="123" t="s">
        <v>101</v>
      </c>
      <c r="O41" s="130" t="s">
        <v>110</v>
      </c>
      <c r="P41" s="126" t="s">
        <v>226</v>
      </c>
      <c r="Q41" s="205">
        <v>2.2999999999999998</v>
      </c>
      <c r="R41" s="204">
        <f t="shared" si="0"/>
        <v>2.415</v>
      </c>
      <c r="S41" s="126">
        <v>5</v>
      </c>
      <c r="T41" s="199">
        <f t="shared" si="1"/>
        <v>165.6</v>
      </c>
      <c r="U41" s="199">
        <f t="shared" si="2"/>
        <v>173.88</v>
      </c>
      <c r="V41" s="125" t="s">
        <v>102</v>
      </c>
      <c r="W41" s="195"/>
      <c r="X41" s="195"/>
      <c r="Y41" s="208"/>
    </row>
    <row r="42" spans="1:27" ht="27" customHeight="1" x14ac:dyDescent="0.25">
      <c r="A42" s="251"/>
      <c r="B42" s="254"/>
      <c r="C42" s="174">
        <v>40</v>
      </c>
      <c r="D42" s="130" t="s">
        <v>103</v>
      </c>
      <c r="E42" s="130" t="s">
        <v>113</v>
      </c>
      <c r="F42" s="130" t="s">
        <v>160</v>
      </c>
      <c r="G42" s="130" t="s">
        <v>127</v>
      </c>
      <c r="H42" s="123">
        <v>45</v>
      </c>
      <c r="I42" s="123" t="s">
        <v>33</v>
      </c>
      <c r="J42" s="123">
        <v>72</v>
      </c>
      <c r="K42" s="257" t="s">
        <v>227</v>
      </c>
      <c r="L42" s="254"/>
      <c r="M42" s="126" t="s">
        <v>193</v>
      </c>
      <c r="N42" s="123" t="s">
        <v>101</v>
      </c>
      <c r="O42" s="130" t="s">
        <v>110</v>
      </c>
      <c r="P42" s="126" t="s">
        <v>228</v>
      </c>
      <c r="Q42" s="205">
        <v>1.85</v>
      </c>
      <c r="R42" s="204">
        <f t="shared" si="0"/>
        <v>1.9425000000000001</v>
      </c>
      <c r="S42" s="126">
        <v>5</v>
      </c>
      <c r="T42" s="199">
        <f t="shared" si="1"/>
        <v>133.20000000000002</v>
      </c>
      <c r="U42" s="199">
        <f t="shared" si="2"/>
        <v>139.86000000000001</v>
      </c>
      <c r="V42" s="125" t="s">
        <v>102</v>
      </c>
      <c r="W42" s="195"/>
      <c r="X42" s="195"/>
      <c r="Y42" s="208"/>
    </row>
    <row r="43" spans="1:27" ht="40.5" customHeight="1" x14ac:dyDescent="0.25">
      <c r="A43" s="251"/>
      <c r="B43" s="254"/>
      <c r="C43" s="174">
        <v>41</v>
      </c>
      <c r="D43" s="130" t="s">
        <v>103</v>
      </c>
      <c r="E43" s="130" t="s">
        <v>104</v>
      </c>
      <c r="F43" s="130" t="s">
        <v>160</v>
      </c>
      <c r="G43" s="130" t="s">
        <v>106</v>
      </c>
      <c r="H43" s="123">
        <v>75</v>
      </c>
      <c r="I43" s="123" t="s">
        <v>33</v>
      </c>
      <c r="J43" s="123">
        <v>72</v>
      </c>
      <c r="K43" s="260"/>
      <c r="L43" s="254"/>
      <c r="M43" s="126" t="s">
        <v>209</v>
      </c>
      <c r="N43" s="123" t="s">
        <v>101</v>
      </c>
      <c r="O43" s="130" t="s">
        <v>110</v>
      </c>
      <c r="P43" s="126" t="s">
        <v>229</v>
      </c>
      <c r="Q43" s="205">
        <v>1.85</v>
      </c>
      <c r="R43" s="204">
        <f t="shared" si="0"/>
        <v>1.9425000000000001</v>
      </c>
      <c r="S43" s="126">
        <v>5</v>
      </c>
      <c r="T43" s="199">
        <f t="shared" si="1"/>
        <v>133.20000000000002</v>
      </c>
      <c r="U43" s="199">
        <f t="shared" si="2"/>
        <v>139.86000000000001</v>
      </c>
      <c r="V43" s="125" t="s">
        <v>102</v>
      </c>
      <c r="W43" s="195"/>
      <c r="X43" s="195"/>
      <c r="Y43" s="208"/>
    </row>
    <row r="44" spans="1:27" ht="41.25" customHeight="1" x14ac:dyDescent="0.25">
      <c r="A44" s="251"/>
      <c r="B44" s="254"/>
      <c r="C44" s="174">
        <v>42</v>
      </c>
      <c r="D44" s="130" t="s">
        <v>118</v>
      </c>
      <c r="E44" s="130" t="s">
        <v>113</v>
      </c>
      <c r="F44" s="130" t="s">
        <v>123</v>
      </c>
      <c r="G44" s="130" t="s">
        <v>127</v>
      </c>
      <c r="H44" s="123">
        <v>45</v>
      </c>
      <c r="I44" s="123" t="s">
        <v>33</v>
      </c>
      <c r="J44" s="123">
        <v>72</v>
      </c>
      <c r="K44" s="260"/>
      <c r="L44" s="254"/>
      <c r="M44" s="126" t="s">
        <v>222</v>
      </c>
      <c r="N44" s="123" t="s">
        <v>101</v>
      </c>
      <c r="O44" s="130" t="s">
        <v>110</v>
      </c>
      <c r="P44" s="126" t="s">
        <v>230</v>
      </c>
      <c r="Q44" s="205">
        <v>1.85</v>
      </c>
      <c r="R44" s="204">
        <f t="shared" si="0"/>
        <v>1.9425000000000001</v>
      </c>
      <c r="S44" s="126">
        <v>5</v>
      </c>
      <c r="T44" s="199">
        <f t="shared" si="1"/>
        <v>133.20000000000002</v>
      </c>
      <c r="U44" s="199">
        <f t="shared" si="2"/>
        <v>139.86000000000001</v>
      </c>
      <c r="V44" s="125" t="s">
        <v>102</v>
      </c>
      <c r="W44" s="195"/>
      <c r="X44" s="195"/>
      <c r="Y44" s="208"/>
    </row>
    <row r="45" spans="1:27" ht="28.5" customHeight="1" x14ac:dyDescent="0.25">
      <c r="A45" s="251"/>
      <c r="B45" s="254"/>
      <c r="C45" s="174">
        <v>43</v>
      </c>
      <c r="D45" s="130" t="s">
        <v>118</v>
      </c>
      <c r="E45" s="130" t="s">
        <v>104</v>
      </c>
      <c r="F45" s="130" t="s">
        <v>119</v>
      </c>
      <c r="G45" s="130" t="s">
        <v>106</v>
      </c>
      <c r="H45" s="123">
        <v>75</v>
      </c>
      <c r="I45" s="123" t="s">
        <v>33</v>
      </c>
      <c r="J45" s="123">
        <v>72</v>
      </c>
      <c r="K45" s="260"/>
      <c r="L45" s="254"/>
      <c r="M45" s="126" t="s">
        <v>120</v>
      </c>
      <c r="N45" s="123" t="s">
        <v>101</v>
      </c>
      <c r="O45" s="130" t="s">
        <v>110</v>
      </c>
      <c r="P45" s="126" t="s">
        <v>231</v>
      </c>
      <c r="Q45" s="205">
        <v>1.85</v>
      </c>
      <c r="R45" s="204">
        <f t="shared" si="0"/>
        <v>1.9425000000000001</v>
      </c>
      <c r="S45" s="126">
        <v>5</v>
      </c>
      <c r="T45" s="199">
        <f t="shared" si="1"/>
        <v>133.20000000000002</v>
      </c>
      <c r="U45" s="199">
        <f t="shared" si="2"/>
        <v>139.86000000000001</v>
      </c>
      <c r="V45" s="125" t="s">
        <v>102</v>
      </c>
      <c r="W45" s="195"/>
      <c r="X45" s="195"/>
      <c r="Y45" s="208"/>
    </row>
    <row r="46" spans="1:27" ht="27" customHeight="1" x14ac:dyDescent="0.25">
      <c r="A46" s="251"/>
      <c r="B46" s="254"/>
      <c r="C46" s="174">
        <v>44</v>
      </c>
      <c r="D46" s="130" t="s">
        <v>118</v>
      </c>
      <c r="E46" s="130" t="s">
        <v>104</v>
      </c>
      <c r="F46" s="130" t="s">
        <v>105</v>
      </c>
      <c r="G46" s="130" t="s">
        <v>106</v>
      </c>
      <c r="H46" s="123">
        <v>75</v>
      </c>
      <c r="I46" s="123" t="s">
        <v>33</v>
      </c>
      <c r="J46" s="123">
        <v>72</v>
      </c>
      <c r="K46" s="260"/>
      <c r="L46" s="254"/>
      <c r="M46" s="126" t="s">
        <v>232</v>
      </c>
      <c r="N46" s="123" t="s">
        <v>101</v>
      </c>
      <c r="O46" s="130" t="s">
        <v>110</v>
      </c>
      <c r="P46" s="126" t="s">
        <v>233</v>
      </c>
      <c r="Q46" s="205">
        <v>1.75</v>
      </c>
      <c r="R46" s="204">
        <f t="shared" si="0"/>
        <v>1.8375000000000001</v>
      </c>
      <c r="S46" s="126">
        <v>5</v>
      </c>
      <c r="T46" s="199">
        <f t="shared" si="1"/>
        <v>126</v>
      </c>
      <c r="U46" s="199">
        <f t="shared" si="2"/>
        <v>132.30000000000001</v>
      </c>
      <c r="V46" s="125" t="s">
        <v>102</v>
      </c>
      <c r="W46" s="195"/>
      <c r="X46" s="195"/>
      <c r="Y46" s="208"/>
    </row>
    <row r="47" spans="1:27" ht="60.75" customHeight="1" x14ac:dyDescent="0.25">
      <c r="A47" s="251"/>
      <c r="B47" s="254"/>
      <c r="C47" s="174">
        <v>45</v>
      </c>
      <c r="D47" s="130" t="s">
        <v>136</v>
      </c>
      <c r="E47" s="130" t="s">
        <v>104</v>
      </c>
      <c r="F47" s="175" t="s">
        <v>234</v>
      </c>
      <c r="G47" s="130" t="s">
        <v>124</v>
      </c>
      <c r="H47" s="123">
        <v>45</v>
      </c>
      <c r="I47" s="123" t="s">
        <v>33</v>
      </c>
      <c r="J47" s="123">
        <v>72</v>
      </c>
      <c r="K47" s="260"/>
      <c r="L47" s="254"/>
      <c r="M47" s="126" t="s">
        <v>235</v>
      </c>
      <c r="N47" s="123" t="s">
        <v>101</v>
      </c>
      <c r="O47" s="130" t="s">
        <v>110</v>
      </c>
      <c r="P47" s="126" t="s">
        <v>236</v>
      </c>
      <c r="Q47" s="205">
        <v>2.8</v>
      </c>
      <c r="R47" s="204">
        <f t="shared" si="0"/>
        <v>2.94</v>
      </c>
      <c r="S47" s="126">
        <v>5</v>
      </c>
      <c r="T47" s="199">
        <f t="shared" si="1"/>
        <v>201.6</v>
      </c>
      <c r="U47" s="199">
        <f t="shared" si="2"/>
        <v>211.68</v>
      </c>
      <c r="V47" s="125" t="s">
        <v>102</v>
      </c>
      <c r="W47" s="195"/>
      <c r="X47" s="195"/>
      <c r="Y47" s="208"/>
    </row>
    <row r="48" spans="1:27" ht="76.5" customHeight="1" x14ac:dyDescent="0.25">
      <c r="A48" s="252"/>
      <c r="B48" s="255"/>
      <c r="C48" s="174">
        <v>46</v>
      </c>
      <c r="D48" s="175" t="s">
        <v>188</v>
      </c>
      <c r="E48" s="130" t="s">
        <v>104</v>
      </c>
      <c r="F48" s="175" t="s">
        <v>140</v>
      </c>
      <c r="G48" s="175" t="s">
        <v>124</v>
      </c>
      <c r="H48" s="123">
        <v>45</v>
      </c>
      <c r="I48" s="176" t="s">
        <v>26</v>
      </c>
      <c r="J48" s="123">
        <v>216</v>
      </c>
      <c r="K48" s="261"/>
      <c r="L48" s="255"/>
      <c r="M48" s="126" t="s">
        <v>237</v>
      </c>
      <c r="N48" s="123" t="s">
        <v>101</v>
      </c>
      <c r="O48" s="130" t="s">
        <v>110</v>
      </c>
      <c r="P48" s="126" t="s">
        <v>238</v>
      </c>
      <c r="Q48" s="205">
        <v>3</v>
      </c>
      <c r="R48" s="204">
        <f t="shared" si="0"/>
        <v>3.1500000000000004</v>
      </c>
      <c r="S48" s="126">
        <v>5</v>
      </c>
      <c r="T48" s="199">
        <f t="shared" si="1"/>
        <v>648</v>
      </c>
      <c r="U48" s="199">
        <f t="shared" si="2"/>
        <v>680.40000000000009</v>
      </c>
      <c r="V48" s="125" t="s">
        <v>102</v>
      </c>
      <c r="W48" s="195"/>
      <c r="X48" s="195"/>
      <c r="Y48" s="208"/>
    </row>
    <row r="49" spans="1:25" ht="76.5" customHeight="1" x14ac:dyDescent="0.25">
      <c r="A49" s="140"/>
      <c r="B49" s="141"/>
      <c r="C49" s="174">
        <v>47</v>
      </c>
      <c r="D49" s="175" t="s">
        <v>103</v>
      </c>
      <c r="E49" s="130" t="s">
        <v>113</v>
      </c>
      <c r="F49" s="130" t="s">
        <v>105</v>
      </c>
      <c r="G49" s="175"/>
      <c r="H49" s="123">
        <v>70</v>
      </c>
      <c r="I49" s="176" t="s">
        <v>26</v>
      </c>
      <c r="J49" s="123">
        <v>72</v>
      </c>
      <c r="K49" s="142" t="s">
        <v>239</v>
      </c>
      <c r="L49" s="129" t="s">
        <v>240</v>
      </c>
      <c r="M49" s="126" t="s">
        <v>241</v>
      </c>
      <c r="N49" s="123" t="s">
        <v>101</v>
      </c>
      <c r="O49" s="130" t="s">
        <v>110</v>
      </c>
      <c r="P49" s="126" t="s">
        <v>242</v>
      </c>
      <c r="Q49" s="205">
        <v>3</v>
      </c>
      <c r="R49" s="204">
        <f t="shared" si="0"/>
        <v>3.1500000000000004</v>
      </c>
      <c r="S49" s="126">
        <v>5</v>
      </c>
      <c r="T49" s="199">
        <f t="shared" si="1"/>
        <v>216</v>
      </c>
      <c r="U49" s="199">
        <f t="shared" si="2"/>
        <v>226.8</v>
      </c>
      <c r="V49" s="125" t="s">
        <v>102</v>
      </c>
      <c r="W49" s="195"/>
      <c r="X49" s="195"/>
      <c r="Y49" s="208"/>
    </row>
    <row r="52" spans="1:25" x14ac:dyDescent="0.25">
      <c r="B52" s="4" t="s">
        <v>43</v>
      </c>
      <c r="C52" s="85"/>
    </row>
  </sheetData>
  <mergeCells count="11">
    <mergeCell ref="A2:A48"/>
    <mergeCell ref="B2:B48"/>
    <mergeCell ref="E37:G37"/>
    <mergeCell ref="K3:K20"/>
    <mergeCell ref="L3:L48"/>
    <mergeCell ref="K21:K23"/>
    <mergeCell ref="K24:K27"/>
    <mergeCell ref="K28:K32"/>
    <mergeCell ref="K33:K37"/>
    <mergeCell ref="K38:K41"/>
    <mergeCell ref="K42:K48"/>
  </mergeCells>
  <pageMargins left="0.7" right="0.7" top="0.75" bottom="0.75" header="0.3" footer="0.3"/>
  <pageSetup paperSize="9" scale="6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7C3E-5692-45E4-AC19-BC7946E8B6FA}">
  <sheetPr>
    <tabColor rgb="FFC00000"/>
    <pageSetUpPr fitToPage="1"/>
  </sheetPr>
  <dimension ref="A1:S68"/>
  <sheetViews>
    <sheetView topLeftCell="A100" zoomScale="80" zoomScaleNormal="80" zoomScaleSheetLayoutView="78" workbookViewId="0">
      <selection activeCell="I17" sqref="I17"/>
    </sheetView>
  </sheetViews>
  <sheetFormatPr defaultColWidth="9.33203125" defaultRowHeight="12.75" x14ac:dyDescent="0.2"/>
  <cols>
    <col min="1" max="1" width="9" style="191" customWidth="1"/>
    <col min="2" max="2" width="17" style="57" customWidth="1"/>
    <col min="3" max="3" width="13" style="57" customWidth="1"/>
    <col min="4" max="4" width="8.83203125" style="57" customWidth="1"/>
    <col min="5" max="5" width="12.33203125" style="57" customWidth="1"/>
    <col min="6" max="6" width="11" style="57" customWidth="1"/>
    <col min="7" max="7" width="7.1640625" style="57" customWidth="1"/>
    <col min="8" max="8" width="41.6640625" style="57" customWidth="1"/>
    <col min="9" max="9" width="48.33203125" style="57" customWidth="1"/>
    <col min="10" max="10" width="62.5" style="57" customWidth="1"/>
    <col min="11" max="11" width="24.1640625" style="57" customWidth="1"/>
    <col min="12" max="12" width="16.1640625" style="57" customWidth="1"/>
    <col min="13" max="13" width="13.1640625" style="57" customWidth="1"/>
    <col min="14" max="14" width="18.1640625" style="57" customWidth="1"/>
    <col min="15" max="15" width="15.33203125" style="57" customWidth="1"/>
    <col min="16" max="16" width="12" style="57" customWidth="1"/>
    <col min="17" max="18" width="13.83203125" style="57" customWidth="1"/>
    <col min="19" max="19" width="14.33203125" style="57" customWidth="1"/>
    <col min="20" max="20" width="15.5" style="57" customWidth="1"/>
    <col min="21" max="16384" width="9.33203125" style="57"/>
  </cols>
  <sheetData>
    <row r="1" spans="1:19" ht="63.75" x14ac:dyDescent="0.2">
      <c r="A1" s="41" t="s">
        <v>8</v>
      </c>
      <c r="B1" s="25" t="s">
        <v>48</v>
      </c>
      <c r="C1" s="41" t="s">
        <v>10</v>
      </c>
      <c r="D1" s="41" t="s">
        <v>97</v>
      </c>
      <c r="E1" s="41" t="s">
        <v>244</v>
      </c>
      <c r="F1" s="145" t="s">
        <v>11</v>
      </c>
      <c r="G1" s="41" t="s">
        <v>12</v>
      </c>
      <c r="H1" s="25" t="s">
        <v>13</v>
      </c>
      <c r="I1" s="25" t="s">
        <v>13</v>
      </c>
      <c r="J1" s="25" t="s">
        <v>245</v>
      </c>
      <c r="K1" s="25" t="s">
        <v>15</v>
      </c>
      <c r="L1" s="21" t="s">
        <v>246</v>
      </c>
      <c r="M1" s="21" t="s">
        <v>247</v>
      </c>
      <c r="N1" s="25" t="s">
        <v>18</v>
      </c>
      <c r="O1" s="25" t="s">
        <v>19</v>
      </c>
      <c r="P1" s="25" t="s">
        <v>20</v>
      </c>
      <c r="Q1" s="25" t="s">
        <v>248</v>
      </c>
      <c r="R1" s="25" t="s">
        <v>249</v>
      </c>
      <c r="S1" s="25" t="s">
        <v>23</v>
      </c>
    </row>
    <row r="2" spans="1:19" ht="51" x14ac:dyDescent="0.2">
      <c r="A2" s="21">
        <v>283</v>
      </c>
      <c r="B2" s="30" t="s">
        <v>250</v>
      </c>
      <c r="C2" s="21">
        <v>33183100</v>
      </c>
      <c r="D2" s="41"/>
      <c r="E2" s="41"/>
      <c r="F2" s="8">
        <v>218</v>
      </c>
      <c r="G2" s="21"/>
      <c r="H2" s="25"/>
      <c r="I2" s="25"/>
      <c r="J2" s="25"/>
      <c r="K2" s="25"/>
      <c r="L2" s="21"/>
      <c r="M2" s="21"/>
      <c r="N2" s="25"/>
      <c r="O2" s="25"/>
      <c r="P2" s="30"/>
      <c r="Q2" s="30" t="s">
        <v>251</v>
      </c>
      <c r="R2" s="30" t="s">
        <v>251</v>
      </c>
      <c r="S2" s="25"/>
    </row>
    <row r="3" spans="1:19" x14ac:dyDescent="0.2">
      <c r="A3" s="21"/>
      <c r="B3" s="30"/>
      <c r="C3" s="21"/>
      <c r="D3" s="21">
        <v>26</v>
      </c>
      <c r="E3" s="21">
        <v>3.5</v>
      </c>
      <c r="F3" s="8">
        <v>5</v>
      </c>
      <c r="G3" s="21" t="s">
        <v>26</v>
      </c>
      <c r="H3" s="25"/>
      <c r="I3" s="25"/>
      <c r="J3" s="25"/>
      <c r="K3" s="25"/>
      <c r="L3" s="21"/>
      <c r="M3" s="21"/>
      <c r="N3" s="25"/>
      <c r="O3" s="25"/>
      <c r="P3" s="30"/>
      <c r="Q3" s="30"/>
      <c r="R3" s="30"/>
      <c r="S3" s="25"/>
    </row>
    <row r="4" spans="1:19" x14ac:dyDescent="0.2">
      <c r="A4" s="21"/>
      <c r="B4" s="30"/>
      <c r="C4" s="21"/>
      <c r="D4" s="21">
        <v>27</v>
      </c>
      <c r="E4" s="21">
        <v>3.5</v>
      </c>
      <c r="F4" s="8">
        <v>6</v>
      </c>
      <c r="G4" s="21" t="s">
        <v>26</v>
      </c>
      <c r="H4" s="25"/>
      <c r="I4" s="25"/>
      <c r="J4" s="25"/>
      <c r="K4" s="25"/>
      <c r="L4" s="21"/>
      <c r="M4" s="21"/>
      <c r="N4" s="25"/>
      <c r="O4" s="25"/>
      <c r="P4" s="30"/>
      <c r="Q4" s="30"/>
      <c r="R4" s="30"/>
      <c r="S4" s="25"/>
    </row>
    <row r="5" spans="1:19" x14ac:dyDescent="0.2">
      <c r="A5" s="21"/>
      <c r="B5" s="30"/>
      <c r="C5" s="21"/>
      <c r="D5" s="21">
        <v>28</v>
      </c>
      <c r="E5" s="21">
        <v>3.5</v>
      </c>
      <c r="F5" s="8">
        <v>4</v>
      </c>
      <c r="G5" s="21" t="s">
        <v>26</v>
      </c>
      <c r="H5" s="25"/>
      <c r="I5" s="25"/>
      <c r="J5" s="25"/>
      <c r="K5" s="25"/>
      <c r="L5" s="21"/>
      <c r="M5" s="21"/>
      <c r="N5" s="25"/>
      <c r="O5" s="25"/>
      <c r="P5" s="30"/>
      <c r="Q5" s="30"/>
      <c r="R5" s="30"/>
      <c r="S5" s="25"/>
    </row>
    <row r="6" spans="1:19" x14ac:dyDescent="0.2">
      <c r="A6" s="21"/>
      <c r="B6" s="30"/>
      <c r="C6" s="21"/>
      <c r="D6" s="21">
        <v>29</v>
      </c>
      <c r="E6" s="21">
        <v>3.5</v>
      </c>
      <c r="F6" s="8">
        <v>12</v>
      </c>
      <c r="G6" s="21" t="s">
        <v>26</v>
      </c>
      <c r="H6" s="25"/>
      <c r="I6" s="25"/>
      <c r="J6" s="25"/>
      <c r="K6" s="25"/>
      <c r="L6" s="21"/>
      <c r="M6" s="21"/>
      <c r="N6" s="25"/>
      <c r="O6" s="25"/>
      <c r="P6" s="30"/>
      <c r="Q6" s="30"/>
      <c r="R6" s="30"/>
      <c r="S6" s="25"/>
    </row>
    <row r="7" spans="1:19" ht="22.5" customHeight="1" x14ac:dyDescent="0.2">
      <c r="A7" s="21"/>
      <c r="B7" s="25"/>
      <c r="C7" s="41"/>
      <c r="D7" s="21">
        <v>30</v>
      </c>
      <c r="E7" s="21">
        <v>3.5</v>
      </c>
      <c r="F7" s="8">
        <v>2</v>
      </c>
      <c r="G7" s="21" t="s">
        <v>26</v>
      </c>
      <c r="H7" s="262" t="s">
        <v>252</v>
      </c>
      <c r="I7" s="20"/>
      <c r="J7" s="30"/>
      <c r="K7" s="30"/>
      <c r="L7" s="30"/>
      <c r="M7" s="30"/>
      <c r="N7" s="30"/>
      <c r="O7" s="30"/>
      <c r="P7" s="30"/>
      <c r="Q7" s="30"/>
      <c r="R7" s="30"/>
      <c r="S7" s="178"/>
    </row>
    <row r="8" spans="1:19" x14ac:dyDescent="0.2">
      <c r="A8" s="21"/>
      <c r="B8" s="25"/>
      <c r="C8" s="41"/>
      <c r="D8" s="21">
        <v>31</v>
      </c>
      <c r="E8" s="21">
        <v>3.5</v>
      </c>
      <c r="F8" s="8">
        <v>14</v>
      </c>
      <c r="G8" s="21" t="s">
        <v>26</v>
      </c>
      <c r="H8" s="262"/>
      <c r="I8" s="20"/>
      <c r="J8" s="30"/>
      <c r="K8" s="30"/>
      <c r="L8" s="30"/>
      <c r="M8" s="30"/>
      <c r="N8" s="30"/>
      <c r="O8" s="30"/>
      <c r="P8" s="30"/>
      <c r="Q8" s="30"/>
      <c r="R8" s="30"/>
      <c r="S8" s="178"/>
    </row>
    <row r="9" spans="1:19" x14ac:dyDescent="0.2">
      <c r="A9" s="21"/>
      <c r="B9" s="25"/>
      <c r="C9" s="41"/>
      <c r="D9" s="21">
        <v>32</v>
      </c>
      <c r="E9" s="21">
        <v>3.5</v>
      </c>
      <c r="F9" s="8">
        <v>13</v>
      </c>
      <c r="G9" s="21" t="s">
        <v>26</v>
      </c>
      <c r="H9" s="262"/>
      <c r="I9" s="20"/>
      <c r="J9" s="30"/>
      <c r="K9" s="30"/>
      <c r="L9" s="30"/>
      <c r="M9" s="30"/>
      <c r="N9" s="30"/>
      <c r="O9" s="30"/>
      <c r="P9" s="30"/>
      <c r="Q9" s="30"/>
      <c r="R9" s="30"/>
      <c r="S9" s="178"/>
    </row>
    <row r="10" spans="1:19" x14ac:dyDescent="0.2">
      <c r="A10" s="21"/>
      <c r="B10" s="25"/>
      <c r="C10" s="41"/>
      <c r="D10" s="21">
        <v>33</v>
      </c>
      <c r="E10" s="21">
        <v>3.5</v>
      </c>
      <c r="F10" s="8">
        <v>8</v>
      </c>
      <c r="G10" s="21" t="s">
        <v>26</v>
      </c>
      <c r="H10" s="262"/>
      <c r="I10" s="20"/>
      <c r="J10" s="30"/>
      <c r="K10" s="30"/>
      <c r="L10" s="30"/>
      <c r="M10" s="30"/>
      <c r="N10" s="30"/>
      <c r="O10" s="30"/>
      <c r="P10" s="30"/>
      <c r="Q10" s="30"/>
      <c r="R10" s="30"/>
      <c r="S10" s="178"/>
    </row>
    <row r="11" spans="1:19" x14ac:dyDescent="0.2">
      <c r="A11" s="21"/>
      <c r="B11" s="25"/>
      <c r="C11" s="41"/>
      <c r="D11" s="21">
        <v>34</v>
      </c>
      <c r="E11" s="21">
        <v>3.5</v>
      </c>
      <c r="F11" s="8">
        <v>7</v>
      </c>
      <c r="G11" s="21" t="s">
        <v>26</v>
      </c>
      <c r="H11" s="262"/>
      <c r="I11" s="20"/>
      <c r="J11" s="30"/>
      <c r="K11" s="30"/>
      <c r="L11" s="30"/>
      <c r="M11" s="30"/>
      <c r="N11" s="30"/>
      <c r="O11" s="30"/>
      <c r="P11" s="30"/>
      <c r="Q11" s="30"/>
      <c r="R11" s="30"/>
      <c r="S11" s="178"/>
    </row>
    <row r="12" spans="1:19" x14ac:dyDescent="0.2">
      <c r="A12" s="21"/>
      <c r="B12" s="25"/>
      <c r="C12" s="41"/>
      <c r="D12" s="22">
        <v>36</v>
      </c>
      <c r="E12" s="22">
        <v>3.5</v>
      </c>
      <c r="F12" s="169">
        <v>16</v>
      </c>
      <c r="G12" s="21" t="s">
        <v>26</v>
      </c>
      <c r="H12" s="262"/>
      <c r="I12" s="20"/>
      <c r="J12" s="30"/>
      <c r="K12" s="30"/>
      <c r="L12" s="30"/>
      <c r="M12" s="30"/>
      <c r="N12" s="30"/>
      <c r="O12" s="30"/>
      <c r="P12" s="30"/>
      <c r="Q12" s="30"/>
      <c r="R12" s="30"/>
      <c r="S12" s="178"/>
    </row>
    <row r="13" spans="1:19" x14ac:dyDescent="0.2">
      <c r="A13" s="21"/>
      <c r="B13" s="25"/>
      <c r="C13" s="41"/>
      <c r="D13" s="22">
        <v>37</v>
      </c>
      <c r="E13" s="22">
        <v>3.5</v>
      </c>
      <c r="F13" s="169">
        <v>18</v>
      </c>
      <c r="G13" s="21" t="s">
        <v>26</v>
      </c>
      <c r="H13" s="262"/>
      <c r="I13" s="20"/>
      <c r="J13" s="30"/>
      <c r="K13" s="30"/>
      <c r="L13" s="30"/>
      <c r="M13" s="30"/>
      <c r="N13" s="30"/>
      <c r="O13" s="30"/>
      <c r="P13" s="30"/>
      <c r="Q13" s="30"/>
      <c r="R13" s="30"/>
      <c r="S13" s="178"/>
    </row>
    <row r="14" spans="1:19" x14ac:dyDescent="0.2">
      <c r="A14" s="21"/>
      <c r="B14" s="25"/>
      <c r="C14" s="41"/>
      <c r="D14" s="22">
        <v>38</v>
      </c>
      <c r="E14" s="22">
        <v>3.5</v>
      </c>
      <c r="F14" s="169">
        <v>13</v>
      </c>
      <c r="G14" s="21" t="s">
        <v>26</v>
      </c>
      <c r="H14" s="262"/>
      <c r="I14" s="20"/>
      <c r="J14" s="30"/>
      <c r="K14" s="30"/>
      <c r="L14" s="30"/>
      <c r="M14" s="30"/>
      <c r="N14" s="30"/>
      <c r="O14" s="30"/>
      <c r="P14" s="30"/>
      <c r="Q14" s="30"/>
      <c r="R14" s="30"/>
      <c r="S14" s="178"/>
    </row>
    <row r="15" spans="1:19" x14ac:dyDescent="0.2">
      <c r="A15" s="21"/>
      <c r="B15" s="25"/>
      <c r="C15" s="41"/>
      <c r="D15" s="22">
        <v>39</v>
      </c>
      <c r="E15" s="22">
        <v>3.5</v>
      </c>
      <c r="F15" s="169">
        <v>2</v>
      </c>
      <c r="G15" s="21" t="s">
        <v>26</v>
      </c>
      <c r="H15" s="262"/>
      <c r="I15" s="20"/>
      <c r="J15" s="30"/>
      <c r="K15" s="30"/>
      <c r="L15" s="30"/>
      <c r="M15" s="30"/>
      <c r="N15" s="30"/>
      <c r="O15" s="30"/>
      <c r="P15" s="30"/>
      <c r="Q15" s="30"/>
      <c r="R15" s="30"/>
      <c r="S15" s="178"/>
    </row>
    <row r="16" spans="1:19" x14ac:dyDescent="0.2">
      <c r="A16" s="21"/>
      <c r="B16" s="25"/>
      <c r="C16" s="41"/>
      <c r="D16" s="22">
        <v>40</v>
      </c>
      <c r="E16" s="22">
        <v>3.5</v>
      </c>
      <c r="F16" s="169">
        <v>5</v>
      </c>
      <c r="G16" s="21" t="s">
        <v>26</v>
      </c>
      <c r="H16" s="262"/>
      <c r="I16" s="20"/>
      <c r="J16" s="30"/>
      <c r="K16" s="30"/>
      <c r="L16" s="30"/>
      <c r="M16" s="30"/>
      <c r="N16" s="30"/>
      <c r="O16" s="30"/>
      <c r="P16" s="30"/>
      <c r="Q16" s="30"/>
      <c r="R16" s="30"/>
      <c r="S16" s="178"/>
    </row>
    <row r="17" spans="1:19" x14ac:dyDescent="0.2">
      <c r="A17" s="21"/>
      <c r="B17" s="25"/>
      <c r="C17" s="41"/>
      <c r="D17" s="22">
        <v>41</v>
      </c>
      <c r="E17" s="22">
        <v>3.5</v>
      </c>
      <c r="F17" s="169">
        <v>2</v>
      </c>
      <c r="G17" s="21" t="s">
        <v>26</v>
      </c>
      <c r="H17" s="262"/>
      <c r="I17" s="20"/>
      <c r="J17" s="30"/>
      <c r="K17" s="30"/>
      <c r="L17" s="30"/>
      <c r="M17" s="30"/>
      <c r="N17" s="30"/>
      <c r="O17" s="30"/>
      <c r="P17" s="30"/>
      <c r="Q17" s="30"/>
      <c r="R17" s="30"/>
      <c r="S17" s="178"/>
    </row>
    <row r="18" spans="1:19" x14ac:dyDescent="0.2">
      <c r="A18" s="21"/>
      <c r="B18" s="25"/>
      <c r="C18" s="41"/>
      <c r="D18" s="22">
        <v>42</v>
      </c>
      <c r="E18" s="22">
        <v>3.5</v>
      </c>
      <c r="F18" s="169">
        <v>6</v>
      </c>
      <c r="G18" s="21" t="s">
        <v>26</v>
      </c>
      <c r="H18" s="262"/>
      <c r="I18" s="20"/>
      <c r="J18" s="30"/>
      <c r="K18" s="30"/>
      <c r="L18" s="30"/>
      <c r="M18" s="30"/>
      <c r="N18" s="30"/>
      <c r="O18" s="30"/>
      <c r="P18" s="30"/>
      <c r="Q18" s="30"/>
      <c r="R18" s="30"/>
      <c r="S18" s="178"/>
    </row>
    <row r="19" spans="1:19" x14ac:dyDescent="0.2">
      <c r="A19" s="21"/>
      <c r="B19" s="25"/>
      <c r="C19" s="41"/>
      <c r="D19" s="22">
        <v>27</v>
      </c>
      <c r="E19" s="22">
        <v>4.5</v>
      </c>
      <c r="F19" s="169">
        <v>6</v>
      </c>
      <c r="G19" s="21" t="s">
        <v>26</v>
      </c>
      <c r="H19" s="262"/>
      <c r="I19" s="20"/>
      <c r="J19" s="30"/>
      <c r="K19" s="30"/>
      <c r="L19" s="30"/>
      <c r="M19" s="30"/>
      <c r="N19" s="30"/>
      <c r="O19" s="30"/>
      <c r="P19" s="30"/>
      <c r="Q19" s="30"/>
      <c r="R19" s="30"/>
      <c r="S19" s="178"/>
    </row>
    <row r="20" spans="1:19" x14ac:dyDescent="0.2">
      <c r="A20" s="21"/>
      <c r="B20" s="25"/>
      <c r="C20" s="41"/>
      <c r="D20" s="22">
        <v>28</v>
      </c>
      <c r="E20" s="22">
        <v>4.5</v>
      </c>
      <c r="F20" s="169">
        <v>3</v>
      </c>
      <c r="G20" s="21" t="s">
        <v>26</v>
      </c>
      <c r="H20" s="262"/>
      <c r="I20" s="20"/>
      <c r="J20" s="30"/>
      <c r="K20" s="30"/>
      <c r="L20" s="30"/>
      <c r="M20" s="30"/>
      <c r="N20" s="30"/>
      <c r="O20" s="30"/>
      <c r="P20" s="30"/>
      <c r="Q20" s="30"/>
      <c r="R20" s="30"/>
      <c r="S20" s="178"/>
    </row>
    <row r="21" spans="1:19" x14ac:dyDescent="0.2">
      <c r="A21" s="21"/>
      <c r="B21" s="25"/>
      <c r="C21" s="41"/>
      <c r="D21" s="22">
        <v>29</v>
      </c>
      <c r="E21" s="22">
        <v>4.5</v>
      </c>
      <c r="F21" s="169">
        <v>1</v>
      </c>
      <c r="G21" s="21" t="s">
        <v>26</v>
      </c>
      <c r="H21" s="262"/>
      <c r="I21" s="20"/>
      <c r="J21" s="30"/>
      <c r="K21" s="30"/>
      <c r="L21" s="30"/>
      <c r="M21" s="30"/>
      <c r="N21" s="30"/>
      <c r="O21" s="30"/>
      <c r="P21" s="30"/>
      <c r="Q21" s="30"/>
      <c r="R21" s="30"/>
      <c r="S21" s="178"/>
    </row>
    <row r="22" spans="1:19" ht="25.5" customHeight="1" x14ac:dyDescent="0.2">
      <c r="A22" s="21"/>
      <c r="B22" s="25"/>
      <c r="C22" s="41"/>
      <c r="D22" s="22">
        <v>33</v>
      </c>
      <c r="E22" s="22">
        <v>4.5</v>
      </c>
      <c r="F22" s="169">
        <v>5</v>
      </c>
      <c r="G22" s="21" t="s">
        <v>26</v>
      </c>
      <c r="H22" s="262"/>
      <c r="I22" s="20"/>
      <c r="J22" s="30"/>
      <c r="K22" s="30"/>
      <c r="L22" s="30"/>
      <c r="M22" s="30"/>
      <c r="N22" s="30"/>
      <c r="O22" s="30"/>
      <c r="P22" s="30"/>
      <c r="Q22" s="30"/>
      <c r="R22" s="30"/>
      <c r="S22" s="178"/>
    </row>
    <row r="23" spans="1:19" x14ac:dyDescent="0.2">
      <c r="A23" s="21"/>
      <c r="B23" s="25"/>
      <c r="C23" s="41"/>
      <c r="D23" s="22">
        <v>34</v>
      </c>
      <c r="E23" s="22">
        <v>4.5</v>
      </c>
      <c r="F23" s="169">
        <v>5</v>
      </c>
      <c r="G23" s="21" t="s">
        <v>26</v>
      </c>
      <c r="H23" s="262"/>
      <c r="I23" s="20"/>
      <c r="J23" s="30"/>
      <c r="K23" s="30"/>
      <c r="L23" s="30"/>
      <c r="M23" s="30"/>
      <c r="N23" s="30"/>
      <c r="O23" s="30"/>
      <c r="P23" s="30"/>
      <c r="Q23" s="30"/>
      <c r="R23" s="30"/>
      <c r="S23" s="178"/>
    </row>
    <row r="24" spans="1:19" x14ac:dyDescent="0.2">
      <c r="A24" s="21"/>
      <c r="B24" s="25"/>
      <c r="C24" s="41"/>
      <c r="D24" s="22">
        <v>35</v>
      </c>
      <c r="E24" s="22">
        <v>4.5</v>
      </c>
      <c r="F24" s="169">
        <v>7</v>
      </c>
      <c r="G24" s="21" t="s">
        <v>26</v>
      </c>
      <c r="H24" s="262"/>
      <c r="I24" s="20"/>
      <c r="J24" s="30"/>
      <c r="K24" s="30"/>
      <c r="L24" s="30"/>
      <c r="M24" s="30"/>
      <c r="N24" s="30"/>
      <c r="O24" s="30"/>
      <c r="P24" s="30"/>
      <c r="Q24" s="30"/>
      <c r="R24" s="30"/>
      <c r="S24" s="178"/>
    </row>
    <row r="25" spans="1:19" x14ac:dyDescent="0.2">
      <c r="A25" s="21"/>
      <c r="B25" s="25"/>
      <c r="C25" s="41"/>
      <c r="D25" s="22">
        <v>36</v>
      </c>
      <c r="E25" s="22">
        <v>4.5</v>
      </c>
      <c r="F25" s="169">
        <v>7</v>
      </c>
      <c r="G25" s="21" t="s">
        <v>26</v>
      </c>
      <c r="H25" s="262"/>
      <c r="I25" s="20"/>
      <c r="J25" s="30"/>
      <c r="K25" s="30"/>
      <c r="L25" s="30"/>
      <c r="M25" s="30"/>
      <c r="N25" s="30"/>
      <c r="O25" s="30"/>
      <c r="P25" s="30"/>
      <c r="Q25" s="30"/>
      <c r="R25" s="30"/>
      <c r="S25" s="178"/>
    </row>
    <row r="26" spans="1:19" ht="14.25" customHeight="1" x14ac:dyDescent="0.2">
      <c r="A26" s="21"/>
      <c r="B26" s="25"/>
      <c r="C26" s="41"/>
      <c r="D26" s="22">
        <v>37</v>
      </c>
      <c r="E26" s="22">
        <v>4.5</v>
      </c>
      <c r="F26" s="169">
        <v>3</v>
      </c>
      <c r="G26" s="21" t="s">
        <v>26</v>
      </c>
      <c r="H26" s="262"/>
      <c r="I26" s="20"/>
      <c r="J26" s="30"/>
      <c r="K26" s="30"/>
      <c r="L26" s="30"/>
      <c r="M26" s="30"/>
      <c r="N26" s="30"/>
      <c r="O26" s="30"/>
      <c r="P26" s="30"/>
      <c r="Q26" s="30"/>
      <c r="R26" s="30"/>
      <c r="S26" s="178"/>
    </row>
    <row r="27" spans="1:19" ht="14.25" customHeight="1" x14ac:dyDescent="0.2">
      <c r="A27" s="21"/>
      <c r="B27" s="25"/>
      <c r="C27" s="41"/>
      <c r="D27" s="22">
        <v>38</v>
      </c>
      <c r="E27" s="22">
        <v>4.5</v>
      </c>
      <c r="F27" s="169">
        <v>13</v>
      </c>
      <c r="G27" s="21" t="s">
        <v>26</v>
      </c>
      <c r="H27" s="262"/>
      <c r="I27" s="20"/>
      <c r="J27" s="30"/>
      <c r="K27" s="30"/>
      <c r="L27" s="30"/>
      <c r="M27" s="30"/>
      <c r="N27" s="30"/>
      <c r="O27" s="30"/>
      <c r="P27" s="30"/>
      <c r="Q27" s="30"/>
      <c r="R27" s="30"/>
      <c r="S27" s="178"/>
    </row>
    <row r="28" spans="1:19" ht="14.25" customHeight="1" x14ac:dyDescent="0.2">
      <c r="A28" s="21"/>
      <c r="B28" s="25"/>
      <c r="C28" s="41"/>
      <c r="D28" s="22">
        <v>39</v>
      </c>
      <c r="E28" s="22">
        <v>4.5</v>
      </c>
      <c r="F28" s="169">
        <v>10</v>
      </c>
      <c r="G28" s="21" t="s">
        <v>26</v>
      </c>
      <c r="H28" s="262"/>
      <c r="I28" s="20"/>
      <c r="J28" s="30"/>
      <c r="K28" s="30"/>
      <c r="L28" s="30"/>
      <c r="M28" s="30"/>
      <c r="N28" s="30"/>
      <c r="O28" s="30"/>
      <c r="P28" s="30"/>
      <c r="Q28" s="30"/>
      <c r="R28" s="30"/>
      <c r="S28" s="178"/>
    </row>
    <row r="29" spans="1:19" ht="12.75" customHeight="1" x14ac:dyDescent="0.2">
      <c r="A29" s="21"/>
      <c r="B29" s="25"/>
      <c r="C29" s="41"/>
      <c r="D29" s="22">
        <v>40</v>
      </c>
      <c r="E29" s="22">
        <v>4.5</v>
      </c>
      <c r="F29" s="169">
        <v>2</v>
      </c>
      <c r="G29" s="21" t="s">
        <v>26</v>
      </c>
      <c r="H29" s="262"/>
      <c r="I29" s="20"/>
      <c r="J29" s="30"/>
      <c r="K29" s="30"/>
      <c r="L29" s="30"/>
      <c r="M29" s="30"/>
      <c r="N29" s="30"/>
      <c r="O29" s="30"/>
      <c r="P29" s="30"/>
      <c r="Q29" s="30"/>
      <c r="R29" s="30"/>
      <c r="S29" s="178"/>
    </row>
    <row r="30" spans="1:19" x14ac:dyDescent="0.2">
      <c r="A30" s="21"/>
      <c r="B30" s="25"/>
      <c r="C30" s="41"/>
      <c r="D30" s="22">
        <v>41</v>
      </c>
      <c r="E30" s="22">
        <v>4.5</v>
      </c>
      <c r="F30" s="169">
        <v>10</v>
      </c>
      <c r="G30" s="21" t="s">
        <v>26</v>
      </c>
      <c r="H30" s="262"/>
      <c r="I30" s="20"/>
      <c r="J30" s="30"/>
      <c r="K30" s="30"/>
      <c r="L30" s="30"/>
      <c r="M30" s="30"/>
      <c r="N30" s="30"/>
      <c r="O30" s="30"/>
      <c r="P30" s="30"/>
      <c r="Q30" s="30"/>
      <c r="R30" s="30"/>
      <c r="S30" s="178"/>
    </row>
    <row r="31" spans="1:19" x14ac:dyDescent="0.2">
      <c r="A31" s="21"/>
      <c r="B31" s="25"/>
      <c r="C31" s="41"/>
      <c r="D31" s="22">
        <v>42</v>
      </c>
      <c r="E31" s="22">
        <v>4.5</v>
      </c>
      <c r="F31" s="169">
        <v>4</v>
      </c>
      <c r="G31" s="21" t="s">
        <v>26</v>
      </c>
      <c r="H31" s="262"/>
      <c r="I31" s="20"/>
      <c r="J31" s="30"/>
      <c r="K31" s="30"/>
      <c r="L31" s="30"/>
      <c r="M31" s="30"/>
      <c r="N31" s="30"/>
      <c r="O31" s="30"/>
      <c r="P31" s="30"/>
      <c r="Q31" s="30"/>
      <c r="R31" s="30"/>
      <c r="S31" s="178"/>
    </row>
    <row r="32" spans="1:19" ht="14.25" customHeight="1" x14ac:dyDescent="0.2">
      <c r="A32" s="21"/>
      <c r="B32" s="25"/>
      <c r="C32" s="41"/>
      <c r="D32" s="22">
        <v>44</v>
      </c>
      <c r="E32" s="22">
        <v>4.5</v>
      </c>
      <c r="F32" s="169">
        <v>7</v>
      </c>
      <c r="G32" s="21" t="s">
        <v>26</v>
      </c>
      <c r="H32" s="262"/>
      <c r="I32" s="20"/>
      <c r="J32" s="30"/>
      <c r="K32" s="30"/>
      <c r="L32" s="30"/>
      <c r="M32" s="30"/>
      <c r="N32" s="30"/>
      <c r="O32" s="30"/>
      <c r="P32" s="30"/>
      <c r="Q32" s="30"/>
      <c r="R32" s="30"/>
      <c r="S32" s="178"/>
    </row>
    <row r="33" spans="1:19" ht="16.5" customHeight="1" x14ac:dyDescent="0.2">
      <c r="A33" s="21"/>
      <c r="B33" s="25"/>
      <c r="C33" s="41"/>
      <c r="D33" s="22">
        <v>45</v>
      </c>
      <c r="E33" s="22">
        <v>4.5</v>
      </c>
      <c r="F33" s="169">
        <v>2</v>
      </c>
      <c r="G33" s="21" t="s">
        <v>26</v>
      </c>
      <c r="H33" s="262"/>
      <c r="I33" s="20"/>
      <c r="J33" s="30"/>
      <c r="K33" s="30"/>
      <c r="L33" s="30"/>
      <c r="M33" s="30"/>
      <c r="N33" s="30"/>
      <c r="O33" s="30"/>
      <c r="P33" s="30"/>
      <c r="Q33" s="30"/>
      <c r="R33" s="30"/>
      <c r="S33" s="178"/>
    </row>
    <row r="34" spans="1:19" ht="73.5" customHeight="1" x14ac:dyDescent="0.2">
      <c r="A34" s="21">
        <v>284</v>
      </c>
      <c r="B34" s="20" t="s">
        <v>253</v>
      </c>
      <c r="C34" s="21">
        <v>33183100</v>
      </c>
      <c r="D34" s="22"/>
      <c r="E34" s="22"/>
      <c r="F34" s="169"/>
      <c r="G34" s="21"/>
      <c r="H34" s="178"/>
      <c r="I34" s="20"/>
      <c r="J34" s="30"/>
      <c r="K34" s="30"/>
      <c r="L34" s="30"/>
      <c r="M34" s="30"/>
      <c r="N34" s="30"/>
      <c r="O34" s="30"/>
      <c r="P34" s="30"/>
      <c r="Q34" s="30" t="s">
        <v>251</v>
      </c>
      <c r="R34" s="30" t="s">
        <v>251</v>
      </c>
      <c r="S34" s="178"/>
    </row>
    <row r="35" spans="1:19" ht="18" customHeight="1" x14ac:dyDescent="0.2">
      <c r="A35" s="21"/>
      <c r="B35" s="21"/>
      <c r="C35" s="21"/>
      <c r="D35" s="21">
        <v>30</v>
      </c>
      <c r="E35" s="44">
        <v>2</v>
      </c>
      <c r="F35" s="8">
        <v>20</v>
      </c>
      <c r="G35" s="21" t="s">
        <v>26</v>
      </c>
      <c r="H35" s="262"/>
      <c r="I35" s="20"/>
      <c r="J35" s="30"/>
      <c r="K35" s="30"/>
      <c r="L35" s="30"/>
      <c r="M35" s="30"/>
      <c r="N35" s="30"/>
      <c r="O35" s="30"/>
      <c r="P35" s="30"/>
      <c r="Q35" s="30"/>
      <c r="R35" s="30"/>
      <c r="S35" s="178"/>
    </row>
    <row r="36" spans="1:19" ht="18" customHeight="1" x14ac:dyDescent="0.2">
      <c r="A36" s="21"/>
      <c r="B36" s="21"/>
      <c r="C36" s="21"/>
      <c r="D36" s="21">
        <v>24</v>
      </c>
      <c r="E36" s="21">
        <v>2.5</v>
      </c>
      <c r="F36" s="8">
        <v>12</v>
      </c>
      <c r="G36" s="21" t="s">
        <v>26</v>
      </c>
      <c r="H36" s="262"/>
      <c r="I36" s="20"/>
      <c r="J36" s="30"/>
      <c r="K36" s="30"/>
      <c r="L36" s="30"/>
      <c r="M36" s="30"/>
      <c r="N36" s="30"/>
      <c r="O36" s="30"/>
      <c r="P36" s="30"/>
      <c r="Q36" s="30"/>
      <c r="R36" s="30"/>
      <c r="S36" s="178"/>
    </row>
    <row r="37" spans="1:19" ht="25.5" customHeight="1" x14ac:dyDescent="0.2">
      <c r="A37" s="21"/>
      <c r="B37" s="21"/>
      <c r="C37" s="21"/>
      <c r="D37" s="179">
        <v>24</v>
      </c>
      <c r="E37" s="180">
        <v>3</v>
      </c>
      <c r="F37" s="179">
        <v>11</v>
      </c>
      <c r="G37" s="21" t="s">
        <v>26</v>
      </c>
      <c r="H37" s="262"/>
      <c r="I37" s="20"/>
      <c r="J37" s="30"/>
      <c r="K37" s="30"/>
      <c r="L37" s="30"/>
      <c r="M37" s="30"/>
      <c r="N37" s="30"/>
      <c r="O37" s="30"/>
      <c r="P37" s="30"/>
      <c r="Q37" s="30"/>
      <c r="R37" s="30"/>
      <c r="S37" s="178"/>
    </row>
    <row r="38" spans="1:19" ht="51" x14ac:dyDescent="0.2">
      <c r="A38" s="21">
        <v>285</v>
      </c>
      <c r="B38" s="30" t="s">
        <v>254</v>
      </c>
      <c r="C38" s="21">
        <v>33183100</v>
      </c>
      <c r="D38" s="178"/>
      <c r="E38" s="178"/>
      <c r="F38" s="38"/>
      <c r="G38" s="178"/>
      <c r="H38" s="30"/>
      <c r="I38" s="30"/>
      <c r="J38" s="30"/>
      <c r="K38" s="30"/>
      <c r="L38" s="30"/>
      <c r="M38" s="30"/>
      <c r="N38" s="30"/>
      <c r="O38" s="30"/>
      <c r="P38" s="30"/>
      <c r="Q38" s="30" t="s">
        <v>251</v>
      </c>
      <c r="R38" s="30" t="s">
        <v>251</v>
      </c>
      <c r="S38" s="30"/>
    </row>
    <row r="39" spans="1:19" ht="15" customHeight="1" x14ac:dyDescent="0.2">
      <c r="A39" s="21"/>
      <c r="B39" s="30"/>
      <c r="C39" s="21"/>
      <c r="D39" s="8" t="s">
        <v>255</v>
      </c>
      <c r="E39" s="44">
        <v>1</v>
      </c>
      <c r="F39" s="169">
        <v>100</v>
      </c>
      <c r="G39" s="21" t="s">
        <v>26</v>
      </c>
      <c r="H39" s="262" t="s">
        <v>256</v>
      </c>
      <c r="I39" s="30"/>
      <c r="J39" s="30"/>
      <c r="K39" s="30"/>
      <c r="L39" s="30"/>
      <c r="M39" s="30"/>
      <c r="N39" s="30"/>
      <c r="O39" s="30"/>
      <c r="P39" s="30"/>
      <c r="Q39" s="178"/>
      <c r="R39" s="178"/>
      <c r="S39" s="30"/>
    </row>
    <row r="40" spans="1:19" x14ac:dyDescent="0.2">
      <c r="A40" s="21"/>
      <c r="B40" s="30"/>
      <c r="C40" s="21"/>
      <c r="D40" s="8" t="s">
        <v>255</v>
      </c>
      <c r="E40" s="21">
        <v>1.5</v>
      </c>
      <c r="F40" s="169">
        <v>100</v>
      </c>
      <c r="G40" s="21" t="s">
        <v>26</v>
      </c>
      <c r="H40" s="262"/>
      <c r="I40" s="30"/>
      <c r="J40" s="30"/>
      <c r="K40" s="30"/>
      <c r="L40" s="30"/>
      <c r="M40" s="30"/>
      <c r="N40" s="30"/>
      <c r="O40" s="30"/>
      <c r="P40" s="30"/>
      <c r="Q40" s="30"/>
      <c r="R40" s="30"/>
      <c r="S40" s="30"/>
    </row>
    <row r="41" spans="1:19" x14ac:dyDescent="0.2">
      <c r="A41" s="21"/>
      <c r="B41" s="30"/>
      <c r="C41" s="21"/>
      <c r="D41" s="8" t="s">
        <v>255</v>
      </c>
      <c r="E41" s="21">
        <v>1.6</v>
      </c>
      <c r="F41" s="169">
        <v>100</v>
      </c>
      <c r="G41" s="21" t="s">
        <v>26</v>
      </c>
      <c r="H41" s="262"/>
      <c r="I41" s="30"/>
      <c r="J41" s="21"/>
      <c r="K41" s="30"/>
      <c r="L41" s="30"/>
      <c r="M41" s="30"/>
      <c r="N41" s="21"/>
      <c r="O41" s="37"/>
      <c r="P41" s="37"/>
      <c r="Q41" s="37"/>
      <c r="R41" s="37"/>
      <c r="S41" s="37"/>
    </row>
    <row r="42" spans="1:19" x14ac:dyDescent="0.2">
      <c r="A42" s="21"/>
      <c r="B42" s="30"/>
      <c r="C42" s="21"/>
      <c r="D42" s="8" t="s">
        <v>255</v>
      </c>
      <c r="E42" s="21">
        <v>1.8</v>
      </c>
      <c r="F42" s="169">
        <v>100</v>
      </c>
      <c r="G42" s="21" t="s">
        <v>26</v>
      </c>
      <c r="H42" s="262"/>
      <c r="I42" s="30"/>
      <c r="J42" s="21"/>
      <c r="K42" s="30"/>
      <c r="L42" s="30"/>
      <c r="M42" s="30"/>
      <c r="N42" s="21"/>
      <c r="O42" s="37"/>
      <c r="P42" s="37"/>
      <c r="Q42" s="37"/>
      <c r="R42" s="37"/>
      <c r="S42" s="37"/>
    </row>
    <row r="43" spans="1:19" ht="88.5" customHeight="1" x14ac:dyDescent="0.2">
      <c r="A43" s="21"/>
      <c r="B43" s="30"/>
      <c r="C43" s="21"/>
      <c r="D43" s="8" t="s">
        <v>255</v>
      </c>
      <c r="E43" s="44">
        <v>2</v>
      </c>
      <c r="F43" s="169">
        <v>100</v>
      </c>
      <c r="G43" s="21" t="s">
        <v>26</v>
      </c>
      <c r="H43" s="262"/>
      <c r="I43" s="30"/>
      <c r="J43" s="21"/>
      <c r="K43" s="30"/>
      <c r="L43" s="30"/>
      <c r="M43" s="30"/>
      <c r="N43" s="21"/>
      <c r="O43" s="37"/>
      <c r="P43" s="37"/>
      <c r="Q43" s="37"/>
      <c r="R43" s="37"/>
      <c r="S43" s="37"/>
    </row>
    <row r="44" spans="1:19" ht="54" customHeight="1" x14ac:dyDescent="0.2">
      <c r="A44" s="21">
        <v>286</v>
      </c>
      <c r="B44" s="30" t="s">
        <v>257</v>
      </c>
      <c r="C44" s="21">
        <v>33183100</v>
      </c>
      <c r="D44" s="181"/>
      <c r="E44" s="181"/>
      <c r="F44" s="181"/>
      <c r="G44" s="181"/>
      <c r="H44" s="263" t="s">
        <v>258</v>
      </c>
      <c r="I44" s="30"/>
      <c r="J44" s="21"/>
      <c r="K44" s="30"/>
      <c r="L44" s="30"/>
      <c r="M44" s="30"/>
      <c r="N44" s="21"/>
      <c r="O44" s="37"/>
      <c r="P44" s="37"/>
      <c r="Q44" s="30" t="s">
        <v>251</v>
      </c>
      <c r="R44" s="30" t="s">
        <v>251</v>
      </c>
      <c r="S44" s="37"/>
    </row>
    <row r="45" spans="1:19" ht="17.25" customHeight="1" x14ac:dyDescent="0.2">
      <c r="A45" s="21"/>
      <c r="B45" s="30"/>
      <c r="C45" s="21"/>
      <c r="D45" s="21">
        <v>30</v>
      </c>
      <c r="E45" s="182" t="s">
        <v>259</v>
      </c>
      <c r="F45" s="169">
        <v>10</v>
      </c>
      <c r="G45" s="21" t="s">
        <v>26</v>
      </c>
      <c r="H45" s="264"/>
      <c r="I45" s="30"/>
      <c r="J45" s="21"/>
      <c r="K45" s="30"/>
      <c r="L45" s="30"/>
      <c r="M45" s="30"/>
      <c r="N45" s="21"/>
      <c r="O45" s="37"/>
      <c r="P45" s="37"/>
      <c r="Q45" s="37"/>
      <c r="R45" s="37"/>
      <c r="S45" s="37"/>
    </row>
    <row r="46" spans="1:19" x14ac:dyDescent="0.2">
      <c r="A46" s="21"/>
      <c r="B46" s="30"/>
      <c r="C46" s="21"/>
      <c r="D46" s="21">
        <v>45</v>
      </c>
      <c r="E46" s="182" t="s">
        <v>260</v>
      </c>
      <c r="F46" s="169">
        <v>10</v>
      </c>
      <c r="G46" s="21" t="s">
        <v>26</v>
      </c>
      <c r="H46" s="264"/>
      <c r="I46" s="30"/>
      <c r="J46" s="21"/>
      <c r="K46" s="30"/>
      <c r="L46" s="30"/>
      <c r="M46" s="30"/>
      <c r="N46" s="21"/>
      <c r="O46" s="37"/>
      <c r="P46" s="37"/>
      <c r="Q46" s="37"/>
      <c r="R46" s="37"/>
      <c r="S46" s="37"/>
    </row>
    <row r="47" spans="1:19" x14ac:dyDescent="0.2">
      <c r="A47" s="21"/>
      <c r="B47" s="30"/>
      <c r="C47" s="21"/>
      <c r="D47" s="8" t="s">
        <v>261</v>
      </c>
      <c r="E47" s="182" t="s">
        <v>262</v>
      </c>
      <c r="F47" s="169">
        <v>1</v>
      </c>
      <c r="G47" s="21" t="s">
        <v>26</v>
      </c>
      <c r="H47" s="264"/>
      <c r="I47" s="30"/>
      <c r="J47" s="21"/>
      <c r="K47" s="30"/>
      <c r="L47" s="30"/>
      <c r="M47" s="30"/>
      <c r="N47" s="21"/>
      <c r="O47" s="37"/>
      <c r="P47" s="37"/>
      <c r="Q47" s="37"/>
      <c r="R47" s="37"/>
      <c r="S47" s="37"/>
    </row>
    <row r="48" spans="1:19" x14ac:dyDescent="0.2">
      <c r="A48" s="21"/>
      <c r="B48" s="30"/>
      <c r="C48" s="21"/>
      <c r="D48" s="8" t="s">
        <v>261</v>
      </c>
      <c r="E48" s="182" t="s">
        <v>259</v>
      </c>
      <c r="F48" s="169">
        <v>4</v>
      </c>
      <c r="G48" s="21" t="s">
        <v>26</v>
      </c>
      <c r="H48" s="265"/>
      <c r="I48" s="30"/>
      <c r="J48" s="21"/>
      <c r="K48" s="30"/>
      <c r="L48" s="30"/>
      <c r="M48" s="30"/>
      <c r="N48" s="21"/>
      <c r="O48" s="37"/>
      <c r="P48" s="37"/>
      <c r="Q48" s="37"/>
      <c r="R48" s="37"/>
      <c r="S48" s="37"/>
    </row>
    <row r="49" spans="1:19" ht="79.5" customHeight="1" x14ac:dyDescent="0.2">
      <c r="A49" s="183">
        <v>287</v>
      </c>
      <c r="B49" s="30" t="s">
        <v>263</v>
      </c>
      <c r="C49" s="21">
        <v>33183100</v>
      </c>
      <c r="D49" s="21"/>
      <c r="E49" s="21"/>
      <c r="F49" s="169"/>
      <c r="G49" s="21"/>
      <c r="H49" s="30"/>
      <c r="I49" s="30"/>
      <c r="J49" s="21"/>
      <c r="K49" s="30"/>
      <c r="L49" s="30"/>
      <c r="M49" s="30"/>
      <c r="N49" s="21"/>
      <c r="O49" s="37"/>
      <c r="P49" s="37"/>
      <c r="Q49" s="30" t="s">
        <v>251</v>
      </c>
      <c r="R49" s="30" t="s">
        <v>251</v>
      </c>
      <c r="S49" s="37"/>
    </row>
    <row r="50" spans="1:19" ht="147" customHeight="1" x14ac:dyDescent="0.2">
      <c r="A50" s="183"/>
      <c r="B50" s="30"/>
      <c r="C50" s="21"/>
      <c r="D50" s="22"/>
      <c r="E50" s="22"/>
      <c r="F50" s="169">
        <v>474</v>
      </c>
      <c r="G50" s="21" t="s">
        <v>26</v>
      </c>
      <c r="H50" s="184" t="s">
        <v>264</v>
      </c>
      <c r="I50" s="30"/>
      <c r="J50" s="21"/>
      <c r="K50" s="30"/>
      <c r="L50" s="30"/>
      <c r="M50" s="30"/>
      <c r="N50" s="21"/>
      <c r="O50" s="37"/>
      <c r="P50" s="37"/>
      <c r="Q50" s="37"/>
      <c r="R50" s="37"/>
      <c r="S50" s="37"/>
    </row>
    <row r="51" spans="1:19" ht="135.75" customHeight="1" x14ac:dyDescent="0.2">
      <c r="A51" s="183"/>
      <c r="B51" s="30"/>
      <c r="C51" s="21"/>
      <c r="D51" s="22"/>
      <c r="E51" s="22"/>
      <c r="F51" s="169">
        <v>370</v>
      </c>
      <c r="G51" s="21" t="s">
        <v>26</v>
      </c>
      <c r="H51" s="20" t="s">
        <v>265</v>
      </c>
      <c r="I51" s="30"/>
      <c r="J51" s="21"/>
      <c r="K51" s="30"/>
      <c r="L51" s="30"/>
      <c r="M51" s="30"/>
      <c r="N51" s="21"/>
      <c r="O51" s="37"/>
      <c r="P51" s="37"/>
      <c r="Q51" s="37"/>
      <c r="R51" s="37"/>
      <c r="S51" s="37"/>
    </row>
    <row r="52" spans="1:19" ht="149.25" customHeight="1" x14ac:dyDescent="0.2">
      <c r="A52" s="22">
        <v>288</v>
      </c>
      <c r="B52" s="20" t="s">
        <v>266</v>
      </c>
      <c r="C52" s="21">
        <v>33183100</v>
      </c>
      <c r="D52" s="22"/>
      <c r="E52" s="22"/>
      <c r="F52" s="169">
        <v>8</v>
      </c>
      <c r="G52" s="21" t="s">
        <v>26</v>
      </c>
      <c r="H52" s="20" t="s">
        <v>267</v>
      </c>
      <c r="I52" s="30"/>
      <c r="J52" s="21"/>
      <c r="K52" s="30"/>
      <c r="L52" s="30"/>
      <c r="M52" s="30"/>
      <c r="N52" s="21"/>
      <c r="O52" s="37"/>
      <c r="P52" s="37"/>
      <c r="Q52" s="37"/>
      <c r="R52" s="37"/>
      <c r="S52" s="37"/>
    </row>
    <row r="53" spans="1:19" ht="200.25" customHeight="1" x14ac:dyDescent="0.2">
      <c r="A53" s="21">
        <v>289</v>
      </c>
      <c r="B53" s="30" t="s">
        <v>268</v>
      </c>
      <c r="C53" s="21">
        <v>33183100</v>
      </c>
      <c r="D53" s="22"/>
      <c r="E53" s="22"/>
      <c r="F53" s="169">
        <v>7</v>
      </c>
      <c r="G53" s="21" t="s">
        <v>26</v>
      </c>
      <c r="H53" s="20" t="s">
        <v>269</v>
      </c>
      <c r="I53" s="30"/>
      <c r="J53" s="21"/>
      <c r="K53" s="30"/>
      <c r="L53" s="30"/>
      <c r="M53" s="30"/>
      <c r="N53" s="21"/>
      <c r="O53" s="37"/>
      <c r="P53" s="37"/>
      <c r="Q53" s="37"/>
      <c r="R53" s="37"/>
      <c r="S53" s="37"/>
    </row>
    <row r="54" spans="1:19" ht="165" customHeight="1" x14ac:dyDescent="0.2">
      <c r="A54" s="21">
        <v>290</v>
      </c>
      <c r="B54" s="30" t="s">
        <v>270</v>
      </c>
      <c r="C54" s="21">
        <v>33141000</v>
      </c>
      <c r="D54" s="21"/>
      <c r="E54" s="21"/>
      <c r="F54" s="8">
        <v>10</v>
      </c>
      <c r="G54" s="21" t="s">
        <v>33</v>
      </c>
      <c r="H54" s="184" t="s">
        <v>271</v>
      </c>
      <c r="I54" s="30"/>
      <c r="J54" s="21"/>
      <c r="K54" s="30"/>
      <c r="L54" s="30"/>
      <c r="M54" s="30"/>
      <c r="N54" s="21"/>
      <c r="O54" s="37"/>
      <c r="P54" s="37"/>
      <c r="Q54" s="37"/>
      <c r="R54" s="37"/>
      <c r="S54" s="37"/>
    </row>
    <row r="55" spans="1:19" ht="112.5" customHeight="1" x14ac:dyDescent="0.2">
      <c r="A55" s="21">
        <v>291</v>
      </c>
      <c r="B55" s="30" t="s">
        <v>272</v>
      </c>
      <c r="C55" s="21">
        <v>33183100</v>
      </c>
      <c r="D55" s="21"/>
      <c r="E55" s="21"/>
      <c r="F55" s="8">
        <v>240</v>
      </c>
      <c r="G55" s="21" t="s">
        <v>33</v>
      </c>
      <c r="H55" s="30" t="s">
        <v>273</v>
      </c>
      <c r="I55" s="30"/>
      <c r="J55" s="21"/>
      <c r="K55" s="30"/>
      <c r="L55" s="30"/>
      <c r="M55" s="30"/>
      <c r="N55" s="21"/>
      <c r="O55" s="37"/>
      <c r="P55" s="37"/>
      <c r="Q55" s="37"/>
      <c r="R55" s="37"/>
      <c r="S55" s="37"/>
    </row>
    <row r="56" spans="1:19" ht="41.25" customHeight="1" x14ac:dyDescent="0.2">
      <c r="A56" s="21">
        <v>292</v>
      </c>
      <c r="B56" s="30" t="s">
        <v>274</v>
      </c>
      <c r="C56" s="21">
        <v>33184100</v>
      </c>
      <c r="D56" s="21"/>
      <c r="E56" s="21"/>
      <c r="F56" s="8">
        <v>5</v>
      </c>
      <c r="G56" s="21" t="s">
        <v>33</v>
      </c>
      <c r="H56" s="30" t="s">
        <v>275</v>
      </c>
      <c r="I56" s="30"/>
      <c r="J56" s="21"/>
      <c r="K56" s="30"/>
      <c r="L56" s="30"/>
      <c r="M56" s="30"/>
      <c r="N56" s="21"/>
      <c r="O56" s="37"/>
      <c r="P56" s="37"/>
      <c r="Q56" s="37"/>
      <c r="R56" s="37"/>
      <c r="S56" s="37"/>
    </row>
    <row r="57" spans="1:19" ht="51" x14ac:dyDescent="0.2">
      <c r="A57" s="21">
        <v>293</v>
      </c>
      <c r="B57" s="30" t="s">
        <v>276</v>
      </c>
      <c r="C57" s="21">
        <v>33141320</v>
      </c>
      <c r="D57" s="22"/>
      <c r="E57" s="22"/>
      <c r="F57" s="169"/>
      <c r="G57" s="21"/>
      <c r="H57" s="30"/>
      <c r="I57" s="30"/>
      <c r="J57" s="21"/>
      <c r="K57" s="30"/>
      <c r="L57" s="30"/>
      <c r="M57" s="30"/>
      <c r="N57" s="21"/>
      <c r="O57" s="37"/>
      <c r="P57" s="37"/>
      <c r="Q57" s="30" t="s">
        <v>251</v>
      </c>
      <c r="R57" s="30" t="s">
        <v>251</v>
      </c>
      <c r="S57" s="37"/>
    </row>
    <row r="58" spans="1:19" ht="110.25" customHeight="1" x14ac:dyDescent="0.2">
      <c r="A58" s="21"/>
      <c r="B58" s="30"/>
      <c r="C58" s="21"/>
      <c r="D58" s="21"/>
      <c r="E58" s="44"/>
      <c r="F58" s="169">
        <v>25</v>
      </c>
      <c r="G58" s="21" t="s">
        <v>33</v>
      </c>
      <c r="H58" s="30" t="s">
        <v>277</v>
      </c>
      <c r="I58" s="30"/>
      <c r="J58" s="21"/>
      <c r="K58" s="30"/>
      <c r="L58" s="30"/>
      <c r="M58" s="30"/>
      <c r="N58" s="21"/>
      <c r="O58" s="37"/>
      <c r="P58" s="37"/>
      <c r="Q58" s="37"/>
      <c r="R58" s="37"/>
      <c r="S58" s="37"/>
    </row>
    <row r="59" spans="1:19" ht="113.25" customHeight="1" x14ac:dyDescent="0.2">
      <c r="A59" s="21"/>
      <c r="B59" s="30"/>
      <c r="C59" s="21"/>
      <c r="D59" s="21"/>
      <c r="E59" s="44"/>
      <c r="F59" s="169">
        <v>30</v>
      </c>
      <c r="G59" s="21" t="s">
        <v>33</v>
      </c>
      <c r="H59" s="30" t="s">
        <v>278</v>
      </c>
      <c r="I59" s="30"/>
      <c r="J59" s="21"/>
      <c r="K59" s="30"/>
      <c r="L59" s="30"/>
      <c r="M59" s="30"/>
      <c r="N59" s="21"/>
      <c r="O59" s="37"/>
      <c r="P59" s="37"/>
      <c r="Q59" s="37"/>
      <c r="R59" s="37"/>
      <c r="S59" s="37"/>
    </row>
    <row r="60" spans="1:19" ht="51" x14ac:dyDescent="0.2">
      <c r="A60" s="21">
        <v>294</v>
      </c>
      <c r="B60" s="30" t="s">
        <v>279</v>
      </c>
      <c r="C60" s="21">
        <v>33183100</v>
      </c>
      <c r="D60" s="21"/>
      <c r="E60" s="44"/>
      <c r="F60" s="169"/>
      <c r="G60" s="21"/>
      <c r="H60" s="185"/>
      <c r="I60" s="30"/>
      <c r="J60" s="21"/>
      <c r="K60" s="30"/>
      <c r="L60" s="30"/>
      <c r="M60" s="30"/>
      <c r="N60" s="21"/>
      <c r="O60" s="37"/>
      <c r="P60" s="37"/>
      <c r="Q60" s="30" t="s">
        <v>251</v>
      </c>
      <c r="R60" s="30" t="s">
        <v>251</v>
      </c>
      <c r="S60" s="37"/>
    </row>
    <row r="61" spans="1:19" ht="100.5" customHeight="1" x14ac:dyDescent="0.2">
      <c r="A61" s="22"/>
      <c r="B61" s="178"/>
      <c r="C61" s="178"/>
      <c r="D61" s="21"/>
      <c r="E61" s="21"/>
      <c r="F61" s="8">
        <v>61</v>
      </c>
      <c r="G61" s="21" t="s">
        <v>33</v>
      </c>
      <c r="H61" s="30" t="s">
        <v>280</v>
      </c>
      <c r="I61" s="30"/>
      <c r="J61" s="21"/>
      <c r="K61" s="30"/>
      <c r="L61" s="30"/>
      <c r="M61" s="30"/>
      <c r="N61" s="21"/>
      <c r="O61" s="37"/>
      <c r="P61" s="37"/>
      <c r="Q61" s="37"/>
      <c r="R61" s="37"/>
      <c r="S61" s="37"/>
    </row>
    <row r="62" spans="1:19" ht="96" customHeight="1" x14ac:dyDescent="0.2">
      <c r="A62" s="21"/>
      <c r="B62" s="30"/>
      <c r="C62" s="178"/>
      <c r="D62" s="21"/>
      <c r="E62" s="21"/>
      <c r="F62" s="8">
        <v>90</v>
      </c>
      <c r="G62" s="21" t="s">
        <v>33</v>
      </c>
      <c r="H62" s="30" t="s">
        <v>281</v>
      </c>
      <c r="I62" s="30"/>
      <c r="J62" s="21"/>
      <c r="K62" s="30"/>
      <c r="L62" s="30"/>
      <c r="M62" s="30"/>
      <c r="N62" s="21"/>
      <c r="O62" s="37"/>
      <c r="P62" s="37"/>
      <c r="Q62" s="37"/>
      <c r="R62" s="37"/>
      <c r="S62" s="37"/>
    </row>
    <row r="63" spans="1:19" ht="93.75" customHeight="1" x14ac:dyDescent="0.2">
      <c r="A63" s="21"/>
      <c r="B63" s="30"/>
      <c r="C63" s="178"/>
      <c r="D63" s="21"/>
      <c r="E63" s="21"/>
      <c r="F63" s="8">
        <v>106</v>
      </c>
      <c r="G63" s="21" t="s">
        <v>282</v>
      </c>
      <c r="H63" s="30" t="s">
        <v>283</v>
      </c>
      <c r="I63" s="30"/>
      <c r="J63" s="21"/>
      <c r="K63" s="30"/>
      <c r="L63" s="30"/>
      <c r="M63" s="30"/>
      <c r="N63" s="21"/>
      <c r="O63" s="37"/>
      <c r="P63" s="37"/>
      <c r="Q63" s="37"/>
      <c r="R63" s="37"/>
      <c r="S63" s="37"/>
    </row>
    <row r="64" spans="1:19" ht="102.75" customHeight="1" x14ac:dyDescent="0.2">
      <c r="A64" s="21">
        <v>295</v>
      </c>
      <c r="B64" s="30" t="s">
        <v>284</v>
      </c>
      <c r="C64" s="21">
        <v>33183100</v>
      </c>
      <c r="D64" s="21"/>
      <c r="E64" s="21"/>
      <c r="F64" s="8">
        <v>10</v>
      </c>
      <c r="G64" s="21" t="s">
        <v>33</v>
      </c>
      <c r="H64" s="30" t="s">
        <v>285</v>
      </c>
      <c r="I64" s="30"/>
      <c r="J64" s="21"/>
      <c r="K64" s="30"/>
      <c r="L64" s="30"/>
      <c r="M64" s="30"/>
      <c r="N64" s="21"/>
      <c r="O64" s="37"/>
      <c r="P64" s="37"/>
      <c r="Q64" s="37"/>
      <c r="R64" s="37"/>
      <c r="S64" s="37"/>
    </row>
    <row r="65" spans="1:19" s="49" customFormat="1" ht="202.5" customHeight="1" x14ac:dyDescent="0.2">
      <c r="A65" s="22">
        <v>296</v>
      </c>
      <c r="B65" s="20" t="s">
        <v>286</v>
      </c>
      <c r="C65" s="21">
        <v>33183100</v>
      </c>
      <c r="D65" s="22"/>
      <c r="E65" s="22"/>
      <c r="F65" s="22">
        <v>6</v>
      </c>
      <c r="G65" s="21" t="s">
        <v>33</v>
      </c>
      <c r="H65" s="184" t="s">
        <v>287</v>
      </c>
      <c r="I65" s="21"/>
      <c r="J65" s="22"/>
      <c r="K65" s="22"/>
      <c r="L65" s="22"/>
      <c r="M65" s="22"/>
      <c r="N65" s="22"/>
      <c r="O65" s="22"/>
      <c r="P65" s="22"/>
      <c r="Q65" s="22"/>
      <c r="R65" s="22"/>
      <c r="S65" s="22"/>
    </row>
    <row r="66" spans="1:19" s="188" customFormat="1" ht="75.75" customHeight="1" x14ac:dyDescent="0.2">
      <c r="A66" s="22">
        <v>297</v>
      </c>
      <c r="B66" s="20" t="s">
        <v>37</v>
      </c>
      <c r="C66" s="21">
        <v>33183100</v>
      </c>
      <c r="D66" s="186"/>
      <c r="E66" s="186"/>
      <c r="F66" s="22">
        <v>16</v>
      </c>
      <c r="G66" s="21" t="s">
        <v>33</v>
      </c>
      <c r="H66" s="20" t="s">
        <v>38</v>
      </c>
      <c r="I66" s="187"/>
      <c r="J66" s="187"/>
      <c r="K66" s="187"/>
      <c r="L66" s="187"/>
      <c r="M66" s="187"/>
      <c r="N66" s="187"/>
      <c r="O66" s="187"/>
      <c r="P66" s="187"/>
      <c r="Q66" s="187"/>
      <c r="R66" s="187"/>
      <c r="S66" s="187"/>
    </row>
    <row r="67" spans="1:19" s="188" customFormat="1" x14ac:dyDescent="0.2">
      <c r="B67" s="189"/>
      <c r="C67" s="190"/>
      <c r="D67" s="190"/>
      <c r="E67" s="190"/>
      <c r="F67" s="49"/>
      <c r="G67" s="163"/>
      <c r="H67" s="189"/>
    </row>
    <row r="68" spans="1:19" x14ac:dyDescent="0.2">
      <c r="B68" s="192" t="s">
        <v>43</v>
      </c>
    </row>
  </sheetData>
  <autoFilter ref="F1:F68" xr:uid="{9F6E7C3E-5692-45E4-AC19-BC7946E8B6FA}"/>
  <mergeCells count="4">
    <mergeCell ref="H39:H43"/>
    <mergeCell ref="H35:H37"/>
    <mergeCell ref="H7:H33"/>
    <mergeCell ref="H44:H48"/>
  </mergeCells>
  <pageMargins left="0.31496062992125984" right="0.31496062992125984" top="0.74803149606299213" bottom="0.49"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6C9BF-13DB-4D29-8DB2-005065082FE8}">
  <sheetPr>
    <tabColor rgb="FF7030A0"/>
    <pageSetUpPr fitToPage="1"/>
  </sheetPr>
  <dimension ref="A1:R18"/>
  <sheetViews>
    <sheetView zoomScale="82" zoomScaleNormal="82" workbookViewId="0">
      <selection activeCell="F22" sqref="F22"/>
    </sheetView>
  </sheetViews>
  <sheetFormatPr defaultRowHeight="11.25" x14ac:dyDescent="0.2"/>
  <cols>
    <col min="1" max="1" width="5" customWidth="1"/>
    <col min="2" max="2" width="17.1640625" customWidth="1"/>
    <col min="4" max="4" width="10.33203125" customWidth="1"/>
    <col min="5" max="5" width="7.1640625" customWidth="1"/>
    <col min="6" max="6" width="59.6640625" customWidth="1"/>
    <col min="7" max="7" width="27" customWidth="1"/>
    <col min="18" max="18" width="13" customWidth="1"/>
  </cols>
  <sheetData>
    <row r="1" spans="1:18" ht="89.25" x14ac:dyDescent="0.2">
      <c r="A1" s="132" t="s">
        <v>44</v>
      </c>
      <c r="B1" s="133" t="s">
        <v>48</v>
      </c>
      <c r="C1" s="133" t="s">
        <v>10</v>
      </c>
      <c r="D1" s="132" t="s">
        <v>288</v>
      </c>
      <c r="E1" s="132" t="s">
        <v>12</v>
      </c>
      <c r="F1" s="137" t="s">
        <v>82</v>
      </c>
      <c r="G1" s="134" t="s">
        <v>289</v>
      </c>
      <c r="H1" s="134" t="s">
        <v>15</v>
      </c>
      <c r="I1" s="134" t="s">
        <v>16</v>
      </c>
      <c r="J1" s="134" t="s">
        <v>17</v>
      </c>
      <c r="K1" s="134" t="s">
        <v>290</v>
      </c>
      <c r="L1" s="134" t="s">
        <v>291</v>
      </c>
      <c r="M1" s="135" t="s">
        <v>83</v>
      </c>
      <c r="N1" s="135" t="s">
        <v>84</v>
      </c>
      <c r="O1" s="135" t="s">
        <v>20</v>
      </c>
      <c r="P1" s="135" t="s">
        <v>21</v>
      </c>
      <c r="Q1" s="135" t="s">
        <v>22</v>
      </c>
      <c r="R1" s="135" t="s">
        <v>23</v>
      </c>
    </row>
    <row r="2" spans="1:18" ht="269.25" customHeight="1" x14ac:dyDescent="0.2">
      <c r="A2" s="146">
        <v>298</v>
      </c>
      <c r="B2" s="147" t="s">
        <v>292</v>
      </c>
      <c r="C2" s="147" t="s">
        <v>293</v>
      </c>
      <c r="D2" s="148">
        <v>750</v>
      </c>
      <c r="E2" s="148" t="s">
        <v>33</v>
      </c>
      <c r="F2" s="147" t="s">
        <v>294</v>
      </c>
      <c r="G2" s="148"/>
      <c r="H2" s="148"/>
      <c r="I2" s="149"/>
      <c r="J2" s="149"/>
      <c r="K2" s="149"/>
      <c r="L2" s="149"/>
      <c r="M2" s="149"/>
      <c r="N2" s="149"/>
      <c r="O2" s="149"/>
      <c r="P2" s="149"/>
      <c r="Q2" s="161"/>
      <c r="R2" s="150"/>
    </row>
    <row r="3" spans="1:18" ht="157.5" customHeight="1" x14ac:dyDescent="0.2">
      <c r="A3" s="146">
        <v>299</v>
      </c>
      <c r="B3" s="147" t="s">
        <v>295</v>
      </c>
      <c r="C3" s="147" t="s">
        <v>293</v>
      </c>
      <c r="D3" s="148">
        <v>8000</v>
      </c>
      <c r="E3" s="148" t="s">
        <v>296</v>
      </c>
      <c r="F3" s="149" t="s">
        <v>297</v>
      </c>
      <c r="G3" s="148"/>
      <c r="H3" s="148"/>
      <c r="I3" s="149"/>
      <c r="J3" s="149"/>
      <c r="K3" s="149"/>
      <c r="L3" s="149"/>
      <c r="M3" s="149"/>
      <c r="N3" s="149"/>
      <c r="O3" s="149"/>
      <c r="P3" s="149"/>
      <c r="Q3" s="161"/>
      <c r="R3" s="150"/>
    </row>
    <row r="4" spans="1:18" ht="207" customHeight="1" x14ac:dyDescent="0.2">
      <c r="A4" s="146">
        <v>300</v>
      </c>
      <c r="B4" s="147" t="s">
        <v>298</v>
      </c>
      <c r="C4" s="147" t="s">
        <v>293</v>
      </c>
      <c r="D4" s="148">
        <v>4000</v>
      </c>
      <c r="E4" s="148" t="s">
        <v>33</v>
      </c>
      <c r="F4" s="151" t="s">
        <v>299</v>
      </c>
      <c r="G4" s="152"/>
      <c r="H4" s="152"/>
      <c r="I4" s="153"/>
      <c r="J4" s="153"/>
      <c r="K4" s="153"/>
      <c r="L4" s="153"/>
      <c r="M4" s="153"/>
      <c r="N4" s="153"/>
      <c r="O4" s="153"/>
      <c r="P4" s="153"/>
      <c r="Q4" s="161"/>
      <c r="R4" s="154"/>
    </row>
    <row r="5" spans="1:18" ht="214.5" customHeight="1" x14ac:dyDescent="0.2">
      <c r="A5" s="146">
        <v>301</v>
      </c>
      <c r="B5" s="147" t="s">
        <v>300</v>
      </c>
      <c r="C5" s="147" t="s">
        <v>293</v>
      </c>
      <c r="D5" s="148">
        <v>4000</v>
      </c>
      <c r="E5" s="148" t="s">
        <v>33</v>
      </c>
      <c r="F5" s="147" t="s">
        <v>301</v>
      </c>
      <c r="G5" s="152"/>
      <c r="H5" s="152"/>
      <c r="I5" s="153"/>
      <c r="J5" s="153"/>
      <c r="K5" s="153"/>
      <c r="L5" s="153"/>
      <c r="M5" s="153"/>
      <c r="N5" s="153"/>
      <c r="O5" s="153"/>
      <c r="P5" s="153"/>
      <c r="Q5" s="161"/>
      <c r="R5" s="154"/>
    </row>
    <row r="6" spans="1:18" ht="204.75" customHeight="1" x14ac:dyDescent="0.2">
      <c r="A6" s="146">
        <v>302</v>
      </c>
      <c r="B6" s="147" t="s">
        <v>302</v>
      </c>
      <c r="C6" s="147" t="s">
        <v>293</v>
      </c>
      <c r="D6" s="148">
        <v>1400</v>
      </c>
      <c r="E6" s="148" t="s">
        <v>33</v>
      </c>
      <c r="F6" s="147" t="s">
        <v>303</v>
      </c>
      <c r="G6" s="152"/>
      <c r="H6" s="152"/>
      <c r="I6" s="153"/>
      <c r="J6" s="153"/>
      <c r="K6" s="153"/>
      <c r="L6" s="153"/>
      <c r="M6" s="153"/>
      <c r="N6" s="153"/>
      <c r="O6" s="153"/>
      <c r="P6" s="153"/>
      <c r="Q6" s="161"/>
      <c r="R6" s="154"/>
    </row>
    <row r="7" spans="1:18" ht="298.5" customHeight="1" x14ac:dyDescent="0.2">
      <c r="A7" s="146">
        <v>303</v>
      </c>
      <c r="B7" s="147" t="s">
        <v>304</v>
      </c>
      <c r="C7" s="147" t="s">
        <v>293</v>
      </c>
      <c r="D7" s="148">
        <v>500</v>
      </c>
      <c r="E7" s="148" t="s">
        <v>296</v>
      </c>
      <c r="F7" s="147" t="s">
        <v>305</v>
      </c>
      <c r="G7" s="152"/>
      <c r="H7" s="152"/>
      <c r="I7" s="153"/>
      <c r="J7" s="153"/>
      <c r="K7" s="153"/>
      <c r="L7" s="153"/>
      <c r="M7" s="153"/>
      <c r="N7" s="153"/>
      <c r="O7" s="153"/>
      <c r="P7" s="153"/>
      <c r="Q7" s="161"/>
      <c r="R7" s="154"/>
    </row>
    <row r="8" spans="1:18" ht="288" customHeight="1" x14ac:dyDescent="0.2">
      <c r="A8" s="146">
        <v>304</v>
      </c>
      <c r="B8" s="147" t="s">
        <v>306</v>
      </c>
      <c r="C8" s="147" t="s">
        <v>293</v>
      </c>
      <c r="D8" s="148">
        <v>3000</v>
      </c>
      <c r="E8" s="148" t="s">
        <v>296</v>
      </c>
      <c r="F8" s="147" t="s">
        <v>307</v>
      </c>
      <c r="G8" s="148"/>
      <c r="H8" s="148"/>
      <c r="I8" s="149"/>
      <c r="J8" s="149"/>
      <c r="K8" s="149"/>
      <c r="L8" s="149"/>
      <c r="M8" s="149"/>
      <c r="N8" s="149"/>
      <c r="O8" s="149"/>
      <c r="P8" s="149"/>
      <c r="Q8" s="161"/>
      <c r="R8" s="150"/>
    </row>
    <row r="9" spans="1:18" ht="303" customHeight="1" x14ac:dyDescent="0.2">
      <c r="A9" s="146">
        <v>305</v>
      </c>
      <c r="B9" s="147" t="s">
        <v>308</v>
      </c>
      <c r="C9" s="147" t="s">
        <v>293</v>
      </c>
      <c r="D9" s="148">
        <v>5000</v>
      </c>
      <c r="E9" s="148" t="s">
        <v>296</v>
      </c>
      <c r="F9" s="147" t="s">
        <v>309</v>
      </c>
      <c r="G9" s="148"/>
      <c r="H9" s="148"/>
      <c r="I9" s="149"/>
      <c r="J9" s="149"/>
      <c r="K9" s="149"/>
      <c r="L9" s="149"/>
      <c r="M9" s="149"/>
      <c r="N9" s="149"/>
      <c r="O9" s="149"/>
      <c r="P9" s="149"/>
      <c r="Q9" s="161"/>
      <c r="R9" s="150"/>
    </row>
    <row r="10" spans="1:18" ht="310.5" customHeight="1" x14ac:dyDescent="0.2">
      <c r="A10" s="146">
        <v>306</v>
      </c>
      <c r="B10" s="147" t="s">
        <v>310</v>
      </c>
      <c r="C10" s="147" t="s">
        <v>293</v>
      </c>
      <c r="D10" s="148">
        <v>7000</v>
      </c>
      <c r="E10" s="148" t="s">
        <v>296</v>
      </c>
      <c r="F10" s="147" t="s">
        <v>311</v>
      </c>
      <c r="G10" s="148"/>
      <c r="H10" s="148"/>
      <c r="I10" s="149"/>
      <c r="J10" s="149"/>
      <c r="K10" s="149"/>
      <c r="L10" s="149"/>
      <c r="M10" s="149"/>
      <c r="N10" s="149"/>
      <c r="O10" s="149"/>
      <c r="P10" s="149"/>
      <c r="Q10" s="161"/>
      <c r="R10" s="150"/>
    </row>
    <row r="11" spans="1:18" ht="276.75" customHeight="1" x14ac:dyDescent="0.2">
      <c r="A11" s="146">
        <v>307</v>
      </c>
      <c r="B11" s="147" t="s">
        <v>312</v>
      </c>
      <c r="C11" s="147" t="s">
        <v>293</v>
      </c>
      <c r="D11" s="148">
        <v>500</v>
      </c>
      <c r="E11" s="148" t="s">
        <v>296</v>
      </c>
      <c r="F11" s="147" t="s">
        <v>313</v>
      </c>
      <c r="G11" s="148"/>
      <c r="H11" s="148"/>
      <c r="I11" s="149"/>
      <c r="J11" s="149"/>
      <c r="K11" s="149"/>
      <c r="L11" s="149"/>
      <c r="M11" s="149"/>
      <c r="N11" s="149"/>
      <c r="O11" s="149"/>
      <c r="P11" s="149"/>
      <c r="Q11" s="161"/>
      <c r="R11" s="150"/>
    </row>
    <row r="12" spans="1:18" ht="276" customHeight="1" x14ac:dyDescent="0.2">
      <c r="A12" s="146">
        <v>308</v>
      </c>
      <c r="B12" s="147" t="s">
        <v>314</v>
      </c>
      <c r="C12" s="147" t="s">
        <v>293</v>
      </c>
      <c r="D12" s="148">
        <v>1000</v>
      </c>
      <c r="E12" s="148" t="s">
        <v>296</v>
      </c>
      <c r="F12" s="147" t="s">
        <v>315</v>
      </c>
      <c r="G12" s="148"/>
      <c r="H12" s="148"/>
      <c r="I12" s="149"/>
      <c r="J12" s="149"/>
      <c r="K12" s="149"/>
      <c r="L12" s="149"/>
      <c r="M12" s="149"/>
      <c r="N12" s="149"/>
      <c r="O12" s="149"/>
      <c r="P12" s="149"/>
      <c r="Q12" s="161"/>
      <c r="R12" s="150"/>
    </row>
    <row r="13" spans="1:18" ht="153" x14ac:dyDescent="0.2">
      <c r="A13" s="146">
        <v>309</v>
      </c>
      <c r="B13" s="147" t="s">
        <v>316</v>
      </c>
      <c r="C13" s="147" t="s">
        <v>293</v>
      </c>
      <c r="D13" s="148">
        <v>7000</v>
      </c>
      <c r="E13" s="148" t="s">
        <v>33</v>
      </c>
      <c r="F13" s="156" t="s">
        <v>317</v>
      </c>
      <c r="G13" s="155"/>
      <c r="H13" s="148"/>
      <c r="I13" s="149"/>
      <c r="J13" s="149"/>
      <c r="K13" s="149"/>
      <c r="L13" s="149"/>
      <c r="M13" s="149"/>
      <c r="N13" s="149"/>
      <c r="O13" s="149"/>
      <c r="P13" s="149"/>
      <c r="Q13" s="161"/>
      <c r="R13" s="150"/>
    </row>
    <row r="14" spans="1:18" ht="132" customHeight="1" x14ac:dyDescent="0.2">
      <c r="A14" s="146">
        <v>310</v>
      </c>
      <c r="B14" s="147" t="s">
        <v>318</v>
      </c>
      <c r="C14" s="156" t="s">
        <v>319</v>
      </c>
      <c r="D14" s="148" t="s">
        <v>320</v>
      </c>
      <c r="E14" s="157" t="s">
        <v>321</v>
      </c>
      <c r="F14" s="155" t="s">
        <v>322</v>
      </c>
      <c r="G14" s="152"/>
      <c r="H14" s="152"/>
      <c r="I14" s="153"/>
      <c r="J14" s="153"/>
      <c r="K14" s="153"/>
      <c r="L14" s="153"/>
      <c r="M14" s="153"/>
      <c r="N14" s="153"/>
      <c r="O14" s="153"/>
      <c r="P14" s="153"/>
      <c r="Q14" s="161"/>
      <c r="R14" s="154"/>
    </row>
    <row r="15" spans="1:18" ht="114" customHeight="1" x14ac:dyDescent="0.2">
      <c r="A15" s="146">
        <v>311</v>
      </c>
      <c r="B15" s="158" t="s">
        <v>323</v>
      </c>
      <c r="C15" s="158" t="s">
        <v>293</v>
      </c>
      <c r="D15" s="159">
        <v>24</v>
      </c>
      <c r="E15" s="158" t="s">
        <v>324</v>
      </c>
      <c r="F15" s="193" t="s">
        <v>325</v>
      </c>
      <c r="G15" s="160"/>
      <c r="H15" s="160"/>
      <c r="I15" s="160"/>
      <c r="J15" s="160"/>
      <c r="K15" s="160"/>
      <c r="L15" s="160"/>
      <c r="M15" s="160"/>
      <c r="N15" s="160"/>
      <c r="O15" s="160"/>
      <c r="P15" s="160"/>
      <c r="Q15" s="160"/>
      <c r="R15" s="160"/>
    </row>
    <row r="18" spans="7:10" ht="15" x14ac:dyDescent="0.25">
      <c r="G18" s="139"/>
      <c r="H18" s="136"/>
      <c r="I18" s="136"/>
      <c r="J18" s="136"/>
    </row>
  </sheetData>
  <pageMargins left="0.3" right="0.14000000000000001" top="0.61" bottom="0.3" header="0.3" footer="0.18"/>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X73"/>
  <sheetViews>
    <sheetView workbookViewId="0">
      <selection activeCell="H3" sqref="H3:H18"/>
    </sheetView>
  </sheetViews>
  <sheetFormatPr defaultColWidth="9.1640625" defaultRowHeight="15" x14ac:dyDescent="0.2"/>
  <cols>
    <col min="1" max="1" width="6.33203125" style="56" customWidth="1"/>
    <col min="2" max="2" width="22" style="1" customWidth="1"/>
    <col min="3" max="3" width="13" style="56" customWidth="1"/>
    <col min="4" max="4" width="4.83203125" style="50" customWidth="1"/>
    <col min="5" max="5" width="13" style="50" customWidth="1"/>
    <col min="6" max="6" width="14" style="51" customWidth="1"/>
    <col min="7" max="7" width="7.1640625" style="50" customWidth="1"/>
    <col min="8" max="8" width="68.33203125" style="1" customWidth="1"/>
    <col min="9" max="9" width="24.1640625" style="1" customWidth="1"/>
    <col min="10" max="10" width="16.1640625" style="1" customWidth="1"/>
    <col min="11" max="11" width="13.1640625" style="1" customWidth="1"/>
    <col min="12" max="12" width="18.1640625" style="1" customWidth="1"/>
    <col min="13" max="13" width="15.33203125" style="1" customWidth="1"/>
    <col min="14" max="14" width="12" style="1" customWidth="1"/>
    <col min="15" max="16" width="13.83203125" style="1" customWidth="1"/>
    <col min="17" max="17" width="14.1640625" style="1" customWidth="1"/>
    <col min="18" max="18" width="15.5" style="1" customWidth="1"/>
    <col min="19" max="16384" width="9.1640625" style="1"/>
  </cols>
  <sheetData>
    <row r="1" spans="1:18" ht="89.25" x14ac:dyDescent="0.2">
      <c r="A1" s="41" t="s">
        <v>8</v>
      </c>
      <c r="B1" s="25" t="s">
        <v>48</v>
      </c>
      <c r="C1" s="41" t="s">
        <v>10</v>
      </c>
      <c r="D1" s="41" t="s">
        <v>97</v>
      </c>
      <c r="E1" s="41" t="s">
        <v>326</v>
      </c>
      <c r="F1" s="77" t="s">
        <v>327</v>
      </c>
      <c r="G1" s="42" t="s">
        <v>12</v>
      </c>
      <c r="H1" s="25" t="s">
        <v>328</v>
      </c>
      <c r="I1" s="25" t="s">
        <v>245</v>
      </c>
      <c r="J1" s="25" t="s">
        <v>15</v>
      </c>
      <c r="K1" s="21" t="s">
        <v>246</v>
      </c>
      <c r="L1" s="21" t="s">
        <v>247</v>
      </c>
      <c r="M1" s="25" t="s">
        <v>18</v>
      </c>
      <c r="N1" s="25" t="s">
        <v>19</v>
      </c>
      <c r="O1" s="25" t="s">
        <v>20</v>
      </c>
      <c r="P1" s="25" t="s">
        <v>21</v>
      </c>
      <c r="Q1" s="25" t="s">
        <v>22</v>
      </c>
      <c r="R1" s="25" t="s">
        <v>23</v>
      </c>
    </row>
    <row r="2" spans="1:18" ht="51" x14ac:dyDescent="0.2">
      <c r="A2" s="14">
        <v>311</v>
      </c>
      <c r="B2" s="17" t="s">
        <v>250</v>
      </c>
      <c r="C2" s="14">
        <v>33183100</v>
      </c>
      <c r="D2" s="41"/>
      <c r="E2" s="41"/>
      <c r="F2" s="26"/>
      <c r="G2" s="42"/>
      <c r="H2" s="25"/>
      <c r="I2" s="25"/>
      <c r="J2" s="25"/>
      <c r="K2" s="21"/>
      <c r="L2" s="21"/>
      <c r="M2" s="25"/>
      <c r="N2" s="25"/>
      <c r="O2" s="27"/>
      <c r="P2" s="27" t="s">
        <v>251</v>
      </c>
      <c r="Q2" s="27" t="s">
        <v>251</v>
      </c>
      <c r="R2" s="28"/>
    </row>
    <row r="3" spans="1:18" x14ac:dyDescent="0.2">
      <c r="A3" s="16"/>
      <c r="B3" s="29"/>
      <c r="C3" s="58"/>
      <c r="D3" s="43">
        <v>30</v>
      </c>
      <c r="E3" s="43">
        <v>3.5</v>
      </c>
      <c r="F3" s="78">
        <v>2</v>
      </c>
      <c r="G3" s="43" t="s">
        <v>26</v>
      </c>
      <c r="H3" s="264" t="s">
        <v>329</v>
      </c>
      <c r="I3" s="30"/>
      <c r="J3" s="30"/>
      <c r="K3" s="30"/>
      <c r="L3" s="30"/>
      <c r="M3" s="30"/>
      <c r="N3" s="30"/>
      <c r="O3" s="30"/>
      <c r="P3" s="31"/>
      <c r="Q3" s="31"/>
      <c r="R3" s="32"/>
    </row>
    <row r="4" spans="1:18" x14ac:dyDescent="0.2">
      <c r="A4" s="16"/>
      <c r="B4" s="29"/>
      <c r="C4" s="58"/>
      <c r="D4" s="21">
        <v>31</v>
      </c>
      <c r="E4" s="21">
        <v>3.5</v>
      </c>
      <c r="F4" s="76">
        <v>5</v>
      </c>
      <c r="G4" s="21" t="s">
        <v>26</v>
      </c>
      <c r="H4" s="264"/>
      <c r="I4" s="30"/>
      <c r="J4" s="30"/>
      <c r="K4" s="30"/>
      <c r="L4" s="30"/>
      <c r="M4" s="30"/>
      <c r="N4" s="30"/>
      <c r="O4" s="30"/>
      <c r="P4" s="27"/>
      <c r="Q4" s="27"/>
      <c r="R4" s="15"/>
    </row>
    <row r="5" spans="1:18" x14ac:dyDescent="0.2">
      <c r="A5" s="16"/>
      <c r="B5" s="29"/>
      <c r="C5" s="58"/>
      <c r="D5" s="21">
        <v>32</v>
      </c>
      <c r="E5" s="21">
        <v>3.5</v>
      </c>
      <c r="F5" s="76">
        <v>4</v>
      </c>
      <c r="G5" s="21" t="s">
        <v>26</v>
      </c>
      <c r="H5" s="264"/>
      <c r="I5" s="30"/>
      <c r="J5" s="30"/>
      <c r="K5" s="30"/>
      <c r="L5" s="30"/>
      <c r="M5" s="30"/>
      <c r="N5" s="30"/>
      <c r="O5" s="30"/>
      <c r="P5" s="27"/>
      <c r="Q5" s="27"/>
      <c r="R5" s="15"/>
    </row>
    <row r="6" spans="1:18" x14ac:dyDescent="0.2">
      <c r="A6" s="16"/>
      <c r="B6" s="29"/>
      <c r="C6" s="58"/>
      <c r="D6" s="22">
        <v>36</v>
      </c>
      <c r="E6" s="22">
        <v>3.5</v>
      </c>
      <c r="F6" s="79">
        <v>6</v>
      </c>
      <c r="G6" s="21" t="s">
        <v>26</v>
      </c>
      <c r="H6" s="264"/>
      <c r="I6" s="30"/>
      <c r="J6" s="30"/>
      <c r="K6" s="30"/>
      <c r="L6" s="30"/>
      <c r="M6" s="30"/>
      <c r="N6" s="30"/>
      <c r="O6" s="30"/>
      <c r="P6" s="27"/>
      <c r="Q6" s="27"/>
      <c r="R6" s="15"/>
    </row>
    <row r="7" spans="1:18" x14ac:dyDescent="0.2">
      <c r="A7" s="16"/>
      <c r="B7" s="29"/>
      <c r="C7" s="58"/>
      <c r="D7" s="22">
        <v>37</v>
      </c>
      <c r="E7" s="22">
        <v>3.5</v>
      </c>
      <c r="F7" s="79">
        <v>3</v>
      </c>
      <c r="G7" s="21" t="s">
        <v>26</v>
      </c>
      <c r="H7" s="264"/>
      <c r="I7" s="30"/>
      <c r="J7" s="30"/>
      <c r="K7" s="30"/>
      <c r="L7" s="30"/>
      <c r="M7" s="30"/>
      <c r="N7" s="30"/>
      <c r="O7" s="30"/>
      <c r="P7" s="27"/>
      <c r="Q7" s="27"/>
      <c r="R7" s="15"/>
    </row>
    <row r="8" spans="1:18" x14ac:dyDescent="0.2">
      <c r="A8" s="16"/>
      <c r="B8" s="29"/>
      <c r="C8" s="58"/>
      <c r="D8" s="22">
        <v>39</v>
      </c>
      <c r="E8" s="22">
        <v>3.5</v>
      </c>
      <c r="F8" s="79">
        <v>2</v>
      </c>
      <c r="G8" s="21" t="s">
        <v>26</v>
      </c>
      <c r="H8" s="264"/>
      <c r="I8" s="30"/>
      <c r="J8" s="30"/>
      <c r="K8" s="30"/>
      <c r="L8" s="30"/>
      <c r="M8" s="30"/>
      <c r="N8" s="30"/>
      <c r="O8" s="30"/>
      <c r="P8" s="27"/>
      <c r="Q8" s="27"/>
      <c r="R8" s="15"/>
    </row>
    <row r="9" spans="1:18" x14ac:dyDescent="0.2">
      <c r="A9" s="16"/>
      <c r="B9" s="29"/>
      <c r="C9" s="58"/>
      <c r="D9" s="22">
        <v>31</v>
      </c>
      <c r="E9" s="22">
        <v>4.5</v>
      </c>
      <c r="F9" s="79">
        <v>1</v>
      </c>
      <c r="G9" s="21" t="s">
        <v>26</v>
      </c>
      <c r="H9" s="264"/>
      <c r="I9" s="30"/>
      <c r="J9" s="30"/>
      <c r="K9" s="30"/>
      <c r="L9" s="30"/>
      <c r="M9" s="30"/>
      <c r="N9" s="30"/>
      <c r="O9" s="30"/>
      <c r="P9" s="27"/>
      <c r="Q9" s="27"/>
      <c r="R9" s="15"/>
    </row>
    <row r="10" spans="1:18" x14ac:dyDescent="0.2">
      <c r="A10" s="16"/>
      <c r="B10" s="29"/>
      <c r="C10" s="58"/>
      <c r="D10" s="22">
        <v>32</v>
      </c>
      <c r="E10" s="22">
        <v>4.5</v>
      </c>
      <c r="F10" s="79">
        <v>1</v>
      </c>
      <c r="G10" s="21" t="s">
        <v>26</v>
      </c>
      <c r="H10" s="264"/>
      <c r="I10" s="30"/>
      <c r="J10" s="30"/>
      <c r="K10" s="30"/>
      <c r="L10" s="30"/>
      <c r="M10" s="30"/>
      <c r="N10" s="30"/>
      <c r="O10" s="30"/>
      <c r="P10" s="27"/>
      <c r="Q10" s="27"/>
      <c r="R10" s="15"/>
    </row>
    <row r="11" spans="1:18" x14ac:dyDescent="0.2">
      <c r="A11" s="16"/>
      <c r="B11" s="29"/>
      <c r="C11" s="58"/>
      <c r="D11" s="22">
        <v>33</v>
      </c>
      <c r="E11" s="22">
        <v>4.5</v>
      </c>
      <c r="F11" s="79">
        <v>3</v>
      </c>
      <c r="G11" s="21" t="s">
        <v>26</v>
      </c>
      <c r="H11" s="264"/>
      <c r="I11" s="30"/>
      <c r="J11" s="30"/>
      <c r="K11" s="30"/>
      <c r="L11" s="30"/>
      <c r="M11" s="30"/>
      <c r="N11" s="30"/>
      <c r="O11" s="30"/>
      <c r="P11" s="27"/>
      <c r="Q11" s="27"/>
      <c r="R11" s="15"/>
    </row>
    <row r="12" spans="1:18" x14ac:dyDescent="0.2">
      <c r="A12" s="16"/>
      <c r="B12" s="29"/>
      <c r="C12" s="58"/>
      <c r="D12" s="21">
        <v>34</v>
      </c>
      <c r="E12" s="21">
        <v>4.5</v>
      </c>
      <c r="F12" s="76">
        <v>4</v>
      </c>
      <c r="G12" s="21" t="s">
        <v>26</v>
      </c>
      <c r="H12" s="264"/>
      <c r="I12" s="30"/>
      <c r="J12" s="30"/>
      <c r="K12" s="30"/>
      <c r="L12" s="30"/>
      <c r="M12" s="30"/>
      <c r="N12" s="30"/>
      <c r="O12" s="30"/>
      <c r="P12" s="27"/>
      <c r="Q12" s="27"/>
      <c r="R12" s="15"/>
    </row>
    <row r="13" spans="1:18" x14ac:dyDescent="0.2">
      <c r="A13" s="16"/>
      <c r="B13" s="29"/>
      <c r="C13" s="58"/>
      <c r="D13" s="21">
        <v>36</v>
      </c>
      <c r="E13" s="21">
        <v>4.5</v>
      </c>
      <c r="F13" s="76">
        <v>3</v>
      </c>
      <c r="G13" s="21" t="s">
        <v>26</v>
      </c>
      <c r="H13" s="264"/>
      <c r="I13" s="30"/>
      <c r="J13" s="30"/>
      <c r="K13" s="30"/>
      <c r="L13" s="30"/>
      <c r="M13" s="30"/>
      <c r="N13" s="30"/>
      <c r="O13" s="30"/>
      <c r="P13" s="27"/>
      <c r="Q13" s="27"/>
      <c r="R13" s="15"/>
    </row>
    <row r="14" spans="1:18" x14ac:dyDescent="0.2">
      <c r="A14" s="16"/>
      <c r="B14" s="29"/>
      <c r="C14" s="58"/>
      <c r="D14" s="21">
        <v>39</v>
      </c>
      <c r="E14" s="21">
        <v>4.5</v>
      </c>
      <c r="F14" s="76">
        <v>2</v>
      </c>
      <c r="G14" s="21" t="s">
        <v>26</v>
      </c>
      <c r="H14" s="264"/>
      <c r="I14" s="30"/>
      <c r="J14" s="30"/>
      <c r="K14" s="30"/>
      <c r="L14" s="30"/>
      <c r="M14" s="30"/>
      <c r="N14" s="30"/>
      <c r="O14" s="30"/>
      <c r="P14" s="27"/>
      <c r="Q14" s="27"/>
      <c r="R14" s="15"/>
    </row>
    <row r="15" spans="1:18" x14ac:dyDescent="0.2">
      <c r="A15" s="16"/>
      <c r="B15" s="29"/>
      <c r="C15" s="58"/>
      <c r="D15" s="21">
        <v>40</v>
      </c>
      <c r="E15" s="21">
        <v>4.5</v>
      </c>
      <c r="F15" s="76">
        <v>4</v>
      </c>
      <c r="G15" s="21" t="s">
        <v>26</v>
      </c>
      <c r="H15" s="264"/>
      <c r="I15" s="30"/>
      <c r="J15" s="30"/>
      <c r="K15" s="30"/>
      <c r="L15" s="30"/>
      <c r="M15" s="30"/>
      <c r="N15" s="30"/>
      <c r="O15" s="30"/>
      <c r="P15" s="27"/>
      <c r="Q15" s="27"/>
      <c r="R15" s="15"/>
    </row>
    <row r="16" spans="1:18" x14ac:dyDescent="0.2">
      <c r="A16" s="16"/>
      <c r="B16" s="29"/>
      <c r="C16" s="58"/>
      <c r="D16" s="21">
        <v>41</v>
      </c>
      <c r="E16" s="21">
        <v>4.5</v>
      </c>
      <c r="F16" s="76">
        <v>3</v>
      </c>
      <c r="G16" s="21" t="s">
        <v>26</v>
      </c>
      <c r="H16" s="264"/>
      <c r="I16" s="30"/>
      <c r="J16" s="30"/>
      <c r="K16" s="30"/>
      <c r="L16" s="30"/>
      <c r="M16" s="30"/>
      <c r="N16" s="30"/>
      <c r="O16" s="30"/>
      <c r="P16" s="27"/>
      <c r="Q16" s="27"/>
      <c r="R16" s="15"/>
    </row>
    <row r="17" spans="1:18" x14ac:dyDescent="0.2">
      <c r="A17" s="16"/>
      <c r="B17" s="29"/>
      <c r="C17" s="58"/>
      <c r="D17" s="21">
        <v>42</v>
      </c>
      <c r="E17" s="21">
        <v>4.5</v>
      </c>
      <c r="F17" s="76">
        <v>2</v>
      </c>
      <c r="G17" s="21" t="s">
        <v>26</v>
      </c>
      <c r="H17" s="264"/>
      <c r="I17" s="30"/>
      <c r="J17" s="30"/>
      <c r="K17" s="30"/>
      <c r="L17" s="30"/>
      <c r="M17" s="30"/>
      <c r="N17" s="30"/>
      <c r="O17" s="30"/>
      <c r="P17" s="27"/>
      <c r="Q17" s="27"/>
      <c r="R17" s="15"/>
    </row>
    <row r="18" spans="1:18" x14ac:dyDescent="0.2">
      <c r="A18" s="43"/>
      <c r="B18" s="28"/>
      <c r="C18" s="59"/>
      <c r="D18" s="49">
        <v>46</v>
      </c>
      <c r="E18" s="49">
        <v>4.5</v>
      </c>
      <c r="F18" s="76">
        <v>3</v>
      </c>
      <c r="G18" s="21" t="s">
        <v>26</v>
      </c>
      <c r="H18" s="265"/>
      <c r="I18" s="30"/>
      <c r="J18" s="30"/>
      <c r="K18" s="30"/>
      <c r="L18" s="30"/>
      <c r="M18" s="30"/>
      <c r="N18" s="30"/>
      <c r="O18" s="30"/>
      <c r="P18" s="27"/>
      <c r="Q18" s="27"/>
      <c r="R18" s="15"/>
    </row>
    <row r="19" spans="1:18" ht="51" x14ac:dyDescent="0.2">
      <c r="A19" s="14">
        <v>312</v>
      </c>
      <c r="B19" s="52" t="s">
        <v>253</v>
      </c>
      <c r="C19" s="14">
        <v>33183100</v>
      </c>
      <c r="D19" s="22"/>
      <c r="E19" s="22"/>
      <c r="F19" s="76"/>
      <c r="G19" s="21"/>
      <c r="H19" s="33"/>
      <c r="I19" s="30"/>
      <c r="J19" s="30"/>
      <c r="K19" s="30"/>
      <c r="L19" s="30"/>
      <c r="M19" s="30"/>
      <c r="N19" s="30"/>
      <c r="O19" s="30"/>
      <c r="P19" s="27" t="s">
        <v>251</v>
      </c>
      <c r="Q19" s="27" t="s">
        <v>251</v>
      </c>
      <c r="R19" s="15"/>
    </row>
    <row r="20" spans="1:18" ht="21.75" customHeight="1" x14ac:dyDescent="0.2">
      <c r="A20" s="16"/>
      <c r="B20" s="16"/>
      <c r="C20" s="16"/>
      <c r="D20" s="21">
        <v>20</v>
      </c>
      <c r="E20" s="21">
        <v>1.5</v>
      </c>
      <c r="F20" s="79">
        <v>9</v>
      </c>
      <c r="G20" s="21" t="s">
        <v>26</v>
      </c>
      <c r="H20" s="263" t="s">
        <v>330</v>
      </c>
      <c r="I20" s="30"/>
      <c r="J20" s="30"/>
      <c r="K20" s="30"/>
      <c r="L20" s="30"/>
      <c r="M20" s="30"/>
      <c r="N20" s="30"/>
      <c r="O20" s="30"/>
      <c r="P20" s="27"/>
      <c r="Q20" s="27"/>
      <c r="R20" s="15"/>
    </row>
    <row r="21" spans="1:18" x14ac:dyDescent="0.2">
      <c r="A21" s="16"/>
      <c r="B21" s="16"/>
      <c r="C21" s="16"/>
      <c r="D21" s="21">
        <v>30</v>
      </c>
      <c r="E21" s="21">
        <v>1.5</v>
      </c>
      <c r="F21" s="79">
        <v>9</v>
      </c>
      <c r="G21" s="21" t="s">
        <v>26</v>
      </c>
      <c r="H21" s="264"/>
      <c r="I21" s="30"/>
      <c r="J21" s="30"/>
      <c r="K21" s="30"/>
      <c r="L21" s="30"/>
      <c r="M21" s="30"/>
      <c r="N21" s="30"/>
      <c r="O21" s="30"/>
      <c r="P21" s="27"/>
      <c r="Q21" s="27"/>
      <c r="R21" s="15"/>
    </row>
    <row r="22" spans="1:18" x14ac:dyDescent="0.2">
      <c r="A22" s="16"/>
      <c r="B22" s="16"/>
      <c r="C22" s="16"/>
      <c r="D22" s="21">
        <v>28</v>
      </c>
      <c r="E22" s="21">
        <v>2</v>
      </c>
      <c r="F22" s="79">
        <v>6</v>
      </c>
      <c r="G22" s="21" t="s">
        <v>26</v>
      </c>
      <c r="H22" s="264"/>
      <c r="I22" s="30"/>
      <c r="J22" s="30"/>
      <c r="K22" s="30"/>
      <c r="L22" s="30"/>
      <c r="M22" s="30"/>
      <c r="N22" s="30"/>
      <c r="O22" s="30"/>
      <c r="P22" s="27"/>
      <c r="Q22" s="27"/>
      <c r="R22" s="15"/>
    </row>
    <row r="23" spans="1:18" x14ac:dyDescent="0.2">
      <c r="A23" s="16"/>
      <c r="B23" s="16"/>
      <c r="C23" s="16"/>
      <c r="D23" s="21">
        <v>30</v>
      </c>
      <c r="E23" s="21">
        <v>2</v>
      </c>
      <c r="F23" s="79">
        <v>7</v>
      </c>
      <c r="G23" s="21" t="s">
        <v>26</v>
      </c>
      <c r="H23" s="264"/>
      <c r="I23" s="30"/>
      <c r="J23" s="30"/>
      <c r="K23" s="30"/>
      <c r="L23" s="30"/>
      <c r="M23" s="30"/>
      <c r="N23" s="30"/>
      <c r="O23" s="30"/>
      <c r="P23" s="27"/>
      <c r="Q23" s="27"/>
      <c r="R23" s="15"/>
    </row>
    <row r="24" spans="1:18" x14ac:dyDescent="0.2">
      <c r="A24" s="16"/>
      <c r="B24" s="16"/>
      <c r="C24" s="16"/>
      <c r="D24" s="21">
        <v>24</v>
      </c>
      <c r="E24" s="21">
        <v>2.5</v>
      </c>
      <c r="F24" s="79">
        <v>9</v>
      </c>
      <c r="G24" s="21" t="s">
        <v>26</v>
      </c>
      <c r="H24" s="264"/>
      <c r="I24" s="30"/>
      <c r="J24" s="30"/>
      <c r="K24" s="30"/>
      <c r="L24" s="30"/>
      <c r="M24" s="30"/>
      <c r="N24" s="30"/>
      <c r="O24" s="30"/>
      <c r="P24" s="27"/>
      <c r="Q24" s="27"/>
      <c r="R24" s="15"/>
    </row>
    <row r="25" spans="1:18" x14ac:dyDescent="0.2">
      <c r="A25" s="16"/>
      <c r="B25" s="16"/>
      <c r="C25" s="16"/>
      <c r="D25" s="21">
        <v>45</v>
      </c>
      <c r="E25" s="21">
        <v>2.5</v>
      </c>
      <c r="F25" s="79">
        <v>8</v>
      </c>
      <c r="G25" s="21" t="s">
        <v>26</v>
      </c>
      <c r="H25" s="264"/>
      <c r="I25" s="30"/>
      <c r="J25" s="30"/>
      <c r="K25" s="30"/>
      <c r="L25" s="30"/>
      <c r="M25" s="30"/>
      <c r="N25" s="30"/>
      <c r="O25" s="30"/>
      <c r="P25" s="27"/>
      <c r="Q25" s="27"/>
      <c r="R25" s="15"/>
    </row>
    <row r="26" spans="1:18" x14ac:dyDescent="0.2">
      <c r="A26" s="16"/>
      <c r="B26" s="16"/>
      <c r="C26" s="16"/>
      <c r="D26" s="21">
        <v>32</v>
      </c>
      <c r="E26" s="21">
        <v>3</v>
      </c>
      <c r="F26" s="79">
        <v>9</v>
      </c>
      <c r="G26" s="21" t="s">
        <v>26</v>
      </c>
      <c r="H26" s="264"/>
      <c r="I26" s="30"/>
      <c r="J26" s="30"/>
      <c r="K26" s="30"/>
      <c r="L26" s="30"/>
      <c r="M26" s="30"/>
      <c r="N26" s="30"/>
      <c r="O26" s="30"/>
      <c r="P26" s="27"/>
      <c r="Q26" s="27"/>
      <c r="R26" s="15"/>
    </row>
    <row r="27" spans="1:18" x14ac:dyDescent="0.2">
      <c r="A27" s="16"/>
      <c r="B27" s="18"/>
      <c r="C27" s="16"/>
      <c r="D27" s="21">
        <v>36</v>
      </c>
      <c r="E27" s="21">
        <v>3</v>
      </c>
      <c r="F27" s="79">
        <v>2</v>
      </c>
      <c r="G27" s="21" t="s">
        <v>26</v>
      </c>
      <c r="H27" s="264"/>
      <c r="I27" s="30"/>
      <c r="J27" s="30"/>
      <c r="K27" s="30"/>
      <c r="L27" s="30"/>
      <c r="M27" s="30"/>
      <c r="N27" s="30"/>
      <c r="O27" s="30"/>
      <c r="P27" s="27"/>
      <c r="Q27" s="27"/>
      <c r="R27" s="15"/>
    </row>
    <row r="28" spans="1:18" x14ac:dyDescent="0.2">
      <c r="A28" s="43"/>
      <c r="B28" s="19"/>
      <c r="C28" s="43"/>
      <c r="D28" s="21">
        <v>40</v>
      </c>
      <c r="E28" s="21">
        <v>3</v>
      </c>
      <c r="F28" s="79">
        <v>9</v>
      </c>
      <c r="G28" s="21" t="s">
        <v>26</v>
      </c>
      <c r="H28" s="265"/>
      <c r="I28" s="30"/>
      <c r="J28" s="30"/>
      <c r="K28" s="30"/>
      <c r="L28" s="30"/>
      <c r="M28" s="30"/>
      <c r="N28" s="30"/>
      <c r="O28" s="30"/>
      <c r="P28" s="27"/>
      <c r="Q28" s="27"/>
      <c r="R28" s="15"/>
    </row>
    <row r="29" spans="1:18" ht="51" x14ac:dyDescent="0.2">
      <c r="A29" s="14">
        <v>313</v>
      </c>
      <c r="B29" s="17" t="s">
        <v>254</v>
      </c>
      <c r="C29" s="14">
        <v>33183100</v>
      </c>
      <c r="D29" s="21"/>
      <c r="E29" s="21"/>
      <c r="F29" s="79"/>
      <c r="G29" s="21"/>
      <c r="H29" s="33"/>
      <c r="I29" s="30"/>
      <c r="J29" s="30"/>
      <c r="K29" s="30"/>
      <c r="L29" s="30"/>
      <c r="M29" s="30"/>
      <c r="N29" s="30"/>
      <c r="O29" s="30"/>
      <c r="P29" s="27" t="s">
        <v>251</v>
      </c>
      <c r="Q29" s="27" t="s">
        <v>251</v>
      </c>
      <c r="R29" s="15"/>
    </row>
    <row r="30" spans="1:18" ht="72" customHeight="1" x14ac:dyDescent="0.2">
      <c r="A30" s="16"/>
      <c r="B30" s="18"/>
      <c r="C30" s="16"/>
      <c r="D30" s="21">
        <v>31</v>
      </c>
      <c r="E30" s="21">
        <v>1</v>
      </c>
      <c r="F30" s="79">
        <v>60</v>
      </c>
      <c r="G30" s="21" t="s">
        <v>26</v>
      </c>
      <c r="H30" s="263" t="s">
        <v>331</v>
      </c>
      <c r="I30" s="30"/>
      <c r="J30" s="30"/>
      <c r="K30" s="30"/>
      <c r="L30" s="30"/>
      <c r="M30" s="30"/>
      <c r="N30" s="30"/>
      <c r="O30" s="30"/>
      <c r="P30" s="27"/>
      <c r="Q30" s="27"/>
      <c r="R30" s="15"/>
    </row>
    <row r="31" spans="1:18" x14ac:dyDescent="0.2">
      <c r="A31" s="16"/>
      <c r="B31" s="18"/>
      <c r="C31" s="16"/>
      <c r="D31" s="21">
        <v>31</v>
      </c>
      <c r="E31" s="21">
        <v>1.5</v>
      </c>
      <c r="F31" s="76">
        <v>60</v>
      </c>
      <c r="G31" s="21" t="s">
        <v>26</v>
      </c>
      <c r="H31" s="264"/>
      <c r="I31" s="30"/>
      <c r="J31" s="30"/>
      <c r="K31" s="30"/>
      <c r="L31" s="30"/>
      <c r="M31" s="30"/>
      <c r="N31" s="30"/>
      <c r="O31" s="30"/>
      <c r="P31" s="27"/>
      <c r="Q31" s="27"/>
      <c r="R31" s="15"/>
    </row>
    <row r="32" spans="1:18" x14ac:dyDescent="0.2">
      <c r="A32" s="16"/>
      <c r="B32" s="18"/>
      <c r="C32" s="16"/>
      <c r="D32" s="21">
        <v>31</v>
      </c>
      <c r="E32" s="21">
        <v>1.6</v>
      </c>
      <c r="F32" s="76">
        <v>60</v>
      </c>
      <c r="G32" s="21" t="s">
        <v>26</v>
      </c>
      <c r="H32" s="264"/>
      <c r="I32" s="30"/>
      <c r="J32" s="30"/>
      <c r="K32" s="30"/>
      <c r="L32" s="30"/>
      <c r="M32" s="30"/>
      <c r="N32" s="30"/>
      <c r="O32" s="30"/>
      <c r="P32" s="27"/>
      <c r="Q32" s="27"/>
      <c r="R32" s="15"/>
    </row>
    <row r="33" spans="1:18" x14ac:dyDescent="0.2">
      <c r="A33" s="16"/>
      <c r="B33" s="18"/>
      <c r="C33" s="16"/>
      <c r="D33" s="21">
        <v>31</v>
      </c>
      <c r="E33" s="21">
        <v>1.8</v>
      </c>
      <c r="F33" s="79">
        <v>100</v>
      </c>
      <c r="G33" s="21" t="s">
        <v>26</v>
      </c>
      <c r="H33" s="264"/>
      <c r="I33" s="30"/>
      <c r="J33" s="30"/>
      <c r="K33" s="30"/>
      <c r="L33" s="30"/>
      <c r="M33" s="30"/>
      <c r="N33" s="30"/>
      <c r="O33" s="30"/>
      <c r="P33" s="27"/>
      <c r="Q33" s="27"/>
      <c r="R33" s="15"/>
    </row>
    <row r="34" spans="1:18" x14ac:dyDescent="0.2">
      <c r="A34" s="43"/>
      <c r="B34" s="19"/>
      <c r="C34" s="43"/>
      <c r="D34" s="21">
        <v>31</v>
      </c>
      <c r="E34" s="44">
        <v>2</v>
      </c>
      <c r="F34" s="79">
        <v>100</v>
      </c>
      <c r="G34" s="21" t="s">
        <v>26</v>
      </c>
      <c r="H34" s="265"/>
      <c r="I34" s="30"/>
      <c r="J34" s="30"/>
      <c r="K34" s="30"/>
      <c r="L34" s="30"/>
      <c r="M34" s="30"/>
      <c r="N34" s="30"/>
      <c r="O34" s="30"/>
      <c r="P34" s="27"/>
      <c r="Q34" s="27"/>
      <c r="R34" s="15"/>
    </row>
    <row r="35" spans="1:18" ht="51" x14ac:dyDescent="0.2">
      <c r="A35" s="14">
        <v>314</v>
      </c>
      <c r="B35" s="17" t="s">
        <v>257</v>
      </c>
      <c r="C35" s="14">
        <v>33183100</v>
      </c>
      <c r="D35" s="21"/>
      <c r="E35" s="21"/>
      <c r="F35" s="80"/>
      <c r="G35" s="21"/>
      <c r="H35" s="34"/>
      <c r="I35" s="30"/>
      <c r="J35" s="30"/>
      <c r="K35" s="30"/>
      <c r="L35" s="30"/>
      <c r="M35" s="30"/>
      <c r="N35" s="30"/>
      <c r="O35" s="30"/>
      <c r="P35" s="27" t="s">
        <v>251</v>
      </c>
      <c r="Q35" s="27" t="s">
        <v>251</v>
      </c>
      <c r="R35" s="15"/>
    </row>
    <row r="36" spans="1:18" x14ac:dyDescent="0.2">
      <c r="A36" s="16"/>
      <c r="B36" s="18"/>
      <c r="C36" s="16"/>
      <c r="D36" s="21">
        <v>28</v>
      </c>
      <c r="E36" s="21" t="s">
        <v>332</v>
      </c>
      <c r="F36" s="80">
        <v>6</v>
      </c>
      <c r="G36" s="21" t="s">
        <v>26</v>
      </c>
      <c r="H36" s="266" t="s">
        <v>333</v>
      </c>
      <c r="I36" s="30"/>
      <c r="J36" s="30"/>
      <c r="K36" s="30"/>
      <c r="L36" s="30"/>
      <c r="M36" s="30"/>
      <c r="N36" s="30"/>
      <c r="O36" s="30"/>
      <c r="P36" s="27"/>
      <c r="Q36" s="27"/>
      <c r="R36" s="15"/>
    </row>
    <row r="37" spans="1:18" x14ac:dyDescent="0.2">
      <c r="A37" s="16"/>
      <c r="B37" s="18"/>
      <c r="C37" s="16"/>
      <c r="D37" s="21">
        <v>30</v>
      </c>
      <c r="E37" s="21" t="s">
        <v>332</v>
      </c>
      <c r="F37" s="80">
        <v>5</v>
      </c>
      <c r="G37" s="21" t="s">
        <v>26</v>
      </c>
      <c r="H37" s="267"/>
      <c r="I37" s="30"/>
      <c r="J37" s="30"/>
      <c r="K37" s="30"/>
      <c r="L37" s="30"/>
      <c r="M37" s="30"/>
      <c r="N37" s="30"/>
      <c r="O37" s="30"/>
      <c r="P37" s="27"/>
      <c r="Q37" s="27"/>
      <c r="R37" s="15"/>
    </row>
    <row r="38" spans="1:18" x14ac:dyDescent="0.2">
      <c r="A38" s="60"/>
      <c r="B38" s="18"/>
      <c r="C38" s="16"/>
      <c r="D38" s="22">
        <v>45</v>
      </c>
      <c r="E38" s="22" t="s">
        <v>332</v>
      </c>
      <c r="F38" s="79">
        <v>12</v>
      </c>
      <c r="G38" s="21" t="s">
        <v>26</v>
      </c>
      <c r="H38" s="267"/>
      <c r="I38" s="30"/>
      <c r="J38" s="30"/>
      <c r="K38" s="30"/>
      <c r="L38" s="30"/>
      <c r="M38" s="30"/>
      <c r="N38" s="30"/>
      <c r="O38" s="30"/>
      <c r="P38" s="27"/>
      <c r="Q38" s="27"/>
      <c r="R38" s="15"/>
    </row>
    <row r="39" spans="1:18" x14ac:dyDescent="0.2">
      <c r="A39" s="60"/>
      <c r="B39" s="18"/>
      <c r="C39" s="16"/>
      <c r="D39" s="22">
        <v>45</v>
      </c>
      <c r="E39" s="22" t="s">
        <v>334</v>
      </c>
      <c r="F39" s="79">
        <v>15</v>
      </c>
      <c r="G39" s="21" t="s">
        <v>26</v>
      </c>
      <c r="H39" s="267"/>
      <c r="I39" s="30"/>
      <c r="J39" s="30"/>
      <c r="K39" s="30"/>
      <c r="L39" s="30"/>
      <c r="M39" s="30"/>
      <c r="N39" s="30"/>
      <c r="O39" s="30"/>
      <c r="P39" s="27"/>
      <c r="Q39" s="27"/>
      <c r="R39" s="15"/>
    </row>
    <row r="40" spans="1:18" x14ac:dyDescent="0.2">
      <c r="A40" s="60"/>
      <c r="B40" s="18"/>
      <c r="C40" s="16"/>
      <c r="D40" s="22">
        <v>33</v>
      </c>
      <c r="E40" s="22" t="s">
        <v>335</v>
      </c>
      <c r="F40" s="79">
        <v>1</v>
      </c>
      <c r="G40" s="21" t="s">
        <v>26</v>
      </c>
      <c r="H40" s="267"/>
      <c r="I40" s="30"/>
      <c r="J40" s="30"/>
      <c r="K40" s="30"/>
      <c r="L40" s="30"/>
      <c r="M40" s="30"/>
      <c r="N40" s="30"/>
      <c r="O40" s="30"/>
      <c r="P40" s="27"/>
      <c r="Q40" s="27"/>
      <c r="R40" s="15"/>
    </row>
    <row r="41" spans="1:18" x14ac:dyDescent="0.2">
      <c r="A41" s="60"/>
      <c r="B41" s="18"/>
      <c r="C41" s="16"/>
      <c r="D41" s="22">
        <v>45</v>
      </c>
      <c r="E41" s="22" t="s">
        <v>335</v>
      </c>
      <c r="F41" s="79">
        <v>14</v>
      </c>
      <c r="G41" s="21" t="s">
        <v>26</v>
      </c>
      <c r="H41" s="267"/>
      <c r="I41" s="30"/>
      <c r="J41" s="30"/>
      <c r="K41" s="30"/>
      <c r="L41" s="30"/>
      <c r="M41" s="30"/>
      <c r="N41" s="30"/>
      <c r="O41" s="30"/>
      <c r="P41" s="27"/>
      <c r="Q41" s="27"/>
      <c r="R41" s="15"/>
    </row>
    <row r="42" spans="1:18" x14ac:dyDescent="0.2">
      <c r="A42" s="60"/>
      <c r="B42" s="18"/>
      <c r="C42" s="16"/>
      <c r="D42" s="22">
        <v>33</v>
      </c>
      <c r="E42" s="22" t="s">
        <v>336</v>
      </c>
      <c r="F42" s="79">
        <v>1</v>
      </c>
      <c r="G42" s="21" t="s">
        <v>26</v>
      </c>
      <c r="H42" s="267"/>
      <c r="I42" s="30"/>
      <c r="J42" s="30"/>
      <c r="K42" s="30"/>
      <c r="L42" s="30"/>
      <c r="M42" s="30"/>
      <c r="N42" s="30"/>
      <c r="O42" s="30"/>
      <c r="P42" s="27"/>
      <c r="Q42" s="27"/>
      <c r="R42" s="15"/>
    </row>
    <row r="43" spans="1:18" x14ac:dyDescent="0.2">
      <c r="A43" s="60"/>
      <c r="B43" s="18"/>
      <c r="C43" s="16"/>
      <c r="D43" s="22">
        <v>40</v>
      </c>
      <c r="E43" s="22" t="s">
        <v>336</v>
      </c>
      <c r="F43" s="79">
        <v>15</v>
      </c>
      <c r="G43" s="21" t="s">
        <v>26</v>
      </c>
      <c r="H43" s="267"/>
      <c r="I43" s="30"/>
      <c r="J43" s="30"/>
      <c r="K43" s="30"/>
      <c r="L43" s="30"/>
      <c r="M43" s="30"/>
      <c r="N43" s="30"/>
      <c r="O43" s="30"/>
      <c r="P43" s="27"/>
      <c r="Q43" s="27"/>
      <c r="R43" s="15"/>
    </row>
    <row r="44" spans="1:18" x14ac:dyDescent="0.2">
      <c r="A44" s="61"/>
      <c r="B44" s="19"/>
      <c r="C44" s="43"/>
      <c r="D44" s="22">
        <v>45</v>
      </c>
      <c r="E44" s="22" t="s">
        <v>336</v>
      </c>
      <c r="F44" s="79">
        <v>4</v>
      </c>
      <c r="G44" s="21" t="s">
        <v>26</v>
      </c>
      <c r="H44" s="268"/>
      <c r="I44" s="30"/>
      <c r="J44" s="30"/>
      <c r="K44" s="30"/>
      <c r="L44" s="30"/>
      <c r="M44" s="30"/>
      <c r="N44" s="30"/>
      <c r="O44" s="30"/>
      <c r="P44" s="27"/>
      <c r="Q44" s="27"/>
      <c r="R44" s="15"/>
    </row>
    <row r="45" spans="1:18" ht="51" x14ac:dyDescent="0.2">
      <c r="A45" s="53">
        <v>315</v>
      </c>
      <c r="B45" s="17" t="s">
        <v>337</v>
      </c>
      <c r="C45" s="14">
        <v>33183100</v>
      </c>
      <c r="D45" s="21"/>
      <c r="E45" s="45"/>
      <c r="F45" s="81"/>
      <c r="G45" s="21"/>
      <c r="H45" s="34"/>
      <c r="I45" s="30"/>
      <c r="J45" s="30"/>
      <c r="K45" s="30"/>
      <c r="L45" s="30"/>
      <c r="M45" s="30"/>
      <c r="N45" s="30"/>
      <c r="O45" s="30"/>
      <c r="P45" s="27" t="s">
        <v>251</v>
      </c>
      <c r="Q45" s="27" t="s">
        <v>251</v>
      </c>
      <c r="R45" s="15"/>
    </row>
    <row r="46" spans="1:18" ht="44.25" customHeight="1" x14ac:dyDescent="0.2">
      <c r="A46" s="54"/>
      <c r="B46" s="18"/>
      <c r="C46" s="16"/>
      <c r="D46" s="21" t="s">
        <v>338</v>
      </c>
      <c r="E46" s="22"/>
      <c r="F46" s="81"/>
      <c r="G46" s="21"/>
      <c r="H46" s="20" t="s">
        <v>339</v>
      </c>
      <c r="I46" s="30"/>
      <c r="J46" s="30"/>
      <c r="K46" s="30"/>
      <c r="L46" s="30"/>
      <c r="M46" s="30"/>
      <c r="N46" s="30"/>
      <c r="O46" s="30"/>
      <c r="P46" s="27"/>
      <c r="Q46" s="27"/>
      <c r="R46" s="15"/>
    </row>
    <row r="47" spans="1:18" ht="18" customHeight="1" x14ac:dyDescent="0.2">
      <c r="A47" s="54"/>
      <c r="B47" s="18"/>
      <c r="C47" s="16"/>
      <c r="D47" s="21" t="s">
        <v>340</v>
      </c>
      <c r="E47" s="21"/>
      <c r="F47" s="81">
        <v>234</v>
      </c>
      <c r="G47" s="21" t="s">
        <v>33</v>
      </c>
      <c r="H47" s="20" t="s">
        <v>341</v>
      </c>
      <c r="I47" s="30"/>
      <c r="J47" s="30"/>
      <c r="K47" s="30"/>
      <c r="L47" s="30"/>
      <c r="M47" s="30"/>
      <c r="N47" s="30"/>
      <c r="O47" s="30"/>
      <c r="P47" s="27"/>
      <c r="Q47" s="27"/>
      <c r="R47" s="15"/>
    </row>
    <row r="48" spans="1:18" ht="50.25" customHeight="1" x14ac:dyDescent="0.2">
      <c r="A48" s="54"/>
      <c r="B48" s="18"/>
      <c r="C48" s="16"/>
      <c r="D48" s="21" t="s">
        <v>342</v>
      </c>
      <c r="E48" s="21"/>
      <c r="F48" s="81"/>
      <c r="G48" s="21"/>
      <c r="H48" s="20" t="s">
        <v>343</v>
      </c>
      <c r="I48" s="30"/>
      <c r="J48" s="30"/>
      <c r="K48" s="30"/>
      <c r="L48" s="30"/>
      <c r="M48" s="30"/>
      <c r="N48" s="30"/>
      <c r="O48" s="30"/>
      <c r="P48" s="27"/>
      <c r="Q48" s="27"/>
      <c r="R48" s="15"/>
    </row>
    <row r="49" spans="1:24" ht="19.5" customHeight="1" x14ac:dyDescent="0.2">
      <c r="A49" s="55"/>
      <c r="B49" s="19"/>
      <c r="C49" s="43"/>
      <c r="D49" s="21" t="s">
        <v>344</v>
      </c>
      <c r="E49" s="21"/>
      <c r="F49" s="81">
        <v>75</v>
      </c>
      <c r="G49" s="21" t="s">
        <v>33</v>
      </c>
      <c r="H49" s="20" t="s">
        <v>345</v>
      </c>
      <c r="I49" s="30"/>
      <c r="J49" s="30"/>
      <c r="K49" s="30"/>
      <c r="L49" s="30"/>
      <c r="M49" s="30"/>
      <c r="N49" s="30"/>
      <c r="O49" s="30"/>
      <c r="P49" s="27"/>
      <c r="Q49" s="27"/>
      <c r="R49" s="15"/>
    </row>
    <row r="50" spans="1:24" ht="79.5" customHeight="1" x14ac:dyDescent="0.2">
      <c r="A50" s="22">
        <v>316</v>
      </c>
      <c r="B50" s="20" t="s">
        <v>266</v>
      </c>
      <c r="C50" s="14">
        <v>33183100</v>
      </c>
      <c r="D50" s="21"/>
      <c r="E50" s="21"/>
      <c r="F50" s="81">
        <v>30</v>
      </c>
      <c r="G50" s="21" t="s">
        <v>33</v>
      </c>
      <c r="H50" s="20" t="s">
        <v>346</v>
      </c>
      <c r="I50" s="30"/>
      <c r="J50" s="30"/>
      <c r="K50" s="30"/>
      <c r="L50" s="30"/>
      <c r="M50" s="30"/>
      <c r="N50" s="30"/>
      <c r="O50" s="30"/>
      <c r="P50" s="27"/>
      <c r="Q50" s="27"/>
      <c r="R50" s="15"/>
    </row>
    <row r="51" spans="1:24" ht="114.75" x14ac:dyDescent="0.2">
      <c r="A51" s="43">
        <v>317</v>
      </c>
      <c r="B51" s="23" t="s">
        <v>286</v>
      </c>
      <c r="C51" s="14">
        <v>33183100</v>
      </c>
      <c r="D51" s="24"/>
      <c r="E51" s="24"/>
      <c r="F51" s="82">
        <v>9</v>
      </c>
      <c r="G51" s="21" t="s">
        <v>33</v>
      </c>
      <c r="H51" s="23" t="s">
        <v>347</v>
      </c>
      <c r="I51" s="30"/>
      <c r="J51" s="30"/>
      <c r="K51" s="30"/>
      <c r="L51" s="30"/>
      <c r="M51" s="30"/>
      <c r="N51" s="30"/>
      <c r="O51" s="30"/>
      <c r="P51" s="27"/>
      <c r="Q51" s="27"/>
      <c r="R51" s="15"/>
    </row>
    <row r="52" spans="1:24" ht="102" x14ac:dyDescent="0.2">
      <c r="A52" s="43">
        <v>318</v>
      </c>
      <c r="B52" s="19" t="s">
        <v>268</v>
      </c>
      <c r="C52" s="14">
        <v>33183100</v>
      </c>
      <c r="D52" s="21"/>
      <c r="E52" s="46"/>
      <c r="F52" s="83">
        <v>10</v>
      </c>
      <c r="G52" s="21" t="s">
        <v>33</v>
      </c>
      <c r="H52" s="23" t="s">
        <v>348</v>
      </c>
      <c r="I52" s="30"/>
      <c r="J52" s="30"/>
      <c r="K52" s="30"/>
      <c r="L52" s="30"/>
      <c r="M52" s="30"/>
      <c r="N52" s="30"/>
      <c r="O52" s="30"/>
      <c r="P52" s="27"/>
      <c r="Q52" s="27"/>
      <c r="R52" s="15"/>
      <c r="S52" s="1" t="s">
        <v>349</v>
      </c>
    </row>
    <row r="53" spans="1:24" ht="76.5" x14ac:dyDescent="0.2">
      <c r="A53" s="43">
        <v>319</v>
      </c>
      <c r="B53" s="19" t="s">
        <v>350</v>
      </c>
      <c r="C53" s="14">
        <v>33183100</v>
      </c>
      <c r="D53" s="21"/>
      <c r="E53" s="46"/>
      <c r="F53" s="83">
        <v>50</v>
      </c>
      <c r="G53" s="21" t="s">
        <v>33</v>
      </c>
      <c r="H53" s="23" t="s">
        <v>351</v>
      </c>
      <c r="I53" s="30"/>
      <c r="J53" s="30"/>
      <c r="K53" s="30"/>
      <c r="L53" s="30"/>
      <c r="M53" s="30"/>
      <c r="N53" s="30"/>
      <c r="O53" s="30"/>
      <c r="P53" s="27"/>
      <c r="Q53" s="27"/>
      <c r="R53" s="15"/>
    </row>
    <row r="54" spans="1:24" ht="137.25" customHeight="1" x14ac:dyDescent="0.2">
      <c r="A54" s="43">
        <v>320</v>
      </c>
      <c r="B54" s="11" t="s">
        <v>352</v>
      </c>
      <c r="C54" s="14">
        <v>33183100</v>
      </c>
      <c r="D54" s="47"/>
      <c r="E54" s="12"/>
      <c r="F54" s="84">
        <v>60</v>
      </c>
      <c r="G54" s="21" t="s">
        <v>33</v>
      </c>
      <c r="H54" s="13" t="s">
        <v>353</v>
      </c>
      <c r="I54" s="30"/>
      <c r="J54" s="30"/>
      <c r="K54" s="30"/>
      <c r="L54" s="30"/>
      <c r="M54" s="30"/>
      <c r="N54" s="30"/>
      <c r="O54" s="30"/>
      <c r="P54" s="27"/>
      <c r="Q54" s="27"/>
      <c r="R54" s="15"/>
    </row>
    <row r="55" spans="1:24" s="3" customFormat="1" ht="89.25" x14ac:dyDescent="0.25">
      <c r="A55" s="43">
        <v>321</v>
      </c>
      <c r="B55" s="20" t="s">
        <v>354</v>
      </c>
      <c r="C55" s="21">
        <v>33141700</v>
      </c>
      <c r="D55" s="22"/>
      <c r="E55" s="22"/>
      <c r="F55" s="79">
        <v>40</v>
      </c>
      <c r="G55" s="22" t="s">
        <v>243</v>
      </c>
      <c r="H55" s="20" t="s">
        <v>355</v>
      </c>
      <c r="I55" s="35"/>
      <c r="J55" s="35"/>
      <c r="K55" s="35"/>
      <c r="L55" s="35"/>
      <c r="M55" s="35"/>
      <c r="N55" s="35"/>
      <c r="O55" s="35"/>
      <c r="P55" s="36"/>
      <c r="Q55" s="36"/>
      <c r="R55" s="35"/>
      <c r="S55" s="2"/>
      <c r="T55" s="2"/>
      <c r="U55" s="2"/>
      <c r="V55" s="2"/>
      <c r="W55" s="2"/>
      <c r="X55" s="2"/>
    </row>
    <row r="56" spans="1:24" ht="89.25" x14ac:dyDescent="0.2">
      <c r="A56" s="43">
        <v>322</v>
      </c>
      <c r="B56" s="30" t="s">
        <v>270</v>
      </c>
      <c r="C56" s="21">
        <v>33141000</v>
      </c>
      <c r="D56" s="21"/>
      <c r="E56" s="21"/>
      <c r="F56" s="79">
        <v>10</v>
      </c>
      <c r="G56" s="22" t="s">
        <v>26</v>
      </c>
      <c r="H56" s="30" t="s">
        <v>356</v>
      </c>
      <c r="I56" s="21"/>
      <c r="J56" s="30"/>
      <c r="K56" s="30"/>
      <c r="L56" s="30"/>
      <c r="M56" s="21"/>
      <c r="N56" s="37"/>
      <c r="O56" s="37"/>
      <c r="P56" s="37"/>
      <c r="Q56" s="37"/>
      <c r="R56" s="37"/>
    </row>
    <row r="57" spans="1:24" ht="52.5" customHeight="1" x14ac:dyDescent="0.2">
      <c r="A57" s="43">
        <v>323</v>
      </c>
      <c r="B57" s="30" t="s">
        <v>272</v>
      </c>
      <c r="C57" s="21">
        <v>33141000</v>
      </c>
      <c r="D57" s="21"/>
      <c r="E57" s="21"/>
      <c r="F57" s="79">
        <v>300</v>
      </c>
      <c r="G57" s="21" t="s">
        <v>357</v>
      </c>
      <c r="H57" s="30" t="s">
        <v>358</v>
      </c>
      <c r="I57" s="21"/>
      <c r="J57" s="30"/>
      <c r="K57" s="30"/>
      <c r="L57" s="30"/>
      <c r="M57" s="21"/>
      <c r="N57" s="37"/>
      <c r="O57" s="37"/>
      <c r="P57" s="37"/>
      <c r="Q57" s="37"/>
      <c r="R57" s="37"/>
    </row>
    <row r="58" spans="1:24" ht="16.5" customHeight="1" x14ac:dyDescent="0.2">
      <c r="A58" s="43">
        <v>324</v>
      </c>
      <c r="B58" s="30" t="s">
        <v>274</v>
      </c>
      <c r="C58" s="21">
        <v>33184100</v>
      </c>
      <c r="D58" s="21"/>
      <c r="E58" s="21"/>
      <c r="F58" s="76">
        <v>3</v>
      </c>
      <c r="G58" s="21" t="s">
        <v>33</v>
      </c>
      <c r="H58" s="30" t="s">
        <v>359</v>
      </c>
      <c r="I58" s="30"/>
      <c r="J58" s="30"/>
      <c r="K58" s="30"/>
      <c r="L58" s="30"/>
      <c r="M58" s="30"/>
      <c r="N58" s="30"/>
      <c r="O58" s="30"/>
      <c r="P58" s="30"/>
      <c r="Q58" s="30"/>
      <c r="R58" s="30"/>
    </row>
    <row r="59" spans="1:24" ht="50.25" customHeight="1" x14ac:dyDescent="0.2">
      <c r="A59" s="14">
        <v>325</v>
      </c>
      <c r="B59" s="17" t="s">
        <v>276</v>
      </c>
      <c r="C59" s="14">
        <v>33141320</v>
      </c>
      <c r="D59" s="21"/>
      <c r="E59" s="21"/>
      <c r="F59" s="76"/>
      <c r="G59" s="21"/>
      <c r="H59" s="30"/>
      <c r="I59" s="30"/>
      <c r="J59" s="30"/>
      <c r="K59" s="30"/>
      <c r="L59" s="30"/>
      <c r="M59" s="30"/>
      <c r="N59" s="30"/>
      <c r="O59" s="30"/>
      <c r="P59" s="27" t="s">
        <v>251</v>
      </c>
      <c r="Q59" s="27" t="s">
        <v>251</v>
      </c>
      <c r="R59" s="30"/>
      <c r="S59" s="1" t="s">
        <v>349</v>
      </c>
    </row>
    <row r="60" spans="1:24" ht="51" x14ac:dyDescent="0.2">
      <c r="A60" s="16"/>
      <c r="B60" s="18"/>
      <c r="C60" s="16"/>
      <c r="D60" s="21"/>
      <c r="E60" s="21"/>
      <c r="F60" s="76">
        <v>15</v>
      </c>
      <c r="G60" s="21" t="s">
        <v>33</v>
      </c>
      <c r="H60" s="30" t="s">
        <v>360</v>
      </c>
      <c r="I60" s="30"/>
      <c r="J60" s="30"/>
      <c r="K60" s="30"/>
      <c r="L60" s="30"/>
      <c r="M60" s="30"/>
      <c r="N60" s="30"/>
      <c r="O60" s="30"/>
      <c r="R60" s="30"/>
    </row>
    <row r="61" spans="1:24" ht="51" x14ac:dyDescent="0.2">
      <c r="A61" s="43"/>
      <c r="B61" s="19"/>
      <c r="C61" s="43"/>
      <c r="D61" s="21"/>
      <c r="E61" s="21"/>
      <c r="F61" s="76">
        <v>15</v>
      </c>
      <c r="G61" s="21" t="s">
        <v>33</v>
      </c>
      <c r="H61" s="30" t="s">
        <v>361</v>
      </c>
      <c r="I61" s="30"/>
      <c r="J61" s="30"/>
      <c r="K61" s="30"/>
      <c r="L61" s="30"/>
      <c r="M61" s="30"/>
      <c r="N61" s="30"/>
      <c r="O61" s="30"/>
      <c r="P61" s="30"/>
      <c r="Q61" s="30"/>
      <c r="R61" s="30"/>
    </row>
    <row r="62" spans="1:24" ht="15.75" x14ac:dyDescent="0.2">
      <c r="A62" s="10"/>
      <c r="B62" s="6"/>
      <c r="C62" s="10"/>
      <c r="D62" s="10"/>
      <c r="E62" s="10"/>
      <c r="F62" s="48"/>
      <c r="G62" s="10"/>
      <c r="H62" s="6"/>
      <c r="I62" s="6"/>
      <c r="J62" s="6"/>
      <c r="K62" s="6"/>
      <c r="L62" s="6"/>
      <c r="M62" s="6"/>
      <c r="N62" s="6"/>
      <c r="O62" s="6"/>
      <c r="P62" s="6"/>
      <c r="Q62" s="6"/>
      <c r="R62" s="6"/>
    </row>
    <row r="63" spans="1:24" ht="15.75" x14ac:dyDescent="0.2">
      <c r="A63" s="10"/>
      <c r="B63" s="6"/>
      <c r="C63" s="10"/>
      <c r="D63" s="10"/>
      <c r="E63" s="10"/>
      <c r="F63" s="48"/>
      <c r="G63" s="10"/>
      <c r="H63" s="6"/>
      <c r="I63" s="6"/>
      <c r="J63" s="6"/>
      <c r="K63" s="6"/>
      <c r="L63" s="6"/>
      <c r="M63" s="6"/>
      <c r="N63" s="6"/>
      <c r="O63" s="6"/>
      <c r="P63" s="6"/>
      <c r="Q63" s="6"/>
      <c r="R63" s="6"/>
    </row>
    <row r="64" spans="1:24" ht="15.75" x14ac:dyDescent="0.25">
      <c r="A64" s="10"/>
      <c r="B64" s="4" t="s">
        <v>43</v>
      </c>
      <c r="C64" s="5"/>
      <c r="D64" s="10"/>
      <c r="E64" s="10"/>
      <c r="F64" s="48"/>
      <c r="G64" s="10"/>
      <c r="H64" s="6"/>
      <c r="I64" s="6"/>
      <c r="J64" s="6"/>
      <c r="K64" s="6"/>
      <c r="L64" s="6"/>
      <c r="M64" s="6"/>
      <c r="N64" s="6"/>
      <c r="O64" s="6"/>
      <c r="P64" s="6"/>
      <c r="Q64" s="6"/>
      <c r="R64" s="6"/>
    </row>
    <row r="65" spans="1:18" ht="15.75" x14ac:dyDescent="0.2">
      <c r="A65" s="10"/>
      <c r="B65" s="6"/>
      <c r="C65" s="10"/>
      <c r="D65" s="10"/>
      <c r="E65" s="10"/>
      <c r="F65" s="48"/>
      <c r="G65" s="10"/>
      <c r="H65" s="6"/>
      <c r="I65" s="6"/>
      <c r="J65" s="6"/>
      <c r="K65" s="6"/>
      <c r="L65" s="6"/>
      <c r="M65" s="6"/>
      <c r="N65" s="6"/>
      <c r="O65" s="6"/>
      <c r="P65" s="6"/>
      <c r="Q65" s="6"/>
      <c r="R65" s="6"/>
    </row>
    <row r="66" spans="1:18" ht="15.75" x14ac:dyDescent="0.2">
      <c r="A66" s="10"/>
      <c r="B66" s="6"/>
      <c r="C66" s="10"/>
      <c r="D66" s="10"/>
      <c r="E66" s="10"/>
      <c r="F66" s="48"/>
      <c r="G66" s="10"/>
      <c r="H66" s="6"/>
      <c r="I66" s="6"/>
      <c r="J66" s="6"/>
      <c r="K66" s="6"/>
      <c r="L66" s="6"/>
      <c r="M66" s="6"/>
      <c r="N66" s="6"/>
      <c r="O66" s="6"/>
      <c r="P66" s="6"/>
      <c r="Q66" s="6"/>
      <c r="R66" s="6"/>
    </row>
    <row r="67" spans="1:18" ht="15.75" x14ac:dyDescent="0.2">
      <c r="A67" s="10"/>
      <c r="B67" s="6"/>
      <c r="C67" s="10"/>
      <c r="D67" s="10"/>
      <c r="E67" s="10"/>
      <c r="F67" s="48"/>
      <c r="G67" s="10"/>
      <c r="H67" s="6"/>
      <c r="I67" s="6"/>
      <c r="J67" s="6"/>
      <c r="K67" s="6"/>
      <c r="L67" s="6"/>
      <c r="M67" s="6"/>
      <c r="N67" s="6"/>
      <c r="O67" s="6"/>
      <c r="P67" s="6"/>
      <c r="Q67" s="6"/>
      <c r="R67" s="6"/>
    </row>
    <row r="68" spans="1:18" ht="15.75" x14ac:dyDescent="0.2">
      <c r="A68" s="10"/>
      <c r="B68" s="6"/>
      <c r="C68" s="10"/>
      <c r="D68" s="10"/>
      <c r="E68" s="10"/>
      <c r="F68" s="48"/>
      <c r="G68" s="10"/>
      <c r="H68" s="6"/>
      <c r="I68" s="6"/>
      <c r="J68" s="6"/>
      <c r="K68" s="6"/>
      <c r="L68" s="6"/>
      <c r="M68" s="6"/>
      <c r="N68" s="6"/>
      <c r="O68" s="6"/>
      <c r="P68" s="6"/>
      <c r="Q68" s="6"/>
      <c r="R68" s="6"/>
    </row>
    <row r="69" spans="1:18" ht="15.75" x14ac:dyDescent="0.2">
      <c r="A69" s="10"/>
      <c r="B69" s="6"/>
      <c r="C69" s="10"/>
      <c r="D69" s="10"/>
      <c r="E69" s="10"/>
      <c r="F69" s="48"/>
      <c r="G69" s="10"/>
      <c r="H69" s="6"/>
      <c r="I69" s="6"/>
      <c r="J69" s="6"/>
      <c r="K69" s="6"/>
      <c r="L69" s="6"/>
      <c r="M69" s="6"/>
      <c r="N69" s="6"/>
      <c r="O69" s="6"/>
      <c r="P69" s="6"/>
      <c r="Q69" s="6"/>
      <c r="R69" s="6"/>
    </row>
    <row r="70" spans="1:18" ht="15.75" x14ac:dyDescent="0.2">
      <c r="A70" s="10"/>
      <c r="B70" s="6"/>
      <c r="C70" s="10"/>
      <c r="D70" s="10"/>
      <c r="E70" s="10"/>
      <c r="F70" s="48"/>
      <c r="G70" s="10"/>
      <c r="H70" s="6"/>
      <c r="I70" s="6"/>
      <c r="J70" s="6"/>
      <c r="K70" s="6"/>
      <c r="L70" s="6"/>
      <c r="M70" s="6"/>
      <c r="N70" s="6"/>
      <c r="O70" s="6"/>
      <c r="P70" s="6"/>
      <c r="Q70" s="6"/>
      <c r="R70" s="6"/>
    </row>
    <row r="71" spans="1:18" ht="15.75" x14ac:dyDescent="0.2">
      <c r="A71" s="10"/>
      <c r="B71" s="6"/>
      <c r="C71" s="10"/>
      <c r="D71" s="10"/>
      <c r="E71" s="10"/>
      <c r="F71" s="48"/>
      <c r="G71" s="10"/>
      <c r="H71" s="6"/>
      <c r="I71" s="6"/>
      <c r="J71" s="6"/>
      <c r="K71" s="6"/>
      <c r="L71" s="6"/>
      <c r="M71" s="6"/>
      <c r="N71" s="6"/>
      <c r="O71" s="6"/>
      <c r="P71" s="6"/>
      <c r="Q71" s="6"/>
      <c r="R71" s="6"/>
    </row>
    <row r="72" spans="1:18" ht="15.75" x14ac:dyDescent="0.2">
      <c r="A72" s="10"/>
    </row>
    <row r="73" spans="1:18" ht="15.75" x14ac:dyDescent="0.2">
      <c r="A73" s="10"/>
    </row>
  </sheetData>
  <autoFilter ref="F1:F63" xr:uid="{00000000-0009-0000-0000-000004000000}"/>
  <mergeCells count="4">
    <mergeCell ref="H3:H18"/>
    <mergeCell ref="H20:H28"/>
    <mergeCell ref="H30:H34"/>
    <mergeCell ref="H36:H44"/>
  </mergeCells>
  <pageMargins left="0.7" right="0.7" top="0.75" bottom="0.75" header="0.3" footer="0.3"/>
  <pageSetup paperSize="9" scale="6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S21"/>
  <sheetViews>
    <sheetView zoomScale="106" zoomScaleNormal="106" workbookViewId="0">
      <selection activeCell="G2" sqref="G2"/>
    </sheetView>
  </sheetViews>
  <sheetFormatPr defaultColWidth="9.1640625" defaultRowHeight="12.75" x14ac:dyDescent="0.2"/>
  <cols>
    <col min="1" max="1" width="5" style="57" customWidth="1"/>
    <col min="2" max="2" width="14.1640625" style="57" customWidth="1"/>
    <col min="3" max="3" width="9.1640625" style="57"/>
    <col min="4" max="4" width="8.5" style="72" customWidth="1"/>
    <col min="5" max="5" width="7.1640625" style="57" customWidth="1"/>
    <col min="6" max="6" width="49" style="57" customWidth="1"/>
    <col min="7" max="7" width="20.1640625" style="57" customWidth="1"/>
    <col min="8" max="8" width="23.1640625" style="57" customWidth="1"/>
    <col min="9" max="18" width="9.1640625" style="57"/>
    <col min="19" max="19" width="13" style="57" customWidth="1"/>
    <col min="20" max="16384" width="9.1640625" style="57"/>
  </cols>
  <sheetData>
    <row r="1" spans="1:19" ht="102" x14ac:dyDescent="0.2">
      <c r="A1" s="62" t="s">
        <v>44</v>
      </c>
      <c r="B1" s="62" t="s">
        <v>48</v>
      </c>
      <c r="C1" s="62" t="s">
        <v>10</v>
      </c>
      <c r="D1" s="8" t="s">
        <v>362</v>
      </c>
      <c r="E1" s="62" t="s">
        <v>12</v>
      </c>
      <c r="F1" s="7" t="s">
        <v>82</v>
      </c>
      <c r="G1" s="75" t="s">
        <v>363</v>
      </c>
      <c r="H1" s="63" t="s">
        <v>364</v>
      </c>
      <c r="I1" s="63" t="s">
        <v>15</v>
      </c>
      <c r="J1" s="63" t="s">
        <v>16</v>
      </c>
      <c r="K1" s="63" t="s">
        <v>17</v>
      </c>
      <c r="L1" s="63" t="s">
        <v>290</v>
      </c>
      <c r="M1" s="63" t="s">
        <v>291</v>
      </c>
      <c r="N1" s="64" t="s">
        <v>83</v>
      </c>
      <c r="O1" s="64" t="s">
        <v>84</v>
      </c>
      <c r="P1" s="64" t="s">
        <v>20</v>
      </c>
      <c r="Q1" s="64" t="s">
        <v>21</v>
      </c>
      <c r="R1" s="64" t="s">
        <v>22</v>
      </c>
      <c r="S1" s="64" t="s">
        <v>23</v>
      </c>
    </row>
    <row r="2" spans="1:19" ht="267.75" x14ac:dyDescent="0.2">
      <c r="A2" s="26">
        <v>334</v>
      </c>
      <c r="B2" s="65" t="s">
        <v>292</v>
      </c>
      <c r="C2" s="65" t="s">
        <v>293</v>
      </c>
      <c r="D2" s="26">
        <v>750</v>
      </c>
      <c r="E2" s="26" t="s">
        <v>33</v>
      </c>
      <c r="F2" s="65" t="s">
        <v>365</v>
      </c>
      <c r="G2" s="65"/>
      <c r="H2" s="26"/>
      <c r="I2" s="26"/>
      <c r="J2" s="40"/>
      <c r="K2" s="40"/>
      <c r="L2" s="40"/>
      <c r="M2" s="40"/>
      <c r="N2" s="40"/>
      <c r="O2" s="40"/>
      <c r="P2" s="40"/>
      <c r="Q2" s="40"/>
      <c r="R2" s="40"/>
      <c r="S2" s="66"/>
    </row>
    <row r="3" spans="1:19" ht="153" x14ac:dyDescent="0.2">
      <c r="A3" s="26">
        <v>335</v>
      </c>
      <c r="B3" s="65" t="s">
        <v>295</v>
      </c>
      <c r="C3" s="65" t="s">
        <v>293</v>
      </c>
      <c r="D3" s="26">
        <v>10000</v>
      </c>
      <c r="E3" s="26" t="s">
        <v>296</v>
      </c>
      <c r="F3" s="40" t="s">
        <v>297</v>
      </c>
      <c r="G3" s="40"/>
      <c r="H3" s="26"/>
      <c r="I3" s="26"/>
      <c r="J3" s="40"/>
      <c r="K3" s="40"/>
      <c r="L3" s="40"/>
      <c r="M3" s="40"/>
      <c r="N3" s="40"/>
      <c r="O3" s="40"/>
      <c r="P3" s="40"/>
      <c r="Q3" s="40"/>
      <c r="R3" s="40"/>
      <c r="S3" s="66"/>
    </row>
    <row r="4" spans="1:19" ht="204" x14ac:dyDescent="0.2">
      <c r="A4" s="26">
        <v>336</v>
      </c>
      <c r="B4" s="65" t="s">
        <v>298</v>
      </c>
      <c r="C4" s="65" t="s">
        <v>293</v>
      </c>
      <c r="D4" s="26">
        <v>3500</v>
      </c>
      <c r="E4" s="26" t="s">
        <v>33</v>
      </c>
      <c r="F4" s="68" t="s">
        <v>299</v>
      </c>
      <c r="G4" s="68"/>
      <c r="H4" s="67"/>
      <c r="I4" s="67"/>
      <c r="J4" s="69"/>
      <c r="K4" s="69"/>
      <c r="L4" s="69"/>
      <c r="M4" s="69"/>
      <c r="N4" s="69"/>
      <c r="O4" s="69"/>
      <c r="P4" s="69"/>
      <c r="Q4" s="69"/>
      <c r="R4" s="69"/>
      <c r="S4" s="70"/>
    </row>
    <row r="5" spans="1:19" ht="204" x14ac:dyDescent="0.2">
      <c r="A5" s="26">
        <v>337</v>
      </c>
      <c r="B5" s="65" t="s">
        <v>300</v>
      </c>
      <c r="C5" s="65" t="s">
        <v>293</v>
      </c>
      <c r="D5" s="26">
        <v>7000</v>
      </c>
      <c r="E5" s="26" t="s">
        <v>33</v>
      </c>
      <c r="F5" s="65" t="s">
        <v>301</v>
      </c>
      <c r="G5" s="65"/>
      <c r="H5" s="67"/>
      <c r="I5" s="67"/>
      <c r="J5" s="69"/>
      <c r="K5" s="69"/>
      <c r="L5" s="69"/>
      <c r="M5" s="69"/>
      <c r="N5" s="69"/>
      <c r="O5" s="69"/>
      <c r="P5" s="69"/>
      <c r="Q5" s="69"/>
      <c r="R5" s="69"/>
      <c r="S5" s="70"/>
    </row>
    <row r="6" spans="1:19" ht="204" x14ac:dyDescent="0.2">
      <c r="A6" s="26">
        <v>338</v>
      </c>
      <c r="B6" s="65" t="s">
        <v>302</v>
      </c>
      <c r="C6" s="65" t="s">
        <v>293</v>
      </c>
      <c r="D6" s="26">
        <v>2000</v>
      </c>
      <c r="E6" s="26" t="s">
        <v>33</v>
      </c>
      <c r="F6" s="65" t="s">
        <v>303</v>
      </c>
      <c r="G6" s="65"/>
      <c r="H6" s="67"/>
      <c r="I6" s="67"/>
      <c r="J6" s="69"/>
      <c r="K6" s="69"/>
      <c r="L6" s="69"/>
      <c r="M6" s="69"/>
      <c r="N6" s="69"/>
      <c r="O6" s="69"/>
      <c r="P6" s="69"/>
      <c r="Q6" s="69"/>
      <c r="R6" s="69"/>
      <c r="S6" s="70"/>
    </row>
    <row r="7" spans="1:19" ht="293.25" x14ac:dyDescent="0.2">
      <c r="A7" s="26">
        <v>339</v>
      </c>
      <c r="B7" s="65" t="s">
        <v>306</v>
      </c>
      <c r="C7" s="65" t="s">
        <v>293</v>
      </c>
      <c r="D7" s="26">
        <v>6000</v>
      </c>
      <c r="E7" s="26" t="s">
        <v>296</v>
      </c>
      <c r="F7" s="65" t="s">
        <v>307</v>
      </c>
      <c r="G7" s="65"/>
      <c r="H7" s="26"/>
      <c r="I7" s="26"/>
      <c r="J7" s="40"/>
      <c r="K7" s="40"/>
      <c r="L7" s="40"/>
      <c r="M7" s="40"/>
      <c r="N7" s="40"/>
      <c r="O7" s="40"/>
      <c r="P7" s="40"/>
      <c r="Q7" s="40"/>
      <c r="R7" s="40"/>
      <c r="S7" s="66"/>
    </row>
    <row r="8" spans="1:19" ht="293.25" x14ac:dyDescent="0.2">
      <c r="A8" s="26">
        <v>340</v>
      </c>
      <c r="B8" s="65" t="s">
        <v>308</v>
      </c>
      <c r="C8" s="65" t="s">
        <v>293</v>
      </c>
      <c r="D8" s="26">
        <v>6000</v>
      </c>
      <c r="E8" s="26" t="s">
        <v>296</v>
      </c>
      <c r="F8" s="65" t="s">
        <v>309</v>
      </c>
      <c r="G8" s="65"/>
      <c r="H8" s="26"/>
      <c r="I8" s="26"/>
      <c r="J8" s="40"/>
      <c r="K8" s="40"/>
      <c r="L8" s="40"/>
      <c r="M8" s="40"/>
      <c r="N8" s="40"/>
      <c r="O8" s="40"/>
      <c r="P8" s="40"/>
      <c r="Q8" s="40"/>
      <c r="R8" s="40"/>
      <c r="S8" s="66"/>
    </row>
    <row r="9" spans="1:19" ht="293.25" x14ac:dyDescent="0.2">
      <c r="A9" s="26">
        <v>341</v>
      </c>
      <c r="B9" s="65" t="s">
        <v>310</v>
      </c>
      <c r="C9" s="65" t="s">
        <v>293</v>
      </c>
      <c r="D9" s="26">
        <v>8000</v>
      </c>
      <c r="E9" s="26" t="s">
        <v>296</v>
      </c>
      <c r="F9" s="65" t="s">
        <v>311</v>
      </c>
      <c r="G9" s="65"/>
      <c r="H9" s="26"/>
      <c r="I9" s="26"/>
      <c r="J9" s="40"/>
      <c r="K9" s="40"/>
      <c r="L9" s="40"/>
      <c r="M9" s="40"/>
      <c r="N9" s="40"/>
      <c r="O9" s="40"/>
      <c r="P9" s="40"/>
      <c r="Q9" s="40"/>
      <c r="R9" s="40"/>
      <c r="S9" s="66"/>
    </row>
    <row r="10" spans="1:19" ht="293.25" x14ac:dyDescent="0.2">
      <c r="A10" s="26">
        <v>342</v>
      </c>
      <c r="B10" s="65" t="s">
        <v>312</v>
      </c>
      <c r="C10" s="65" t="s">
        <v>293</v>
      </c>
      <c r="D10" s="26">
        <v>2000</v>
      </c>
      <c r="E10" s="26" t="s">
        <v>296</v>
      </c>
      <c r="F10" s="65" t="s">
        <v>313</v>
      </c>
      <c r="G10" s="65"/>
      <c r="H10" s="26"/>
      <c r="I10" s="26"/>
      <c r="J10" s="40"/>
      <c r="K10" s="40"/>
      <c r="L10" s="40"/>
      <c r="M10" s="40"/>
      <c r="N10" s="40"/>
      <c r="O10" s="40"/>
      <c r="P10" s="40"/>
      <c r="Q10" s="40"/>
      <c r="R10" s="40"/>
      <c r="S10" s="66"/>
    </row>
    <row r="11" spans="1:19" ht="293.25" x14ac:dyDescent="0.2">
      <c r="A11" s="26">
        <v>343</v>
      </c>
      <c r="B11" s="65" t="s">
        <v>314</v>
      </c>
      <c r="C11" s="65" t="s">
        <v>293</v>
      </c>
      <c r="D11" s="26">
        <v>2000</v>
      </c>
      <c r="E11" s="26" t="s">
        <v>296</v>
      </c>
      <c r="F11" s="65" t="s">
        <v>315</v>
      </c>
      <c r="G11" s="65"/>
      <c r="H11" s="26"/>
      <c r="I11" s="26"/>
      <c r="J11" s="40"/>
      <c r="K11" s="40"/>
      <c r="L11" s="40"/>
      <c r="M11" s="40"/>
      <c r="N11" s="40"/>
      <c r="O11" s="40"/>
      <c r="P11" s="40"/>
      <c r="Q11" s="40"/>
      <c r="R11" s="40"/>
      <c r="S11" s="66"/>
    </row>
    <row r="12" spans="1:19" ht="293.25" x14ac:dyDescent="0.2">
      <c r="A12" s="26">
        <v>344</v>
      </c>
      <c r="B12" s="65" t="s">
        <v>366</v>
      </c>
      <c r="C12" s="65" t="s">
        <v>293</v>
      </c>
      <c r="D12" s="26">
        <v>1500</v>
      </c>
      <c r="E12" s="26" t="s">
        <v>296</v>
      </c>
      <c r="F12" s="65" t="s">
        <v>367</v>
      </c>
      <c r="G12" s="65"/>
      <c r="H12" s="26"/>
      <c r="I12" s="26"/>
      <c r="J12" s="40"/>
      <c r="K12" s="40"/>
      <c r="L12" s="40"/>
      <c r="M12" s="40"/>
      <c r="N12" s="40"/>
      <c r="O12" s="40"/>
      <c r="P12" s="40"/>
      <c r="Q12" s="40"/>
      <c r="R12" s="40"/>
      <c r="S12" s="66"/>
    </row>
    <row r="13" spans="1:19" ht="293.25" x14ac:dyDescent="0.2">
      <c r="A13" s="26">
        <v>345</v>
      </c>
      <c r="B13" s="65" t="s">
        <v>368</v>
      </c>
      <c r="C13" s="65" t="s">
        <v>293</v>
      </c>
      <c r="D13" s="26">
        <v>1500</v>
      </c>
      <c r="E13" s="26" t="s">
        <v>296</v>
      </c>
      <c r="F13" s="65" t="s">
        <v>369</v>
      </c>
      <c r="G13" s="65"/>
      <c r="H13" s="26"/>
      <c r="I13" s="26"/>
      <c r="J13" s="40"/>
      <c r="K13" s="40"/>
      <c r="L13" s="40"/>
      <c r="M13" s="40"/>
      <c r="N13" s="40"/>
      <c r="O13" s="40"/>
      <c r="P13" s="40"/>
      <c r="Q13" s="40"/>
      <c r="R13" s="40"/>
      <c r="S13" s="66"/>
    </row>
    <row r="14" spans="1:19" ht="51" x14ac:dyDescent="0.2">
      <c r="A14" s="26">
        <v>346</v>
      </c>
      <c r="B14" s="65" t="s">
        <v>370</v>
      </c>
      <c r="C14" s="65" t="s">
        <v>293</v>
      </c>
      <c r="D14" s="26">
        <v>100</v>
      </c>
      <c r="E14" s="26" t="s">
        <v>33</v>
      </c>
      <c r="F14" s="65" t="s">
        <v>371</v>
      </c>
      <c r="G14" s="65"/>
      <c r="H14" s="26"/>
      <c r="I14" s="26"/>
      <c r="J14" s="40"/>
      <c r="K14" s="40"/>
      <c r="L14" s="40"/>
      <c r="M14" s="40"/>
      <c r="N14" s="40"/>
      <c r="O14" s="40"/>
      <c r="P14" s="40"/>
      <c r="Q14" s="40"/>
      <c r="R14" s="40"/>
      <c r="S14" s="66"/>
    </row>
    <row r="15" spans="1:19" ht="76.5" x14ac:dyDescent="0.2">
      <c r="A15" s="26">
        <v>347</v>
      </c>
      <c r="B15" s="65" t="s">
        <v>372</v>
      </c>
      <c r="C15" s="65" t="s">
        <v>373</v>
      </c>
      <c r="D15" s="26">
        <v>20</v>
      </c>
      <c r="E15" s="26" t="s">
        <v>33</v>
      </c>
      <c r="F15" s="65" t="s">
        <v>374</v>
      </c>
      <c r="G15" s="65"/>
      <c r="H15" s="26"/>
      <c r="I15" s="26"/>
      <c r="J15" s="40"/>
      <c r="K15" s="40"/>
      <c r="L15" s="40"/>
      <c r="M15" s="40"/>
      <c r="N15" s="40"/>
      <c r="O15" s="40"/>
      <c r="P15" s="40"/>
      <c r="Q15" s="40"/>
      <c r="R15" s="40"/>
      <c r="S15" s="66"/>
    </row>
    <row r="16" spans="1:19" ht="191.25" x14ac:dyDescent="0.2">
      <c r="A16" s="26">
        <v>348</v>
      </c>
      <c r="B16" s="65" t="s">
        <v>316</v>
      </c>
      <c r="C16" s="65" t="s">
        <v>293</v>
      </c>
      <c r="D16" s="26">
        <v>7000</v>
      </c>
      <c r="E16" s="26" t="s">
        <v>33</v>
      </c>
      <c r="F16" s="65" t="s">
        <v>375</v>
      </c>
      <c r="G16" s="74" t="s">
        <v>376</v>
      </c>
      <c r="H16" s="9"/>
      <c r="I16" s="26"/>
      <c r="J16" s="40"/>
      <c r="K16" s="40"/>
      <c r="L16" s="40"/>
      <c r="M16" s="40"/>
      <c r="N16" s="40"/>
      <c r="O16" s="40"/>
      <c r="P16" s="40"/>
      <c r="Q16" s="40"/>
      <c r="R16" s="40"/>
      <c r="S16" s="66"/>
    </row>
    <row r="17" spans="1:19" ht="153" x14ac:dyDescent="0.2">
      <c r="A17" s="26">
        <v>349</v>
      </c>
      <c r="B17" s="39" t="s">
        <v>323</v>
      </c>
      <c r="C17" s="39" t="s">
        <v>293</v>
      </c>
      <c r="D17" s="8">
        <v>24</v>
      </c>
      <c r="E17" s="8" t="s">
        <v>324</v>
      </c>
      <c r="F17" s="39" t="s">
        <v>377</v>
      </c>
      <c r="G17" s="39"/>
      <c r="H17" s="8"/>
      <c r="I17" s="8"/>
      <c r="J17" s="9"/>
      <c r="K17" s="9"/>
      <c r="L17" s="9"/>
      <c r="M17" s="9"/>
      <c r="N17" s="9"/>
      <c r="O17" s="9"/>
      <c r="P17" s="9"/>
      <c r="Q17" s="9"/>
      <c r="R17" s="9"/>
      <c r="S17" s="38"/>
    </row>
    <row r="18" spans="1:19" ht="114.75" x14ac:dyDescent="0.2">
      <c r="A18" s="26">
        <v>350</v>
      </c>
      <c r="B18" s="65" t="s">
        <v>318</v>
      </c>
      <c r="C18" s="39" t="s">
        <v>319</v>
      </c>
      <c r="D18" s="26" t="s">
        <v>320</v>
      </c>
      <c r="E18" s="71" t="s">
        <v>321</v>
      </c>
      <c r="F18" s="40" t="s">
        <v>322</v>
      </c>
      <c r="G18" s="40"/>
      <c r="H18" s="67"/>
      <c r="I18" s="67"/>
      <c r="J18" s="69"/>
      <c r="K18" s="69"/>
      <c r="L18" s="69"/>
      <c r="M18" s="69"/>
      <c r="N18" s="69"/>
      <c r="O18" s="69"/>
      <c r="P18" s="69"/>
      <c r="Q18" s="69"/>
      <c r="R18" s="69"/>
      <c r="S18" s="70"/>
    </row>
    <row r="21" spans="1:19" x14ac:dyDescent="0.2">
      <c r="H21" s="73"/>
      <c r="I21" s="73"/>
      <c r="J21" s="73"/>
    </row>
  </sheetData>
  <pageMargins left="0.7" right="0.7" top="0.75" bottom="0.75" header="0.3" footer="0.3"/>
  <pageSetup paperSize="9" scale="8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FZJ6XTJY6WQ3-1352427771-321871</_dlc_DocId>
    <_dlc_DocIdUrl xmlns="f401bc6b-16ae-4eec-874e-4b24bc321f82">
      <Url>https://bbraun.sharepoint.com/sites/bbraun_eis_ltmedical/_layouts/15/DocIdRedir.aspx?ID=FZJ6XTJY6WQ3-1352427771-321871</Url>
      <Description>FZJ6XTJY6WQ3-1352427771-321871</Description>
    </_dlc_DocIdUrl>
  </documentManagement>
</p:properties>
</file>

<file path=customXml/itemProps1.xml><?xml version="1.0" encoding="utf-8"?>
<ds:datastoreItem xmlns:ds="http://schemas.openxmlformats.org/officeDocument/2006/customXml" ds:itemID="{9F1B7B5B-2830-4334-817E-978F65A93F15}">
  <ds:schemaRefs>
    <ds:schemaRef ds:uri="http://schemas.microsoft.com/sharepoint/v3/contenttype/forms"/>
  </ds:schemaRefs>
</ds:datastoreItem>
</file>

<file path=customXml/itemProps2.xml><?xml version="1.0" encoding="utf-8"?>
<ds:datastoreItem xmlns:ds="http://schemas.openxmlformats.org/officeDocument/2006/customXml" ds:itemID="{65CA28DA-FF28-47AF-872F-90F67D953D59}">
  <ds:schemaRefs>
    <ds:schemaRef ds:uri="http://schemas.microsoft.com/sharepoint/events"/>
  </ds:schemaRefs>
</ds:datastoreItem>
</file>

<file path=customXml/itemProps3.xml><?xml version="1.0" encoding="utf-8"?>
<ds:datastoreItem xmlns:ds="http://schemas.openxmlformats.org/officeDocument/2006/customXml" ds:itemID="{C92DD091-4680-4A8B-B038-918672A8FE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8D95F85-AFE0-4D0F-94D7-9A9E56304E3A}">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8</vt:i4>
      </vt:variant>
    </vt:vector>
  </HeadingPairs>
  <TitlesOfParts>
    <vt:vector size="8" baseType="lpstr">
      <vt:lpstr>Įvairios vienkartinės priemonės</vt:lpstr>
      <vt:lpstr>Kraujo ėmimo sistemos</vt:lpstr>
      <vt:lpstr>Periferinės venos kateteriai</vt:lpstr>
      <vt:lpstr>Chirurginiai siūlai</vt:lpstr>
      <vt:lpstr>Traumat ortopedinės</vt:lpstr>
      <vt:lpstr>Sterilizacijos priemonės</vt:lpstr>
      <vt:lpstr> Traumat ir chirurginės priemon</vt:lpstr>
      <vt:lpstr>Priemonės sterilizacijai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Specialistas</dc:creator>
  <cp:keywords/>
  <dc:description/>
  <cp:lastModifiedBy>Angele Zutkienė</cp:lastModifiedBy>
  <cp:revision/>
  <dcterms:created xsi:type="dcterms:W3CDTF">2019-11-27T14:20:20Z</dcterms:created>
  <dcterms:modified xsi:type="dcterms:W3CDTF">2023-04-04T11:52:51Z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2022-12-20T13:37:54Z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1e868427-3e18-49fe-8293-4425d30070c4</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60b09b06-14b8-466f-ad96-0a5f06ec41d2</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