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NVSPL58\Desktop\ST-183\"/>
    </mc:Choice>
  </mc:AlternateContent>
  <xr:revisionPtr revIDLastSave="0" documentId="13_ncr:1_{81E5DFA9-01C0-410A-8AAE-932CC1CB6B29}" xr6:coauthVersionLast="47" xr6:coauthVersionMax="47" xr10:uidLastSave="{00000000-0000-0000-0000-000000000000}"/>
  <bookViews>
    <workbookView xWindow="-120" yWindow="-120" windowWidth="29040" windowHeight="15720" tabRatio="500" xr2:uid="{00000000-000D-0000-FFFF-FFFF00000000}"/>
  </bookViews>
  <sheets>
    <sheet name="2025" sheetId="1" r:id="rId1"/>
  </sheets>
  <definedNames>
    <definedName name="_xlnm._FilterDatabase" localSheetId="0" hidden="1">'2025'!$A$5:$V$5</definedName>
    <definedName name="_xlnm.Print_Area" localSheetId="0">'2025'!$A$1:$O$65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5" i="1" l="1"/>
  <c r="L64" i="1"/>
  <c r="L63" i="1"/>
  <c r="L62" i="1"/>
  <c r="L61" i="1"/>
  <c r="V54" i="1" l="1"/>
  <c r="I54" i="1" s="1"/>
  <c r="M54" i="1" s="1"/>
  <c r="O54" i="1" s="1"/>
  <c r="N54" i="1" s="1"/>
  <c r="X54" i="1" s="1"/>
  <c r="L54" i="1"/>
  <c r="V53" i="1"/>
  <c r="I53" i="1" s="1"/>
  <c r="M53" i="1" s="1"/>
  <c r="O53" i="1" s="1"/>
  <c r="N53" i="1" s="1"/>
  <c r="X53" i="1" s="1"/>
  <c r="L53" i="1"/>
  <c r="V65" i="1" l="1"/>
  <c r="I65" i="1" s="1"/>
  <c r="M65" i="1" s="1"/>
  <c r="O65" i="1" s="1"/>
  <c r="N65" i="1" s="1"/>
  <c r="X65" i="1" s="1"/>
  <c r="V64" i="1"/>
  <c r="I64" i="1" s="1"/>
  <c r="M64" i="1" s="1"/>
  <c r="O64" i="1" s="1"/>
  <c r="N64" i="1" s="1"/>
  <c r="X64" i="1" s="1"/>
  <c r="V63" i="1"/>
  <c r="I63" i="1" s="1"/>
  <c r="M63" i="1" s="1"/>
  <c r="O63" i="1" s="1"/>
  <c r="N63" i="1" s="1"/>
  <c r="X63" i="1" s="1"/>
  <c r="V62" i="1"/>
  <c r="I62" i="1" s="1"/>
  <c r="M62" i="1" s="1"/>
  <c r="O62" i="1" s="1"/>
  <c r="N62" i="1" s="1"/>
  <c r="X62" i="1" s="1"/>
  <c r="V61" i="1"/>
  <c r="I61" i="1" s="1"/>
  <c r="M61" i="1" s="1"/>
  <c r="O61" i="1" s="1"/>
  <c r="N61" i="1" s="1"/>
  <c r="X61" i="1" s="1"/>
  <c r="V60" i="1"/>
  <c r="L10" i="1" l="1"/>
  <c r="V19" i="1" l="1"/>
  <c r="I19" i="1" s="1"/>
  <c r="V59" i="1"/>
  <c r="I59" i="1" s="1"/>
  <c r="V58" i="1"/>
  <c r="I58" i="1" s="1"/>
  <c r="V57" i="1"/>
  <c r="I57" i="1" s="1"/>
  <c r="V56" i="1"/>
  <c r="I56" i="1" s="1"/>
  <c r="V55" i="1"/>
  <c r="I55" i="1" s="1"/>
  <c r="V52" i="1"/>
  <c r="I52" i="1" s="1"/>
  <c r="V51" i="1"/>
  <c r="I51" i="1" s="1"/>
  <c r="V50" i="1"/>
  <c r="V49" i="1"/>
  <c r="I49" i="1" s="1"/>
  <c r="V48" i="1"/>
  <c r="I48" i="1" s="1"/>
  <c r="V47" i="1"/>
  <c r="I47" i="1" s="1"/>
  <c r="V46" i="1"/>
  <c r="I46" i="1" s="1"/>
  <c r="V45" i="1"/>
  <c r="I45" i="1" s="1"/>
  <c r="V43" i="1"/>
  <c r="I43" i="1" s="1"/>
  <c r="V42" i="1"/>
  <c r="I42" i="1" s="1"/>
  <c r="V40" i="1"/>
  <c r="I40" i="1" s="1"/>
  <c r="V39" i="1"/>
  <c r="I39" i="1" s="1"/>
  <c r="V38" i="1"/>
  <c r="I38" i="1" s="1"/>
  <c r="V37" i="1"/>
  <c r="I37" i="1" s="1"/>
  <c r="V36" i="1"/>
  <c r="V35" i="1"/>
  <c r="I35" i="1" s="1"/>
  <c r="V34" i="1"/>
  <c r="I34" i="1" s="1"/>
  <c r="V33" i="1"/>
  <c r="I33" i="1" s="1"/>
  <c r="V32" i="1"/>
  <c r="V31" i="1"/>
  <c r="I31" i="1" s="1"/>
  <c r="V30" i="1"/>
  <c r="I30" i="1" s="1"/>
  <c r="V29" i="1"/>
  <c r="I29" i="1" s="1"/>
  <c r="V28" i="1"/>
  <c r="I28" i="1" s="1"/>
  <c r="V27" i="1"/>
  <c r="V26" i="1"/>
  <c r="I26" i="1" s="1"/>
  <c r="V25" i="1"/>
  <c r="I25" i="1" s="1"/>
  <c r="V23" i="1"/>
  <c r="I23" i="1" s="1"/>
  <c r="V22" i="1"/>
  <c r="I22" i="1" s="1"/>
  <c r="V21" i="1"/>
  <c r="I21" i="1" s="1"/>
  <c r="V20" i="1"/>
  <c r="I20" i="1" s="1"/>
  <c r="V18" i="1"/>
  <c r="I18" i="1" s="1"/>
  <c r="V17" i="1"/>
  <c r="V16" i="1"/>
  <c r="I16" i="1" s="1"/>
  <c r="V15" i="1"/>
  <c r="I15" i="1" s="1"/>
  <c r="V14" i="1"/>
  <c r="I14" i="1" s="1"/>
  <c r="V13" i="1"/>
  <c r="I13" i="1" s="1"/>
  <c r="V12" i="1"/>
  <c r="I12" i="1" s="1"/>
  <c r="V11" i="1"/>
  <c r="I11" i="1" s="1"/>
  <c r="V10" i="1"/>
  <c r="I10" i="1" s="1"/>
  <c r="M10" i="1" s="1"/>
  <c r="V9" i="1"/>
  <c r="I9" i="1" s="1"/>
  <c r="V8" i="1"/>
  <c r="I8" i="1" s="1"/>
  <c r="V7" i="1"/>
  <c r="I7" i="1" s="1"/>
  <c r="X10" i="1" l="1"/>
  <c r="N10" i="1"/>
  <c r="O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K32" authorId="0" shapeId="0" xr:uid="{00000000-0006-0000-0000-000001000000}">
      <text>
        <r>
          <rPr>
            <sz val="10"/>
            <rFont val="Arial"/>
            <family val="2"/>
            <charset val="186"/>
          </rPr>
          <t xml:space="preserve">Rinti visur PVM
</t>
        </r>
      </text>
    </comment>
  </commentList>
</comments>
</file>

<file path=xl/sharedStrings.xml><?xml version="1.0" encoding="utf-8"?>
<sst xmlns="http://schemas.openxmlformats.org/spreadsheetml/2006/main" count="296" uniqueCount="192">
  <si>
    <t>Pirkimo objekto dalies Nr.</t>
  </si>
  <si>
    <t>Pirkimo objekto pavadinimas</t>
  </si>
  <si>
    <t>Specifikacija</t>
  </si>
  <si>
    <t>BAK</t>
  </si>
  <si>
    <t>VR</t>
  </si>
  <si>
    <t>MB</t>
  </si>
  <si>
    <t>SR</t>
  </si>
  <si>
    <t>RP</t>
  </si>
  <si>
    <t>Kaunas</t>
  </si>
  <si>
    <t xml:space="preserve">Viso </t>
  </si>
  <si>
    <t>Mėgintuvėliai audinių kultūroms be dujinio filtro</t>
  </si>
  <si>
    <t>19520000-7</t>
  </si>
  <si>
    <t>Sterilūs, vienkartiniai, polistireniniai (PS), apvaliu dugnu, audinių kultūroms, su kokybišku sriegiu, užsukamais briaunuotais dangteliais (paguldyti nerieda) be dujinio filtro, augimo paviršiaus plotas 20 cm2, dydis 16x120 mm, su vieta užrašams, graduoti iki 5 ml. Pakuotė ne daugiau 25 vnt.  Pateikti sterilumą patvirtinantį dokumentą.</t>
  </si>
  <si>
    <t>vnt.</t>
  </si>
  <si>
    <t>Mikroplokštelės, 96 duobučių, "U" formos dugnu</t>
  </si>
  <si>
    <t>96 duobučių "U" formos dugnu, ne mažiau 200 µl tūrio, sterilios, pagamintos iš polistireno (PS), supakuotos po vieną, plokštelės kraštai  tinkami užrašams. Pateikti sterilumą patvirtinantį sertifikatą.</t>
  </si>
  <si>
    <t>Flakonai plastikiniai, su dujiniu filtru, audinių kultūroms, 25 cm2</t>
  </si>
  <si>
    <t>Plastikas iš  polistireno (PS), dangtelis užsukamas, su dujiniu filtru, paviršiaus plotas 25 cm2, sterilūs, vienkartiniai, graduoti, su vieta užrašui, tinkantys adhezinių ląstelių auginimui, neturintis toksinio poveikio ląstelių augimui.</t>
  </si>
  <si>
    <t>Falcon mėgintuvėliai 5 ml su iš viršaus užspaudžiamais dangteliais, tinkantys darbui su tėkmės citometrais</t>
  </si>
  <si>
    <t>Skiedimo plokštelės imunofermentinių tyrimų atlikimui  BEP2000 analizatoriumi</t>
  </si>
  <si>
    <t>Gilios skiedimo plokštelės imunofermentinių tyrimų atlikimui  Immunomat analizatoriumi</t>
  </si>
  <si>
    <t>Antgaliai prietaisui bakterijų suspensijai išpilstyti</t>
  </si>
  <si>
    <t>Maišai infekuotų atliekų nukenksminimui, 200x300 mm</t>
  </si>
  <si>
    <t>19640000-4</t>
  </si>
  <si>
    <t xml:space="preserve">Autoklavuojami, pagaminti iš polipropileno, 40  µm storio, skirti laboratorinių atliekų rinkimui ir nukenksminimui, 200x300 mm ±3mm. </t>
  </si>
  <si>
    <t>Maišai medicininėms atliekoms 450x1000  mm</t>
  </si>
  <si>
    <t xml:space="preserve">Polipropileniniai maišai, skirti biolginių aliekų surinkimui. Pagaminti iš didelio molekulinio tankio PP, su biopavojaus ženklu, atlaiko 300oC temperatūrĄ. Maišų dydis ne didesnis 45x100cm±2cm.  </t>
  </si>
  <si>
    <t>Maišai infekuotų atliekų nukenksminimui, 500x750 mm, tūris 60 litrų</t>
  </si>
  <si>
    <t>Autoklavuojami, pagaminti iš 45 µm polipropileno, skirti laboratorinių atliekų rinkimui ir nukenksminimui. Atsparūs 134oC. Pažymėti ženklu "Biopavojus". Tūris 60 litrų. Dydis  ne mažesnis nei 500 x 750 mm±5 mm.</t>
  </si>
  <si>
    <t>Leptospirų terpės mitybinis priedas</t>
  </si>
  <si>
    <t>24931250-6</t>
  </si>
  <si>
    <t>vnt</t>
  </si>
  <si>
    <t>Terpė D-MEM</t>
  </si>
  <si>
    <t>D-MEM (Dulbecco's Modified Eagle Medium) terpė audinių kultūroms, skysta, su Gluta MAX'u (L-Alanino-L-Glutamino dipeptidu), didelė gliukozės koncentracija - 4500 mg/L, didelė amino rūgščių ir vitaminų koncentracija, su fenolio raudoniu, be natrio piruvato, sterili, po 500 ml. Pateikti sertifikatą.</t>
  </si>
  <si>
    <t xml:space="preserve">MIKRA-LA-TEST identifikavimo sistema STAPHY 24  </t>
  </si>
  <si>
    <t>33124110-9</t>
  </si>
  <si>
    <t>Plokštelės skirtos staphylococcus  spp bakterijų identifikavimui iki rūšies. Vizualinis rezultatų įvertinimas</t>
  </si>
  <si>
    <t>Mueller Hinton agaras su 2% gliukoze ir 0,5 µg/mL metileno mėlynuoju</t>
  </si>
  <si>
    <t>Kieta terpė, skirta mieliagrybių jautrumo tyrimų atlikimui. Su 2 % gliukoze ir 0,5 µg/mL metileno mėlynuoju. Paruošta naudojimui: supilstyta į 90 mm Petri lėkštutes. Pakuotėje – 10-20 lėkštučių.</t>
  </si>
  <si>
    <t xml:space="preserve">Microlatest MIC terpė </t>
  </si>
  <si>
    <t>Adaptuota  identifikacinei sistemai.</t>
  </si>
  <si>
    <t>Laboratorinės popierinės šluostės</t>
  </si>
  <si>
    <t>33140000-3</t>
  </si>
  <si>
    <t xml:space="preserve">Neaustinės šluostės, šluostės idealiai tinka naudoti maisto pramonės, farmacijos, medicinos srityse. Šluostės parduodamos susuktos į ruloną, rulonas perforuotas, su nemažiau kaip 400 vnt. tvirtų servetėlių, šluostės matmenys ne mažiau  300x380 mm, baltos ar mėlynos spalvos. </t>
  </si>
  <si>
    <t>Western blotas echinokokozei IgG</t>
  </si>
  <si>
    <t>33141625-7</t>
  </si>
  <si>
    <t>testas</t>
  </si>
  <si>
    <t xml:space="preserve">Reagentai Yersinia enterocolitica diagnostikai </t>
  </si>
  <si>
    <t>Yersinia enterocolitica IgG</t>
  </si>
  <si>
    <t>Reagentai Jersinijozės  IgG  antikūnų nustatymui IFA metodu 96 šulinėlių mikroplokštelių formatu kraujo serume. Plokštelės laužomos po 1 šulinėlį.  Į rinkinius turi įeiti visi reikalingi tirpalai, kontrolės, kalibratoriai ir kiti priedai, reikalingi tyrimui atlikti.  CE ir IVD ženklinimas. Būtinas protokolas automatiniam tyrimų atlikimui su BEP 2000 arba Immunomat analizatoriais</t>
  </si>
  <si>
    <t>Yersinia enterocolitica IgA</t>
  </si>
  <si>
    <t>Reagentai Jersinijozės  IgG  antikūnų nustatymui IFA metodu 96 šulinėlių mikroplokštelių formatu kraujo serume.. Plokštelės laužomos po 1 šulinėlį.  Į rinkinius turi įeiti visi reikalingi tirpalai, kontrolės, kalibratoriai ir kiti priedai, reikalingi tyrimui atlikti.  CE ir IVD ženklinimas. Būtinas protokolas automatiniam tyrimų atlikimui su BEP 2000 arba Immunomat analizatoriais</t>
  </si>
  <si>
    <t>Reagentai echinokokozės specifinių antikūnų diagnostikai</t>
  </si>
  <si>
    <t>Visi reagentai vieno gamintojo</t>
  </si>
  <si>
    <t>Ech. granulosus IgG</t>
  </si>
  <si>
    <t xml:space="preserve">Reagentai Ech. granulosus IgG nustatymui IFA metodu 96 šulinėlių mikroplokštelių formatu kraujo serume. Tyrimo inkubavimas 37  C temperaturoje, į rinkinius turi įeiti teigiama, neigiama ir ribinė kontrolės. CE ir IVD ženklinimas  </t>
  </si>
  <si>
    <t>Ech. multilocularis  IgG Em-2, Em-18</t>
  </si>
  <si>
    <t xml:space="preserve">Reagentai Ech. multilocularis IgG nustatymui IFA metodu 96 šulinėlių mikroplokštelių formatu kraujo serume. Tyrimo inkubacimas 37  C temperaturoje, į rinkinius turi įeiti privalomnai Em-18 ir Em-2 antigenai. CE ir IVD ženklinimas  </t>
  </si>
  <si>
    <t>Ech. multilocularis  IgG Em-18</t>
  </si>
  <si>
    <t xml:space="preserve">Reagentai Ech. Multilocularis Em-18  IgG antikūnų nustatymui nustatymui IFA metodu 96 šulinėlių mikroplokštelių formatu kraujo serume. Tyrimo inkubacimas 37  C temperaturoje. CE ir IVD ženklinimas  </t>
  </si>
  <si>
    <t>HCV genotipų nustatymo rinkinys</t>
  </si>
  <si>
    <t>reak.</t>
  </si>
  <si>
    <t xml:space="preserve">Rinkinys ūmių bakterinių kvepavimo takų infekcijų sukelėjų tikralaikės PGR metodu nustatymui </t>
  </si>
  <si>
    <t>Rinkinys skirtas tikralaikei dauginei Chlamydophila pneumoniae, Mycoplasma pneumoniae, Legionella pneumophila, Bordetella pertussis, Bordetella parapertussis, Streptococcus pneumoniae ir Haemophilus influenzae bei vidinės kontrolės nustatymui PGR metodu vienos reakcijos metu viename mėgintuvėlyje. Rinkinys skirtas ne daugiau nei 50 reakcijų įskaitant kontroles. Validuotas CFX96 tikralaikės PGR įrangai. Turi CE ir IVD ženklinimą.</t>
  </si>
  <si>
    <t>Dauginės PGR rinkinys tiesioginiam, kokybiniam  E.coli  vt1x ir vtx2 subtipavimo PGR rinkinys</t>
  </si>
  <si>
    <t>Dauginės PGR rinkinys,skirtas kokybiniam  E.coli  vt1x ir vtx2 (galimybė nustatyti vt1a/c/d ir vt2a/b/c/d/e/f/g subtipus) subtipavimo PGR rinkinys, turintis vidinės kontrolės, PGR produktai detektuojami agarozės gelyje. Klinikinė medžiaga: išmatos ir kultūra. Rinkinis validuotas Mastercycler Gradient, labcycler sensoquest ar kt.  PGR įrangai. Rinkinį sudaro reakcijos miksas, Taq polimerazė, teigiama bei vidinė kontrolės ir vanduo. Turi CE ženklinimą.</t>
  </si>
  <si>
    <t>Tikralaikės PGR rinkinys Ebola viruso  ir Marburgo viruso nustatymui nustatymui</t>
  </si>
  <si>
    <t>Rinkinys skirtas Ebola viruso ir Marburgo viruso (Filovirusų RNR) RNR nustatymui. Tinkamas klinikinei diagnostikai. CE ženklinimas. Tinkamas CFX96 tipo ar Rotorgene Q/6000 tikralaikės PGR amplifikatoriui. Rinkinys su vidine kontrole  galimos  inhibicijos nustatymui, su teigiama kontrole. Rezultatas detektuojamas ne mažiau kaip 2 optiniuose kanaluose. Pakuotėje ne mažiau 50 reakcijų</t>
  </si>
  <si>
    <t>Reagentai Jersiniozės IgG diagnostikai IB metodu</t>
  </si>
  <si>
    <t>Reagentai Jersinijozės  IgG nustatymui IB metodu  (su rekombinantiniais antigenais), nustatomi antikūnai ne mažiau kaip prieš Y. enterocolitica ir Y. pseudotuberculosis kraujo serume ar plazmoje ir juos diferencijuoja. Pakuotės ne mažesnės kaip po 15, bet ne didesnės nei po  20 vnt. Galimybė atlikti tyrimus ir juos įvertinti pusiauautomatine  Dynablot įranga.  Į tyrimo kainą turi būti įskaičiuoti priedai, reikalingi tyrimus atlikti .   CE ir IVD ženklinimas.</t>
  </si>
  <si>
    <t>Atipinių pneumonijų diagnostiniai  ECLIA</t>
  </si>
  <si>
    <t>Mycoplasma pneumoniae IgM</t>
  </si>
  <si>
    <t>Reagentai M. pneumoniae IgM nustatymui ECLIA metodu. Galimybė atlikti tyrimus po vieną monotesto principu, tyrimo kasetėje ar juostelėje yra visi reikalingi tyrimui atlikti reagentai bei vidinė teigiama ir neigiama reakcijos kontrolė. Tyrimo rezultatas vertinamas  santykiu. CE ir IVD ženklinimas</t>
  </si>
  <si>
    <t>Mycoplasma pneumoniae IgG</t>
  </si>
  <si>
    <t>Reagentai M. pneumoniae IgG nustatymui ECLIA metodu. Galimybė atlikti tyrimus po vieną monotesto principu, tyrimo kasetėje ar juostelėje yra visi reikalingi tyrimui atlikti reagentai bei vidinė teigiama ir neigiama reakcijos kontrolė. Tyrimo rezultatas vertinamas  santykiu. CE ir IVD ženklinimas</t>
  </si>
  <si>
    <t>Chlamydia pneumoniae IgM</t>
  </si>
  <si>
    <t>Reagentai C. pneumoniae IgM nustatymui ECLIA metodu. Galimybė atlikti tyrimus po vieną monotesto principu, tyrimo kasetėje ar juostelėje yra visi reikalingi tyrimui atlikti reagentai bei vidinė teigiama ir neigiama reakcijos kontrolė. Tyrimo rezultatas vertinamas  santykiu. CE ir IVD ženklinimas</t>
  </si>
  <si>
    <t>Chlamydia pneumoniae IgG</t>
  </si>
  <si>
    <t>Reagentai C. pneumoniae IgG nustatymui ECLIA metodu. Galimybė atlikti tyrimus po vieną monotesto principu, tyrimo kasetėje ar juostelėje yra visi reikalingi tyrimui atlikti reagentai bei vidinė teigiama ir neigiama reakcijos kontrolė. Tyrimo rezultatas vertinamas  santykiu. CE ir IVD ženklinimas</t>
  </si>
  <si>
    <t>Legioneliozės diagnostikos rinkiniai</t>
  </si>
  <si>
    <t>Legionella pneumophila IgG</t>
  </si>
  <si>
    <t xml:space="preserve">Reagentai L. pneumophila IgG  antikūnų nustatymui IFA metodu. Plokštelės laužomos po 1 šulinėlį. Mėginio tūris 100 mkl. Inkubacija 30+30+15 min. Į rinkinius turi įeiti visi reikalingi tirpalai, kontrolės ir kiti priedai, reikalingi tyrimui atlikti. trys standartai 2/20/200, 2 kontrolės: teigiama ir neigiama. Rezultatai išreiškiami vienetais. IgG ir IgM  rinkiniai vieno gamintojo. CE ir IVD ženklinimas </t>
  </si>
  <si>
    <t>Legionella pneumophila IgM</t>
  </si>
  <si>
    <t xml:space="preserve">Reagentai L. pneumophila IgM antikūnų nustatymui IFA metodu. Plokštelės laužomos po 1 šulinėlį. Mėginio tūris 100 mkl. Inkubacija 30+30+15 min. Į rinkinius turi įeiti visi reikalingi tirpalai, kontrolės ir kiti priedai, reikalingi tyrimui atlikti, taip pat ir RF absorbentas. trys kontrolės: teigiama, neigiama ir ribinė.  Visi  IgG ir IgM rinkiniai vieno gamintojo. CE ir IVD ženklinimas </t>
  </si>
  <si>
    <t>Kokliušo, difterijos, stabligės diagnostikos rinkiniai</t>
  </si>
  <si>
    <t>Bordetella pertussis  IgG</t>
  </si>
  <si>
    <t xml:space="preserve">Bordetella pertussis ELISA rinkinys IgG antikūnų nustatymui nustatymui prieš Bordetella pertussis toksiną žmogaus serume ar plazmoje.  Šulinėliai padengti B.pertussis toksinu, laužomi po vieną šulinėlį. Rinkiniuose IgG  nustatymui  kalibracinei kreivei turi būti naudojami keturi kalibratoriai 5, 25, 100, 200 U/ml,  patvirtinti FDA. Vidinei testų kontrolei naudojami teigiamas ir neigiamas žmogaus serumas.  Perkami rinkiniai pagal poreikį atskirai IgG, IgM  ir IgA nustatymui. Visi rinkiniai vieno gamintojo.  Į rinkinius turi įeiti visi reikalingi tirpalai, kontrolės ir kiti priedai, reikalingi tyrimui atlikti.Reagentai turi būti pažymėti CE ženklu ir turėti IVD sertifikatą. </t>
  </si>
  <si>
    <t>Bordetella pertussis IgA</t>
  </si>
  <si>
    <t xml:space="preserve">Bordetella pertussis ELISA rinkiniai  IgA antikūnų nustatymui nustatymui prieš Bordetella pertussis toksiną žmogaus serume ar plazmoje.  Šulinėliai padengti B.pertussis toksinu, laužomi po vieną šulinėlį. Rinkiniuose IgA  nustatymui  kalibracinei kreivei turi būti naudojami  keturi kalibratoriai 2,  10, 25, 50 U/ml patvirtinti FDA. Vidinei testų kontrolei naudojami teigiamas ir neigiamas žmogaus serumas.  Perkami rinkiniai pagal poreikį atskirai IgG, IgM  ir IgA nustatymui. Visi rinkiniai vieno gamintojo.  Į rinkinius turi įeiti visi reikalingi tirpalai, kontrolės ir kiti priedai, reikalingi tyrimui atlikti.Reagentai turi būti pažymėti CE ženklu ir turėti IVD sertifikatą. </t>
  </si>
  <si>
    <t>Difterija IgG</t>
  </si>
  <si>
    <t xml:space="preserve">Anti Difterijos  ELISA rinkinys IgG antikūnų nustatymui prieš difterijos  toksiną žmogaus serume ar plazmoje.  Šulinėliai padengti difterijos  toksinu, laužomi po vieną šulinėlį. Rinkiniuose IgG  nustatymui  kalibracinei kreivei turi būti naudojami keturi kalibratoriai 2,0; 1,0; 0,1; 0,01 TV/ml.  Vidinei testų kontrolei naudojami teigiamas ir neigiamas žmogaus serumas.  Į rinkinius turi įeiti visi reikalingi tirpalai, kontrolės ir kiti priedai, reikalingi tyrimui atlikti. Reagentai turi būti pažymėti CE ženklu ir turėti IVD sertifikatą. </t>
  </si>
  <si>
    <t>Stabligė IgG</t>
  </si>
  <si>
    <t xml:space="preserve">Anti Stabligės ELISA rinkinys IgG antikūnų nustatymui prieš stabligės  toksiną žmogaus serume ar plazmoje.  Šulinėliai padengti stabligės toksinu, laužomi po vieną šulinėlį. Rinkiniuose IgG  nustatymui  kalibracinei kreivei turi būti naudojami keturi kalibratoriai 5,0; 2,0; 1,0; 0,1 TV/ml.  Vidinei testų kontrolei naudojami teigiamas ir neigiamas žmogaus serumas.  Į rinkinius turi įeiti visi reikalingi tirpalai, kontrolės ir kiti priedai, reikalingi tyrimui atlikti. Reagentai turi būti pažymėti CE ženklu ir turėti IVD sertifikatą. </t>
  </si>
  <si>
    <t>Reagentai specifinių IgE antikūnų prieš  mišrius alergenus nustatymui (ne mažiau  36 alergenų mišinys)</t>
  </si>
  <si>
    <t xml:space="preserve">Maisto ir įkvepiamų alergenų nustatymui vienu tyrimu, ne mažiau 36 alergenų). Turi aptikti specifinius IgE ne mažiau nei prieš šiuos alergenus: medžių žiedadulkes (įvairias), žolių žiedadulkes (įvairias), namų dulkių erkes (įvairias), gyvūnų (įvairių) epitelį, paukččių plunksnas,  žuvys, soja, miltai (įvairūs), kiauliena, jautiena, vištiena, riešutai (įvairūs), citrusiniai vaisiai, kiaušinis, pienas. CE ir IVD ženklinimas    </t>
  </si>
  <si>
    <t>Reagentai a-HDV antikūnų nustatymui</t>
  </si>
  <si>
    <t xml:space="preserve">Reagentai hepatito D antikūnų nustatymui IFA metodu. Plokštelės laužomos bent po 8 šulinėlius. Turi turėti CE ir IVD ženklinimą. </t>
  </si>
  <si>
    <t>33696500-0</t>
  </si>
  <si>
    <t xml:space="preserve"> DNR konc. nustatymo rinkinys</t>
  </si>
  <si>
    <t>Rinkinys skirtas dvigrandės DNR koncentracijos nustatymui fluorimetrijos metodu. Pradinis matuojamos DNR konc. diapazonas ne siauresnis, nei 0,2-2000 ng/mkl. Rinkinį turi sudaryti koncentruotas reagentas, skiedimo buferis ir paruošti darbui DNR kiekio standartai. Matavimui naudojamo DNR tirpalo turio diapazonas ne siauresnis, nei 1-20 mkl. Reagnetu rinkinyje kiekis pakankamas, kad ištirti ne mažiau, kaip 500 mėginių. Tinkamas darbui su fluorimetru Qubit 4.</t>
  </si>
  <si>
    <t>reak..</t>
  </si>
  <si>
    <t>Didelio jautrumo DNR konc. nustatymo rinkinys</t>
  </si>
  <si>
    <t>Rinkinys skirtas mažos koncentracijos dvigrandės DNR koncentracijos nustatymui fluorimetrijos metodu. Pradinis matuojamos DNR konc. diapazonas ne siauresnis, nei 0,005-120 ng/mkl. Rinkinį turi sudaryti koncentruotas reagentas, skiedimo buferis ir paruošti darbui DNR kiekio standartai. Matavimui naudojamo DNR tirpalo turio diapazonas ne siauresnis, nei 1-20 mkl. Reagnetu rinkinyje kiekis pakankamas, kad ištirti ne mažiau, kaip 500 mėginių. Tinkamas darbui su fluorimetru Qubit 4.</t>
  </si>
  <si>
    <t>Beždžionių raupų ir Orthopox DNR nustatymas tikralaikės PGR metodu</t>
  </si>
  <si>
    <t xml:space="preserve">Rinkinys skirtas beždžionių raupų ir Orthopox virusų DNR nustatymui tikralaikės PGR metodu. Rinkinys optimizuotas darbui su ABI7500, LightCycler 480, STC-48A/96A/96A PLUS ir CFX96 Touch, Rotor-Gene Q  termocikleriais. Taikinių detecijai ir diferinciavimui naudojami mažiausiai tris optiniai kanalai. Pakuotė skirta 50 reakc. atlikimui. Rinkinio sudėtyje yra RNR kontrolė RNR skyrimo ir/arba PGR inhibicijos monitoravimui. Turi CE-IVD ženklinimą. </t>
  </si>
  <si>
    <t>Tropinių karštinių sukelėjų ir jų diferenciavimo rinkinys.</t>
  </si>
  <si>
    <t>Rinkinys skirtas tropinių karštinių sukelėjų (maliarijos sukelėjų - Plasmodium falciparum, Plasmodium malariae, plasmodium vivax, Plasmodium ovale, bakterijų - Salmonella enterica, Leptospira spp., virusų - Čikungunijos, Denge ir Vakarų Nilo) nustatymui ir diferenciavimui tikrlalaikės PGR metodu. Rinkinio turi būti visi mišinio komponentai, teigiama, neigiama ir vidinė kontrolės. Teigiama kontrolė turi atspindėti visus su rinkiniu nustatomus infekcinius taikinius. Turi būti galimybė naudoti vidine kontrolę RNR/DNR proceso monitoravimui. Taikinių detekcijai naudojami mažiausiai 4 optiniai kanalai. Rinkinys optimizuotas Montania 4896, CFX96, QuantStudio 5, LightCycler 480, Q qPCR Cycler, Rotor-Gene Q arba kitiems tikralaikės PGR termocikleriams naudojantiems FAM, HEX, Texas REd ar Cy5 optinius filtrus. PGR gali būti atliktas PGR plokštelėje, PGR strypelyje arba atskirame 0,2 mL PGR mėgintuvėlyje. Rinkinys turi tūrėti CE-IVD ženklinimą.</t>
  </si>
  <si>
    <t>Listeria antiserumų rinkinys</t>
  </si>
  <si>
    <t>Rinkinys Listeria monocytogenes kultūrų tipavimui. Į sudėtį turi įeiti H-A, H-AB, H-C, H-D, O I, O I/II, O IV, O V/VI, O VI, O VII, O VIII, O IX antiserumai.</t>
  </si>
  <si>
    <t>Vibrio cholerae antiserumų rinikinys</t>
  </si>
  <si>
    <t>Antiserumų rinkinys, skirtas Vibrio cholerae kultūrų tipavimui. Į sudėtį turi įeiti Vibrio cholerae polivalentinis antiserumas, Vibrio cholerae Ogawa antiserumas, Vibrio cholerae Inaba antiserumas, Vibrio cholerae O139 antiserumas. Kiekvieno reagento tūris ne daugiau 2 ml.</t>
  </si>
  <si>
    <t>Vibrio cholerae greitieji testai</t>
  </si>
  <si>
    <t>Vibrio cholerae O1/O139 nustatymui išmatų ėminiuose. Pakuotėje iki 25 testų.</t>
  </si>
  <si>
    <t>Greitieji testai biogrėsmių tyrimams (bakterijos)</t>
  </si>
  <si>
    <t>Greitieji testai ypač pavojingų bakterijų nustatymui aplinkos ėminiuose.  Skirti aptikti maro, juodligės, tuliaremijos, melioidozės (Burkholderia), bruceliozės ir kitų pavojingų ligų sukėlėjus aplinkos ėminiuose.</t>
  </si>
  <si>
    <t>Greitieji testai biogrėsmių tyrimams (toksinai)</t>
  </si>
  <si>
    <t>Greitieji testai toksinų nustatymui aplinkos ėminiuose. Skirti nustatyti toksinus  (riciną, abriną, stafilokokinį enterotoksiną B, botulino toksinus A ir B) aplinkos ėminiuose.</t>
  </si>
  <si>
    <t>38437110-1</t>
  </si>
  <si>
    <t>Sterilus, su filtru, be nukleazių antgaliai cilindrinėms "Rainin" automatinėms pipetėms</t>
  </si>
  <si>
    <t>10 ul sterilus, su filtru, be nukleazių antgaliai cilindrinėms "Rainin" automatinėms pipetėms</t>
  </si>
  <si>
    <t>200 ul sterilūs, su filtru, be nukleazių antgaliai cilindrinėms "Rainin" automatinėms pipetėms</t>
  </si>
  <si>
    <t>300 ul sterilus, su filtru, be nukleaziųantgaliai cilindrinėms "Rainin" automatinėms pipetėms</t>
  </si>
  <si>
    <t>1000 ul sterilūs, su filtru, be nukleazių antgaliai cilindrinėms "Rainin" automatinėms pipetėms</t>
  </si>
  <si>
    <t>1000-1200 ul sterilus, ilgi, su filtru, be nukleazių antgaliai cilindrinėms "Rainin" automatinėms pipetėms</t>
  </si>
  <si>
    <t>Sterilūs, su filtrais, tinkami PGR. Tinkami 2000 mkl tūrio "Rainin Pipet-Lite LTS" tipo automatinėms pipetėms, cilindriniai, supakuoti po 96 dėžutėse. Biologiškai švarūs (paprašius pateikti sertifikatą pagal partijos Nr.). Patikrinti dėl Rnazių, Dnazių, pirogeno (negali būti daugiau nei: Rnazių 10-9 Kunitz vienetų/µL; Dnazių 10-7 Kunitz vienetų/µL.</t>
  </si>
  <si>
    <t>Sterilūs, su filtrais, tinkami PGR. Tinkami 1000 mkl tūrio "Rainin Pipet-Lite LTS" tipo automatinėms pipetėms, cilindriniai, supakuoti po 96 dėžutėse. Biologiškai švarūs (paprašius pateikti sertifikatą pagal partijos Nr. Patikrinti dėl Rnazių, Dnazių (negali būti daugiau nei: Rnazių 10-9 Kunitz vienetų/µL; Dnazių 10-7 Kunitz vienetų/µL.</t>
  </si>
  <si>
    <t>Sterilūs, su filtrais, tinkami PGR. Tinkami 300 mkl tūrio  "Rainin Pipet-Lite LTS" tipo automatinėms pipetėms, cilindriniai, supakuoti po 96 dėžutėse. Biologiškai švarūs (paprašius pateikti sertifikatą pagal partijos Nr.). Patikrinti dėl Rnazių, Dnazių, (negali būti daugiau nei: Rnazių 10-9 Kunitz vienetų/µL; Dnazių 10-7 Kunitz vienetų/µL.</t>
  </si>
  <si>
    <t xml:space="preserve">Sterilūs, su filtrais, tinkami PGR. Tinkami 20 mkl tūrio  "Rainin Pipet-Lite LTS" tipo automatinėms pipetėms, cilindriniai, supakuoti po 96 dėžutėse. Biologiškai švarūs (paprašius pateikti sertifikatą pagal partijos Nr.). Patikrinti dėl Rnazių, Dnazių, (negali būti daugiau nei: Rnazių 10-9 Kunitz vienetų/µL; Dnazių 10-7 Kunitz vienetų/µL) </t>
  </si>
  <si>
    <t>Pagrindinis pirkimo objekto kodas pagal bendrąjį viešojo pirkimo žodyną (BVPŽ)</t>
  </si>
  <si>
    <t>Tiekėjas</t>
  </si>
  <si>
    <t>Fasuotė, mato vienetas</t>
  </si>
  <si>
    <t>Tiekėjo siūlomos prekės techninių reikalavimų reikšmė (tiekėjas turi nurodyti tikslius dydžius, medžiagas, išmatavimus ir pan.)</t>
  </si>
  <si>
    <t>Gamintojas, gamintojo katalogo prekės ir puslapio Nr., gamintojo fasuotė</t>
  </si>
  <si>
    <t>Maksimalus orientacinis vnt. (fasuočių) kiekis</t>
  </si>
  <si>
    <t>Vieneto kaina Eur be PVM</t>
  </si>
  <si>
    <t>PVM (%)</t>
  </si>
  <si>
    <t xml:space="preserve">Vieneto kaina Eur su PVM </t>
  </si>
  <si>
    <t>Suma Eur be PVM (maks. orient. kiekiui)</t>
  </si>
  <si>
    <t>PVM suma Eur (maks. orient. kiekiui)</t>
  </si>
  <si>
    <t>Suma Eur su PVM (maks. orient. kiekiui)</t>
  </si>
  <si>
    <t>reakcija</t>
  </si>
  <si>
    <t>Falcon tipo sterilūs  polistireno mėgintuvėliai 5 ml tūrio  12x75 mm dydžio su iš viršaus užspaudžiamais dangteliais, U formos dugnu, tinkantys darbui su tėkmės citometrais. Pakuotės ne didesnės nei 125 vnt. Dėžėse ne daugiau 1000 vnt.</t>
  </si>
  <si>
    <t>Skiedimo plokštelės imunofermentinių tyrimų atlikimui  BEP2000 analizatoriumi. Polipropileno, 96 šulinėlių, U formos dugnu, šulinėlio tūris ne mažiau 300 mkl.</t>
  </si>
  <si>
    <t xml:space="preserve">Gilios skiedimo plokštelės imunofermentinių tyrimų atlikimui  Immunomat analizatoriumi. Polipropileno, 96 šulinėlių U formos dugnu, šulinėlio tūris ne mažiau 1 ml. </t>
  </si>
  <si>
    <t>18.1</t>
  </si>
  <si>
    <t>18.2</t>
  </si>
  <si>
    <t>19.1</t>
  </si>
  <si>
    <t>19.2</t>
  </si>
  <si>
    <t>19.3</t>
  </si>
  <si>
    <t>25.1</t>
  </si>
  <si>
    <t>25.2</t>
  </si>
  <si>
    <t>25.3</t>
  </si>
  <si>
    <t>25.4</t>
  </si>
  <si>
    <t>26.1</t>
  </si>
  <si>
    <t>26.2</t>
  </si>
  <si>
    <t>27.1</t>
  </si>
  <si>
    <t>27.2</t>
  </si>
  <si>
    <t>27.3</t>
  </si>
  <si>
    <t>27.4</t>
  </si>
  <si>
    <t>67.1</t>
  </si>
  <si>
    <t>67.2</t>
  </si>
  <si>
    <t>67.3</t>
  </si>
  <si>
    <t>67.4</t>
  </si>
  <si>
    <t>67.5</t>
  </si>
  <si>
    <t>Sterilūs, su filtrais, tinkami PGR. Tinkami 200 mkl tūrio  "Rainin Pipet-Lite LTS" tipo automatinėms pipetėms, cilindriniai, supakuoti po 96 dėžutėse. Biologiškai švarūs (paprašius pateikti sertifikatą pagal partijos Nr.). Patikrinti dėl Rnazių, Dnazių, (negali būti daugiau nei: Rnazių 10-9 Kunitz vienetų/µL; Dnazių 10-7 Kunitz vienetų/µL</t>
  </si>
  <si>
    <t>Rinkinys skirtas HCV tipavimui atvirkštinės hibridizacijos metodu ant specialių juostelių. Tipavimas atliekamas HCV genomo NS-5' regione bei core regione. Rinkinį sudaro multipleksinis PGR rinkinys su biotinu žymėtais pradmenimis (Visi reikiami reagentai amplifikavimui atlikti), kontrolė, hybridizacijos reagentai ir priemopnės (juostelės su konjugato kontrolė, PGR kontrole ir tipospecifiniais hibridizaciniai zondais, reakcijos loveliai, reagentai, interpretavimo trafaretas ir lentelė ne automatizuotam rezultatų įvertinimui). Rinkinys turi būti pajėgus atskirti 1 – 6 genotipus ir jų potipius. Pakuotė ne mažiau 20 reakcijų.</t>
  </si>
  <si>
    <t>Antgaliai prietaisui bakterijų
suspensijai išpilstyti.</t>
  </si>
  <si>
    <t>Leptospira Enrichment EMHJ. Suderinama su BD Difco EMHJ terpės baze.</t>
  </si>
  <si>
    <t>Diferencinėi echinokokų diagnostikai. Su p7;p16 /18; p21; p25/26; Em95 ;Em18; EgAgB kDa baltymais.Rinkinyje turi būti visi reikalingi tirpalai reakcijai atlikti. Turi diferencijuoti E. granulosus ir E. multilocularis. CE ir IVD  serifikatai.</t>
  </si>
  <si>
    <t>rulonas</t>
  </si>
  <si>
    <t>Vadybininkas</t>
  </si>
  <si>
    <t>PVM suma</t>
  </si>
  <si>
    <t>VSTUC</t>
  </si>
  <si>
    <t>UAB "Laborama"</t>
  </si>
  <si>
    <t>JSAVI</t>
  </si>
  <si>
    <t>PKIZI</t>
  </si>
  <si>
    <r>
      <t xml:space="preserve">Falcon tipo sterilūs  polistireno mėgintuvėliai 5 ml tūrio  12x75 mm dydžio su iš viršaus užspaudžiamais dangteliais, U formos dugnu, tinkantys darbui su tėkmės citometrais. Pakuotės po 125 vnt. Dėžėse po 1000 vnt. </t>
    </r>
    <r>
      <rPr>
        <i/>
        <sz val="14"/>
        <color rgb="FF000000"/>
        <rFont val="Times New Roman"/>
        <family val="1"/>
        <charset val="186"/>
      </rPr>
      <t>(Nuoroda: Gamintojo dokumentai/Aprašai: 04 352054 aprašas 01-02 EN.pdf)</t>
    </r>
  </si>
  <si>
    <t>Corning, 352054, 
1000 vnt./pak.</t>
  </si>
  <si>
    <t>Bioperfectus, YJC70205NW-50T, 
50 testų/pak.</t>
  </si>
  <si>
    <r>
      <t xml:space="preserve">Rinkinys skirtas beždžionių raupų ir Orthopox virusų DNR nustatymui tikralaikės PGR metodu. Rinkinys optimizuotas darbui su ABI7500, LightCycler 480, STC-48A/96A/96A PLUS ir CFX96 Touch, Rotor-Gene Q  termocikleriais. Taikinių detecijai ir diferinciavimui naudojami mažiausiai tris optiniai kanalai.  Rinkinio sudėtyje yra RNR kontrolė RNR skyrimo ir/arba PGR inhibicijos monitoravimui. Turi CE-IVD ženklinimą. 
</t>
    </r>
    <r>
      <rPr>
        <i/>
        <sz val="13"/>
        <color rgb="FF000000"/>
        <rFont val="Times New Roman"/>
        <family val="1"/>
        <charset val="186"/>
      </rPr>
      <t>(Nuoroda: Gamintojo dokumentai/Aprašai: 53 YJC70205NW-50T aprašas EN.pdf)</t>
    </r>
  </si>
  <si>
    <t>Anatolia Geneworks, ABTFP2, 
50 reakc./pak.</t>
  </si>
  <si>
    <r>
      <t xml:space="preserve">Rinkinys skirtas tropinių karštinių sukelėjų (maliarijos sukelėjų - Plasmodium falciparum, Plasmodium malariae, plasmodium vivax, Plasmodium ovale, bakterijų - Salmonella enterica, Leptospira spp., virusų - Čikungunijos, Denge ir Vakarų Nilo) nustatymui ir diferenciavimui tikrlalaikės PGR metodu </t>
    </r>
    <r>
      <rPr>
        <i/>
        <sz val="13"/>
        <color rgb="FF000000"/>
        <rFont val="Times New Roman"/>
        <family val="1"/>
      </rPr>
      <t>(Nuoroda: 54 ABTFP2 aprašas EN.pdf, 2 psl.</t>
    </r>
    <r>
      <rPr>
        <sz val="13"/>
        <color rgb="FF000000"/>
        <rFont val="Times New Roman"/>
        <family val="1"/>
      </rPr>
      <t>). Rinkinyje yra visi mišinio komponentai, teigiama, neigiama ir vidinė kontrolės. Teigiama kontrolė atspindi visus su rinkiniu nustatomus infekcinius taikinius (</t>
    </r>
    <r>
      <rPr>
        <i/>
        <sz val="13"/>
        <color rgb="FF000000"/>
        <rFont val="Times New Roman"/>
        <family val="1"/>
      </rPr>
      <t>Nuoroda: 54 ABTFP2 aprašas EN.pdf, 3 psl.</t>
    </r>
    <r>
      <rPr>
        <sz val="13"/>
        <color rgb="FF000000"/>
        <rFont val="Times New Roman"/>
        <family val="1"/>
      </rPr>
      <t>). Yra galimybė naudoti vidine kontrolę RNR/DNR proceso monitoravimui (</t>
    </r>
    <r>
      <rPr>
        <i/>
        <sz val="13"/>
        <color rgb="FF000000"/>
        <rFont val="Times New Roman"/>
        <family val="1"/>
      </rPr>
      <t>Nuoroda: 54 ABTFP2 aprašas EN.pdf, 6 psl.)</t>
    </r>
    <r>
      <rPr>
        <sz val="13"/>
        <color rgb="FF000000"/>
        <rFont val="Times New Roman"/>
        <family val="1"/>
      </rPr>
      <t xml:space="preserve">. Taikinių detekcijai naudojami mažiausiai 4 optiniai kanalai </t>
    </r>
    <r>
      <rPr>
        <i/>
        <sz val="13"/>
        <color rgb="FF000000"/>
        <rFont val="Times New Roman"/>
        <family val="1"/>
      </rPr>
      <t>(Nuoroda: 54 ABTFP2 aprašas EN.pdf, 2 psl.</t>
    </r>
    <r>
      <rPr>
        <sz val="13"/>
        <color rgb="FF000000"/>
        <rFont val="Times New Roman"/>
        <family val="1"/>
      </rPr>
      <t>) Rinkinys optimizuotas Montania 4896, CFX96, QuantStudio 5, LightCycler 480, Q qPCR Cycler, Rotor-Gene Q arba kitiems tikralaikės PGR termocikleriams naudojantiems FAM, HEX, Texas REd ar Cy5 optinius filtrus. PGR gali būti atliktas PGR plokštelėje, PGR strypelyje arba atskirame 0,2 mL PGR mėgintuvėlyje (</t>
    </r>
    <r>
      <rPr>
        <i/>
        <sz val="13"/>
        <color rgb="FF000000"/>
        <rFont val="Times New Roman"/>
        <family val="1"/>
      </rPr>
      <t>Nuoroda: 54 ABTFP2 aprašas EN.pdf, 3 psl.</t>
    </r>
    <r>
      <rPr>
        <sz val="13"/>
        <color rgb="FF000000"/>
        <rFont val="Times New Roman"/>
        <family val="1"/>
      </rPr>
      <t>). Rinkinys turi CE-IVD ženklinimą.</t>
    </r>
  </si>
  <si>
    <t>Rainin, 30389225, 
960 vnt./pak.</t>
  </si>
  <si>
    <t>Rainin, 30389239, 
960 vnt./pak.</t>
  </si>
  <si>
    <t>Rainin, 30389254, 
768 vnt./pak.</t>
  </si>
  <si>
    <t>Rainin, 30389212, 
768 vnt./pak.</t>
  </si>
  <si>
    <t>Rainin, 30389231, 
768 vnt./pak.</t>
  </si>
  <si>
    <r>
      <t xml:space="preserve">Sterilūs, su filtrais, tinkami PGR. Tinkami 20 mkl tūrio "Rainin" tipo automatinėms pipetėms, cilindriniai, supakuoti po 96 dėžutėse. Biologiškai švarūs (paprašius bus pateiktas sertifikatas pagal partijos Nr.). Patikrinti dėl Rnazių, Dnazių, (Rnazių ≤ 10-9 Kunitz vienetų/µL; Dnazių ≤ 10-7 Kunitz vienetų/µL).
</t>
    </r>
    <r>
      <rPr>
        <i/>
        <sz val="13"/>
        <color rgb="FF000000"/>
        <rFont val="Times New Roman"/>
        <family val="1"/>
        <charset val="186"/>
      </rPr>
      <t>Nuoroda: Gamintojo dokumentai/Aprašai/67:
67.1 Pipette Tips RT LTS 20µL F 960A_10.pdf 
67 Rainin Catalog_INTL_ENcx_web 48psl;
67 bioclean-generic-cert</t>
    </r>
  </si>
  <si>
    <r>
      <t xml:space="preserve">Sterilūs, su filtrais, tinkami PGR. Tinkami 200 mkl tūrio  "Rainin" tipo automatinėms pipetėms, cilindriniai, supakuoti po 96 dėžutėse. Biologiškai švarūs (paprašius bus pateiktas sertifikatas pagal partijos Nr.). Patikrinti dėl Rnazių, Dnazių, (Rnazių ≤ 10-9 Kunitz vienetų/µL; Dnazių ≤ 10-7 Kunitz vienetų/µL)
</t>
    </r>
    <r>
      <rPr>
        <i/>
        <sz val="13"/>
        <color rgb="FF000000"/>
        <rFont val="Times New Roman"/>
        <family val="1"/>
        <charset val="186"/>
      </rPr>
      <t>Nuoroda: Gamintojo dokumentai/Aprašai/67:
67.2 Pipette Tips RT LTS 200µL F 960A_10.pdf 
67 Rainin Catalog_INTL_ENcx_web 48psl;
67 bioclean-generic-cert</t>
    </r>
  </si>
  <si>
    <r>
      <t xml:space="preserve">Sterilūs, su filtrais, tinkami PGR. Tinkami 300 mkl tūrio  "Rainin" tipo automatinėms pipetėms, cilindriniai, supakuoti po 96 dėžutėse. Biologiškai švarūs (paprašius bus pateiktas sertifikatas pagal partijos Nr.). Patikrinti dėl Rnazių, Dnazių, (Rnazių ≤  10-9 Kunitz vienetų/µL; Dnazių ≤  10-7 Kunitz vienetų/µL).
</t>
    </r>
    <r>
      <rPr>
        <i/>
        <sz val="13"/>
        <color rgb="FF000000"/>
        <rFont val="Times New Roman"/>
        <family val="1"/>
        <charset val="186"/>
      </rPr>
      <t>Nuoroda: Gamintojo dokumentai/Aprašai/67:
67.3 Pipette Tips RT LTS 300µL F 768A_8.pdf
67 Rainin Catalog_INTL_ENcx_web 48psl;
67 bioclean-generic-cert</t>
    </r>
  </si>
  <si>
    <r>
      <t xml:space="preserve">Sterilūs, su filtrais, tinkami PGR. Tinkami 1000 mkl tūrio "Rainin" tipo automatinėms pipetėms, cilindriniai, supakuoti po 96 dėžutėse. Biologiškai švarūs (paprašius bus pateiktas sertifikatas pagal partijos Nr.). Patikrinti dėl Rnazių, Dnazių (Rnazių ≤ 10-9 Kunitz vienetų/µL; Dnazių ≤ 10-7 Kunitz vienetų/µL).
</t>
    </r>
    <r>
      <rPr>
        <i/>
        <sz val="13"/>
        <color rgb="FF000000"/>
        <rFont val="Times New Roman"/>
        <family val="1"/>
        <charset val="186"/>
      </rPr>
      <t>Nuoroda: Gamintojo dokumentai/Aprašai/67:
67.4 Pipette Tips RT LTS 1000µL F 768A_8.pdf
67 Rainin Catalog_INTL_ENcx_web 48psl;
67 bioclean-generic-cert</t>
    </r>
  </si>
  <si>
    <r>
      <t xml:space="preserve">Sterilūs, su filtrais, tinkami PGR. Tinkami 2000 mkl tūrio "Rainin" tipo automatinėms pipetėms, cilindriniai, supakuoti po 96 dėžutėse. Biologiškai švarūs (paprašius bus pateiktas sertifikatas pagal partijos Nr.). Patikrinti dėl Rnazių, Dnazių, pirogeno (Rnazių ≤ 10-9 Kunitz vienetų/µL; Dnazių ≤ 10-7 Kunitz vienetų/µL).
</t>
    </r>
    <r>
      <rPr>
        <i/>
        <sz val="13"/>
        <color rgb="FF000000"/>
        <rFont val="Times New Roman"/>
        <family val="1"/>
        <charset val="186"/>
      </rPr>
      <t>Nuoroda: Gamintojo dokumentai/Aprašai/67:
67.5 Pipette Tips RT LTS 1200µL F 768A_8.pdf
67 Rainin Catalog_INTL_ENcx_web 48psl;
67 bioclean-generic-cert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</si>
</sst>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_ ;_ @_ "/>
    <numFmt numFmtId="165" formatCode="0\ %"/>
    <numFmt numFmtId="166" formatCode="0.000"/>
  </numFmts>
  <fonts count="25" x14ac:knownFonts="1">
    <font>
      <sz val="11"/>
      <color rgb="FF000000"/>
      <name val="Calibri"/>
      <charset val="186"/>
    </font>
    <font>
      <sz val="10"/>
      <name val="Arial"/>
      <family val="2"/>
      <charset val="1"/>
    </font>
    <font>
      <sz val="11"/>
      <color rgb="FF000000"/>
      <name val="Calibri"/>
      <family val="2"/>
      <charset val="1"/>
    </font>
    <font>
      <sz val="10"/>
      <name val="Arial"/>
      <family val="2"/>
      <charset val="186"/>
    </font>
    <font>
      <sz val="8"/>
      <name val="Calibri"/>
      <family val="2"/>
    </font>
    <font>
      <b/>
      <sz val="13"/>
      <color rgb="FF000000"/>
      <name val="Times New Roman"/>
      <family val="1"/>
    </font>
    <font>
      <b/>
      <sz val="13"/>
      <name val="Times New Roman"/>
      <family val="1"/>
    </font>
    <font>
      <sz val="13"/>
      <name val="Times New Roman"/>
      <family val="1"/>
    </font>
    <font>
      <sz val="13"/>
      <color rgb="FF000000"/>
      <name val="Times New Roman"/>
      <family val="1"/>
    </font>
    <font>
      <b/>
      <sz val="13"/>
      <color theme="1"/>
      <name val="Times New Roman"/>
      <family val="1"/>
    </font>
    <font>
      <sz val="13"/>
      <color theme="1"/>
      <name val="Times New Roman"/>
      <family val="1"/>
    </font>
    <font>
      <sz val="13"/>
      <name val="Times New Roman"/>
      <family val="1"/>
      <charset val="186"/>
    </font>
    <font>
      <sz val="13"/>
      <color theme="1"/>
      <name val="Times New Roman"/>
      <family val="1"/>
      <charset val="186"/>
    </font>
    <font>
      <sz val="13"/>
      <color rgb="FF000000"/>
      <name val="Times New Roman"/>
      <family val="1"/>
      <charset val="186"/>
    </font>
    <font>
      <b/>
      <sz val="13"/>
      <name val="Times New Roman"/>
      <family val="1"/>
      <charset val="186"/>
    </font>
    <font>
      <b/>
      <sz val="13"/>
      <color theme="1"/>
      <name val="Times New Roman"/>
      <family val="1"/>
      <charset val="186"/>
    </font>
    <font>
      <b/>
      <sz val="13"/>
      <color rgb="FF000000"/>
      <name val="Times New Roman"/>
      <family val="1"/>
      <charset val="186"/>
    </font>
    <font>
      <sz val="11"/>
      <color rgb="FF000000"/>
      <name val="Calibri"/>
      <family val="2"/>
    </font>
    <font>
      <sz val="10"/>
      <color rgb="FF000000"/>
      <name val="Times New Roman"/>
      <family val="1"/>
      <charset val="186"/>
    </font>
    <font>
      <sz val="13"/>
      <color rgb="FFFF0000"/>
      <name val="Times New Roman"/>
      <family val="1"/>
    </font>
    <font>
      <sz val="11"/>
      <color rgb="FF000000"/>
      <name val="Calibri"/>
      <family val="2"/>
    </font>
    <font>
      <sz val="14"/>
      <color rgb="FF000000"/>
      <name val="Times New Roman"/>
      <family val="1"/>
      <charset val="1"/>
    </font>
    <font>
      <i/>
      <sz val="13"/>
      <color rgb="FF000000"/>
      <name val="Times New Roman"/>
      <family val="1"/>
    </font>
    <font>
      <i/>
      <sz val="14"/>
      <color rgb="FF000000"/>
      <name val="Times New Roman"/>
      <family val="1"/>
      <charset val="186"/>
    </font>
    <font>
      <i/>
      <sz val="13"/>
      <color rgb="FF000000"/>
      <name val="Times New Roman"/>
      <family val="1"/>
      <charset val="186"/>
    </font>
  </fonts>
  <fills count="29">
    <fill>
      <patternFill patternType="none"/>
    </fill>
    <fill>
      <patternFill patternType="gray125"/>
    </fill>
    <fill>
      <patternFill patternType="solid">
        <fgColor theme="0"/>
        <bgColor rgb="FFFFF2CC"/>
      </patternFill>
    </fill>
    <fill>
      <patternFill patternType="solid">
        <fgColor rgb="FFFFF2CC"/>
        <bgColor rgb="FFFFFFFF"/>
      </patternFill>
    </fill>
    <fill>
      <patternFill patternType="solid">
        <fgColor rgb="FFFFFF00"/>
        <bgColor rgb="FFFFFF00"/>
      </patternFill>
    </fill>
    <fill>
      <patternFill patternType="solid">
        <fgColor rgb="FFFFC000"/>
        <bgColor rgb="FFFF9900"/>
      </patternFill>
    </fill>
    <fill>
      <patternFill patternType="solid">
        <fgColor rgb="FFFF66CC"/>
        <bgColor rgb="FFFF99CC"/>
      </patternFill>
    </fill>
    <fill>
      <patternFill patternType="solid">
        <fgColor rgb="FF00B0F0"/>
        <bgColor rgb="FF33CCCC"/>
      </patternFill>
    </fill>
    <fill>
      <patternFill patternType="solid">
        <fgColor rgb="FF9999FF"/>
        <bgColor rgb="FFCC99FF"/>
      </patternFill>
    </fill>
    <fill>
      <patternFill patternType="solid">
        <fgColor rgb="FFF5494D"/>
        <bgColor rgb="FFFF66CC"/>
      </patternFill>
    </fill>
    <fill>
      <patternFill patternType="solid">
        <fgColor rgb="FF92D050"/>
        <bgColor rgb="FFB2B2B2"/>
      </patternFill>
    </fill>
    <fill>
      <patternFill patternType="solid">
        <fgColor rgb="FFD9D9D9"/>
        <bgColor rgb="FFB4C7E7"/>
      </patternFill>
    </fill>
    <fill>
      <patternFill patternType="solid">
        <fgColor rgb="FFB2B2B2"/>
        <bgColor rgb="FFBFBFBF"/>
      </patternFill>
    </fill>
    <fill>
      <patternFill patternType="solid">
        <fgColor rgb="FF00B050"/>
        <bgColor rgb="FF008080"/>
      </patternFill>
    </fill>
    <fill>
      <patternFill patternType="solid">
        <fgColor rgb="FFFFFFFF"/>
        <bgColor rgb="FFFFFFCC"/>
      </patternFill>
    </fill>
    <fill>
      <patternFill patternType="solid">
        <fgColor theme="0"/>
        <bgColor indexed="64"/>
      </patternFill>
    </fill>
    <fill>
      <patternFill patternType="solid">
        <fgColor theme="0"/>
        <bgColor rgb="FFBFBFBF"/>
      </patternFill>
    </fill>
    <fill>
      <patternFill patternType="solid">
        <fgColor theme="0"/>
        <bgColor rgb="FF33CCCC"/>
      </patternFill>
    </fill>
    <fill>
      <patternFill patternType="solid">
        <fgColor theme="0"/>
        <bgColor rgb="FF008080"/>
      </patternFill>
    </fill>
    <fill>
      <patternFill patternType="solid">
        <fgColor theme="0"/>
        <bgColor rgb="FFFFFF00"/>
      </patternFill>
    </fill>
    <fill>
      <patternFill patternType="solid">
        <fgColor theme="0"/>
        <bgColor rgb="FFFF9900"/>
      </patternFill>
    </fill>
    <fill>
      <patternFill patternType="solid">
        <fgColor theme="0"/>
        <bgColor rgb="FFFF99CC"/>
      </patternFill>
    </fill>
    <fill>
      <patternFill patternType="solid">
        <fgColor theme="0"/>
        <bgColor rgb="FFFF66CC"/>
      </patternFill>
    </fill>
    <fill>
      <patternFill patternType="solid">
        <fgColor theme="0"/>
        <bgColor rgb="FFCC99FF"/>
      </patternFill>
    </fill>
    <fill>
      <patternFill patternType="solid">
        <fgColor theme="4" tint="0.59999389629810485"/>
        <bgColor indexed="64"/>
      </patternFill>
    </fill>
    <fill>
      <patternFill patternType="solid">
        <fgColor theme="4" tint="0.59999389629810485"/>
        <bgColor rgb="FFFFFFCC"/>
      </patternFill>
    </fill>
    <fill>
      <patternFill patternType="solid">
        <fgColor theme="4" tint="0.59999389629810485"/>
        <bgColor rgb="FFB2B2B2"/>
      </patternFill>
    </fill>
    <fill>
      <patternFill patternType="solid">
        <fgColor theme="4" tint="0.59999389629810485"/>
        <bgColor rgb="FFFFF2CC"/>
      </patternFill>
    </fill>
    <fill>
      <patternFill patternType="solid">
        <fgColor theme="4" tint="0.79998168889431442"/>
        <bgColor rgb="FFBFBFBF"/>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2">
    <xf numFmtId="0" fontId="0" fillId="0" borderId="0"/>
    <xf numFmtId="164" fontId="2" fillId="0" borderId="0" applyBorder="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9" fontId="17" fillId="0" borderId="0" applyFont="0" applyFill="0" applyBorder="0" applyAlignment="0" applyProtection="0"/>
    <xf numFmtId="0" fontId="20" fillId="0" borderId="0"/>
  </cellStyleXfs>
  <cellXfs count="201">
    <xf numFmtId="0" fontId="0" fillId="0" borderId="0" xfId="0"/>
    <xf numFmtId="0" fontId="6" fillId="0" borderId="0" xfId="0" applyFont="1" applyAlignment="1">
      <alignment horizontal="center" vertical="center"/>
    </xf>
    <xf numFmtId="0" fontId="6" fillId="0" borderId="0" xfId="0" applyFont="1"/>
    <xf numFmtId="2" fontId="6" fillId="3" borderId="0" xfId="0" applyNumberFormat="1" applyFont="1" applyFill="1" applyAlignment="1">
      <alignment horizontal="center" vertical="center"/>
    </xf>
    <xf numFmtId="2" fontId="6" fillId="0" borderId="0" xfId="0" applyNumberFormat="1" applyFont="1" applyAlignment="1">
      <alignment horizontal="center"/>
    </xf>
    <xf numFmtId="0" fontId="7" fillId="0" borderId="0" xfId="0" applyFont="1"/>
    <xf numFmtId="0" fontId="8" fillId="0" borderId="0" xfId="0" applyFont="1"/>
    <xf numFmtId="2" fontId="6" fillId="3" borderId="0" xfId="0" applyNumberFormat="1" applyFont="1" applyFill="1" applyAlignment="1">
      <alignment horizontal="center"/>
    </xf>
    <xf numFmtId="2" fontId="6" fillId="0" borderId="0" xfId="0" applyNumberFormat="1" applyFont="1"/>
    <xf numFmtId="0" fontId="6" fillId="4" borderId="1" xfId="1" applyNumberFormat="1" applyFont="1" applyFill="1" applyBorder="1" applyAlignment="1" applyProtection="1">
      <alignment horizontal="center" vertical="center" wrapText="1"/>
    </xf>
    <xf numFmtId="0" fontId="6" fillId="5" borderId="1" xfId="1" applyNumberFormat="1" applyFont="1" applyFill="1" applyBorder="1" applyAlignment="1" applyProtection="1">
      <alignment horizontal="center" vertical="center" wrapText="1"/>
      <protection locked="0"/>
    </xf>
    <xf numFmtId="0" fontId="6" fillId="6" borderId="1" xfId="1" applyNumberFormat="1" applyFont="1" applyFill="1" applyBorder="1" applyAlignment="1" applyProtection="1">
      <alignment horizontal="center" vertical="center" wrapText="1"/>
    </xf>
    <xf numFmtId="0" fontId="6" fillId="7" borderId="1" xfId="1" applyNumberFormat="1" applyFont="1" applyFill="1" applyBorder="1" applyAlignment="1" applyProtection="1">
      <alignment horizontal="center" vertical="center" wrapText="1"/>
    </xf>
    <xf numFmtId="0" fontId="6" fillId="8" borderId="1" xfId="1" applyNumberFormat="1" applyFont="1" applyFill="1" applyBorder="1" applyAlignment="1" applyProtection="1">
      <alignment horizontal="center" vertical="center" wrapText="1"/>
    </xf>
    <xf numFmtId="0" fontId="6" fillId="9" borderId="1" xfId="1" applyNumberFormat="1" applyFont="1" applyFill="1" applyBorder="1" applyAlignment="1" applyProtection="1">
      <alignment horizontal="center" vertical="center" wrapText="1"/>
    </xf>
    <xf numFmtId="0" fontId="7" fillId="10" borderId="1" xfId="1" applyNumberFormat="1" applyFont="1" applyFill="1" applyBorder="1" applyAlignment="1" applyProtection="1">
      <alignment horizontal="right" vertical="center" wrapText="1"/>
    </xf>
    <xf numFmtId="0" fontId="7" fillId="11" borderId="1" xfId="0" applyFont="1" applyFill="1" applyBorder="1" applyAlignment="1" applyProtection="1">
      <alignment horizontal="center" vertical="center"/>
      <protection locked="0"/>
    </xf>
    <xf numFmtId="0" fontId="7" fillId="11" borderId="0" xfId="0" applyFont="1" applyFill="1"/>
    <xf numFmtId="0" fontId="8" fillId="2" borderId="1" xfId="10" applyFont="1" applyFill="1" applyBorder="1" applyAlignment="1">
      <alignment horizontal="center" vertical="center" wrapText="1"/>
    </xf>
    <xf numFmtId="0" fontId="8" fillId="2" borderId="2" xfId="0" applyFont="1" applyFill="1" applyBorder="1" applyAlignment="1">
      <alignment horizontal="center" vertical="center" wrapText="1"/>
    </xf>
    <xf numFmtId="165" fontId="6" fillId="2" borderId="1" xfId="0" applyNumberFormat="1" applyFont="1" applyFill="1" applyBorder="1" applyAlignment="1" applyProtection="1">
      <alignment horizontal="center" vertical="center"/>
      <protection locked="0"/>
    </xf>
    <xf numFmtId="2" fontId="7" fillId="2" borderId="1" xfId="10" applyNumberFormat="1" applyFont="1" applyFill="1" applyBorder="1" applyAlignment="1">
      <alignment horizontal="center" vertical="center"/>
    </xf>
    <xf numFmtId="0" fontId="7" fillId="12" borderId="1" xfId="1" applyNumberFormat="1" applyFont="1" applyFill="1" applyBorder="1" applyAlignment="1" applyProtection="1">
      <alignment horizontal="center" vertical="center"/>
    </xf>
    <xf numFmtId="0" fontId="7" fillId="5" borderId="1" xfId="1" applyNumberFormat="1" applyFont="1" applyFill="1" applyBorder="1" applyAlignment="1" applyProtection="1">
      <alignment horizontal="center" vertical="center"/>
    </xf>
    <xf numFmtId="0" fontId="7" fillId="13" borderId="1" xfId="0" applyFont="1" applyFill="1" applyBorder="1" applyAlignment="1" applyProtection="1">
      <alignment horizontal="center" vertical="center"/>
      <protection locked="0"/>
    </xf>
    <xf numFmtId="2" fontId="7" fillId="0" borderId="1" xfId="0" applyNumberFormat="1" applyFont="1" applyBorder="1" applyAlignment="1">
      <alignment horizontal="center" vertical="center" wrapText="1"/>
    </xf>
    <xf numFmtId="2" fontId="6" fillId="0" borderId="1" xfId="1" applyNumberFormat="1" applyFont="1" applyBorder="1" applyAlignment="1" applyProtection="1">
      <alignment horizontal="center" vertical="center"/>
    </xf>
    <xf numFmtId="0" fontId="7" fillId="2" borderId="0" xfId="0" applyFont="1" applyFill="1" applyAlignment="1">
      <alignment horizontal="center"/>
    </xf>
    <xf numFmtId="2" fontId="8" fillId="0" borderId="1" xfId="0" applyNumberFormat="1" applyFont="1" applyBorder="1" applyAlignment="1">
      <alignment horizontal="center" vertical="center" wrapText="1"/>
    </xf>
    <xf numFmtId="2" fontId="5" fillId="0" borderId="1" xfId="0" applyNumberFormat="1" applyFont="1" applyBorder="1" applyAlignment="1">
      <alignment horizontal="center" vertical="center"/>
    </xf>
    <xf numFmtId="0" fontId="7" fillId="0" borderId="0" xfId="0" applyFont="1" applyAlignment="1">
      <alignment horizontal="center"/>
    </xf>
    <xf numFmtId="0" fontId="8" fillId="2" borderId="1" xfId="0" applyFont="1" applyFill="1" applyBorder="1" applyAlignment="1">
      <alignment horizontal="center" vertical="center" wrapText="1"/>
    </xf>
    <xf numFmtId="2" fontId="5" fillId="2" borderId="1" xfId="1" applyNumberFormat="1" applyFont="1" applyFill="1" applyBorder="1" applyAlignment="1" applyProtection="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2" borderId="1" xfId="0" applyFont="1" applyFill="1" applyBorder="1" applyAlignment="1" applyProtection="1">
      <alignment horizontal="center" vertical="center" wrapText="1"/>
      <protection locked="0"/>
    </xf>
    <xf numFmtId="2" fontId="6" fillId="2" borderId="1" xfId="1" applyNumberFormat="1" applyFont="1" applyFill="1" applyBorder="1" applyAlignment="1" applyProtection="1">
      <alignment horizontal="center" vertical="center"/>
    </xf>
    <xf numFmtId="0" fontId="8" fillId="2" borderId="1" xfId="0" applyFont="1" applyFill="1" applyBorder="1" applyAlignment="1" applyProtection="1">
      <alignment horizontal="center" vertical="center" wrapText="1"/>
      <protection locked="0"/>
    </xf>
    <xf numFmtId="2" fontId="8" fillId="2" borderId="1" xfId="12" applyNumberFormat="1" applyFont="1" applyFill="1" applyBorder="1" applyAlignment="1">
      <alignment horizontal="center" vertical="center" wrapText="1"/>
    </xf>
    <xf numFmtId="2" fontId="7" fillId="2" borderId="1" xfId="0" applyNumberFormat="1" applyFont="1" applyFill="1" applyBorder="1" applyAlignment="1">
      <alignment horizontal="center" vertical="center" wrapText="1"/>
    </xf>
    <xf numFmtId="0" fontId="7" fillId="2" borderId="0" xfId="0" applyFont="1" applyFill="1"/>
    <xf numFmtId="0" fontId="8"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2" fontId="5" fillId="2" borderId="1" xfId="0" applyNumberFormat="1" applyFont="1" applyFill="1" applyBorder="1" applyAlignment="1">
      <alignment horizontal="center" vertical="center"/>
    </xf>
    <xf numFmtId="0" fontId="7" fillId="0" borderId="0" xfId="0" applyFont="1" applyAlignment="1">
      <alignment horizontal="center" vertical="center"/>
    </xf>
    <xf numFmtId="2" fontId="8" fillId="2" borderId="1" xfId="0" applyNumberFormat="1" applyFont="1" applyFill="1" applyBorder="1" applyAlignment="1">
      <alignment horizontal="center" vertical="center" wrapText="1"/>
    </xf>
    <xf numFmtId="2" fontId="10" fillId="2" borderId="1" xfId="0" applyNumberFormat="1" applyFont="1" applyFill="1" applyBorder="1" applyAlignment="1">
      <alignment horizontal="center" vertical="center" wrapText="1"/>
    </xf>
    <xf numFmtId="0" fontId="7" fillId="2" borderId="0" xfId="0" applyFont="1" applyFill="1" applyAlignment="1">
      <alignment horizontal="center" vertical="center"/>
    </xf>
    <xf numFmtId="0" fontId="7"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2" fontId="6" fillId="2" borderId="1" xfId="0" applyNumberFormat="1" applyFont="1" applyFill="1" applyBorder="1" applyAlignment="1">
      <alignment horizontal="center" vertical="center"/>
    </xf>
    <xf numFmtId="2" fontId="6" fillId="0" borderId="0" xfId="0" applyNumberFormat="1" applyFont="1" applyAlignment="1">
      <alignment horizontal="center" vertical="center"/>
    </xf>
    <xf numFmtId="2" fontId="7" fillId="0" borderId="0" xfId="0" applyNumberFormat="1" applyFont="1"/>
    <xf numFmtId="0" fontId="11" fillId="0" borderId="0" xfId="0" applyFont="1"/>
    <xf numFmtId="0" fontId="11" fillId="2" borderId="1"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2" borderId="1" xfId="0" applyFont="1" applyFill="1" applyBorder="1" applyAlignment="1">
      <alignment horizontal="center" vertical="center"/>
    </xf>
    <xf numFmtId="0" fontId="11" fillId="0" borderId="0" xfId="0" applyFont="1" applyAlignment="1">
      <alignment horizontal="center" vertical="center"/>
    </xf>
    <xf numFmtId="0" fontId="14" fillId="11" borderId="1" xfId="0" applyFont="1" applyFill="1" applyBorder="1" applyAlignment="1" applyProtection="1">
      <alignment horizontal="center" vertical="center"/>
      <protection locked="0"/>
    </xf>
    <xf numFmtId="0" fontId="14" fillId="2" borderId="1" xfId="0" applyFont="1" applyFill="1" applyBorder="1" applyAlignment="1" applyProtection="1">
      <alignment horizontal="center" vertical="center"/>
      <protection locked="0"/>
    </xf>
    <xf numFmtId="0" fontId="14" fillId="2" borderId="1" xfId="0" applyFont="1" applyFill="1" applyBorder="1" applyAlignment="1">
      <alignment horizontal="center" vertical="center"/>
    </xf>
    <xf numFmtId="1" fontId="14" fillId="2" borderId="0" xfId="0" applyNumberFormat="1" applyFont="1" applyFill="1" applyAlignment="1">
      <alignment horizontal="center" vertical="center"/>
    </xf>
    <xf numFmtId="0" fontId="14" fillId="2" borderId="0" xfId="0" applyFont="1" applyFill="1" applyAlignment="1">
      <alignment horizontal="center" vertical="center"/>
    </xf>
    <xf numFmtId="0" fontId="14" fillId="11" borderId="0" xfId="0" applyFont="1" applyFill="1" applyAlignment="1">
      <alignment horizontal="center" vertical="center"/>
    </xf>
    <xf numFmtId="1" fontId="14" fillId="11" borderId="1" xfId="0" applyNumberFormat="1" applyFont="1" applyFill="1" applyBorder="1" applyAlignment="1" applyProtection="1">
      <alignment horizontal="center" vertical="center"/>
      <protection locked="0"/>
    </xf>
    <xf numFmtId="0" fontId="16" fillId="0" borderId="0" xfId="0" applyFont="1" applyAlignment="1">
      <alignment horizontal="center" vertical="center"/>
    </xf>
    <xf numFmtId="0" fontId="14" fillId="0" borderId="0" xfId="0" applyFont="1" applyAlignment="1">
      <alignment horizontal="left" vertical="center"/>
    </xf>
    <xf numFmtId="0" fontId="16" fillId="2" borderId="1" xfId="0" applyFont="1" applyFill="1" applyBorder="1" applyAlignment="1">
      <alignment horizontal="center" vertical="center"/>
    </xf>
    <xf numFmtId="0" fontId="16" fillId="2" borderId="3" xfId="0" applyFont="1" applyFill="1" applyBorder="1" applyAlignment="1" applyProtection="1">
      <alignment horizontal="left" vertical="center" wrapText="1"/>
      <protection locked="0"/>
    </xf>
    <xf numFmtId="2" fontId="14" fillId="0" borderId="3" xfId="0" applyNumberFormat="1" applyFont="1" applyBorder="1" applyAlignment="1">
      <alignment horizontal="left"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left" vertical="center" wrapText="1"/>
    </xf>
    <xf numFmtId="0" fontId="14" fillId="2" borderId="3"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protection locked="0"/>
    </xf>
    <xf numFmtId="2" fontId="14" fillId="2" borderId="3" xfId="0" applyNumberFormat="1" applyFont="1" applyFill="1" applyBorder="1" applyAlignment="1">
      <alignment horizontal="left" vertical="center" wrapText="1"/>
    </xf>
    <xf numFmtId="0" fontId="14" fillId="2" borderId="3" xfId="0" applyFont="1" applyFill="1" applyBorder="1" applyAlignment="1">
      <alignment horizontal="left" vertical="center" wrapText="1"/>
    </xf>
    <xf numFmtId="0" fontId="14" fillId="2" borderId="1" xfId="0" applyFont="1" applyFill="1" applyBorder="1" applyAlignment="1">
      <alignment horizontal="left" vertical="center" wrapText="1"/>
    </xf>
    <xf numFmtId="2" fontId="16" fillId="2" borderId="1" xfId="0" applyNumberFormat="1" applyFont="1" applyFill="1" applyBorder="1" applyAlignment="1">
      <alignment horizontal="left" vertical="center" wrapText="1"/>
    </xf>
    <xf numFmtId="2" fontId="16" fillId="2" borderId="3" xfId="0" applyNumberFormat="1" applyFont="1" applyFill="1" applyBorder="1" applyAlignment="1">
      <alignment horizontal="left" vertical="center" wrapText="1"/>
    </xf>
    <xf numFmtId="2" fontId="15" fillId="2" borderId="1" xfId="0" applyNumberFormat="1" applyFont="1" applyFill="1" applyBorder="1" applyAlignment="1">
      <alignment horizontal="left" vertical="center" wrapText="1"/>
    </xf>
    <xf numFmtId="49" fontId="14" fillId="2" borderId="3" xfId="0" applyNumberFormat="1" applyFont="1" applyFill="1" applyBorder="1" applyAlignment="1" applyProtection="1">
      <alignment horizontal="left" vertical="center" wrapText="1"/>
      <protection locked="0"/>
    </xf>
    <xf numFmtId="2" fontId="13" fillId="2" borderId="1" xfId="0" applyNumberFormat="1" applyFont="1" applyFill="1" applyBorder="1" applyAlignment="1">
      <alignment horizontal="center" vertical="center" wrapText="1"/>
    </xf>
    <xf numFmtId="2" fontId="18" fillId="14" borderId="1" xfId="1" applyNumberFormat="1" applyFont="1" applyFill="1" applyBorder="1" applyAlignment="1" applyProtection="1">
      <alignment horizontal="center" vertical="center" wrapText="1"/>
    </xf>
    <xf numFmtId="0" fontId="6" fillId="2" borderId="1" xfId="30" applyNumberFormat="1" applyFont="1" applyFill="1" applyBorder="1" applyAlignment="1" applyProtection="1">
      <alignment horizontal="center" vertical="center"/>
      <protection locked="0"/>
    </xf>
    <xf numFmtId="0" fontId="16" fillId="15" borderId="1" xfId="27" applyFont="1" applyFill="1" applyBorder="1" applyAlignment="1">
      <alignment horizontal="left" vertical="center" wrapText="1"/>
    </xf>
    <xf numFmtId="2" fontId="8" fillId="15" borderId="1" xfId="0" applyNumberFormat="1" applyFont="1" applyFill="1" applyBorder="1" applyAlignment="1">
      <alignment horizontal="center" vertical="center" wrapText="1"/>
    </xf>
    <xf numFmtId="0" fontId="11" fillId="15" borderId="1" xfId="0" applyFont="1" applyFill="1" applyBorder="1" applyAlignment="1" applyProtection="1">
      <alignment horizontal="center" vertical="center"/>
      <protection locked="0"/>
    </xf>
    <xf numFmtId="2" fontId="5" fillId="15" borderId="1" xfId="0" applyNumberFormat="1" applyFont="1" applyFill="1" applyBorder="1" applyAlignment="1">
      <alignment horizontal="center" vertical="center"/>
    </xf>
    <xf numFmtId="0" fontId="7" fillId="16" borderId="1" xfId="1" applyNumberFormat="1" applyFont="1" applyFill="1" applyBorder="1" applyAlignment="1" applyProtection="1">
      <alignment horizontal="center" vertical="center"/>
    </xf>
    <xf numFmtId="0" fontId="7" fillId="17" borderId="1" xfId="1" applyNumberFormat="1" applyFont="1" applyFill="1" applyBorder="1" applyAlignment="1" applyProtection="1">
      <alignment horizontal="center" vertical="center"/>
    </xf>
    <xf numFmtId="0" fontId="7" fillId="18" borderId="1" xfId="0" applyFont="1" applyFill="1" applyBorder="1" applyAlignment="1" applyProtection="1">
      <alignment horizontal="center" vertical="center"/>
      <protection locked="0"/>
    </xf>
    <xf numFmtId="0" fontId="7" fillId="15" borderId="1" xfId="0" applyFont="1" applyFill="1" applyBorder="1" applyAlignment="1">
      <alignment horizontal="center" vertical="center"/>
    </xf>
    <xf numFmtId="0" fontId="7" fillId="15" borderId="0" xfId="0" applyFont="1" applyFill="1" applyAlignment="1">
      <alignment horizontal="center"/>
    </xf>
    <xf numFmtId="0" fontId="7" fillId="19" borderId="1" xfId="1" applyNumberFormat="1" applyFont="1" applyFill="1" applyBorder="1" applyAlignment="1" applyProtection="1">
      <alignment horizontal="center" vertical="center"/>
    </xf>
    <xf numFmtId="0" fontId="16" fillId="15" borderId="1" xfId="0" applyFont="1" applyFill="1" applyBorder="1" applyAlignment="1">
      <alignment horizontal="left" vertical="center" wrapText="1"/>
    </xf>
    <xf numFmtId="0" fontId="8" fillId="15" borderId="1" xfId="0" applyFont="1" applyFill="1" applyBorder="1" applyAlignment="1">
      <alignment horizontal="center" vertical="center" wrapText="1"/>
    </xf>
    <xf numFmtId="2" fontId="5" fillId="15" borderId="1" xfId="1" applyNumberFormat="1" applyFont="1" applyFill="1" applyBorder="1" applyAlignment="1" applyProtection="1">
      <alignment horizontal="center" vertical="center"/>
    </xf>
    <xf numFmtId="0" fontId="7" fillId="20" borderId="1" xfId="1" applyNumberFormat="1" applyFont="1" applyFill="1" applyBorder="1" applyAlignment="1" applyProtection="1">
      <alignment horizontal="center" vertical="center"/>
    </xf>
    <xf numFmtId="0" fontId="7" fillId="15" borderId="1" xfId="0" applyFont="1" applyFill="1" applyBorder="1" applyAlignment="1">
      <alignment horizontal="center" vertical="center" wrapText="1"/>
    </xf>
    <xf numFmtId="0" fontId="7" fillId="21" borderId="1" xfId="1" applyNumberFormat="1" applyFont="1" applyFill="1" applyBorder="1" applyAlignment="1" applyProtection="1">
      <alignment horizontal="center" vertical="center"/>
    </xf>
    <xf numFmtId="0" fontId="7" fillId="22" borderId="1" xfId="1" applyNumberFormat="1" applyFont="1" applyFill="1" applyBorder="1" applyAlignment="1" applyProtection="1">
      <alignment horizontal="center" vertical="center"/>
    </xf>
    <xf numFmtId="0" fontId="14" fillId="15" borderId="3" xfId="0" applyFont="1" applyFill="1" applyBorder="1" applyAlignment="1" applyProtection="1">
      <alignment horizontal="left" vertical="center" wrapText="1"/>
      <protection locked="0"/>
    </xf>
    <xf numFmtId="2" fontId="7" fillId="15" borderId="1" xfId="0" applyNumberFormat="1" applyFont="1" applyFill="1" applyBorder="1" applyAlignment="1" applyProtection="1">
      <alignment horizontal="center" vertical="center" wrapText="1"/>
      <protection locked="0"/>
    </xf>
    <xf numFmtId="2" fontId="6" fillId="15" borderId="1" xfId="1" applyNumberFormat="1" applyFont="1" applyFill="1" applyBorder="1" applyAlignment="1" applyProtection="1">
      <alignment horizontal="center" vertical="center"/>
    </xf>
    <xf numFmtId="0" fontId="7" fillId="23" borderId="1" xfId="1" applyNumberFormat="1" applyFont="1" applyFill="1" applyBorder="1" applyAlignment="1" applyProtection="1">
      <alignment horizontal="center" vertical="center"/>
    </xf>
    <xf numFmtId="0" fontId="6" fillId="15" borderId="1" xfId="0" applyFont="1" applyFill="1" applyBorder="1" applyAlignment="1">
      <alignment horizontal="center" vertical="center"/>
    </xf>
    <xf numFmtId="0" fontId="7" fillId="15" borderId="0" xfId="0" applyFont="1" applyFill="1"/>
    <xf numFmtId="0" fontId="8" fillId="15" borderId="0" xfId="0" applyFont="1" applyFill="1"/>
    <xf numFmtId="0" fontId="16" fillId="16" borderId="1" xfId="0" applyFont="1" applyFill="1" applyBorder="1" applyAlignment="1">
      <alignment horizontal="center" vertical="center"/>
    </xf>
    <xf numFmtId="0" fontId="14" fillId="16" borderId="3" xfId="0" applyFont="1" applyFill="1" applyBorder="1" applyAlignment="1">
      <alignment horizontal="left" vertical="center" wrapText="1" shrinkToFit="1"/>
    </xf>
    <xf numFmtId="2" fontId="7" fillId="16" borderId="1" xfId="0" applyNumberFormat="1" applyFont="1" applyFill="1" applyBorder="1" applyAlignment="1">
      <alignment horizontal="center" vertical="center"/>
    </xf>
    <xf numFmtId="2" fontId="11" fillId="16" borderId="1" xfId="0" applyNumberFormat="1" applyFont="1" applyFill="1" applyBorder="1" applyAlignment="1">
      <alignment horizontal="center" vertical="center"/>
    </xf>
    <xf numFmtId="2" fontId="14" fillId="16" borderId="1" xfId="0" applyNumberFormat="1" applyFont="1" applyFill="1" applyBorder="1" applyAlignment="1">
      <alignment horizontal="center" vertical="center"/>
    </xf>
    <xf numFmtId="0" fontId="7" fillId="16" borderId="1" xfId="0" applyFont="1" applyFill="1" applyBorder="1" applyAlignment="1" applyProtection="1">
      <alignment horizontal="center" vertical="center"/>
      <protection locked="0"/>
    </xf>
    <xf numFmtId="0" fontId="14" fillId="16" borderId="3" xfId="0" applyFont="1" applyFill="1" applyBorder="1" applyAlignment="1">
      <alignment horizontal="left" vertical="center" wrapText="1"/>
    </xf>
    <xf numFmtId="0" fontId="7" fillId="16" borderId="1" xfId="0" applyFont="1" applyFill="1" applyBorder="1" applyAlignment="1">
      <alignment horizontal="center" vertical="center"/>
    </xf>
    <xf numFmtId="2" fontId="7" fillId="16" borderId="1" xfId="0" applyNumberFormat="1" applyFont="1" applyFill="1" applyBorder="1" applyAlignment="1">
      <alignment horizontal="center" vertical="center" wrapText="1"/>
    </xf>
    <xf numFmtId="2" fontId="11" fillId="16" borderId="1" xfId="0" applyNumberFormat="1" applyFont="1" applyFill="1" applyBorder="1" applyAlignment="1">
      <alignment horizontal="center" vertical="center" wrapText="1"/>
    </xf>
    <xf numFmtId="0" fontId="14" fillId="16" borderId="1" xfId="0" applyFont="1" applyFill="1" applyBorder="1" applyAlignment="1" applyProtection="1">
      <alignment horizontal="center" vertical="center"/>
      <protection locked="0"/>
    </xf>
    <xf numFmtId="0" fontId="7" fillId="15" borderId="0" xfId="0" applyFont="1" applyFill="1" applyAlignment="1">
      <alignment horizontal="center" vertical="center"/>
    </xf>
    <xf numFmtId="2" fontId="15" fillId="16" borderId="1" xfId="0" applyNumberFormat="1" applyFont="1" applyFill="1" applyBorder="1" applyAlignment="1">
      <alignment horizontal="left" vertical="center" wrapText="1"/>
    </xf>
    <xf numFmtId="2" fontId="10" fillId="16" borderId="1" xfId="0" applyNumberFormat="1" applyFont="1" applyFill="1" applyBorder="1" applyAlignment="1">
      <alignment horizontal="center" vertical="center"/>
    </xf>
    <xf numFmtId="2" fontId="12" fillId="16" borderId="1" xfId="0" applyNumberFormat="1" applyFont="1" applyFill="1" applyBorder="1" applyAlignment="1">
      <alignment horizontal="center" vertical="center"/>
    </xf>
    <xf numFmtId="2" fontId="15" fillId="16" borderId="1" xfId="0" applyNumberFormat="1" applyFont="1" applyFill="1" applyBorder="1" applyAlignment="1">
      <alignment horizontal="center" vertical="center"/>
    </xf>
    <xf numFmtId="2" fontId="5" fillId="16" borderId="1" xfId="1" applyNumberFormat="1" applyFont="1" applyFill="1" applyBorder="1" applyAlignment="1" applyProtection="1">
      <alignment horizontal="center" vertical="center"/>
    </xf>
    <xf numFmtId="49" fontId="14" fillId="16" borderId="3" xfId="0" applyNumberFormat="1" applyFont="1" applyFill="1" applyBorder="1" applyAlignment="1" applyProtection="1">
      <alignment horizontal="left" vertical="center" wrapText="1"/>
      <protection locked="0"/>
    </xf>
    <xf numFmtId="0" fontId="6" fillId="16" borderId="1" xfId="0" applyFont="1" applyFill="1" applyBorder="1" applyAlignment="1">
      <alignment horizontal="center" vertical="center"/>
    </xf>
    <xf numFmtId="0" fontId="9" fillId="16" borderId="1" xfId="0" applyFont="1" applyFill="1" applyBorder="1" applyAlignment="1">
      <alignment horizontal="center" vertical="center"/>
    </xf>
    <xf numFmtId="0" fontId="12" fillId="16" borderId="1" xfId="0" applyFont="1" applyFill="1" applyBorder="1" applyAlignment="1">
      <alignment horizontal="center" vertical="center"/>
    </xf>
    <xf numFmtId="0" fontId="15" fillId="16" borderId="1" xfId="0" applyFont="1" applyFill="1" applyBorder="1" applyAlignment="1">
      <alignment horizontal="center" vertical="center"/>
    </xf>
    <xf numFmtId="0" fontId="6" fillId="16" borderId="1" xfId="1" applyNumberFormat="1" applyFont="1" applyFill="1" applyBorder="1" applyAlignment="1" applyProtection="1">
      <alignment horizontal="center" vertical="center"/>
    </xf>
    <xf numFmtId="0" fontId="14" fillId="16" borderId="3" xfId="0" applyFont="1" applyFill="1" applyBorder="1" applyAlignment="1" applyProtection="1">
      <alignment horizontal="left" vertical="center" wrapText="1"/>
      <protection locked="0"/>
    </xf>
    <xf numFmtId="0" fontId="10" fillId="16" borderId="1" xfId="0" applyFont="1" applyFill="1" applyBorder="1" applyAlignment="1">
      <alignment horizontal="center" vertical="center"/>
    </xf>
    <xf numFmtId="0" fontId="16" fillId="15" borderId="1" xfId="0" applyFont="1" applyFill="1" applyBorder="1" applyAlignment="1">
      <alignment horizontal="center" vertical="center"/>
    </xf>
    <xf numFmtId="166" fontId="7" fillId="2" borderId="1" xfId="10" applyNumberFormat="1" applyFont="1" applyFill="1" applyBorder="1" applyAlignment="1">
      <alignment horizontal="center" vertical="center"/>
    </xf>
    <xf numFmtId="2" fontId="7" fillId="16" borderId="1" xfId="0" applyNumberFormat="1" applyFont="1" applyFill="1" applyBorder="1" applyAlignment="1" applyProtection="1">
      <alignment horizontal="center" vertical="center"/>
      <protection locked="0"/>
    </xf>
    <xf numFmtId="2" fontId="14" fillId="15" borderId="3" xfId="0" applyNumberFormat="1" applyFont="1" applyFill="1" applyBorder="1" applyAlignment="1">
      <alignment horizontal="left" vertical="center" wrapText="1"/>
    </xf>
    <xf numFmtId="2" fontId="7" fillId="15" borderId="1" xfId="0" applyNumberFormat="1" applyFont="1" applyFill="1" applyBorder="1" applyAlignment="1">
      <alignment horizontal="center" vertical="center"/>
    </xf>
    <xf numFmtId="2" fontId="16" fillId="15" borderId="1" xfId="0" applyNumberFormat="1" applyFont="1" applyFill="1" applyBorder="1" applyAlignment="1">
      <alignment horizontal="left" vertical="center" wrapText="1"/>
    </xf>
    <xf numFmtId="49" fontId="7" fillId="15" borderId="1" xfId="0" applyNumberFormat="1" applyFont="1" applyFill="1" applyBorder="1" applyAlignment="1">
      <alignment horizontal="center" vertical="center"/>
    </xf>
    <xf numFmtId="49" fontId="7" fillId="15" borderId="1" xfId="0" applyNumberFormat="1" applyFont="1" applyFill="1" applyBorder="1" applyAlignment="1">
      <alignment horizontal="center" vertical="center" wrapText="1"/>
    </xf>
    <xf numFmtId="49" fontId="11" fillId="15" borderId="1" xfId="0" applyNumberFormat="1" applyFont="1" applyFill="1" applyBorder="1" applyAlignment="1">
      <alignment horizontal="center" vertical="center"/>
    </xf>
    <xf numFmtId="49" fontId="6" fillId="15" borderId="1" xfId="0" applyNumberFormat="1" applyFont="1" applyFill="1" applyBorder="1" applyAlignment="1">
      <alignment horizontal="center" vertical="center"/>
    </xf>
    <xf numFmtId="166" fontId="6" fillId="2" borderId="1" xfId="1" applyNumberFormat="1" applyFont="1" applyFill="1" applyBorder="1" applyAlignment="1" applyProtection="1">
      <alignment horizontal="center" vertical="center"/>
    </xf>
    <xf numFmtId="0" fontId="14" fillId="15" borderId="1" xfId="0" applyFont="1" applyFill="1" applyBorder="1" applyAlignment="1">
      <alignment horizontal="left" vertical="center" wrapText="1"/>
    </xf>
    <xf numFmtId="166" fontId="6" fillId="15" borderId="1" xfId="0" applyNumberFormat="1" applyFont="1" applyFill="1" applyBorder="1" applyAlignment="1">
      <alignment horizontal="center" vertical="center"/>
    </xf>
    <xf numFmtId="0" fontId="6" fillId="0" borderId="0" xfId="0" applyFont="1" applyAlignment="1">
      <alignment horizontal="left"/>
    </xf>
    <xf numFmtId="0" fontId="8" fillId="2" borderId="2" xfId="0" applyFont="1" applyFill="1" applyBorder="1" applyAlignment="1">
      <alignment horizontal="left" vertical="center" wrapText="1"/>
    </xf>
    <xf numFmtId="2" fontId="7" fillId="0" borderId="1" xfId="0" applyNumberFormat="1" applyFont="1" applyBorder="1" applyAlignment="1">
      <alignment horizontal="left" vertical="center" wrapText="1"/>
    </xf>
    <xf numFmtId="2" fontId="8" fillId="0" borderId="1" xfId="0" applyNumberFormat="1" applyFont="1" applyBorder="1" applyAlignment="1">
      <alignment horizontal="left" vertical="center" wrapText="1"/>
    </xf>
    <xf numFmtId="2" fontId="21" fillId="15" borderId="1" xfId="31" applyNumberFormat="1" applyFont="1" applyFill="1" applyBorder="1" applyAlignment="1">
      <alignment horizontal="left" vertical="center" wrapText="1"/>
    </xf>
    <xf numFmtId="2" fontId="8" fillId="15" borderId="1" xfId="0" applyNumberFormat="1" applyFont="1" applyFill="1" applyBorder="1" applyAlignment="1">
      <alignment horizontal="left" vertical="center" wrapText="1"/>
    </xf>
    <xf numFmtId="0" fontId="8" fillId="15"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7" fillId="15" borderId="1" xfId="0" applyFont="1" applyFill="1" applyBorder="1" applyAlignment="1">
      <alignment horizontal="left" vertical="center" wrapText="1"/>
    </xf>
    <xf numFmtId="0" fontId="7" fillId="2" borderId="1" xfId="0" applyFont="1" applyFill="1" applyBorder="1" applyAlignment="1" applyProtection="1">
      <alignment horizontal="left" vertical="center" wrapText="1"/>
      <protection locked="0"/>
    </xf>
    <xf numFmtId="2" fontId="8" fillId="2" borderId="1" xfId="12" applyNumberFormat="1" applyFont="1" applyFill="1" applyBorder="1" applyAlignment="1">
      <alignment horizontal="left" vertical="center" wrapText="1"/>
    </xf>
    <xf numFmtId="2" fontId="7" fillId="2" borderId="1" xfId="0" applyNumberFormat="1" applyFont="1" applyFill="1" applyBorder="1" applyAlignment="1">
      <alignment horizontal="left" vertical="center" wrapText="1"/>
    </xf>
    <xf numFmtId="2" fontId="7" fillId="16" borderId="1" xfId="0" applyNumberFormat="1" applyFont="1" applyFill="1" applyBorder="1" applyAlignment="1">
      <alignment horizontal="left" vertical="center"/>
    </xf>
    <xf numFmtId="2" fontId="7" fillId="16" borderId="1" xfId="0" applyNumberFormat="1" applyFont="1" applyFill="1" applyBorder="1" applyAlignment="1">
      <alignment horizontal="left" vertical="center" wrapText="1"/>
    </xf>
    <xf numFmtId="0" fontId="7" fillId="2" borderId="1" xfId="0" applyFont="1" applyFill="1" applyBorder="1" applyAlignment="1">
      <alignment horizontal="left" vertical="center" wrapText="1"/>
    </xf>
    <xf numFmtId="2" fontId="8" fillId="2" borderId="1" xfId="0" applyNumberFormat="1" applyFont="1" applyFill="1" applyBorder="1" applyAlignment="1">
      <alignment horizontal="left" vertical="center" wrapText="1"/>
    </xf>
    <xf numFmtId="2" fontId="10" fillId="2" borderId="1" xfId="0" applyNumberFormat="1" applyFont="1" applyFill="1" applyBorder="1" applyAlignment="1">
      <alignment horizontal="left" vertical="center" wrapText="1"/>
    </xf>
    <xf numFmtId="2" fontId="10" fillId="16" borderId="1" xfId="0" applyNumberFormat="1" applyFont="1" applyFill="1" applyBorder="1" applyAlignment="1">
      <alignment horizontal="left" vertical="center"/>
    </xf>
    <xf numFmtId="0" fontId="10" fillId="2" borderId="1" xfId="0" applyFont="1" applyFill="1" applyBorder="1" applyAlignment="1">
      <alignment horizontal="left" vertical="center" wrapText="1"/>
    </xf>
    <xf numFmtId="0" fontId="9" fillId="16" borderId="1" xfId="0" applyFont="1" applyFill="1" applyBorder="1" applyAlignment="1">
      <alignment horizontal="left" vertical="center"/>
    </xf>
    <xf numFmtId="0" fontId="10" fillId="16" borderId="1" xfId="0" applyFont="1" applyFill="1" applyBorder="1" applyAlignment="1">
      <alignment horizontal="left" vertical="center"/>
    </xf>
    <xf numFmtId="2" fontId="7" fillId="15" borderId="1" xfId="0" applyNumberFormat="1" applyFont="1" applyFill="1" applyBorder="1" applyAlignment="1">
      <alignment horizontal="left" vertical="center" wrapText="1"/>
    </xf>
    <xf numFmtId="49" fontId="7" fillId="15" borderId="1" xfId="0" applyNumberFormat="1" applyFont="1" applyFill="1" applyBorder="1" applyAlignment="1">
      <alignment horizontal="left" vertical="center" wrapText="1"/>
    </xf>
    <xf numFmtId="0" fontId="7" fillId="0" borderId="0" xfId="0" applyFont="1" applyAlignment="1">
      <alignment horizontal="left" vertical="center"/>
    </xf>
    <xf numFmtId="0" fontId="7" fillId="0" borderId="0" xfId="0" applyFont="1" applyAlignment="1">
      <alignment horizontal="left"/>
    </xf>
    <xf numFmtId="0" fontId="14" fillId="24" borderId="1" xfId="10" applyFont="1" applyFill="1" applyBorder="1" applyAlignment="1" applyProtection="1">
      <alignment horizontal="center" vertical="center" wrapText="1"/>
      <protection locked="0"/>
    </xf>
    <xf numFmtId="0" fontId="14" fillId="25" borderId="1" xfId="0" applyFont="1" applyFill="1" applyBorder="1" applyAlignment="1" applyProtection="1">
      <alignment horizontal="center" vertical="center" wrapText="1"/>
      <protection locked="0"/>
    </xf>
    <xf numFmtId="0" fontId="14" fillId="26" borderId="1" xfId="0" applyFont="1" applyFill="1" applyBorder="1" applyAlignment="1">
      <alignment horizontal="center" vertical="center" wrapText="1"/>
    </xf>
    <xf numFmtId="0" fontId="16" fillId="26" borderId="1" xfId="0" applyFont="1" applyFill="1" applyBorder="1" applyAlignment="1" applyProtection="1">
      <alignment horizontal="center" vertical="center" wrapText="1"/>
      <protection locked="0"/>
    </xf>
    <xf numFmtId="0" fontId="14" fillId="27" borderId="1" xfId="0" applyFont="1" applyFill="1" applyBorder="1" applyAlignment="1" applyProtection="1">
      <alignment horizontal="center" vertical="center" wrapText="1"/>
      <protection locked="0"/>
    </xf>
    <xf numFmtId="0" fontId="16" fillId="26" borderId="2" xfId="0" applyFont="1" applyFill="1" applyBorder="1" applyAlignment="1" applyProtection="1">
      <alignment horizontal="center" vertical="center" wrapText="1"/>
      <protection locked="0"/>
    </xf>
    <xf numFmtId="1" fontId="14" fillId="27" borderId="1" xfId="0" applyNumberFormat="1" applyFont="1" applyFill="1" applyBorder="1" applyAlignment="1" applyProtection="1">
      <alignment horizontal="center" vertical="center" wrapText="1"/>
      <protection locked="0"/>
    </xf>
    <xf numFmtId="2" fontId="14" fillId="27" borderId="1" xfId="0" applyNumberFormat="1" applyFont="1" applyFill="1" applyBorder="1" applyAlignment="1" applyProtection="1">
      <alignment horizontal="center" vertical="center" wrapText="1"/>
      <protection locked="0"/>
    </xf>
    <xf numFmtId="2" fontId="14" fillId="25" borderId="1" xfId="0" applyNumberFormat="1" applyFont="1" applyFill="1" applyBorder="1" applyAlignment="1" applyProtection="1">
      <alignment horizontal="center" vertical="center" wrapText="1"/>
      <protection locked="0"/>
    </xf>
    <xf numFmtId="0" fontId="19" fillId="2" borderId="2" xfId="0" applyFont="1" applyFill="1" applyBorder="1" applyAlignment="1">
      <alignment horizontal="left" vertical="center" wrapText="1"/>
    </xf>
    <xf numFmtId="0" fontId="7" fillId="2" borderId="2" xfId="0" applyFont="1" applyFill="1" applyBorder="1" applyAlignment="1">
      <alignment horizontal="left" vertical="center" wrapText="1"/>
    </xf>
    <xf numFmtId="2" fontId="7" fillId="2" borderId="1" xfId="12" applyNumberFormat="1" applyFont="1" applyFill="1" applyBorder="1" applyAlignment="1">
      <alignment horizontal="left" vertical="center" wrapText="1"/>
    </xf>
    <xf numFmtId="0" fontId="16" fillId="28" borderId="1" xfId="0" applyFont="1" applyFill="1" applyBorder="1" applyAlignment="1">
      <alignment horizontal="center" vertical="center"/>
    </xf>
    <xf numFmtId="2" fontId="16" fillId="28" borderId="1" xfId="0" applyNumberFormat="1" applyFont="1" applyFill="1" applyBorder="1" applyAlignment="1">
      <alignment horizontal="left" vertical="center" wrapText="1"/>
    </xf>
    <xf numFmtId="2" fontId="8" fillId="28" borderId="1" xfId="0" applyNumberFormat="1" applyFont="1" applyFill="1" applyBorder="1" applyAlignment="1">
      <alignment horizontal="center" vertical="center"/>
    </xf>
    <xf numFmtId="2" fontId="8" fillId="28" borderId="1" xfId="12" applyNumberFormat="1" applyFont="1" applyFill="1" applyBorder="1" applyAlignment="1">
      <alignment horizontal="left" vertical="center"/>
    </xf>
    <xf numFmtId="2" fontId="8" fillId="28" borderId="1" xfId="12" applyNumberFormat="1" applyFont="1" applyFill="1" applyBorder="1" applyAlignment="1">
      <alignment horizontal="center" vertical="center"/>
    </xf>
    <xf numFmtId="2" fontId="13" fillId="28" borderId="1" xfId="12" applyNumberFormat="1" applyFont="1" applyFill="1" applyBorder="1" applyAlignment="1">
      <alignment horizontal="center" vertical="center"/>
    </xf>
    <xf numFmtId="2" fontId="16" fillId="28" borderId="1" xfId="12" applyNumberFormat="1" applyFont="1" applyFill="1" applyBorder="1" applyAlignment="1">
      <alignment horizontal="center" vertical="center"/>
    </xf>
    <xf numFmtId="2" fontId="6" fillId="28" borderId="1" xfId="1" applyNumberFormat="1" applyFont="1" applyFill="1" applyBorder="1" applyAlignment="1" applyProtection="1">
      <alignment horizontal="center" vertical="center"/>
    </xf>
    <xf numFmtId="0" fontId="7" fillId="11" borderId="0" xfId="0" applyFont="1" applyFill="1" applyAlignment="1">
      <alignment horizontal="center"/>
    </xf>
    <xf numFmtId="2" fontId="7" fillId="0" borderId="0" xfId="0" applyNumberFormat="1" applyFont="1" applyAlignment="1">
      <alignment horizontal="center" vertical="center"/>
    </xf>
    <xf numFmtId="2" fontId="7" fillId="0" borderId="1" xfId="0" applyNumberFormat="1" applyFont="1" applyBorder="1" applyAlignment="1">
      <alignment horizontal="center" vertical="center"/>
    </xf>
    <xf numFmtId="2" fontId="14" fillId="27" borderId="1" xfId="1" applyNumberFormat="1" applyFont="1" applyFill="1" applyBorder="1" applyAlignment="1" applyProtection="1">
      <alignment horizontal="center" vertical="center" wrapText="1"/>
      <protection locked="0"/>
    </xf>
    <xf numFmtId="2" fontId="9" fillId="16" borderId="1" xfId="0" applyNumberFormat="1" applyFont="1" applyFill="1" applyBorder="1" applyAlignment="1">
      <alignment horizontal="center" vertical="center"/>
    </xf>
    <xf numFmtId="2" fontId="6" fillId="0" borderId="0" xfId="1" applyNumberFormat="1" applyFont="1" applyBorder="1" applyAlignment="1" applyProtection="1">
      <alignment horizontal="center" vertical="center"/>
    </xf>
    <xf numFmtId="2" fontId="14" fillId="24" borderId="1" xfId="0" applyNumberFormat="1" applyFont="1" applyFill="1" applyBorder="1" applyAlignment="1">
      <alignment horizontal="center" vertical="center" wrapText="1"/>
    </xf>
    <xf numFmtId="2" fontId="7" fillId="2" borderId="1" xfId="1" applyNumberFormat="1" applyFont="1" applyFill="1" applyBorder="1" applyAlignment="1" applyProtection="1">
      <alignment horizontal="center" vertical="center"/>
    </xf>
    <xf numFmtId="2" fontId="7" fillId="0" borderId="0" xfId="0" applyNumberFormat="1" applyFont="1" applyAlignment="1">
      <alignment horizontal="center"/>
    </xf>
    <xf numFmtId="2" fontId="7" fillId="0" borderId="0" xfId="1" applyNumberFormat="1" applyFont="1" applyBorder="1" applyAlignment="1" applyProtection="1">
      <alignment horizontal="center" vertical="center"/>
    </xf>
  </cellXfs>
  <cellStyles count="32">
    <cellStyle name="Comma" xfId="1" builtinId="3"/>
    <cellStyle name="Įprastas 2" xfId="27" xr:uid="{00000000-0005-0000-0000-00001F000000}"/>
    <cellStyle name="Įprastas 3" xfId="28" xr:uid="{00000000-0005-0000-0000-000020000000}"/>
    <cellStyle name="Įprastas 3 2" xfId="29" xr:uid="{00000000-0005-0000-0000-000021000000}"/>
    <cellStyle name="Normal" xfId="0" builtinId="0"/>
    <cellStyle name="Normal 10" xfId="2" xr:uid="{00000000-0005-0000-0000-000006000000}"/>
    <cellStyle name="Normal 10 2" xfId="3" xr:uid="{00000000-0005-0000-0000-000007000000}"/>
    <cellStyle name="Normal 11" xfId="4" xr:uid="{00000000-0005-0000-0000-000008000000}"/>
    <cellStyle name="Normal 12" xfId="5" xr:uid="{00000000-0005-0000-0000-000009000000}"/>
    <cellStyle name="Normal 13" xfId="6" xr:uid="{00000000-0005-0000-0000-00000A000000}"/>
    <cellStyle name="Normal 14" xfId="7" xr:uid="{00000000-0005-0000-0000-00000B000000}"/>
    <cellStyle name="Normal 15" xfId="31" xr:uid="{9042706E-6F42-4C49-9B53-B984F667DF06}"/>
    <cellStyle name="Normal 18" xfId="8" xr:uid="{00000000-0005-0000-0000-00000C000000}"/>
    <cellStyle name="Normal 19" xfId="9" xr:uid="{00000000-0005-0000-0000-00000D000000}"/>
    <cellStyle name="Normal 2" xfId="10" xr:uid="{00000000-0005-0000-0000-00000E000000}"/>
    <cellStyle name="Normal 2 10" xfId="11" xr:uid="{00000000-0005-0000-0000-00000F000000}"/>
    <cellStyle name="Normal 2 2" xfId="12" xr:uid="{00000000-0005-0000-0000-000010000000}"/>
    <cellStyle name="Normal 2 2 2" xfId="13" xr:uid="{00000000-0005-0000-0000-000011000000}"/>
    <cellStyle name="Normal 2 3" xfId="14" xr:uid="{00000000-0005-0000-0000-000012000000}"/>
    <cellStyle name="Normal 2_2011 01 21 Mikrobiol skyr specifikacija is Virbalienes 02 26" xfId="18" xr:uid="{00000000-0005-0000-0000-000016000000}"/>
    <cellStyle name="Normal 20" xfId="15" xr:uid="{00000000-0005-0000-0000-000013000000}"/>
    <cellStyle name="Normal 21" xfId="16" xr:uid="{00000000-0005-0000-0000-000014000000}"/>
    <cellStyle name="Normal 29" xfId="17" xr:uid="{00000000-0005-0000-0000-000015000000}"/>
    <cellStyle name="Normal 3" xfId="19" xr:uid="{00000000-0005-0000-0000-000017000000}"/>
    <cellStyle name="Normal 4" xfId="20" xr:uid="{00000000-0005-0000-0000-000018000000}"/>
    <cellStyle name="Normal 5" xfId="21" xr:uid="{00000000-0005-0000-0000-000019000000}"/>
    <cellStyle name="Normal 6" xfId="22" xr:uid="{00000000-0005-0000-0000-00001A000000}"/>
    <cellStyle name="Normal 6 2" xfId="23" xr:uid="{00000000-0005-0000-0000-00001B000000}"/>
    <cellStyle name="Normal 7" xfId="24" xr:uid="{00000000-0005-0000-0000-00001C000000}"/>
    <cellStyle name="Normal 8" xfId="25" xr:uid="{00000000-0005-0000-0000-00001D000000}"/>
    <cellStyle name="Normal 9" xfId="26" xr:uid="{00000000-0005-0000-0000-00001E000000}"/>
    <cellStyle name="Percent" xfId="30"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2CC"/>
      <rgbColor rgb="FFCCFFFF"/>
      <rgbColor rgb="FF660066"/>
      <rgbColor rgb="FFFF66CC"/>
      <rgbColor rgb="FF0066CC"/>
      <rgbColor rgb="FFB4C7E7"/>
      <rgbColor rgb="FF000080"/>
      <rgbColor rgb="FFFF00FF"/>
      <rgbColor rgb="FFFFFF00"/>
      <rgbColor rgb="FF00FFFF"/>
      <rgbColor rgb="FF800080"/>
      <rgbColor rgb="FF800000"/>
      <rgbColor rgb="FF008080"/>
      <rgbColor rgb="FF0000FF"/>
      <rgbColor rgb="FF00B0F0"/>
      <rgbColor rgb="FFCCFFFF"/>
      <rgbColor rgb="FFD9D9D9"/>
      <rgbColor rgb="FFFFFF99"/>
      <rgbColor rgb="FF99CCFF"/>
      <rgbColor rgb="FFFF99CC"/>
      <rgbColor rgb="FFCC99FF"/>
      <rgbColor rgb="FFFFCC99"/>
      <rgbColor rgb="FF3366FF"/>
      <rgbColor rgb="FF33CCCC"/>
      <rgbColor rgb="FF92D050"/>
      <rgbColor rgb="FFFFC000"/>
      <rgbColor rgb="FFFF9900"/>
      <rgbColor rgb="FFF5494D"/>
      <rgbColor rgb="FF666699"/>
      <rgbColor rgb="FFB2B2B2"/>
      <rgbColor rgb="FF003366"/>
      <rgbColor rgb="FF00B050"/>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majorFont>
      <a:minorFont>
        <a:latin typeface="Calibri"/>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J193"/>
  <sheetViews>
    <sheetView tabSelected="1" view="pageBreakPreview" topLeftCell="A5" zoomScale="70" zoomScaleNormal="70" zoomScaleSheetLayoutView="70" workbookViewId="0">
      <pane ySplit="1" topLeftCell="A60" activePane="bottomLeft" state="frozen"/>
      <selection activeCell="A5" sqref="A5"/>
      <selection pane="bottomLeft" activeCell="A66" sqref="A66:XFD79"/>
    </sheetView>
  </sheetViews>
  <sheetFormatPr defaultColWidth="29.42578125" defaultRowHeight="16.5" x14ac:dyDescent="0.25"/>
  <cols>
    <col min="1" max="1" width="10.85546875" style="65" customWidth="1"/>
    <col min="2" max="2" width="28.42578125" style="66" customWidth="1"/>
    <col min="3" max="3" width="22" style="44" customWidth="1"/>
    <col min="4" max="4" width="46.7109375" style="170" customWidth="1"/>
    <col min="5" max="5" width="18.85546875" style="5" customWidth="1"/>
    <col min="6" max="6" width="60.7109375" style="170" customWidth="1"/>
    <col min="7" max="7" width="22.7109375" style="170" customWidth="1"/>
    <col min="8" max="8" width="14.5703125" style="53" customWidth="1"/>
    <col min="9" max="9" width="21" style="61" customWidth="1"/>
    <col min="10" max="10" width="12.7109375" style="7" customWidth="1"/>
    <col min="11" max="11" width="12.5703125" style="7" customWidth="1"/>
    <col min="12" max="12" width="13.7109375" style="52" customWidth="1"/>
    <col min="13" max="13" width="16.42578125" style="199" customWidth="1"/>
    <col min="14" max="14" width="14.42578125" style="200" customWidth="1"/>
    <col min="15" max="15" width="17.85546875" style="196" customWidth="1"/>
    <col min="16" max="16" width="15.140625" style="5" hidden="1" customWidth="1"/>
    <col min="17" max="17" width="17.28515625" style="5" hidden="1" customWidth="1"/>
    <col min="18" max="18" width="18.28515625" style="5" hidden="1" customWidth="1"/>
    <col min="19" max="19" width="14.140625" style="5" hidden="1" customWidth="1"/>
    <col min="20" max="20" width="14.42578125" style="2" hidden="1" customWidth="1"/>
    <col min="21" max="21" width="14.7109375" style="5" hidden="1" customWidth="1"/>
    <col min="22" max="22" width="18.5703125" style="5" hidden="1" customWidth="1"/>
    <col min="23" max="23" width="15.42578125" style="44" hidden="1" customWidth="1"/>
    <col min="24" max="24" width="11.85546875" style="192" hidden="1" customWidth="1"/>
    <col min="25" max="1011" width="29.42578125" style="5"/>
    <col min="1012" max="16384" width="29.42578125" style="6"/>
  </cols>
  <sheetData>
    <row r="1" spans="1:1024" hidden="1" x14ac:dyDescent="0.25">
      <c r="C1" s="1"/>
      <c r="D1" s="146"/>
      <c r="E1" s="2"/>
      <c r="F1" s="146"/>
      <c r="G1" s="146"/>
      <c r="J1" s="3"/>
      <c r="K1" s="3"/>
      <c r="L1" s="4"/>
      <c r="M1" s="4"/>
      <c r="N1" s="196"/>
    </row>
    <row r="2" spans="1:1024" hidden="1" x14ac:dyDescent="0.25">
      <c r="C2" s="1"/>
      <c r="D2" s="146"/>
      <c r="E2" s="2"/>
      <c r="F2" s="146"/>
      <c r="G2" s="146"/>
      <c r="J2" s="3"/>
      <c r="K2" s="3"/>
      <c r="L2" s="4"/>
      <c r="M2" s="4"/>
      <c r="N2" s="196"/>
    </row>
    <row r="3" spans="1:1024" hidden="1" x14ac:dyDescent="0.25">
      <c r="C3" s="1"/>
      <c r="D3" s="146"/>
      <c r="E3" s="2"/>
      <c r="F3" s="146"/>
      <c r="G3" s="146"/>
      <c r="J3" s="3"/>
      <c r="K3" s="3"/>
      <c r="L3" s="4"/>
      <c r="M3" s="4"/>
      <c r="N3" s="196"/>
    </row>
    <row r="4" spans="1:1024" hidden="1" x14ac:dyDescent="0.25">
      <c r="C4" s="1"/>
      <c r="D4" s="146"/>
      <c r="E4" s="2"/>
      <c r="F4" s="146"/>
      <c r="G4" s="146"/>
      <c r="L4" s="8"/>
      <c r="M4" s="4"/>
      <c r="N4" s="196"/>
    </row>
    <row r="5" spans="1:1024" ht="131.25" customHeight="1" x14ac:dyDescent="0.25">
      <c r="A5" s="173" t="s">
        <v>0</v>
      </c>
      <c r="B5" s="174" t="s">
        <v>1</v>
      </c>
      <c r="C5" s="175" t="s">
        <v>128</v>
      </c>
      <c r="D5" s="176" t="s">
        <v>2</v>
      </c>
      <c r="E5" s="176" t="s">
        <v>129</v>
      </c>
      <c r="F5" s="171" t="s">
        <v>131</v>
      </c>
      <c r="G5" s="171" t="s">
        <v>132</v>
      </c>
      <c r="H5" s="172" t="s">
        <v>130</v>
      </c>
      <c r="I5" s="177" t="s">
        <v>133</v>
      </c>
      <c r="J5" s="178" t="s">
        <v>134</v>
      </c>
      <c r="K5" s="179" t="s">
        <v>135</v>
      </c>
      <c r="L5" s="178" t="s">
        <v>136</v>
      </c>
      <c r="M5" s="194" t="s">
        <v>137</v>
      </c>
      <c r="N5" s="197" t="s">
        <v>138</v>
      </c>
      <c r="O5" s="194" t="s">
        <v>139</v>
      </c>
      <c r="P5" s="9" t="s">
        <v>3</v>
      </c>
      <c r="Q5" s="10" t="s">
        <v>4</v>
      </c>
      <c r="R5" s="11" t="s">
        <v>5</v>
      </c>
      <c r="S5" s="12" t="s">
        <v>6</v>
      </c>
      <c r="T5" s="13" t="s">
        <v>7</v>
      </c>
      <c r="U5" s="14" t="s">
        <v>8</v>
      </c>
      <c r="V5" s="15" t="s">
        <v>9</v>
      </c>
      <c r="W5" s="33" t="s">
        <v>170</v>
      </c>
      <c r="X5" s="25" t="s">
        <v>171</v>
      </c>
    </row>
    <row r="6" spans="1:1024" s="191" customFormat="1" ht="21.75" customHeight="1" x14ac:dyDescent="0.25">
      <c r="A6" s="63">
        <v>1</v>
      </c>
      <c r="B6" s="58">
        <v>2</v>
      </c>
      <c r="C6" s="58">
        <v>3</v>
      </c>
      <c r="D6" s="58">
        <v>4</v>
      </c>
      <c r="E6" s="58">
        <v>5</v>
      </c>
      <c r="F6" s="58">
        <v>6</v>
      </c>
      <c r="G6" s="58">
        <v>7</v>
      </c>
      <c r="H6" s="58">
        <v>8</v>
      </c>
      <c r="I6" s="58">
        <v>9</v>
      </c>
      <c r="J6" s="64">
        <v>10</v>
      </c>
      <c r="K6" s="64">
        <v>11</v>
      </c>
      <c r="L6" s="64">
        <v>12</v>
      </c>
      <c r="M6" s="64">
        <v>13</v>
      </c>
      <c r="N6" s="64">
        <v>14</v>
      </c>
      <c r="O6" s="64">
        <v>15</v>
      </c>
      <c r="P6" s="16"/>
      <c r="Q6" s="16"/>
      <c r="R6" s="16"/>
      <c r="S6" s="16"/>
      <c r="T6" s="16"/>
      <c r="U6" s="16"/>
      <c r="V6" s="16"/>
      <c r="W6" s="34"/>
      <c r="X6" s="193"/>
      <c r="Y6" s="30"/>
      <c r="Z6" s="30"/>
    </row>
    <row r="7" spans="1:1024" ht="123" hidden="1" customHeight="1" x14ac:dyDescent="0.25">
      <c r="A7" s="67">
        <v>1</v>
      </c>
      <c r="B7" s="68" t="s">
        <v>10</v>
      </c>
      <c r="C7" s="18" t="s">
        <v>11</v>
      </c>
      <c r="D7" s="181" t="s">
        <v>12</v>
      </c>
      <c r="E7" s="19"/>
      <c r="F7" s="147"/>
      <c r="G7" s="180"/>
      <c r="H7" s="54" t="s">
        <v>13</v>
      </c>
      <c r="I7" s="59">
        <f t="shared" ref="I7:I16" si="0">V7</f>
        <v>3000</v>
      </c>
      <c r="J7" s="82"/>
      <c r="K7" s="20"/>
      <c r="L7" s="21"/>
      <c r="M7" s="21"/>
      <c r="N7" s="198"/>
      <c r="O7" s="36"/>
      <c r="P7" s="22"/>
      <c r="Q7" s="23">
        <v>3000</v>
      </c>
      <c r="R7" s="22"/>
      <c r="S7" s="22"/>
      <c r="T7" s="22"/>
      <c r="U7" s="22"/>
      <c r="V7" s="24">
        <f t="shared" ref="V7:V23" si="1">SUM(P7:U7)</f>
        <v>3000</v>
      </c>
      <c r="W7" s="34"/>
      <c r="X7" s="193"/>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17"/>
      <c r="IT7" s="17"/>
      <c r="IU7" s="17"/>
      <c r="IV7" s="17"/>
      <c r="IW7" s="17"/>
      <c r="IX7" s="17"/>
      <c r="IY7" s="17"/>
      <c r="IZ7" s="17"/>
      <c r="JA7" s="17"/>
      <c r="JB7" s="17"/>
      <c r="JC7" s="17"/>
      <c r="JD7" s="17"/>
      <c r="JE7" s="17"/>
      <c r="JF7" s="17"/>
      <c r="JG7" s="17"/>
      <c r="JH7" s="17"/>
      <c r="JI7" s="17"/>
      <c r="JJ7" s="17"/>
      <c r="JK7" s="17"/>
      <c r="JL7" s="17"/>
      <c r="JM7" s="17"/>
      <c r="JN7" s="17"/>
      <c r="JO7" s="17"/>
      <c r="JP7" s="17"/>
      <c r="JQ7" s="17"/>
      <c r="JR7" s="17"/>
      <c r="JS7" s="17"/>
      <c r="JT7" s="17"/>
      <c r="JU7" s="17"/>
      <c r="JV7" s="17"/>
      <c r="JW7" s="17"/>
      <c r="JX7" s="17"/>
      <c r="JY7" s="17"/>
      <c r="JZ7" s="17"/>
      <c r="KA7" s="17"/>
      <c r="KB7" s="17"/>
      <c r="KC7" s="17"/>
      <c r="KD7" s="17"/>
      <c r="KE7" s="17"/>
      <c r="KF7" s="17"/>
      <c r="KG7" s="17"/>
      <c r="KH7" s="17"/>
      <c r="KI7" s="17"/>
      <c r="KJ7" s="17"/>
      <c r="KK7" s="17"/>
      <c r="KL7" s="17"/>
      <c r="KM7" s="17"/>
      <c r="KN7" s="17"/>
      <c r="KO7" s="17"/>
      <c r="KP7" s="17"/>
      <c r="KQ7" s="17"/>
      <c r="KR7" s="17"/>
      <c r="KS7" s="17"/>
      <c r="KT7" s="17"/>
      <c r="KU7" s="17"/>
      <c r="KV7" s="17"/>
      <c r="KW7" s="17"/>
      <c r="KX7" s="17"/>
      <c r="KY7" s="17"/>
      <c r="KZ7" s="17"/>
      <c r="LA7" s="17"/>
      <c r="LB7" s="17"/>
      <c r="LC7" s="17"/>
      <c r="LD7" s="17"/>
      <c r="LE7" s="17"/>
      <c r="LF7" s="17"/>
      <c r="LG7" s="17"/>
      <c r="LH7" s="17"/>
      <c r="LI7" s="17"/>
      <c r="LJ7" s="17"/>
      <c r="LK7" s="17"/>
      <c r="LL7" s="17"/>
      <c r="LM7" s="17"/>
      <c r="LN7" s="17"/>
      <c r="LO7" s="17"/>
      <c r="LP7" s="17"/>
      <c r="LQ7" s="17"/>
      <c r="LR7" s="17"/>
      <c r="LS7" s="17"/>
      <c r="LT7" s="17"/>
      <c r="LU7" s="17"/>
      <c r="LV7" s="17"/>
      <c r="LW7" s="17"/>
      <c r="LX7" s="17"/>
      <c r="LY7" s="17"/>
      <c r="LZ7" s="17"/>
      <c r="MA7" s="17"/>
      <c r="MB7" s="17"/>
      <c r="MC7" s="17"/>
      <c r="MD7" s="17"/>
      <c r="ME7" s="17"/>
      <c r="MF7" s="17"/>
      <c r="MG7" s="17"/>
      <c r="MH7" s="17"/>
      <c r="MI7" s="17"/>
      <c r="MJ7" s="17"/>
      <c r="MK7" s="17"/>
      <c r="ML7" s="17"/>
      <c r="MM7" s="17"/>
      <c r="MN7" s="17"/>
      <c r="MO7" s="17"/>
      <c r="MP7" s="17"/>
      <c r="MQ7" s="17"/>
      <c r="MR7" s="17"/>
      <c r="MS7" s="17"/>
      <c r="MT7" s="17"/>
      <c r="MU7" s="17"/>
      <c r="MV7" s="17"/>
      <c r="MW7" s="17"/>
      <c r="MX7" s="17"/>
      <c r="MY7" s="17"/>
      <c r="MZ7" s="17"/>
      <c r="NA7" s="17"/>
      <c r="NB7" s="17"/>
      <c r="NC7" s="17"/>
      <c r="ND7" s="17"/>
      <c r="NE7" s="17"/>
      <c r="NF7" s="17"/>
      <c r="NG7" s="17"/>
      <c r="NH7" s="17"/>
      <c r="NI7" s="17"/>
      <c r="NJ7" s="17"/>
      <c r="NK7" s="17"/>
      <c r="NL7" s="17"/>
      <c r="NM7" s="17"/>
      <c r="NN7" s="17"/>
      <c r="NO7" s="17"/>
      <c r="NP7" s="17"/>
      <c r="NQ7" s="17"/>
      <c r="NR7" s="17"/>
      <c r="NS7" s="17"/>
      <c r="NT7" s="17"/>
      <c r="NU7" s="17"/>
      <c r="NV7" s="17"/>
      <c r="NW7" s="17"/>
      <c r="NX7" s="17"/>
      <c r="NY7" s="17"/>
      <c r="NZ7" s="17"/>
      <c r="OA7" s="17"/>
      <c r="OB7" s="17"/>
      <c r="OC7" s="17"/>
      <c r="OD7" s="17"/>
      <c r="OE7" s="17"/>
      <c r="OF7" s="17"/>
      <c r="OG7" s="17"/>
      <c r="OH7" s="17"/>
      <c r="OI7" s="17"/>
      <c r="OJ7" s="17"/>
      <c r="OK7" s="17"/>
      <c r="OL7" s="17"/>
      <c r="OM7" s="17"/>
      <c r="ON7" s="17"/>
      <c r="OO7" s="17"/>
      <c r="OP7" s="17"/>
      <c r="OQ7" s="17"/>
      <c r="OR7" s="17"/>
      <c r="OS7" s="17"/>
      <c r="OT7" s="17"/>
      <c r="OU7" s="17"/>
      <c r="OV7" s="17"/>
      <c r="OW7" s="17"/>
      <c r="OX7" s="17"/>
      <c r="OY7" s="17"/>
      <c r="OZ7" s="17"/>
      <c r="PA7" s="17"/>
      <c r="PB7" s="17"/>
      <c r="PC7" s="17"/>
      <c r="PD7" s="17"/>
      <c r="PE7" s="17"/>
      <c r="PF7" s="17"/>
      <c r="PG7" s="17"/>
      <c r="PH7" s="17"/>
      <c r="PI7" s="17"/>
      <c r="PJ7" s="17"/>
      <c r="PK7" s="17"/>
      <c r="PL7" s="17"/>
      <c r="PM7" s="17"/>
      <c r="PN7" s="17"/>
      <c r="PO7" s="17"/>
      <c r="PP7" s="17"/>
      <c r="PQ7" s="17"/>
      <c r="PR7" s="17"/>
      <c r="PS7" s="17"/>
      <c r="PT7" s="17"/>
      <c r="PU7" s="17"/>
      <c r="PV7" s="17"/>
      <c r="PW7" s="17"/>
      <c r="PX7" s="17"/>
      <c r="PY7" s="17"/>
      <c r="PZ7" s="17"/>
      <c r="QA7" s="17"/>
      <c r="QB7" s="17"/>
      <c r="QC7" s="17"/>
      <c r="QD7" s="17"/>
      <c r="QE7" s="17"/>
      <c r="QF7" s="17"/>
      <c r="QG7" s="17"/>
      <c r="QH7" s="17"/>
      <c r="QI7" s="17"/>
      <c r="QJ7" s="17"/>
      <c r="QK7" s="17"/>
      <c r="QL7" s="17"/>
      <c r="QM7" s="17"/>
      <c r="QN7" s="17"/>
      <c r="QO7" s="17"/>
      <c r="QP7" s="17"/>
      <c r="QQ7" s="17"/>
      <c r="QR7" s="17"/>
      <c r="QS7" s="17"/>
      <c r="QT7" s="17"/>
      <c r="QU7" s="17"/>
      <c r="QV7" s="17"/>
      <c r="QW7" s="17"/>
      <c r="QX7" s="17"/>
      <c r="QY7" s="17"/>
      <c r="QZ7" s="17"/>
      <c r="RA7" s="17"/>
      <c r="RB7" s="17"/>
      <c r="RC7" s="17"/>
      <c r="RD7" s="17"/>
      <c r="RE7" s="17"/>
      <c r="RF7" s="17"/>
      <c r="RG7" s="17"/>
      <c r="RH7" s="17"/>
      <c r="RI7" s="17"/>
      <c r="RJ7" s="17"/>
      <c r="RK7" s="17"/>
      <c r="RL7" s="17"/>
      <c r="RM7" s="17"/>
      <c r="RN7" s="17"/>
      <c r="RO7" s="17"/>
      <c r="RP7" s="17"/>
      <c r="RQ7" s="17"/>
      <c r="RR7" s="17"/>
      <c r="RS7" s="17"/>
      <c r="RT7" s="17"/>
      <c r="RU7" s="17"/>
      <c r="RV7" s="17"/>
      <c r="RW7" s="17"/>
      <c r="RX7" s="17"/>
      <c r="RY7" s="17"/>
      <c r="RZ7" s="17"/>
      <c r="SA7" s="17"/>
      <c r="SB7" s="17"/>
      <c r="SC7" s="17"/>
      <c r="SD7" s="17"/>
      <c r="SE7" s="17"/>
      <c r="SF7" s="17"/>
      <c r="SG7" s="17"/>
      <c r="SH7" s="17"/>
      <c r="SI7" s="17"/>
      <c r="SJ7" s="17"/>
      <c r="SK7" s="17"/>
      <c r="SL7" s="17"/>
      <c r="SM7" s="17"/>
      <c r="SN7" s="17"/>
      <c r="SO7" s="17"/>
      <c r="SP7" s="17"/>
      <c r="SQ7" s="17"/>
      <c r="SR7" s="17"/>
      <c r="SS7" s="17"/>
      <c r="ST7" s="17"/>
      <c r="SU7" s="17"/>
      <c r="SV7" s="17"/>
      <c r="SW7" s="17"/>
      <c r="SX7" s="17"/>
      <c r="SY7" s="17"/>
      <c r="SZ7" s="17"/>
      <c r="TA7" s="17"/>
      <c r="TB7" s="17"/>
      <c r="TC7" s="17"/>
      <c r="TD7" s="17"/>
      <c r="TE7" s="17"/>
      <c r="TF7" s="17"/>
      <c r="TG7" s="17"/>
      <c r="TH7" s="17"/>
      <c r="TI7" s="17"/>
      <c r="TJ7" s="17"/>
      <c r="TK7" s="17"/>
      <c r="TL7" s="17"/>
      <c r="TM7" s="17"/>
      <c r="TN7" s="17"/>
      <c r="TO7" s="17"/>
      <c r="TP7" s="17"/>
      <c r="TQ7" s="17"/>
      <c r="TR7" s="17"/>
      <c r="TS7" s="17"/>
      <c r="TT7" s="17"/>
      <c r="TU7" s="17"/>
      <c r="TV7" s="17"/>
      <c r="TW7" s="17"/>
      <c r="TX7" s="17"/>
      <c r="TY7" s="17"/>
      <c r="TZ7" s="17"/>
      <c r="UA7" s="17"/>
      <c r="UB7" s="17"/>
      <c r="UC7" s="17"/>
      <c r="UD7" s="17"/>
      <c r="UE7" s="17"/>
      <c r="UF7" s="17"/>
      <c r="UG7" s="17"/>
      <c r="UH7" s="17"/>
      <c r="UI7" s="17"/>
      <c r="UJ7" s="17"/>
      <c r="UK7" s="17"/>
      <c r="UL7" s="17"/>
      <c r="UM7" s="17"/>
      <c r="UN7" s="17"/>
      <c r="UO7" s="17"/>
      <c r="UP7" s="17"/>
      <c r="UQ7" s="17"/>
      <c r="UR7" s="17"/>
      <c r="US7" s="17"/>
      <c r="UT7" s="17"/>
      <c r="UU7" s="17"/>
      <c r="UV7" s="17"/>
      <c r="UW7" s="17"/>
      <c r="UX7" s="17"/>
      <c r="UY7" s="17"/>
      <c r="UZ7" s="17"/>
      <c r="VA7" s="17"/>
      <c r="VB7" s="17"/>
      <c r="VC7" s="17"/>
      <c r="VD7" s="17"/>
      <c r="VE7" s="17"/>
      <c r="VF7" s="17"/>
      <c r="VG7" s="17"/>
      <c r="VH7" s="17"/>
      <c r="VI7" s="17"/>
      <c r="VJ7" s="17"/>
      <c r="VK7" s="17"/>
      <c r="VL7" s="17"/>
      <c r="VM7" s="17"/>
      <c r="VN7" s="17"/>
      <c r="VO7" s="17"/>
      <c r="VP7" s="17"/>
      <c r="VQ7" s="17"/>
      <c r="VR7" s="17"/>
      <c r="VS7" s="17"/>
      <c r="VT7" s="17"/>
      <c r="VU7" s="17"/>
      <c r="VV7" s="17"/>
      <c r="VW7" s="17"/>
      <c r="VX7" s="17"/>
      <c r="VY7" s="17"/>
      <c r="VZ7" s="17"/>
      <c r="WA7" s="17"/>
      <c r="WB7" s="17"/>
      <c r="WC7" s="17"/>
      <c r="WD7" s="17"/>
      <c r="WE7" s="17"/>
      <c r="WF7" s="17"/>
      <c r="WG7" s="17"/>
      <c r="WH7" s="17"/>
      <c r="WI7" s="17"/>
      <c r="WJ7" s="17"/>
      <c r="WK7" s="17"/>
      <c r="WL7" s="17"/>
      <c r="WM7" s="17"/>
      <c r="WN7" s="17"/>
      <c r="WO7" s="17"/>
      <c r="WP7" s="17"/>
      <c r="WQ7" s="17"/>
      <c r="WR7" s="17"/>
      <c r="WS7" s="17"/>
      <c r="WT7" s="17"/>
      <c r="WU7" s="17"/>
      <c r="WV7" s="17"/>
      <c r="WW7" s="17"/>
      <c r="WX7" s="17"/>
      <c r="WY7" s="17"/>
      <c r="WZ7" s="17"/>
      <c r="XA7" s="17"/>
      <c r="XB7" s="17"/>
      <c r="XC7" s="17"/>
      <c r="XD7" s="17"/>
      <c r="XE7" s="17"/>
      <c r="XF7" s="17"/>
      <c r="XG7" s="17"/>
      <c r="XH7" s="17"/>
      <c r="XI7" s="17"/>
      <c r="XJ7" s="17"/>
      <c r="XK7" s="17"/>
      <c r="XL7" s="17"/>
      <c r="XM7" s="17"/>
      <c r="XN7" s="17"/>
      <c r="XO7" s="17"/>
      <c r="XP7" s="17"/>
      <c r="XQ7" s="17"/>
      <c r="XR7" s="17"/>
      <c r="XS7" s="17"/>
      <c r="XT7" s="17"/>
      <c r="XU7" s="17"/>
      <c r="XV7" s="17"/>
      <c r="XW7" s="17"/>
      <c r="XX7" s="17"/>
      <c r="XY7" s="17"/>
      <c r="XZ7" s="17"/>
      <c r="YA7" s="17"/>
      <c r="YB7" s="17"/>
      <c r="YC7" s="17"/>
      <c r="YD7" s="17"/>
      <c r="YE7" s="17"/>
      <c r="YF7" s="17"/>
      <c r="YG7" s="17"/>
      <c r="YH7" s="17"/>
      <c r="YI7" s="17"/>
      <c r="YJ7" s="17"/>
      <c r="YK7" s="17"/>
      <c r="YL7" s="17"/>
      <c r="YM7" s="17"/>
      <c r="YN7" s="17"/>
      <c r="YO7" s="17"/>
      <c r="YP7" s="17"/>
      <c r="YQ7" s="17"/>
      <c r="YR7" s="17"/>
      <c r="YS7" s="17"/>
      <c r="YT7" s="17"/>
      <c r="YU7" s="17"/>
      <c r="YV7" s="17"/>
      <c r="YW7" s="17"/>
      <c r="YX7" s="17"/>
      <c r="YY7" s="17"/>
      <c r="YZ7" s="17"/>
      <c r="ZA7" s="17"/>
      <c r="ZB7" s="17"/>
      <c r="ZC7" s="17"/>
      <c r="ZD7" s="17"/>
      <c r="ZE7" s="17"/>
      <c r="ZF7" s="17"/>
      <c r="ZG7" s="17"/>
      <c r="ZH7" s="17"/>
      <c r="ZI7" s="17"/>
      <c r="ZJ7" s="17"/>
      <c r="ZK7" s="17"/>
      <c r="ZL7" s="17"/>
      <c r="ZM7" s="17"/>
      <c r="ZN7" s="17"/>
      <c r="ZO7" s="17"/>
      <c r="ZP7" s="17"/>
      <c r="ZQ7" s="17"/>
      <c r="ZR7" s="17"/>
      <c r="ZS7" s="17"/>
      <c r="ZT7" s="17"/>
      <c r="ZU7" s="17"/>
      <c r="ZV7" s="17"/>
      <c r="ZW7" s="17"/>
      <c r="ZX7" s="17"/>
      <c r="ZY7" s="17"/>
      <c r="ZZ7" s="17"/>
      <c r="AAA7" s="17"/>
      <c r="AAB7" s="17"/>
      <c r="AAC7" s="17"/>
      <c r="AAD7" s="17"/>
      <c r="AAE7" s="17"/>
      <c r="AAF7" s="17"/>
      <c r="AAG7" s="17"/>
      <c r="AAH7" s="17"/>
      <c r="AAI7" s="17"/>
      <c r="AAJ7" s="17"/>
      <c r="AAK7" s="17"/>
      <c r="AAL7" s="17"/>
      <c r="AAM7" s="17"/>
      <c r="AAN7" s="17"/>
      <c r="AAO7" s="17"/>
      <c r="AAP7" s="17"/>
      <c r="AAQ7" s="17"/>
      <c r="AAR7" s="17"/>
      <c r="AAS7" s="17"/>
      <c r="AAT7" s="17"/>
      <c r="AAU7" s="17"/>
      <c r="AAV7" s="17"/>
      <c r="AAW7" s="17"/>
      <c r="AAX7" s="17"/>
      <c r="AAY7" s="17"/>
      <c r="AAZ7" s="17"/>
      <c r="ABA7" s="17"/>
      <c r="ABB7" s="17"/>
      <c r="ABC7" s="17"/>
      <c r="ABD7" s="17"/>
      <c r="ABE7" s="17"/>
      <c r="ABF7" s="17"/>
      <c r="ABG7" s="17"/>
      <c r="ABH7" s="17"/>
      <c r="ABI7" s="17"/>
      <c r="ABJ7" s="17"/>
      <c r="ABK7" s="17"/>
      <c r="ABL7" s="17"/>
      <c r="ABM7" s="17"/>
      <c r="ABN7" s="17"/>
      <c r="ABO7" s="17"/>
      <c r="ABP7" s="17"/>
      <c r="ABQ7" s="17"/>
      <c r="ABR7" s="17"/>
      <c r="ABS7" s="17"/>
      <c r="ABT7" s="17"/>
      <c r="ABU7" s="17"/>
      <c r="ABV7" s="17"/>
      <c r="ABW7" s="17"/>
      <c r="ABX7" s="17"/>
      <c r="ABY7" s="17"/>
      <c r="ABZ7" s="17"/>
      <c r="ACA7" s="17"/>
      <c r="ACB7" s="17"/>
      <c r="ACC7" s="17"/>
      <c r="ACD7" s="17"/>
      <c r="ACE7" s="17"/>
      <c r="ACF7" s="17"/>
      <c r="ACG7" s="17"/>
      <c r="ACH7" s="17"/>
      <c r="ACI7" s="17"/>
      <c r="ACJ7" s="17"/>
      <c r="ACK7" s="17"/>
      <c r="ACL7" s="17"/>
      <c r="ACM7" s="17"/>
      <c r="ACN7" s="17"/>
      <c r="ACO7" s="17"/>
      <c r="ACP7" s="17"/>
      <c r="ACQ7" s="17"/>
      <c r="ACR7" s="17"/>
      <c r="ACS7" s="17"/>
      <c r="ACT7" s="17"/>
      <c r="ACU7" s="17"/>
      <c r="ACV7" s="17"/>
      <c r="ACW7" s="17"/>
      <c r="ACX7" s="17"/>
      <c r="ACY7" s="17"/>
      <c r="ACZ7" s="17"/>
      <c r="ADA7" s="17"/>
      <c r="ADB7" s="17"/>
      <c r="ADC7" s="17"/>
      <c r="ADD7" s="17"/>
      <c r="ADE7" s="17"/>
      <c r="ADF7" s="17"/>
      <c r="ADG7" s="17"/>
      <c r="ADH7" s="17"/>
      <c r="ADI7" s="17"/>
      <c r="ADJ7" s="17"/>
      <c r="ADK7" s="17"/>
      <c r="ADL7" s="17"/>
      <c r="ADM7" s="17"/>
      <c r="ADN7" s="17"/>
      <c r="ADO7" s="17"/>
      <c r="ADP7" s="17"/>
      <c r="ADQ7" s="17"/>
      <c r="ADR7" s="17"/>
      <c r="ADS7" s="17"/>
      <c r="ADT7" s="17"/>
      <c r="ADU7" s="17"/>
      <c r="ADV7" s="17"/>
      <c r="ADW7" s="17"/>
      <c r="ADX7" s="17"/>
      <c r="ADY7" s="17"/>
      <c r="ADZ7" s="17"/>
      <c r="AEA7" s="17"/>
      <c r="AEB7" s="17"/>
      <c r="AEC7" s="17"/>
      <c r="AED7" s="17"/>
      <c r="AEE7" s="17"/>
      <c r="AEF7" s="17"/>
      <c r="AEG7" s="17"/>
      <c r="AEH7" s="17"/>
      <c r="AEI7" s="17"/>
      <c r="AEJ7" s="17"/>
      <c r="AEK7" s="17"/>
      <c r="AEL7" s="17"/>
      <c r="AEM7" s="17"/>
      <c r="AEN7" s="17"/>
      <c r="AEO7" s="17"/>
      <c r="AEP7" s="17"/>
      <c r="AEQ7" s="17"/>
      <c r="AER7" s="17"/>
      <c r="AES7" s="17"/>
      <c r="AET7" s="17"/>
      <c r="AEU7" s="17"/>
      <c r="AEV7" s="17"/>
      <c r="AEW7" s="17"/>
      <c r="AEX7" s="17"/>
      <c r="AEY7" s="17"/>
      <c r="AEZ7" s="17"/>
      <c r="AFA7" s="17"/>
      <c r="AFB7" s="17"/>
      <c r="AFC7" s="17"/>
      <c r="AFD7" s="17"/>
      <c r="AFE7" s="17"/>
      <c r="AFF7" s="17"/>
      <c r="AFG7" s="17"/>
      <c r="AFH7" s="17"/>
      <c r="AFI7" s="17"/>
      <c r="AFJ7" s="17"/>
      <c r="AFK7" s="17"/>
      <c r="AFL7" s="17"/>
      <c r="AFM7" s="17"/>
      <c r="AFN7" s="17"/>
      <c r="AFO7" s="17"/>
      <c r="AFP7" s="17"/>
      <c r="AFQ7" s="17"/>
      <c r="AFR7" s="17"/>
      <c r="AFS7" s="17"/>
      <c r="AFT7" s="17"/>
      <c r="AFU7" s="17"/>
      <c r="AFV7" s="17"/>
      <c r="AFW7" s="17"/>
      <c r="AFX7" s="17"/>
      <c r="AFY7" s="17"/>
      <c r="AFZ7" s="17"/>
      <c r="AGA7" s="17"/>
      <c r="AGB7" s="17"/>
      <c r="AGC7" s="17"/>
      <c r="AGD7" s="17"/>
      <c r="AGE7" s="17"/>
      <c r="AGF7" s="17"/>
      <c r="AGG7" s="17"/>
      <c r="AGH7" s="17"/>
      <c r="AGI7" s="17"/>
      <c r="AGJ7" s="17"/>
      <c r="AGK7" s="17"/>
      <c r="AGL7" s="17"/>
      <c r="AGM7" s="17"/>
      <c r="AGN7" s="17"/>
      <c r="AGO7" s="17"/>
      <c r="AGP7" s="17"/>
      <c r="AGQ7" s="17"/>
      <c r="AGR7" s="17"/>
      <c r="AGS7" s="17"/>
      <c r="AGT7" s="17"/>
      <c r="AGU7" s="17"/>
      <c r="AGV7" s="17"/>
      <c r="AGW7" s="17"/>
      <c r="AGX7" s="17"/>
      <c r="AGY7" s="17"/>
      <c r="AGZ7" s="17"/>
      <c r="AHA7" s="17"/>
      <c r="AHB7" s="17"/>
      <c r="AHC7" s="17"/>
      <c r="AHD7" s="17"/>
      <c r="AHE7" s="17"/>
      <c r="AHF7" s="17"/>
      <c r="AHG7" s="17"/>
      <c r="AHH7" s="17"/>
      <c r="AHI7" s="17"/>
      <c r="AHJ7" s="17"/>
      <c r="AHK7" s="17"/>
      <c r="AHL7" s="17"/>
      <c r="AHM7" s="17"/>
      <c r="AHN7" s="17"/>
      <c r="AHO7" s="17"/>
      <c r="AHP7" s="17"/>
      <c r="AHQ7" s="17"/>
      <c r="AHR7" s="17"/>
      <c r="AHS7" s="17"/>
      <c r="AHT7" s="17"/>
      <c r="AHU7" s="17"/>
      <c r="AHV7" s="17"/>
      <c r="AHW7" s="17"/>
      <c r="AHX7" s="17"/>
      <c r="AHY7" s="17"/>
      <c r="AHZ7" s="17"/>
      <c r="AIA7" s="17"/>
      <c r="AIB7" s="17"/>
      <c r="AIC7" s="17"/>
      <c r="AID7" s="17"/>
      <c r="AIE7" s="17"/>
      <c r="AIF7" s="17"/>
      <c r="AIG7" s="17"/>
      <c r="AIH7" s="17"/>
      <c r="AII7" s="17"/>
      <c r="AIJ7" s="17"/>
      <c r="AIK7" s="17"/>
      <c r="AIL7" s="17"/>
      <c r="AIM7" s="17"/>
      <c r="AIN7" s="17"/>
      <c r="AIO7" s="17"/>
      <c r="AIP7" s="17"/>
      <c r="AIQ7" s="17"/>
      <c r="AIR7" s="17"/>
      <c r="AIS7" s="17"/>
      <c r="AIT7" s="17"/>
      <c r="AIU7" s="17"/>
      <c r="AIV7" s="17"/>
      <c r="AIW7" s="17"/>
      <c r="AIX7" s="17"/>
      <c r="AIY7" s="17"/>
      <c r="AIZ7" s="17"/>
      <c r="AJA7" s="17"/>
      <c r="AJB7" s="17"/>
      <c r="AJC7" s="17"/>
      <c r="AJD7" s="17"/>
      <c r="AJE7" s="17"/>
      <c r="AJF7" s="17"/>
      <c r="AJG7" s="17"/>
      <c r="AJH7" s="17"/>
      <c r="AJI7" s="17"/>
      <c r="AJJ7" s="17"/>
      <c r="AJK7" s="17"/>
      <c r="AJL7" s="17"/>
      <c r="AJM7" s="17"/>
      <c r="AJN7" s="17"/>
      <c r="AJO7" s="17"/>
      <c r="AJP7" s="17"/>
      <c r="AJQ7" s="17"/>
      <c r="AJR7" s="17"/>
      <c r="AJS7" s="17"/>
      <c r="AJT7" s="17"/>
      <c r="AJU7" s="17"/>
      <c r="AJV7" s="17"/>
      <c r="AJW7" s="17"/>
      <c r="AJX7" s="17"/>
      <c r="AJY7" s="17"/>
      <c r="AJZ7" s="17"/>
      <c r="AKA7" s="17"/>
      <c r="AKB7" s="17"/>
      <c r="AKC7" s="17"/>
      <c r="AKD7" s="17"/>
      <c r="AKE7" s="17"/>
      <c r="AKF7" s="17"/>
      <c r="AKG7" s="17"/>
      <c r="AKH7" s="17"/>
      <c r="AKI7" s="17"/>
      <c r="AKJ7" s="17"/>
      <c r="AKK7" s="17"/>
      <c r="AKL7" s="17"/>
      <c r="AKM7" s="17"/>
      <c r="AKN7" s="17"/>
      <c r="AKO7" s="17"/>
      <c r="AKP7" s="17"/>
      <c r="AKQ7" s="17"/>
      <c r="AKR7" s="17"/>
      <c r="AKS7" s="17"/>
      <c r="AKT7" s="17"/>
      <c r="AKU7" s="17"/>
      <c r="AKV7" s="17"/>
      <c r="AKW7" s="17"/>
      <c r="AKX7" s="17"/>
      <c r="AKY7" s="17"/>
      <c r="AKZ7" s="17"/>
      <c r="ALA7" s="17"/>
      <c r="ALB7" s="17"/>
      <c r="ALC7" s="17"/>
      <c r="ALD7" s="17"/>
      <c r="ALE7" s="17"/>
      <c r="ALF7" s="17"/>
      <c r="ALG7" s="17"/>
      <c r="ALH7" s="17"/>
      <c r="ALI7" s="17"/>
      <c r="ALJ7" s="17"/>
      <c r="ALK7" s="17"/>
      <c r="ALL7" s="17"/>
      <c r="ALM7" s="17"/>
      <c r="ALN7" s="17"/>
      <c r="ALO7" s="17"/>
      <c r="ALP7" s="17"/>
      <c r="ALQ7" s="17"/>
      <c r="ALR7" s="17"/>
      <c r="ALS7" s="17"/>
      <c r="ALT7" s="17"/>
      <c r="ALU7" s="17"/>
      <c r="ALV7" s="17"/>
      <c r="ALW7" s="17"/>
      <c r="ALX7" s="17"/>
      <c r="ALY7" s="17"/>
      <c r="ALZ7" s="17"/>
      <c r="AMA7" s="17"/>
      <c r="AMB7" s="17"/>
      <c r="AMC7" s="17"/>
      <c r="AMD7" s="17"/>
      <c r="AME7" s="17"/>
      <c r="AMF7" s="17"/>
      <c r="AMG7" s="17"/>
      <c r="AMH7" s="17"/>
      <c r="AMI7" s="17"/>
      <c r="AMJ7" s="17"/>
    </row>
    <row r="8" spans="1:1024" s="27" customFormat="1" ht="84" hidden="1" customHeight="1" x14ac:dyDescent="0.25">
      <c r="A8" s="67">
        <v>2</v>
      </c>
      <c r="B8" s="69" t="s">
        <v>14</v>
      </c>
      <c r="C8" s="25" t="s">
        <v>11</v>
      </c>
      <c r="D8" s="148" t="s">
        <v>15</v>
      </c>
      <c r="E8" s="25"/>
      <c r="F8" s="148"/>
      <c r="G8" s="148"/>
      <c r="H8" s="54" t="s">
        <v>13</v>
      </c>
      <c r="I8" s="59">
        <f t="shared" si="0"/>
        <v>400</v>
      </c>
      <c r="J8" s="26"/>
      <c r="K8" s="20"/>
      <c r="L8" s="21"/>
      <c r="M8" s="21"/>
      <c r="N8" s="198"/>
      <c r="O8" s="36"/>
      <c r="P8" s="22"/>
      <c r="Q8" s="23">
        <v>400</v>
      </c>
      <c r="R8" s="22"/>
      <c r="S8" s="22"/>
      <c r="T8" s="22"/>
      <c r="U8" s="22"/>
      <c r="V8" s="24">
        <f t="shared" si="1"/>
        <v>400</v>
      </c>
      <c r="W8" s="34"/>
      <c r="X8" s="193"/>
    </row>
    <row r="9" spans="1:1024" s="30" customFormat="1" ht="91.5" hidden="1" customHeight="1" x14ac:dyDescent="0.25">
      <c r="A9" s="67">
        <v>3</v>
      </c>
      <c r="B9" s="70" t="s">
        <v>16</v>
      </c>
      <c r="C9" s="28" t="s">
        <v>11</v>
      </c>
      <c r="D9" s="149" t="s">
        <v>17</v>
      </c>
      <c r="E9" s="28"/>
      <c r="F9" s="149"/>
      <c r="G9" s="149"/>
      <c r="H9" s="55" t="s">
        <v>13</v>
      </c>
      <c r="I9" s="59">
        <f t="shared" si="0"/>
        <v>800</v>
      </c>
      <c r="J9" s="29"/>
      <c r="K9" s="20"/>
      <c r="L9" s="21"/>
      <c r="M9" s="21"/>
      <c r="N9" s="198"/>
      <c r="O9" s="36"/>
      <c r="P9" s="22"/>
      <c r="Q9" s="23">
        <v>800</v>
      </c>
      <c r="R9" s="22"/>
      <c r="S9" s="22"/>
      <c r="T9" s="22"/>
      <c r="U9" s="22"/>
      <c r="V9" s="24">
        <f t="shared" si="1"/>
        <v>800</v>
      </c>
      <c r="W9" s="34"/>
      <c r="X9" s="193"/>
    </row>
    <row r="10" spans="1:1024" s="92" customFormat="1" ht="131.25" x14ac:dyDescent="0.25">
      <c r="A10" s="67">
        <v>4</v>
      </c>
      <c r="B10" s="84" t="s">
        <v>18</v>
      </c>
      <c r="C10" s="85" t="s">
        <v>11</v>
      </c>
      <c r="D10" s="167" t="s">
        <v>141</v>
      </c>
      <c r="E10" s="98" t="s">
        <v>173</v>
      </c>
      <c r="F10" s="150" t="s">
        <v>176</v>
      </c>
      <c r="G10" s="151" t="s">
        <v>177</v>
      </c>
      <c r="H10" s="86" t="s">
        <v>13</v>
      </c>
      <c r="I10" s="59">
        <f t="shared" si="0"/>
        <v>10000</v>
      </c>
      <c r="J10" s="87">
        <v>0.155</v>
      </c>
      <c r="K10" s="83">
        <v>5</v>
      </c>
      <c r="L10" s="21">
        <f>J10*((100+K10)/100)</f>
        <v>0.16275000000000001</v>
      </c>
      <c r="M10" s="21">
        <f>J10*I10</f>
        <v>1550</v>
      </c>
      <c r="N10" s="198">
        <f>M10*0.05</f>
        <v>77.5</v>
      </c>
      <c r="O10" s="36">
        <f>M10*1.05</f>
        <v>1627.5</v>
      </c>
      <c r="P10" s="88"/>
      <c r="Q10" s="88"/>
      <c r="R10" s="88"/>
      <c r="S10" s="89">
        <v>10000</v>
      </c>
      <c r="T10" s="88"/>
      <c r="U10" s="88"/>
      <c r="V10" s="90">
        <f t="shared" si="1"/>
        <v>10000</v>
      </c>
      <c r="W10" s="91" t="s">
        <v>172</v>
      </c>
      <c r="X10" s="137">
        <f>M10*0.05</f>
        <v>77.5</v>
      </c>
    </row>
    <row r="11" spans="1:1024" s="92" customFormat="1" ht="81" hidden="1" customHeight="1" x14ac:dyDescent="0.25">
      <c r="A11" s="67">
        <v>5</v>
      </c>
      <c r="B11" s="84" t="s">
        <v>19</v>
      </c>
      <c r="C11" s="85" t="s">
        <v>11</v>
      </c>
      <c r="D11" s="151" t="s">
        <v>142</v>
      </c>
      <c r="E11" s="85"/>
      <c r="F11" s="151"/>
      <c r="G11" s="151"/>
      <c r="H11" s="86" t="s">
        <v>13</v>
      </c>
      <c r="I11" s="59">
        <f t="shared" si="0"/>
        <v>500</v>
      </c>
      <c r="J11" s="87"/>
      <c r="K11" s="20"/>
      <c r="L11" s="21"/>
      <c r="M11" s="21"/>
      <c r="N11" s="198"/>
      <c r="O11" s="36"/>
      <c r="P11" s="88"/>
      <c r="Q11" s="88"/>
      <c r="R11" s="88"/>
      <c r="S11" s="89">
        <v>500</v>
      </c>
      <c r="T11" s="88"/>
      <c r="U11" s="88"/>
      <c r="V11" s="90">
        <f t="shared" si="1"/>
        <v>500</v>
      </c>
      <c r="W11" s="91"/>
      <c r="X11" s="137"/>
    </row>
    <row r="12" spans="1:1024" s="92" customFormat="1" ht="83.25" hidden="1" customHeight="1" x14ac:dyDescent="0.25">
      <c r="A12" s="67">
        <v>6</v>
      </c>
      <c r="B12" s="84" t="s">
        <v>20</v>
      </c>
      <c r="C12" s="85" t="s">
        <v>11</v>
      </c>
      <c r="D12" s="151" t="s">
        <v>143</v>
      </c>
      <c r="E12" s="85"/>
      <c r="F12" s="151"/>
      <c r="G12" s="151"/>
      <c r="H12" s="86" t="s">
        <v>13</v>
      </c>
      <c r="I12" s="59">
        <f t="shared" si="0"/>
        <v>500</v>
      </c>
      <c r="J12" s="87"/>
      <c r="K12" s="20"/>
      <c r="L12" s="21"/>
      <c r="M12" s="21"/>
      <c r="N12" s="198"/>
      <c r="O12" s="36"/>
      <c r="P12" s="88"/>
      <c r="Q12" s="88"/>
      <c r="R12" s="88"/>
      <c r="S12" s="89">
        <v>500</v>
      </c>
      <c r="T12" s="88"/>
      <c r="U12" s="88"/>
      <c r="V12" s="90">
        <f t="shared" si="1"/>
        <v>500</v>
      </c>
      <c r="W12" s="91"/>
      <c r="X12" s="137"/>
    </row>
    <row r="13" spans="1:1024" s="92" customFormat="1" ht="51.75" hidden="1" customHeight="1" x14ac:dyDescent="0.25">
      <c r="A13" s="67">
        <v>7</v>
      </c>
      <c r="B13" s="84" t="s">
        <v>21</v>
      </c>
      <c r="C13" s="85" t="s">
        <v>11</v>
      </c>
      <c r="D13" s="151" t="s">
        <v>166</v>
      </c>
      <c r="E13" s="85"/>
      <c r="F13" s="151"/>
      <c r="G13" s="151"/>
      <c r="H13" s="86" t="s">
        <v>13</v>
      </c>
      <c r="I13" s="59">
        <f t="shared" si="0"/>
        <v>5000</v>
      </c>
      <c r="J13" s="87"/>
      <c r="K13" s="20"/>
      <c r="L13" s="21"/>
      <c r="M13" s="21"/>
      <c r="N13" s="198"/>
      <c r="O13" s="36"/>
      <c r="P13" s="93">
        <v>5000</v>
      </c>
      <c r="Q13" s="88"/>
      <c r="R13" s="88"/>
      <c r="S13" s="88"/>
      <c r="T13" s="88"/>
      <c r="U13" s="88"/>
      <c r="V13" s="90">
        <f t="shared" si="1"/>
        <v>5000</v>
      </c>
      <c r="W13" s="91"/>
      <c r="X13" s="137"/>
    </row>
    <row r="14" spans="1:1024" s="92" customFormat="1" ht="59.25" hidden="1" customHeight="1" x14ac:dyDescent="0.25">
      <c r="A14" s="67">
        <v>8</v>
      </c>
      <c r="B14" s="94" t="s">
        <v>22</v>
      </c>
      <c r="C14" s="95" t="s">
        <v>23</v>
      </c>
      <c r="D14" s="152" t="s">
        <v>24</v>
      </c>
      <c r="E14" s="95"/>
      <c r="F14" s="152"/>
      <c r="G14" s="152"/>
      <c r="H14" s="86" t="s">
        <v>13</v>
      </c>
      <c r="I14" s="59">
        <f t="shared" si="0"/>
        <v>5000</v>
      </c>
      <c r="J14" s="96"/>
      <c r="K14" s="20"/>
      <c r="L14" s="21"/>
      <c r="M14" s="21"/>
      <c r="N14" s="198"/>
      <c r="O14" s="36"/>
      <c r="P14" s="88"/>
      <c r="Q14" s="97">
        <v>5000</v>
      </c>
      <c r="R14" s="88"/>
      <c r="S14" s="88"/>
      <c r="T14" s="88"/>
      <c r="U14" s="88"/>
      <c r="V14" s="90">
        <f t="shared" si="1"/>
        <v>5000</v>
      </c>
      <c r="W14" s="91"/>
      <c r="X14" s="137"/>
    </row>
    <row r="15" spans="1:1024" s="92" customFormat="1" ht="87.75" hidden="1" customHeight="1" x14ac:dyDescent="0.25">
      <c r="A15" s="67">
        <v>9</v>
      </c>
      <c r="B15" s="71" t="s">
        <v>25</v>
      </c>
      <c r="C15" s="31" t="s">
        <v>23</v>
      </c>
      <c r="D15" s="153" t="s">
        <v>26</v>
      </c>
      <c r="E15" s="31"/>
      <c r="F15" s="153"/>
      <c r="G15" s="153"/>
      <c r="H15" s="86" t="s">
        <v>13</v>
      </c>
      <c r="I15" s="59">
        <f t="shared" si="0"/>
        <v>3000</v>
      </c>
      <c r="J15" s="32"/>
      <c r="K15" s="20"/>
      <c r="L15" s="21"/>
      <c r="M15" s="21"/>
      <c r="N15" s="198"/>
      <c r="O15" s="36"/>
      <c r="P15" s="88"/>
      <c r="Q15" s="88"/>
      <c r="R15" s="88"/>
      <c r="S15" s="89">
        <v>3000</v>
      </c>
      <c r="T15" s="88"/>
      <c r="U15" s="88"/>
      <c r="V15" s="90">
        <f t="shared" si="1"/>
        <v>3000</v>
      </c>
      <c r="W15" s="91"/>
      <c r="X15" s="137"/>
    </row>
    <row r="16" spans="1:1024" s="92" customFormat="1" ht="99.75" hidden="1" customHeight="1" x14ac:dyDescent="0.25">
      <c r="A16" s="67">
        <v>10</v>
      </c>
      <c r="B16" s="94" t="s">
        <v>27</v>
      </c>
      <c r="C16" s="95" t="s">
        <v>23</v>
      </c>
      <c r="D16" s="154" t="s">
        <v>28</v>
      </c>
      <c r="E16" s="98"/>
      <c r="F16" s="154"/>
      <c r="G16" s="154"/>
      <c r="H16" s="86" t="s">
        <v>13</v>
      </c>
      <c r="I16" s="59">
        <f t="shared" si="0"/>
        <v>14500</v>
      </c>
      <c r="J16" s="96">
        <v>0.4</v>
      </c>
      <c r="K16" s="20"/>
      <c r="L16" s="21"/>
      <c r="M16" s="21"/>
      <c r="N16" s="198"/>
      <c r="O16" s="36"/>
      <c r="P16" s="93">
        <v>4000</v>
      </c>
      <c r="Q16" s="97">
        <v>1500</v>
      </c>
      <c r="R16" s="99">
        <v>4000</v>
      </c>
      <c r="S16" s="89">
        <v>2000</v>
      </c>
      <c r="T16" s="88"/>
      <c r="U16" s="100">
        <v>3000</v>
      </c>
      <c r="V16" s="90">
        <f t="shared" si="1"/>
        <v>14500</v>
      </c>
      <c r="W16" s="91"/>
      <c r="X16" s="137"/>
    </row>
    <row r="17" spans="1:1011" s="27" customFormat="1" ht="62.25" hidden="1" customHeight="1" x14ac:dyDescent="0.25">
      <c r="A17" s="67">
        <v>11</v>
      </c>
      <c r="B17" s="101" t="s">
        <v>29</v>
      </c>
      <c r="C17" s="102" t="s">
        <v>30</v>
      </c>
      <c r="D17" s="154" t="s">
        <v>167</v>
      </c>
      <c r="E17" s="98"/>
      <c r="F17" s="154"/>
      <c r="G17" s="154"/>
      <c r="H17" s="86" t="s">
        <v>31</v>
      </c>
      <c r="I17" s="59">
        <v>12</v>
      </c>
      <c r="J17" s="103"/>
      <c r="K17" s="20"/>
      <c r="L17" s="21"/>
      <c r="M17" s="21"/>
      <c r="N17" s="198"/>
      <c r="O17" s="36"/>
      <c r="P17" s="88"/>
      <c r="Q17" s="88"/>
      <c r="R17" s="88"/>
      <c r="S17" s="88"/>
      <c r="T17" s="104">
        <v>12</v>
      </c>
      <c r="U17" s="88"/>
      <c r="V17" s="90">
        <f t="shared" si="1"/>
        <v>12</v>
      </c>
      <c r="W17" s="91"/>
      <c r="X17" s="137"/>
    </row>
    <row r="18" spans="1:1011" s="92" customFormat="1" ht="107.25" hidden="1" customHeight="1" x14ac:dyDescent="0.25">
      <c r="A18" s="67">
        <v>12</v>
      </c>
      <c r="B18" s="101" t="s">
        <v>32</v>
      </c>
      <c r="C18" s="91" t="s">
        <v>30</v>
      </c>
      <c r="D18" s="154" t="s">
        <v>33</v>
      </c>
      <c r="E18" s="98"/>
      <c r="F18" s="154"/>
      <c r="G18" s="154"/>
      <c r="H18" s="86" t="s">
        <v>31</v>
      </c>
      <c r="I18" s="59">
        <f t="shared" ref="I18:I23" si="2">V18</f>
        <v>50</v>
      </c>
      <c r="J18" s="105"/>
      <c r="K18" s="20"/>
      <c r="L18" s="21"/>
      <c r="M18" s="21"/>
      <c r="N18" s="198"/>
      <c r="O18" s="36"/>
      <c r="P18" s="88"/>
      <c r="Q18" s="97">
        <v>50</v>
      </c>
      <c r="R18" s="88"/>
      <c r="S18" s="88"/>
      <c r="T18" s="88"/>
      <c r="U18" s="88"/>
      <c r="V18" s="90">
        <f t="shared" si="1"/>
        <v>50</v>
      </c>
      <c r="W18" s="91"/>
      <c r="X18" s="137"/>
    </row>
    <row r="19" spans="1:1011" s="107" customFormat="1" ht="88.5" hidden="1" customHeight="1" x14ac:dyDescent="0.25">
      <c r="A19" s="67">
        <v>13</v>
      </c>
      <c r="B19" s="72" t="s">
        <v>37</v>
      </c>
      <c r="C19" s="35" t="s">
        <v>30</v>
      </c>
      <c r="D19" s="155" t="s">
        <v>38</v>
      </c>
      <c r="E19" s="35"/>
      <c r="F19" s="155"/>
      <c r="G19" s="155"/>
      <c r="H19" s="54" t="s">
        <v>13</v>
      </c>
      <c r="I19" s="59">
        <f t="shared" ref="I19" si="3">V19</f>
        <v>500</v>
      </c>
      <c r="J19" s="36"/>
      <c r="K19" s="20"/>
      <c r="L19" s="21"/>
      <c r="M19" s="21"/>
      <c r="N19" s="198"/>
      <c r="O19" s="36"/>
      <c r="P19" s="93">
        <v>500</v>
      </c>
      <c r="Q19" s="88"/>
      <c r="R19" s="88"/>
      <c r="S19" s="88"/>
      <c r="T19" s="88"/>
      <c r="U19" s="88"/>
      <c r="V19" s="90">
        <f t="shared" ref="V19" si="4">SUM(P19:U19)</f>
        <v>500</v>
      </c>
      <c r="W19" s="91"/>
      <c r="X19" s="137"/>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6"/>
      <c r="BA19" s="106"/>
      <c r="BB19" s="106"/>
      <c r="BC19" s="106"/>
      <c r="BD19" s="106"/>
      <c r="BE19" s="106"/>
      <c r="BF19" s="106"/>
      <c r="BG19" s="106"/>
      <c r="BH19" s="106"/>
      <c r="BI19" s="106"/>
      <c r="BJ19" s="106"/>
      <c r="BK19" s="106"/>
      <c r="BL19" s="106"/>
      <c r="BM19" s="106"/>
      <c r="BN19" s="106"/>
      <c r="BO19" s="106"/>
      <c r="BP19" s="106"/>
      <c r="BQ19" s="106"/>
      <c r="BR19" s="106"/>
      <c r="BS19" s="106"/>
      <c r="BT19" s="106"/>
      <c r="BU19" s="106"/>
      <c r="BV19" s="106"/>
      <c r="BW19" s="106"/>
      <c r="BX19" s="106"/>
      <c r="BY19" s="106"/>
      <c r="BZ19" s="106"/>
      <c r="CA19" s="106"/>
      <c r="CB19" s="106"/>
      <c r="CC19" s="106"/>
      <c r="CD19" s="106"/>
      <c r="CE19" s="106"/>
      <c r="CF19" s="106"/>
      <c r="CG19" s="106"/>
      <c r="CH19" s="106"/>
      <c r="CI19" s="106"/>
      <c r="CJ19" s="106"/>
      <c r="CK19" s="106"/>
      <c r="CL19" s="106"/>
      <c r="CM19" s="106"/>
      <c r="CN19" s="106"/>
      <c r="CO19" s="106"/>
      <c r="CP19" s="106"/>
      <c r="CQ19" s="106"/>
      <c r="CR19" s="106"/>
      <c r="CS19" s="106"/>
      <c r="CT19" s="106"/>
      <c r="CU19" s="106"/>
      <c r="CV19" s="106"/>
      <c r="CW19" s="106"/>
      <c r="CX19" s="106"/>
      <c r="CY19" s="106"/>
      <c r="CZ19" s="106"/>
      <c r="DA19" s="106"/>
      <c r="DB19" s="106"/>
      <c r="DC19" s="106"/>
      <c r="DD19" s="106"/>
      <c r="DE19" s="106"/>
      <c r="DF19" s="106"/>
      <c r="DG19" s="106"/>
      <c r="DH19" s="106"/>
      <c r="DI19" s="106"/>
      <c r="DJ19" s="106"/>
      <c r="DK19" s="106"/>
      <c r="DL19" s="106"/>
      <c r="DM19" s="106"/>
      <c r="DN19" s="106"/>
      <c r="DO19" s="106"/>
      <c r="DP19" s="106"/>
      <c r="DQ19" s="106"/>
      <c r="DR19" s="106"/>
      <c r="DS19" s="106"/>
      <c r="DT19" s="106"/>
      <c r="DU19" s="106"/>
      <c r="DV19" s="106"/>
      <c r="DW19" s="106"/>
      <c r="DX19" s="106"/>
      <c r="DY19" s="106"/>
      <c r="DZ19" s="106"/>
      <c r="EA19" s="106"/>
      <c r="EB19" s="106"/>
      <c r="EC19" s="106"/>
      <c r="ED19" s="106"/>
      <c r="EE19" s="106"/>
      <c r="EF19" s="106"/>
      <c r="EG19" s="106"/>
      <c r="EH19" s="106"/>
      <c r="EI19" s="106"/>
      <c r="EJ19" s="106"/>
      <c r="EK19" s="106"/>
      <c r="EL19" s="106"/>
      <c r="EM19" s="106"/>
      <c r="EN19" s="106"/>
      <c r="EO19" s="106"/>
      <c r="EP19" s="106"/>
      <c r="EQ19" s="106"/>
      <c r="ER19" s="106"/>
      <c r="ES19" s="106"/>
      <c r="ET19" s="106"/>
      <c r="EU19" s="106"/>
      <c r="EV19" s="106"/>
      <c r="EW19" s="106"/>
      <c r="EX19" s="106"/>
      <c r="EY19" s="106"/>
      <c r="EZ19" s="106"/>
      <c r="FA19" s="106"/>
      <c r="FB19" s="106"/>
      <c r="FC19" s="106"/>
      <c r="FD19" s="106"/>
      <c r="FE19" s="106"/>
      <c r="FF19" s="106"/>
      <c r="FG19" s="106"/>
      <c r="FH19" s="106"/>
      <c r="FI19" s="106"/>
      <c r="FJ19" s="106"/>
      <c r="FK19" s="106"/>
      <c r="FL19" s="106"/>
      <c r="FM19" s="106"/>
      <c r="FN19" s="106"/>
      <c r="FO19" s="106"/>
      <c r="FP19" s="106"/>
      <c r="FQ19" s="106"/>
      <c r="FR19" s="106"/>
      <c r="FS19" s="106"/>
      <c r="FT19" s="106"/>
      <c r="FU19" s="106"/>
      <c r="FV19" s="106"/>
      <c r="FW19" s="106"/>
      <c r="FX19" s="106"/>
      <c r="FY19" s="106"/>
      <c r="FZ19" s="106"/>
      <c r="GA19" s="106"/>
      <c r="GB19" s="106"/>
      <c r="GC19" s="106"/>
      <c r="GD19" s="106"/>
      <c r="GE19" s="106"/>
      <c r="GF19" s="106"/>
      <c r="GG19" s="106"/>
      <c r="GH19" s="106"/>
      <c r="GI19" s="106"/>
      <c r="GJ19" s="106"/>
      <c r="GK19" s="106"/>
      <c r="GL19" s="106"/>
      <c r="GM19" s="106"/>
      <c r="GN19" s="106"/>
      <c r="GO19" s="106"/>
      <c r="GP19" s="106"/>
      <c r="GQ19" s="106"/>
      <c r="GR19" s="106"/>
      <c r="GS19" s="106"/>
      <c r="GT19" s="106"/>
      <c r="GU19" s="106"/>
      <c r="GV19" s="106"/>
      <c r="GW19" s="106"/>
      <c r="GX19" s="106"/>
      <c r="GY19" s="106"/>
      <c r="GZ19" s="106"/>
      <c r="HA19" s="106"/>
      <c r="HB19" s="106"/>
      <c r="HC19" s="106"/>
      <c r="HD19" s="106"/>
      <c r="HE19" s="106"/>
      <c r="HF19" s="106"/>
      <c r="HG19" s="106"/>
      <c r="HH19" s="106"/>
      <c r="HI19" s="106"/>
      <c r="HJ19" s="106"/>
      <c r="HK19" s="106"/>
      <c r="HL19" s="106"/>
      <c r="HM19" s="106"/>
      <c r="HN19" s="106"/>
      <c r="HO19" s="106"/>
      <c r="HP19" s="106"/>
      <c r="HQ19" s="106"/>
      <c r="HR19" s="106"/>
      <c r="HS19" s="106"/>
      <c r="HT19" s="106"/>
      <c r="HU19" s="106"/>
      <c r="HV19" s="106"/>
      <c r="HW19" s="106"/>
      <c r="HX19" s="106"/>
      <c r="HY19" s="106"/>
      <c r="HZ19" s="106"/>
      <c r="IA19" s="106"/>
      <c r="IB19" s="106"/>
      <c r="IC19" s="106"/>
      <c r="ID19" s="106"/>
      <c r="IE19" s="106"/>
      <c r="IF19" s="106"/>
      <c r="IG19" s="106"/>
      <c r="IH19" s="106"/>
      <c r="II19" s="106"/>
      <c r="IJ19" s="106"/>
      <c r="IK19" s="106"/>
      <c r="IL19" s="106"/>
      <c r="IM19" s="106"/>
      <c r="IN19" s="106"/>
      <c r="IO19" s="106"/>
      <c r="IP19" s="106"/>
      <c r="IQ19" s="106"/>
      <c r="IR19" s="106"/>
      <c r="IS19" s="106"/>
      <c r="IT19" s="106"/>
      <c r="IU19" s="106"/>
      <c r="IV19" s="106"/>
      <c r="IW19" s="106"/>
      <c r="IX19" s="106"/>
      <c r="IY19" s="106"/>
      <c r="IZ19" s="106"/>
      <c r="JA19" s="106"/>
      <c r="JB19" s="106"/>
      <c r="JC19" s="106"/>
      <c r="JD19" s="106"/>
      <c r="JE19" s="106"/>
      <c r="JF19" s="106"/>
      <c r="JG19" s="106"/>
      <c r="JH19" s="106"/>
      <c r="JI19" s="106"/>
      <c r="JJ19" s="106"/>
      <c r="JK19" s="106"/>
      <c r="JL19" s="106"/>
      <c r="JM19" s="106"/>
      <c r="JN19" s="106"/>
      <c r="JO19" s="106"/>
      <c r="JP19" s="106"/>
      <c r="JQ19" s="106"/>
      <c r="JR19" s="106"/>
      <c r="JS19" s="106"/>
      <c r="JT19" s="106"/>
      <c r="JU19" s="106"/>
      <c r="JV19" s="106"/>
      <c r="JW19" s="106"/>
      <c r="JX19" s="106"/>
      <c r="JY19" s="106"/>
      <c r="JZ19" s="106"/>
      <c r="KA19" s="106"/>
      <c r="KB19" s="106"/>
      <c r="KC19" s="106"/>
      <c r="KD19" s="106"/>
      <c r="KE19" s="106"/>
      <c r="KF19" s="106"/>
      <c r="KG19" s="106"/>
      <c r="KH19" s="106"/>
      <c r="KI19" s="106"/>
      <c r="KJ19" s="106"/>
      <c r="KK19" s="106"/>
      <c r="KL19" s="106"/>
      <c r="KM19" s="106"/>
      <c r="KN19" s="106"/>
      <c r="KO19" s="106"/>
      <c r="KP19" s="106"/>
      <c r="KQ19" s="106"/>
      <c r="KR19" s="106"/>
      <c r="KS19" s="106"/>
      <c r="KT19" s="106"/>
      <c r="KU19" s="106"/>
      <c r="KV19" s="106"/>
      <c r="KW19" s="106"/>
      <c r="KX19" s="106"/>
      <c r="KY19" s="106"/>
      <c r="KZ19" s="106"/>
      <c r="LA19" s="106"/>
      <c r="LB19" s="106"/>
      <c r="LC19" s="106"/>
      <c r="LD19" s="106"/>
      <c r="LE19" s="106"/>
      <c r="LF19" s="106"/>
      <c r="LG19" s="106"/>
      <c r="LH19" s="106"/>
      <c r="LI19" s="106"/>
      <c r="LJ19" s="106"/>
      <c r="LK19" s="106"/>
      <c r="LL19" s="106"/>
      <c r="LM19" s="106"/>
      <c r="LN19" s="106"/>
      <c r="LO19" s="106"/>
      <c r="LP19" s="106"/>
      <c r="LQ19" s="106"/>
      <c r="LR19" s="106"/>
      <c r="LS19" s="106"/>
      <c r="LT19" s="106"/>
      <c r="LU19" s="106"/>
      <c r="LV19" s="106"/>
      <c r="LW19" s="106"/>
      <c r="LX19" s="106"/>
      <c r="LY19" s="106"/>
      <c r="LZ19" s="106"/>
      <c r="MA19" s="106"/>
      <c r="MB19" s="106"/>
      <c r="MC19" s="106"/>
      <c r="MD19" s="106"/>
      <c r="ME19" s="106"/>
      <c r="MF19" s="106"/>
      <c r="MG19" s="106"/>
      <c r="MH19" s="106"/>
      <c r="MI19" s="106"/>
      <c r="MJ19" s="106"/>
      <c r="MK19" s="106"/>
      <c r="ML19" s="106"/>
      <c r="MM19" s="106"/>
      <c r="MN19" s="106"/>
      <c r="MO19" s="106"/>
      <c r="MP19" s="106"/>
      <c r="MQ19" s="106"/>
      <c r="MR19" s="106"/>
      <c r="MS19" s="106"/>
      <c r="MT19" s="106"/>
      <c r="MU19" s="106"/>
      <c r="MV19" s="106"/>
      <c r="MW19" s="106"/>
      <c r="MX19" s="106"/>
      <c r="MY19" s="106"/>
      <c r="MZ19" s="106"/>
      <c r="NA19" s="106"/>
      <c r="NB19" s="106"/>
      <c r="NC19" s="106"/>
      <c r="ND19" s="106"/>
      <c r="NE19" s="106"/>
      <c r="NF19" s="106"/>
      <c r="NG19" s="106"/>
      <c r="NH19" s="106"/>
      <c r="NI19" s="106"/>
      <c r="NJ19" s="106"/>
      <c r="NK19" s="106"/>
      <c r="NL19" s="106"/>
      <c r="NM19" s="106"/>
      <c r="NN19" s="106"/>
      <c r="NO19" s="106"/>
      <c r="NP19" s="106"/>
      <c r="NQ19" s="106"/>
      <c r="NR19" s="106"/>
      <c r="NS19" s="106"/>
      <c r="NT19" s="106"/>
      <c r="NU19" s="106"/>
      <c r="NV19" s="106"/>
      <c r="NW19" s="106"/>
      <c r="NX19" s="106"/>
      <c r="NY19" s="106"/>
      <c r="NZ19" s="106"/>
      <c r="OA19" s="106"/>
      <c r="OB19" s="106"/>
      <c r="OC19" s="106"/>
      <c r="OD19" s="106"/>
      <c r="OE19" s="106"/>
      <c r="OF19" s="106"/>
      <c r="OG19" s="106"/>
      <c r="OH19" s="106"/>
      <c r="OI19" s="106"/>
      <c r="OJ19" s="106"/>
      <c r="OK19" s="106"/>
      <c r="OL19" s="106"/>
      <c r="OM19" s="106"/>
      <c r="ON19" s="106"/>
      <c r="OO19" s="106"/>
      <c r="OP19" s="106"/>
      <c r="OQ19" s="106"/>
      <c r="OR19" s="106"/>
      <c r="OS19" s="106"/>
      <c r="OT19" s="106"/>
      <c r="OU19" s="106"/>
      <c r="OV19" s="106"/>
      <c r="OW19" s="106"/>
      <c r="OX19" s="106"/>
      <c r="OY19" s="106"/>
      <c r="OZ19" s="106"/>
      <c r="PA19" s="106"/>
      <c r="PB19" s="106"/>
      <c r="PC19" s="106"/>
      <c r="PD19" s="106"/>
      <c r="PE19" s="106"/>
      <c r="PF19" s="106"/>
      <c r="PG19" s="106"/>
      <c r="PH19" s="106"/>
      <c r="PI19" s="106"/>
      <c r="PJ19" s="106"/>
      <c r="PK19" s="106"/>
      <c r="PL19" s="106"/>
      <c r="PM19" s="106"/>
      <c r="PN19" s="106"/>
      <c r="PO19" s="106"/>
      <c r="PP19" s="106"/>
      <c r="PQ19" s="106"/>
      <c r="PR19" s="106"/>
      <c r="PS19" s="106"/>
      <c r="PT19" s="106"/>
      <c r="PU19" s="106"/>
      <c r="PV19" s="106"/>
      <c r="PW19" s="106"/>
      <c r="PX19" s="106"/>
      <c r="PY19" s="106"/>
      <c r="PZ19" s="106"/>
      <c r="QA19" s="106"/>
      <c r="QB19" s="106"/>
      <c r="QC19" s="106"/>
      <c r="QD19" s="106"/>
      <c r="QE19" s="106"/>
      <c r="QF19" s="106"/>
      <c r="QG19" s="106"/>
      <c r="QH19" s="106"/>
      <c r="QI19" s="106"/>
      <c r="QJ19" s="106"/>
      <c r="QK19" s="106"/>
      <c r="QL19" s="106"/>
      <c r="QM19" s="106"/>
      <c r="QN19" s="106"/>
      <c r="QO19" s="106"/>
      <c r="QP19" s="106"/>
      <c r="QQ19" s="106"/>
      <c r="QR19" s="106"/>
      <c r="QS19" s="106"/>
      <c r="QT19" s="106"/>
      <c r="QU19" s="106"/>
      <c r="QV19" s="106"/>
      <c r="QW19" s="106"/>
      <c r="QX19" s="106"/>
      <c r="QY19" s="106"/>
      <c r="QZ19" s="106"/>
      <c r="RA19" s="106"/>
      <c r="RB19" s="106"/>
      <c r="RC19" s="106"/>
      <c r="RD19" s="106"/>
      <c r="RE19" s="106"/>
      <c r="RF19" s="106"/>
      <c r="RG19" s="106"/>
      <c r="RH19" s="106"/>
      <c r="RI19" s="106"/>
      <c r="RJ19" s="106"/>
      <c r="RK19" s="106"/>
      <c r="RL19" s="106"/>
      <c r="RM19" s="106"/>
      <c r="RN19" s="106"/>
      <c r="RO19" s="106"/>
      <c r="RP19" s="106"/>
      <c r="RQ19" s="106"/>
      <c r="RR19" s="106"/>
      <c r="RS19" s="106"/>
      <c r="RT19" s="106"/>
      <c r="RU19" s="106"/>
      <c r="RV19" s="106"/>
      <c r="RW19" s="106"/>
      <c r="RX19" s="106"/>
      <c r="RY19" s="106"/>
      <c r="RZ19" s="106"/>
      <c r="SA19" s="106"/>
      <c r="SB19" s="106"/>
      <c r="SC19" s="106"/>
      <c r="SD19" s="106"/>
      <c r="SE19" s="106"/>
      <c r="SF19" s="106"/>
      <c r="SG19" s="106"/>
      <c r="SH19" s="106"/>
      <c r="SI19" s="106"/>
      <c r="SJ19" s="106"/>
      <c r="SK19" s="106"/>
      <c r="SL19" s="106"/>
      <c r="SM19" s="106"/>
      <c r="SN19" s="106"/>
      <c r="SO19" s="106"/>
      <c r="SP19" s="106"/>
      <c r="SQ19" s="106"/>
      <c r="SR19" s="106"/>
      <c r="SS19" s="106"/>
      <c r="ST19" s="106"/>
      <c r="SU19" s="106"/>
      <c r="SV19" s="106"/>
      <c r="SW19" s="106"/>
      <c r="SX19" s="106"/>
      <c r="SY19" s="106"/>
      <c r="SZ19" s="106"/>
      <c r="TA19" s="106"/>
      <c r="TB19" s="106"/>
      <c r="TC19" s="106"/>
      <c r="TD19" s="106"/>
      <c r="TE19" s="106"/>
      <c r="TF19" s="106"/>
      <c r="TG19" s="106"/>
      <c r="TH19" s="106"/>
      <c r="TI19" s="106"/>
      <c r="TJ19" s="106"/>
      <c r="TK19" s="106"/>
      <c r="TL19" s="106"/>
      <c r="TM19" s="106"/>
      <c r="TN19" s="106"/>
      <c r="TO19" s="106"/>
      <c r="TP19" s="106"/>
      <c r="TQ19" s="106"/>
      <c r="TR19" s="106"/>
      <c r="TS19" s="106"/>
      <c r="TT19" s="106"/>
      <c r="TU19" s="106"/>
      <c r="TV19" s="106"/>
      <c r="TW19" s="106"/>
      <c r="TX19" s="106"/>
      <c r="TY19" s="106"/>
      <c r="TZ19" s="106"/>
      <c r="UA19" s="106"/>
      <c r="UB19" s="106"/>
      <c r="UC19" s="106"/>
      <c r="UD19" s="106"/>
      <c r="UE19" s="106"/>
      <c r="UF19" s="106"/>
      <c r="UG19" s="106"/>
      <c r="UH19" s="106"/>
      <c r="UI19" s="106"/>
      <c r="UJ19" s="106"/>
      <c r="UK19" s="106"/>
      <c r="UL19" s="106"/>
      <c r="UM19" s="106"/>
      <c r="UN19" s="106"/>
      <c r="UO19" s="106"/>
      <c r="UP19" s="106"/>
      <c r="UQ19" s="106"/>
      <c r="UR19" s="106"/>
      <c r="US19" s="106"/>
      <c r="UT19" s="106"/>
      <c r="UU19" s="106"/>
      <c r="UV19" s="106"/>
      <c r="UW19" s="106"/>
      <c r="UX19" s="106"/>
      <c r="UY19" s="106"/>
      <c r="UZ19" s="106"/>
      <c r="VA19" s="106"/>
      <c r="VB19" s="106"/>
      <c r="VC19" s="106"/>
      <c r="VD19" s="106"/>
      <c r="VE19" s="106"/>
      <c r="VF19" s="106"/>
      <c r="VG19" s="106"/>
      <c r="VH19" s="106"/>
      <c r="VI19" s="106"/>
      <c r="VJ19" s="106"/>
      <c r="VK19" s="106"/>
      <c r="VL19" s="106"/>
      <c r="VM19" s="106"/>
      <c r="VN19" s="106"/>
      <c r="VO19" s="106"/>
      <c r="VP19" s="106"/>
      <c r="VQ19" s="106"/>
      <c r="VR19" s="106"/>
      <c r="VS19" s="106"/>
      <c r="VT19" s="106"/>
      <c r="VU19" s="106"/>
      <c r="VV19" s="106"/>
      <c r="VW19" s="106"/>
      <c r="VX19" s="106"/>
      <c r="VY19" s="106"/>
      <c r="VZ19" s="106"/>
      <c r="WA19" s="106"/>
      <c r="WB19" s="106"/>
      <c r="WC19" s="106"/>
      <c r="WD19" s="106"/>
      <c r="WE19" s="106"/>
      <c r="WF19" s="106"/>
      <c r="WG19" s="106"/>
      <c r="WH19" s="106"/>
      <c r="WI19" s="106"/>
      <c r="WJ19" s="106"/>
      <c r="WK19" s="106"/>
      <c r="WL19" s="106"/>
      <c r="WM19" s="106"/>
      <c r="WN19" s="106"/>
      <c r="WO19" s="106"/>
      <c r="WP19" s="106"/>
      <c r="WQ19" s="106"/>
      <c r="WR19" s="106"/>
      <c r="WS19" s="106"/>
      <c r="WT19" s="106"/>
      <c r="WU19" s="106"/>
      <c r="WV19" s="106"/>
      <c r="WW19" s="106"/>
      <c r="WX19" s="106"/>
      <c r="WY19" s="106"/>
      <c r="WZ19" s="106"/>
      <c r="XA19" s="106"/>
      <c r="XB19" s="106"/>
      <c r="XC19" s="106"/>
      <c r="XD19" s="106"/>
      <c r="XE19" s="106"/>
      <c r="XF19" s="106"/>
      <c r="XG19" s="106"/>
      <c r="XH19" s="106"/>
      <c r="XI19" s="106"/>
      <c r="XJ19" s="106"/>
      <c r="XK19" s="106"/>
      <c r="XL19" s="106"/>
      <c r="XM19" s="106"/>
      <c r="XN19" s="106"/>
      <c r="XO19" s="106"/>
      <c r="XP19" s="106"/>
      <c r="XQ19" s="106"/>
      <c r="XR19" s="106"/>
      <c r="XS19" s="106"/>
      <c r="XT19" s="106"/>
      <c r="XU19" s="106"/>
      <c r="XV19" s="106"/>
      <c r="XW19" s="106"/>
      <c r="XX19" s="106"/>
      <c r="XY19" s="106"/>
      <c r="XZ19" s="106"/>
      <c r="YA19" s="106"/>
      <c r="YB19" s="106"/>
      <c r="YC19" s="106"/>
      <c r="YD19" s="106"/>
      <c r="YE19" s="106"/>
      <c r="YF19" s="106"/>
      <c r="YG19" s="106"/>
      <c r="YH19" s="106"/>
      <c r="YI19" s="106"/>
      <c r="YJ19" s="106"/>
      <c r="YK19" s="106"/>
      <c r="YL19" s="106"/>
      <c r="YM19" s="106"/>
      <c r="YN19" s="106"/>
      <c r="YO19" s="106"/>
      <c r="YP19" s="106"/>
      <c r="YQ19" s="106"/>
      <c r="YR19" s="106"/>
      <c r="YS19" s="106"/>
      <c r="YT19" s="106"/>
      <c r="YU19" s="106"/>
      <c r="YV19" s="106"/>
      <c r="YW19" s="106"/>
      <c r="YX19" s="106"/>
      <c r="YY19" s="106"/>
      <c r="YZ19" s="106"/>
      <c r="ZA19" s="106"/>
      <c r="ZB19" s="106"/>
      <c r="ZC19" s="106"/>
      <c r="ZD19" s="106"/>
      <c r="ZE19" s="106"/>
      <c r="ZF19" s="106"/>
      <c r="ZG19" s="106"/>
      <c r="ZH19" s="106"/>
      <c r="ZI19" s="106"/>
      <c r="ZJ19" s="106"/>
      <c r="ZK19" s="106"/>
      <c r="ZL19" s="106"/>
      <c r="ZM19" s="106"/>
      <c r="ZN19" s="106"/>
      <c r="ZO19" s="106"/>
      <c r="ZP19" s="106"/>
      <c r="ZQ19" s="106"/>
      <c r="ZR19" s="106"/>
      <c r="ZS19" s="106"/>
      <c r="ZT19" s="106"/>
      <c r="ZU19" s="106"/>
      <c r="ZV19" s="106"/>
      <c r="ZW19" s="106"/>
      <c r="ZX19" s="106"/>
      <c r="ZY19" s="106"/>
      <c r="ZZ19" s="106"/>
      <c r="AAA19" s="106"/>
      <c r="AAB19" s="106"/>
      <c r="AAC19" s="106"/>
      <c r="AAD19" s="106"/>
      <c r="AAE19" s="106"/>
      <c r="AAF19" s="106"/>
      <c r="AAG19" s="106"/>
      <c r="AAH19" s="106"/>
      <c r="AAI19" s="106"/>
      <c r="AAJ19" s="106"/>
      <c r="AAK19" s="106"/>
      <c r="AAL19" s="106"/>
      <c r="AAM19" s="106"/>
      <c r="AAN19" s="106"/>
      <c r="AAO19" s="106"/>
      <c r="AAP19" s="106"/>
      <c r="AAQ19" s="106"/>
      <c r="AAR19" s="106"/>
      <c r="AAS19" s="106"/>
      <c r="AAT19" s="106"/>
      <c r="AAU19" s="106"/>
      <c r="AAV19" s="106"/>
      <c r="AAW19" s="106"/>
      <c r="AAX19" s="106"/>
      <c r="AAY19" s="106"/>
      <c r="AAZ19" s="106"/>
      <c r="ABA19" s="106"/>
      <c r="ABB19" s="106"/>
      <c r="ABC19" s="106"/>
      <c r="ABD19" s="106"/>
      <c r="ABE19" s="106"/>
      <c r="ABF19" s="106"/>
      <c r="ABG19" s="106"/>
      <c r="ABH19" s="106"/>
      <c r="ABI19" s="106"/>
      <c r="ABJ19" s="106"/>
      <c r="ABK19" s="106"/>
      <c r="ABL19" s="106"/>
      <c r="ABM19" s="106"/>
      <c r="ABN19" s="106"/>
      <c r="ABO19" s="106"/>
      <c r="ABP19" s="106"/>
      <c r="ABQ19" s="106"/>
      <c r="ABR19" s="106"/>
      <c r="ABS19" s="106"/>
      <c r="ABT19" s="106"/>
      <c r="ABU19" s="106"/>
      <c r="ABV19" s="106"/>
      <c r="ABW19" s="106"/>
      <c r="ABX19" s="106"/>
      <c r="ABY19" s="106"/>
      <c r="ABZ19" s="106"/>
      <c r="ACA19" s="106"/>
      <c r="ACB19" s="106"/>
      <c r="ACC19" s="106"/>
      <c r="ACD19" s="106"/>
      <c r="ACE19" s="106"/>
      <c r="ACF19" s="106"/>
      <c r="ACG19" s="106"/>
      <c r="ACH19" s="106"/>
      <c r="ACI19" s="106"/>
      <c r="ACJ19" s="106"/>
      <c r="ACK19" s="106"/>
      <c r="ACL19" s="106"/>
      <c r="ACM19" s="106"/>
      <c r="ACN19" s="106"/>
      <c r="ACO19" s="106"/>
      <c r="ACP19" s="106"/>
      <c r="ACQ19" s="106"/>
      <c r="ACR19" s="106"/>
      <c r="ACS19" s="106"/>
      <c r="ACT19" s="106"/>
      <c r="ACU19" s="106"/>
      <c r="ACV19" s="106"/>
      <c r="ACW19" s="106"/>
      <c r="ACX19" s="106"/>
      <c r="ACY19" s="106"/>
      <c r="ACZ19" s="106"/>
      <c r="ADA19" s="106"/>
      <c r="ADB19" s="106"/>
      <c r="ADC19" s="106"/>
      <c r="ADD19" s="106"/>
      <c r="ADE19" s="106"/>
      <c r="ADF19" s="106"/>
      <c r="ADG19" s="106"/>
      <c r="ADH19" s="106"/>
      <c r="ADI19" s="106"/>
      <c r="ADJ19" s="106"/>
      <c r="ADK19" s="106"/>
      <c r="ADL19" s="106"/>
      <c r="ADM19" s="106"/>
      <c r="ADN19" s="106"/>
      <c r="ADO19" s="106"/>
      <c r="ADP19" s="106"/>
      <c r="ADQ19" s="106"/>
      <c r="ADR19" s="106"/>
      <c r="ADS19" s="106"/>
      <c r="ADT19" s="106"/>
      <c r="ADU19" s="106"/>
      <c r="ADV19" s="106"/>
      <c r="ADW19" s="106"/>
      <c r="ADX19" s="106"/>
      <c r="ADY19" s="106"/>
      <c r="ADZ19" s="106"/>
      <c r="AEA19" s="106"/>
      <c r="AEB19" s="106"/>
      <c r="AEC19" s="106"/>
      <c r="AED19" s="106"/>
      <c r="AEE19" s="106"/>
      <c r="AEF19" s="106"/>
      <c r="AEG19" s="106"/>
      <c r="AEH19" s="106"/>
      <c r="AEI19" s="106"/>
      <c r="AEJ19" s="106"/>
      <c r="AEK19" s="106"/>
      <c r="AEL19" s="106"/>
      <c r="AEM19" s="106"/>
      <c r="AEN19" s="106"/>
      <c r="AEO19" s="106"/>
      <c r="AEP19" s="106"/>
      <c r="AEQ19" s="106"/>
      <c r="AER19" s="106"/>
      <c r="AES19" s="106"/>
      <c r="AET19" s="106"/>
      <c r="AEU19" s="106"/>
      <c r="AEV19" s="106"/>
      <c r="AEW19" s="106"/>
      <c r="AEX19" s="106"/>
      <c r="AEY19" s="106"/>
      <c r="AEZ19" s="106"/>
      <c r="AFA19" s="106"/>
      <c r="AFB19" s="106"/>
      <c r="AFC19" s="106"/>
      <c r="AFD19" s="106"/>
      <c r="AFE19" s="106"/>
      <c r="AFF19" s="106"/>
      <c r="AFG19" s="106"/>
      <c r="AFH19" s="106"/>
      <c r="AFI19" s="106"/>
      <c r="AFJ19" s="106"/>
      <c r="AFK19" s="106"/>
      <c r="AFL19" s="106"/>
      <c r="AFM19" s="106"/>
      <c r="AFN19" s="106"/>
      <c r="AFO19" s="106"/>
      <c r="AFP19" s="106"/>
      <c r="AFQ19" s="106"/>
      <c r="AFR19" s="106"/>
      <c r="AFS19" s="106"/>
      <c r="AFT19" s="106"/>
      <c r="AFU19" s="106"/>
      <c r="AFV19" s="106"/>
      <c r="AFW19" s="106"/>
      <c r="AFX19" s="106"/>
      <c r="AFY19" s="106"/>
      <c r="AFZ19" s="106"/>
      <c r="AGA19" s="106"/>
      <c r="AGB19" s="106"/>
      <c r="AGC19" s="106"/>
      <c r="AGD19" s="106"/>
      <c r="AGE19" s="106"/>
      <c r="AGF19" s="106"/>
      <c r="AGG19" s="106"/>
      <c r="AGH19" s="106"/>
      <c r="AGI19" s="106"/>
      <c r="AGJ19" s="106"/>
      <c r="AGK19" s="106"/>
      <c r="AGL19" s="106"/>
      <c r="AGM19" s="106"/>
      <c r="AGN19" s="106"/>
      <c r="AGO19" s="106"/>
      <c r="AGP19" s="106"/>
      <c r="AGQ19" s="106"/>
      <c r="AGR19" s="106"/>
      <c r="AGS19" s="106"/>
      <c r="AGT19" s="106"/>
      <c r="AGU19" s="106"/>
      <c r="AGV19" s="106"/>
      <c r="AGW19" s="106"/>
      <c r="AGX19" s="106"/>
      <c r="AGY19" s="106"/>
      <c r="AGZ19" s="106"/>
      <c r="AHA19" s="106"/>
      <c r="AHB19" s="106"/>
      <c r="AHC19" s="106"/>
      <c r="AHD19" s="106"/>
      <c r="AHE19" s="106"/>
      <c r="AHF19" s="106"/>
      <c r="AHG19" s="106"/>
      <c r="AHH19" s="106"/>
      <c r="AHI19" s="106"/>
      <c r="AHJ19" s="106"/>
      <c r="AHK19" s="106"/>
      <c r="AHL19" s="106"/>
      <c r="AHM19" s="106"/>
      <c r="AHN19" s="106"/>
      <c r="AHO19" s="106"/>
      <c r="AHP19" s="106"/>
      <c r="AHQ19" s="106"/>
      <c r="AHR19" s="106"/>
      <c r="AHS19" s="106"/>
      <c r="AHT19" s="106"/>
      <c r="AHU19" s="106"/>
      <c r="AHV19" s="106"/>
      <c r="AHW19" s="106"/>
      <c r="AHX19" s="106"/>
      <c r="AHY19" s="106"/>
      <c r="AHZ19" s="106"/>
      <c r="AIA19" s="106"/>
      <c r="AIB19" s="106"/>
      <c r="AIC19" s="106"/>
      <c r="AID19" s="106"/>
      <c r="AIE19" s="106"/>
      <c r="AIF19" s="106"/>
      <c r="AIG19" s="106"/>
      <c r="AIH19" s="106"/>
      <c r="AII19" s="106"/>
      <c r="AIJ19" s="106"/>
      <c r="AIK19" s="106"/>
      <c r="AIL19" s="106"/>
      <c r="AIM19" s="106"/>
      <c r="AIN19" s="106"/>
      <c r="AIO19" s="106"/>
      <c r="AIP19" s="106"/>
      <c r="AIQ19" s="106"/>
      <c r="AIR19" s="106"/>
      <c r="AIS19" s="106"/>
      <c r="AIT19" s="106"/>
      <c r="AIU19" s="106"/>
      <c r="AIV19" s="106"/>
      <c r="AIW19" s="106"/>
      <c r="AIX19" s="106"/>
      <c r="AIY19" s="106"/>
      <c r="AIZ19" s="106"/>
      <c r="AJA19" s="106"/>
      <c r="AJB19" s="106"/>
      <c r="AJC19" s="106"/>
      <c r="AJD19" s="106"/>
      <c r="AJE19" s="106"/>
      <c r="AJF19" s="106"/>
      <c r="AJG19" s="106"/>
      <c r="AJH19" s="106"/>
      <c r="AJI19" s="106"/>
      <c r="AJJ19" s="106"/>
      <c r="AJK19" s="106"/>
      <c r="AJL19" s="106"/>
      <c r="AJM19" s="106"/>
      <c r="AJN19" s="106"/>
      <c r="AJO19" s="106"/>
      <c r="AJP19" s="106"/>
      <c r="AJQ19" s="106"/>
      <c r="AJR19" s="106"/>
      <c r="AJS19" s="106"/>
      <c r="AJT19" s="106"/>
      <c r="AJU19" s="106"/>
      <c r="AJV19" s="106"/>
      <c r="AJW19" s="106"/>
      <c r="AJX19" s="106"/>
      <c r="AJY19" s="106"/>
      <c r="AJZ19" s="106"/>
      <c r="AKA19" s="106"/>
      <c r="AKB19" s="106"/>
      <c r="AKC19" s="106"/>
      <c r="AKD19" s="106"/>
      <c r="AKE19" s="106"/>
      <c r="AKF19" s="106"/>
      <c r="AKG19" s="106"/>
      <c r="AKH19" s="106"/>
      <c r="AKI19" s="106"/>
      <c r="AKJ19" s="106"/>
      <c r="AKK19" s="106"/>
      <c r="AKL19" s="106"/>
      <c r="AKM19" s="106"/>
      <c r="AKN19" s="106"/>
      <c r="AKO19" s="106"/>
      <c r="AKP19" s="106"/>
      <c r="AKQ19" s="106"/>
      <c r="AKR19" s="106"/>
      <c r="AKS19" s="106"/>
      <c r="AKT19" s="106"/>
      <c r="AKU19" s="106"/>
      <c r="AKV19" s="106"/>
      <c r="AKW19" s="106"/>
      <c r="AKX19" s="106"/>
      <c r="AKY19" s="106"/>
      <c r="AKZ19" s="106"/>
      <c r="ALA19" s="106"/>
      <c r="ALB19" s="106"/>
      <c r="ALC19" s="106"/>
      <c r="ALD19" s="106"/>
      <c r="ALE19" s="106"/>
      <c r="ALF19" s="106"/>
      <c r="ALG19" s="106"/>
      <c r="ALH19" s="106"/>
      <c r="ALI19" s="106"/>
      <c r="ALJ19" s="106"/>
      <c r="ALK19" s="106"/>
      <c r="ALL19" s="106"/>
      <c r="ALM19" s="106"/>
      <c r="ALN19" s="106"/>
      <c r="ALO19" s="106"/>
      <c r="ALP19" s="106"/>
      <c r="ALQ19" s="106"/>
      <c r="ALR19" s="106"/>
      <c r="ALS19" s="106"/>
      <c r="ALT19" s="106"/>
      <c r="ALU19" s="106"/>
      <c r="ALV19" s="106"/>
      <c r="ALW19" s="106"/>
    </row>
    <row r="20" spans="1:1011" s="107" customFormat="1" ht="57" hidden="1" customHeight="1" x14ac:dyDescent="0.25">
      <c r="A20" s="67">
        <v>14</v>
      </c>
      <c r="B20" s="72" t="s">
        <v>34</v>
      </c>
      <c r="C20" s="35" t="s">
        <v>35</v>
      </c>
      <c r="D20" s="155" t="s">
        <v>36</v>
      </c>
      <c r="E20" s="35"/>
      <c r="F20" s="155"/>
      <c r="G20" s="155"/>
      <c r="H20" s="54" t="s">
        <v>13</v>
      </c>
      <c r="I20" s="59">
        <f t="shared" si="2"/>
        <v>120</v>
      </c>
      <c r="J20" s="36"/>
      <c r="K20" s="20"/>
      <c r="L20" s="21"/>
      <c r="M20" s="21"/>
      <c r="N20" s="198"/>
      <c r="O20" s="36"/>
      <c r="P20" s="88"/>
      <c r="Q20" s="88"/>
      <c r="R20" s="88"/>
      <c r="S20" s="88"/>
      <c r="T20" s="88"/>
      <c r="U20" s="100">
        <v>120</v>
      </c>
      <c r="V20" s="90">
        <f t="shared" si="1"/>
        <v>120</v>
      </c>
      <c r="W20" s="91"/>
      <c r="X20" s="137"/>
      <c r="Y20" s="106"/>
      <c r="Z20" s="106"/>
      <c r="AA20" s="106"/>
      <c r="AB20" s="106"/>
      <c r="AC20" s="106"/>
      <c r="AD20" s="106"/>
      <c r="AE20" s="106"/>
      <c r="AF20" s="106"/>
      <c r="AG20" s="106"/>
      <c r="AH20" s="106"/>
      <c r="AI20" s="106"/>
      <c r="AJ20" s="106"/>
      <c r="AK20" s="106"/>
      <c r="AL20" s="106"/>
      <c r="AM20" s="106"/>
      <c r="AN20" s="106"/>
      <c r="AO20" s="106"/>
      <c r="AP20" s="106"/>
      <c r="AQ20" s="106"/>
      <c r="AR20" s="106"/>
      <c r="AS20" s="106"/>
      <c r="AT20" s="106"/>
      <c r="AU20" s="106"/>
      <c r="AV20" s="106"/>
      <c r="AW20" s="106"/>
      <c r="AX20" s="106"/>
      <c r="AY20" s="106"/>
      <c r="AZ20" s="106"/>
      <c r="BA20" s="106"/>
      <c r="BB20" s="106"/>
      <c r="BC20" s="106"/>
      <c r="BD20" s="106"/>
      <c r="BE20" s="106"/>
      <c r="BF20" s="106"/>
      <c r="BG20" s="106"/>
      <c r="BH20" s="106"/>
      <c r="BI20" s="106"/>
      <c r="BJ20" s="106"/>
      <c r="BK20" s="106"/>
      <c r="BL20" s="106"/>
      <c r="BM20" s="106"/>
      <c r="BN20" s="106"/>
      <c r="BO20" s="106"/>
      <c r="BP20" s="106"/>
      <c r="BQ20" s="106"/>
      <c r="BR20" s="106"/>
      <c r="BS20" s="106"/>
      <c r="BT20" s="106"/>
      <c r="BU20" s="106"/>
      <c r="BV20" s="106"/>
      <c r="BW20" s="106"/>
      <c r="BX20" s="106"/>
      <c r="BY20" s="106"/>
      <c r="BZ20" s="106"/>
      <c r="CA20" s="106"/>
      <c r="CB20" s="106"/>
      <c r="CC20" s="106"/>
      <c r="CD20" s="106"/>
      <c r="CE20" s="106"/>
      <c r="CF20" s="106"/>
      <c r="CG20" s="106"/>
      <c r="CH20" s="106"/>
      <c r="CI20" s="106"/>
      <c r="CJ20" s="106"/>
      <c r="CK20" s="106"/>
      <c r="CL20" s="106"/>
      <c r="CM20" s="106"/>
      <c r="CN20" s="106"/>
      <c r="CO20" s="106"/>
      <c r="CP20" s="106"/>
      <c r="CQ20" s="106"/>
      <c r="CR20" s="106"/>
      <c r="CS20" s="106"/>
      <c r="CT20" s="106"/>
      <c r="CU20" s="106"/>
      <c r="CV20" s="106"/>
      <c r="CW20" s="106"/>
      <c r="CX20" s="106"/>
      <c r="CY20" s="106"/>
      <c r="CZ20" s="106"/>
      <c r="DA20" s="106"/>
      <c r="DB20" s="106"/>
      <c r="DC20" s="106"/>
      <c r="DD20" s="106"/>
      <c r="DE20" s="106"/>
      <c r="DF20" s="106"/>
      <c r="DG20" s="106"/>
      <c r="DH20" s="106"/>
      <c r="DI20" s="106"/>
      <c r="DJ20" s="106"/>
      <c r="DK20" s="106"/>
      <c r="DL20" s="106"/>
      <c r="DM20" s="106"/>
      <c r="DN20" s="106"/>
      <c r="DO20" s="106"/>
      <c r="DP20" s="106"/>
      <c r="DQ20" s="106"/>
      <c r="DR20" s="106"/>
      <c r="DS20" s="106"/>
      <c r="DT20" s="106"/>
      <c r="DU20" s="106"/>
      <c r="DV20" s="106"/>
      <c r="DW20" s="106"/>
      <c r="DX20" s="106"/>
      <c r="DY20" s="106"/>
      <c r="DZ20" s="106"/>
      <c r="EA20" s="106"/>
      <c r="EB20" s="106"/>
      <c r="EC20" s="106"/>
      <c r="ED20" s="106"/>
      <c r="EE20" s="106"/>
      <c r="EF20" s="106"/>
      <c r="EG20" s="106"/>
      <c r="EH20" s="106"/>
      <c r="EI20" s="106"/>
      <c r="EJ20" s="106"/>
      <c r="EK20" s="106"/>
      <c r="EL20" s="106"/>
      <c r="EM20" s="106"/>
      <c r="EN20" s="106"/>
      <c r="EO20" s="106"/>
      <c r="EP20" s="106"/>
      <c r="EQ20" s="106"/>
      <c r="ER20" s="106"/>
      <c r="ES20" s="106"/>
      <c r="ET20" s="106"/>
      <c r="EU20" s="106"/>
      <c r="EV20" s="106"/>
      <c r="EW20" s="106"/>
      <c r="EX20" s="106"/>
      <c r="EY20" s="106"/>
      <c r="EZ20" s="106"/>
      <c r="FA20" s="106"/>
      <c r="FB20" s="106"/>
      <c r="FC20" s="106"/>
      <c r="FD20" s="106"/>
      <c r="FE20" s="106"/>
      <c r="FF20" s="106"/>
      <c r="FG20" s="106"/>
      <c r="FH20" s="106"/>
      <c r="FI20" s="106"/>
      <c r="FJ20" s="106"/>
      <c r="FK20" s="106"/>
      <c r="FL20" s="106"/>
      <c r="FM20" s="106"/>
      <c r="FN20" s="106"/>
      <c r="FO20" s="106"/>
      <c r="FP20" s="106"/>
      <c r="FQ20" s="106"/>
      <c r="FR20" s="106"/>
      <c r="FS20" s="106"/>
      <c r="FT20" s="106"/>
      <c r="FU20" s="106"/>
      <c r="FV20" s="106"/>
      <c r="FW20" s="106"/>
      <c r="FX20" s="106"/>
      <c r="FY20" s="106"/>
      <c r="FZ20" s="106"/>
      <c r="GA20" s="106"/>
      <c r="GB20" s="106"/>
      <c r="GC20" s="106"/>
      <c r="GD20" s="106"/>
      <c r="GE20" s="106"/>
      <c r="GF20" s="106"/>
      <c r="GG20" s="106"/>
      <c r="GH20" s="106"/>
      <c r="GI20" s="106"/>
      <c r="GJ20" s="106"/>
      <c r="GK20" s="106"/>
      <c r="GL20" s="106"/>
      <c r="GM20" s="106"/>
      <c r="GN20" s="106"/>
      <c r="GO20" s="106"/>
      <c r="GP20" s="106"/>
      <c r="GQ20" s="106"/>
      <c r="GR20" s="106"/>
      <c r="GS20" s="106"/>
      <c r="GT20" s="106"/>
      <c r="GU20" s="106"/>
      <c r="GV20" s="106"/>
      <c r="GW20" s="106"/>
      <c r="GX20" s="106"/>
      <c r="GY20" s="106"/>
      <c r="GZ20" s="106"/>
      <c r="HA20" s="106"/>
      <c r="HB20" s="106"/>
      <c r="HC20" s="106"/>
      <c r="HD20" s="106"/>
      <c r="HE20" s="106"/>
      <c r="HF20" s="106"/>
      <c r="HG20" s="106"/>
      <c r="HH20" s="106"/>
      <c r="HI20" s="106"/>
      <c r="HJ20" s="106"/>
      <c r="HK20" s="106"/>
      <c r="HL20" s="106"/>
      <c r="HM20" s="106"/>
      <c r="HN20" s="106"/>
      <c r="HO20" s="106"/>
      <c r="HP20" s="106"/>
      <c r="HQ20" s="106"/>
      <c r="HR20" s="106"/>
      <c r="HS20" s="106"/>
      <c r="HT20" s="106"/>
      <c r="HU20" s="106"/>
      <c r="HV20" s="106"/>
      <c r="HW20" s="106"/>
      <c r="HX20" s="106"/>
      <c r="HY20" s="106"/>
      <c r="HZ20" s="106"/>
      <c r="IA20" s="106"/>
      <c r="IB20" s="106"/>
      <c r="IC20" s="106"/>
      <c r="ID20" s="106"/>
      <c r="IE20" s="106"/>
      <c r="IF20" s="106"/>
      <c r="IG20" s="106"/>
      <c r="IH20" s="106"/>
      <c r="II20" s="106"/>
      <c r="IJ20" s="106"/>
      <c r="IK20" s="106"/>
      <c r="IL20" s="106"/>
      <c r="IM20" s="106"/>
      <c r="IN20" s="106"/>
      <c r="IO20" s="106"/>
      <c r="IP20" s="106"/>
      <c r="IQ20" s="106"/>
      <c r="IR20" s="106"/>
      <c r="IS20" s="106"/>
      <c r="IT20" s="106"/>
      <c r="IU20" s="106"/>
      <c r="IV20" s="106"/>
      <c r="IW20" s="106"/>
      <c r="IX20" s="106"/>
      <c r="IY20" s="106"/>
      <c r="IZ20" s="106"/>
      <c r="JA20" s="106"/>
      <c r="JB20" s="106"/>
      <c r="JC20" s="106"/>
      <c r="JD20" s="106"/>
      <c r="JE20" s="106"/>
      <c r="JF20" s="106"/>
      <c r="JG20" s="106"/>
      <c r="JH20" s="106"/>
      <c r="JI20" s="106"/>
      <c r="JJ20" s="106"/>
      <c r="JK20" s="106"/>
      <c r="JL20" s="106"/>
      <c r="JM20" s="106"/>
      <c r="JN20" s="106"/>
      <c r="JO20" s="106"/>
      <c r="JP20" s="106"/>
      <c r="JQ20" s="106"/>
      <c r="JR20" s="106"/>
      <c r="JS20" s="106"/>
      <c r="JT20" s="106"/>
      <c r="JU20" s="106"/>
      <c r="JV20" s="106"/>
      <c r="JW20" s="106"/>
      <c r="JX20" s="106"/>
      <c r="JY20" s="106"/>
      <c r="JZ20" s="106"/>
      <c r="KA20" s="106"/>
      <c r="KB20" s="106"/>
      <c r="KC20" s="106"/>
      <c r="KD20" s="106"/>
      <c r="KE20" s="106"/>
      <c r="KF20" s="106"/>
      <c r="KG20" s="106"/>
      <c r="KH20" s="106"/>
      <c r="KI20" s="106"/>
      <c r="KJ20" s="106"/>
      <c r="KK20" s="106"/>
      <c r="KL20" s="106"/>
      <c r="KM20" s="106"/>
      <c r="KN20" s="106"/>
      <c r="KO20" s="106"/>
      <c r="KP20" s="106"/>
      <c r="KQ20" s="106"/>
      <c r="KR20" s="106"/>
      <c r="KS20" s="106"/>
      <c r="KT20" s="106"/>
      <c r="KU20" s="106"/>
      <c r="KV20" s="106"/>
      <c r="KW20" s="106"/>
      <c r="KX20" s="106"/>
      <c r="KY20" s="106"/>
      <c r="KZ20" s="106"/>
      <c r="LA20" s="106"/>
      <c r="LB20" s="106"/>
      <c r="LC20" s="106"/>
      <c r="LD20" s="106"/>
      <c r="LE20" s="106"/>
      <c r="LF20" s="106"/>
      <c r="LG20" s="106"/>
      <c r="LH20" s="106"/>
      <c r="LI20" s="106"/>
      <c r="LJ20" s="106"/>
      <c r="LK20" s="106"/>
      <c r="LL20" s="106"/>
      <c r="LM20" s="106"/>
      <c r="LN20" s="106"/>
      <c r="LO20" s="106"/>
      <c r="LP20" s="106"/>
      <c r="LQ20" s="106"/>
      <c r="LR20" s="106"/>
      <c r="LS20" s="106"/>
      <c r="LT20" s="106"/>
      <c r="LU20" s="106"/>
      <c r="LV20" s="106"/>
      <c r="LW20" s="106"/>
      <c r="LX20" s="106"/>
      <c r="LY20" s="106"/>
      <c r="LZ20" s="106"/>
      <c r="MA20" s="106"/>
      <c r="MB20" s="106"/>
      <c r="MC20" s="106"/>
      <c r="MD20" s="106"/>
      <c r="ME20" s="106"/>
      <c r="MF20" s="106"/>
      <c r="MG20" s="106"/>
      <c r="MH20" s="106"/>
      <c r="MI20" s="106"/>
      <c r="MJ20" s="106"/>
      <c r="MK20" s="106"/>
      <c r="ML20" s="106"/>
      <c r="MM20" s="106"/>
      <c r="MN20" s="106"/>
      <c r="MO20" s="106"/>
      <c r="MP20" s="106"/>
      <c r="MQ20" s="106"/>
      <c r="MR20" s="106"/>
      <c r="MS20" s="106"/>
      <c r="MT20" s="106"/>
      <c r="MU20" s="106"/>
      <c r="MV20" s="106"/>
      <c r="MW20" s="106"/>
      <c r="MX20" s="106"/>
      <c r="MY20" s="106"/>
      <c r="MZ20" s="106"/>
      <c r="NA20" s="106"/>
      <c r="NB20" s="106"/>
      <c r="NC20" s="106"/>
      <c r="ND20" s="106"/>
      <c r="NE20" s="106"/>
      <c r="NF20" s="106"/>
      <c r="NG20" s="106"/>
      <c r="NH20" s="106"/>
      <c r="NI20" s="106"/>
      <c r="NJ20" s="106"/>
      <c r="NK20" s="106"/>
      <c r="NL20" s="106"/>
      <c r="NM20" s="106"/>
      <c r="NN20" s="106"/>
      <c r="NO20" s="106"/>
      <c r="NP20" s="106"/>
      <c r="NQ20" s="106"/>
      <c r="NR20" s="106"/>
      <c r="NS20" s="106"/>
      <c r="NT20" s="106"/>
      <c r="NU20" s="106"/>
      <c r="NV20" s="106"/>
      <c r="NW20" s="106"/>
      <c r="NX20" s="106"/>
      <c r="NY20" s="106"/>
      <c r="NZ20" s="106"/>
      <c r="OA20" s="106"/>
      <c r="OB20" s="106"/>
      <c r="OC20" s="106"/>
      <c r="OD20" s="106"/>
      <c r="OE20" s="106"/>
      <c r="OF20" s="106"/>
      <c r="OG20" s="106"/>
      <c r="OH20" s="106"/>
      <c r="OI20" s="106"/>
      <c r="OJ20" s="106"/>
      <c r="OK20" s="106"/>
      <c r="OL20" s="106"/>
      <c r="OM20" s="106"/>
      <c r="ON20" s="106"/>
      <c r="OO20" s="106"/>
      <c r="OP20" s="106"/>
      <c r="OQ20" s="106"/>
      <c r="OR20" s="106"/>
      <c r="OS20" s="106"/>
      <c r="OT20" s="106"/>
      <c r="OU20" s="106"/>
      <c r="OV20" s="106"/>
      <c r="OW20" s="106"/>
      <c r="OX20" s="106"/>
      <c r="OY20" s="106"/>
      <c r="OZ20" s="106"/>
      <c r="PA20" s="106"/>
      <c r="PB20" s="106"/>
      <c r="PC20" s="106"/>
      <c r="PD20" s="106"/>
      <c r="PE20" s="106"/>
      <c r="PF20" s="106"/>
      <c r="PG20" s="106"/>
      <c r="PH20" s="106"/>
      <c r="PI20" s="106"/>
      <c r="PJ20" s="106"/>
      <c r="PK20" s="106"/>
      <c r="PL20" s="106"/>
      <c r="PM20" s="106"/>
      <c r="PN20" s="106"/>
      <c r="PO20" s="106"/>
      <c r="PP20" s="106"/>
      <c r="PQ20" s="106"/>
      <c r="PR20" s="106"/>
      <c r="PS20" s="106"/>
      <c r="PT20" s="106"/>
      <c r="PU20" s="106"/>
      <c r="PV20" s="106"/>
      <c r="PW20" s="106"/>
      <c r="PX20" s="106"/>
      <c r="PY20" s="106"/>
      <c r="PZ20" s="106"/>
      <c r="QA20" s="106"/>
      <c r="QB20" s="106"/>
      <c r="QC20" s="106"/>
      <c r="QD20" s="106"/>
      <c r="QE20" s="106"/>
      <c r="QF20" s="106"/>
      <c r="QG20" s="106"/>
      <c r="QH20" s="106"/>
      <c r="QI20" s="106"/>
      <c r="QJ20" s="106"/>
      <c r="QK20" s="106"/>
      <c r="QL20" s="106"/>
      <c r="QM20" s="106"/>
      <c r="QN20" s="106"/>
      <c r="QO20" s="106"/>
      <c r="QP20" s="106"/>
      <c r="QQ20" s="106"/>
      <c r="QR20" s="106"/>
      <c r="QS20" s="106"/>
      <c r="QT20" s="106"/>
      <c r="QU20" s="106"/>
      <c r="QV20" s="106"/>
      <c r="QW20" s="106"/>
      <c r="QX20" s="106"/>
      <c r="QY20" s="106"/>
      <c r="QZ20" s="106"/>
      <c r="RA20" s="106"/>
      <c r="RB20" s="106"/>
      <c r="RC20" s="106"/>
      <c r="RD20" s="106"/>
      <c r="RE20" s="106"/>
      <c r="RF20" s="106"/>
      <c r="RG20" s="106"/>
      <c r="RH20" s="106"/>
      <c r="RI20" s="106"/>
      <c r="RJ20" s="106"/>
      <c r="RK20" s="106"/>
      <c r="RL20" s="106"/>
      <c r="RM20" s="106"/>
      <c r="RN20" s="106"/>
      <c r="RO20" s="106"/>
      <c r="RP20" s="106"/>
      <c r="RQ20" s="106"/>
      <c r="RR20" s="106"/>
      <c r="RS20" s="106"/>
      <c r="RT20" s="106"/>
      <c r="RU20" s="106"/>
      <c r="RV20" s="106"/>
      <c r="RW20" s="106"/>
      <c r="RX20" s="106"/>
      <c r="RY20" s="106"/>
      <c r="RZ20" s="106"/>
      <c r="SA20" s="106"/>
      <c r="SB20" s="106"/>
      <c r="SC20" s="106"/>
      <c r="SD20" s="106"/>
      <c r="SE20" s="106"/>
      <c r="SF20" s="106"/>
      <c r="SG20" s="106"/>
      <c r="SH20" s="106"/>
      <c r="SI20" s="106"/>
      <c r="SJ20" s="106"/>
      <c r="SK20" s="106"/>
      <c r="SL20" s="106"/>
      <c r="SM20" s="106"/>
      <c r="SN20" s="106"/>
      <c r="SO20" s="106"/>
      <c r="SP20" s="106"/>
      <c r="SQ20" s="106"/>
      <c r="SR20" s="106"/>
      <c r="SS20" s="106"/>
      <c r="ST20" s="106"/>
      <c r="SU20" s="106"/>
      <c r="SV20" s="106"/>
      <c r="SW20" s="106"/>
      <c r="SX20" s="106"/>
      <c r="SY20" s="106"/>
      <c r="SZ20" s="106"/>
      <c r="TA20" s="106"/>
      <c r="TB20" s="106"/>
      <c r="TC20" s="106"/>
      <c r="TD20" s="106"/>
      <c r="TE20" s="106"/>
      <c r="TF20" s="106"/>
      <c r="TG20" s="106"/>
      <c r="TH20" s="106"/>
      <c r="TI20" s="106"/>
      <c r="TJ20" s="106"/>
      <c r="TK20" s="106"/>
      <c r="TL20" s="106"/>
      <c r="TM20" s="106"/>
      <c r="TN20" s="106"/>
      <c r="TO20" s="106"/>
      <c r="TP20" s="106"/>
      <c r="TQ20" s="106"/>
      <c r="TR20" s="106"/>
      <c r="TS20" s="106"/>
      <c r="TT20" s="106"/>
      <c r="TU20" s="106"/>
      <c r="TV20" s="106"/>
      <c r="TW20" s="106"/>
      <c r="TX20" s="106"/>
      <c r="TY20" s="106"/>
      <c r="TZ20" s="106"/>
      <c r="UA20" s="106"/>
      <c r="UB20" s="106"/>
      <c r="UC20" s="106"/>
      <c r="UD20" s="106"/>
      <c r="UE20" s="106"/>
      <c r="UF20" s="106"/>
      <c r="UG20" s="106"/>
      <c r="UH20" s="106"/>
      <c r="UI20" s="106"/>
      <c r="UJ20" s="106"/>
      <c r="UK20" s="106"/>
      <c r="UL20" s="106"/>
      <c r="UM20" s="106"/>
      <c r="UN20" s="106"/>
      <c r="UO20" s="106"/>
      <c r="UP20" s="106"/>
      <c r="UQ20" s="106"/>
      <c r="UR20" s="106"/>
      <c r="US20" s="106"/>
      <c r="UT20" s="106"/>
      <c r="UU20" s="106"/>
      <c r="UV20" s="106"/>
      <c r="UW20" s="106"/>
      <c r="UX20" s="106"/>
      <c r="UY20" s="106"/>
      <c r="UZ20" s="106"/>
      <c r="VA20" s="106"/>
      <c r="VB20" s="106"/>
      <c r="VC20" s="106"/>
      <c r="VD20" s="106"/>
      <c r="VE20" s="106"/>
      <c r="VF20" s="106"/>
      <c r="VG20" s="106"/>
      <c r="VH20" s="106"/>
      <c r="VI20" s="106"/>
      <c r="VJ20" s="106"/>
      <c r="VK20" s="106"/>
      <c r="VL20" s="106"/>
      <c r="VM20" s="106"/>
      <c r="VN20" s="106"/>
      <c r="VO20" s="106"/>
      <c r="VP20" s="106"/>
      <c r="VQ20" s="106"/>
      <c r="VR20" s="106"/>
      <c r="VS20" s="106"/>
      <c r="VT20" s="106"/>
      <c r="VU20" s="106"/>
      <c r="VV20" s="106"/>
      <c r="VW20" s="106"/>
      <c r="VX20" s="106"/>
      <c r="VY20" s="106"/>
      <c r="VZ20" s="106"/>
      <c r="WA20" s="106"/>
      <c r="WB20" s="106"/>
      <c r="WC20" s="106"/>
      <c r="WD20" s="106"/>
      <c r="WE20" s="106"/>
      <c r="WF20" s="106"/>
      <c r="WG20" s="106"/>
      <c r="WH20" s="106"/>
      <c r="WI20" s="106"/>
      <c r="WJ20" s="106"/>
      <c r="WK20" s="106"/>
      <c r="WL20" s="106"/>
      <c r="WM20" s="106"/>
      <c r="WN20" s="106"/>
      <c r="WO20" s="106"/>
      <c r="WP20" s="106"/>
      <c r="WQ20" s="106"/>
      <c r="WR20" s="106"/>
      <c r="WS20" s="106"/>
      <c r="WT20" s="106"/>
      <c r="WU20" s="106"/>
      <c r="WV20" s="106"/>
      <c r="WW20" s="106"/>
      <c r="WX20" s="106"/>
      <c r="WY20" s="106"/>
      <c r="WZ20" s="106"/>
      <c r="XA20" s="106"/>
      <c r="XB20" s="106"/>
      <c r="XC20" s="106"/>
      <c r="XD20" s="106"/>
      <c r="XE20" s="106"/>
      <c r="XF20" s="106"/>
      <c r="XG20" s="106"/>
      <c r="XH20" s="106"/>
      <c r="XI20" s="106"/>
      <c r="XJ20" s="106"/>
      <c r="XK20" s="106"/>
      <c r="XL20" s="106"/>
      <c r="XM20" s="106"/>
      <c r="XN20" s="106"/>
      <c r="XO20" s="106"/>
      <c r="XP20" s="106"/>
      <c r="XQ20" s="106"/>
      <c r="XR20" s="106"/>
      <c r="XS20" s="106"/>
      <c r="XT20" s="106"/>
      <c r="XU20" s="106"/>
      <c r="XV20" s="106"/>
      <c r="XW20" s="106"/>
      <c r="XX20" s="106"/>
      <c r="XY20" s="106"/>
      <c r="XZ20" s="106"/>
      <c r="YA20" s="106"/>
      <c r="YB20" s="106"/>
      <c r="YC20" s="106"/>
      <c r="YD20" s="106"/>
      <c r="YE20" s="106"/>
      <c r="YF20" s="106"/>
      <c r="YG20" s="106"/>
      <c r="YH20" s="106"/>
      <c r="YI20" s="106"/>
      <c r="YJ20" s="106"/>
      <c r="YK20" s="106"/>
      <c r="YL20" s="106"/>
      <c r="YM20" s="106"/>
      <c r="YN20" s="106"/>
      <c r="YO20" s="106"/>
      <c r="YP20" s="106"/>
      <c r="YQ20" s="106"/>
      <c r="YR20" s="106"/>
      <c r="YS20" s="106"/>
      <c r="YT20" s="106"/>
      <c r="YU20" s="106"/>
      <c r="YV20" s="106"/>
      <c r="YW20" s="106"/>
      <c r="YX20" s="106"/>
      <c r="YY20" s="106"/>
      <c r="YZ20" s="106"/>
      <c r="ZA20" s="106"/>
      <c r="ZB20" s="106"/>
      <c r="ZC20" s="106"/>
      <c r="ZD20" s="106"/>
      <c r="ZE20" s="106"/>
      <c r="ZF20" s="106"/>
      <c r="ZG20" s="106"/>
      <c r="ZH20" s="106"/>
      <c r="ZI20" s="106"/>
      <c r="ZJ20" s="106"/>
      <c r="ZK20" s="106"/>
      <c r="ZL20" s="106"/>
      <c r="ZM20" s="106"/>
      <c r="ZN20" s="106"/>
      <c r="ZO20" s="106"/>
      <c r="ZP20" s="106"/>
      <c r="ZQ20" s="106"/>
      <c r="ZR20" s="106"/>
      <c r="ZS20" s="106"/>
      <c r="ZT20" s="106"/>
      <c r="ZU20" s="106"/>
      <c r="ZV20" s="106"/>
      <c r="ZW20" s="106"/>
      <c r="ZX20" s="106"/>
      <c r="ZY20" s="106"/>
      <c r="ZZ20" s="106"/>
      <c r="AAA20" s="106"/>
      <c r="AAB20" s="106"/>
      <c r="AAC20" s="106"/>
      <c r="AAD20" s="106"/>
      <c r="AAE20" s="106"/>
      <c r="AAF20" s="106"/>
      <c r="AAG20" s="106"/>
      <c r="AAH20" s="106"/>
      <c r="AAI20" s="106"/>
      <c r="AAJ20" s="106"/>
      <c r="AAK20" s="106"/>
      <c r="AAL20" s="106"/>
      <c r="AAM20" s="106"/>
      <c r="AAN20" s="106"/>
      <c r="AAO20" s="106"/>
      <c r="AAP20" s="106"/>
      <c r="AAQ20" s="106"/>
      <c r="AAR20" s="106"/>
      <c r="AAS20" s="106"/>
      <c r="AAT20" s="106"/>
      <c r="AAU20" s="106"/>
      <c r="AAV20" s="106"/>
      <c r="AAW20" s="106"/>
      <c r="AAX20" s="106"/>
      <c r="AAY20" s="106"/>
      <c r="AAZ20" s="106"/>
      <c r="ABA20" s="106"/>
      <c r="ABB20" s="106"/>
      <c r="ABC20" s="106"/>
      <c r="ABD20" s="106"/>
      <c r="ABE20" s="106"/>
      <c r="ABF20" s="106"/>
      <c r="ABG20" s="106"/>
      <c r="ABH20" s="106"/>
      <c r="ABI20" s="106"/>
      <c r="ABJ20" s="106"/>
      <c r="ABK20" s="106"/>
      <c r="ABL20" s="106"/>
      <c r="ABM20" s="106"/>
      <c r="ABN20" s="106"/>
      <c r="ABO20" s="106"/>
      <c r="ABP20" s="106"/>
      <c r="ABQ20" s="106"/>
      <c r="ABR20" s="106"/>
      <c r="ABS20" s="106"/>
      <c r="ABT20" s="106"/>
      <c r="ABU20" s="106"/>
      <c r="ABV20" s="106"/>
      <c r="ABW20" s="106"/>
      <c r="ABX20" s="106"/>
      <c r="ABY20" s="106"/>
      <c r="ABZ20" s="106"/>
      <c r="ACA20" s="106"/>
      <c r="ACB20" s="106"/>
      <c r="ACC20" s="106"/>
      <c r="ACD20" s="106"/>
      <c r="ACE20" s="106"/>
      <c r="ACF20" s="106"/>
      <c r="ACG20" s="106"/>
      <c r="ACH20" s="106"/>
      <c r="ACI20" s="106"/>
      <c r="ACJ20" s="106"/>
      <c r="ACK20" s="106"/>
      <c r="ACL20" s="106"/>
      <c r="ACM20" s="106"/>
      <c r="ACN20" s="106"/>
      <c r="ACO20" s="106"/>
      <c r="ACP20" s="106"/>
      <c r="ACQ20" s="106"/>
      <c r="ACR20" s="106"/>
      <c r="ACS20" s="106"/>
      <c r="ACT20" s="106"/>
      <c r="ACU20" s="106"/>
      <c r="ACV20" s="106"/>
      <c r="ACW20" s="106"/>
      <c r="ACX20" s="106"/>
      <c r="ACY20" s="106"/>
      <c r="ACZ20" s="106"/>
      <c r="ADA20" s="106"/>
      <c r="ADB20" s="106"/>
      <c r="ADC20" s="106"/>
      <c r="ADD20" s="106"/>
      <c r="ADE20" s="106"/>
      <c r="ADF20" s="106"/>
      <c r="ADG20" s="106"/>
      <c r="ADH20" s="106"/>
      <c r="ADI20" s="106"/>
      <c r="ADJ20" s="106"/>
      <c r="ADK20" s="106"/>
      <c r="ADL20" s="106"/>
      <c r="ADM20" s="106"/>
      <c r="ADN20" s="106"/>
      <c r="ADO20" s="106"/>
      <c r="ADP20" s="106"/>
      <c r="ADQ20" s="106"/>
      <c r="ADR20" s="106"/>
      <c r="ADS20" s="106"/>
      <c r="ADT20" s="106"/>
      <c r="ADU20" s="106"/>
      <c r="ADV20" s="106"/>
      <c r="ADW20" s="106"/>
      <c r="ADX20" s="106"/>
      <c r="ADY20" s="106"/>
      <c r="ADZ20" s="106"/>
      <c r="AEA20" s="106"/>
      <c r="AEB20" s="106"/>
      <c r="AEC20" s="106"/>
      <c r="AED20" s="106"/>
      <c r="AEE20" s="106"/>
      <c r="AEF20" s="106"/>
      <c r="AEG20" s="106"/>
      <c r="AEH20" s="106"/>
      <c r="AEI20" s="106"/>
      <c r="AEJ20" s="106"/>
      <c r="AEK20" s="106"/>
      <c r="AEL20" s="106"/>
      <c r="AEM20" s="106"/>
      <c r="AEN20" s="106"/>
      <c r="AEO20" s="106"/>
      <c r="AEP20" s="106"/>
      <c r="AEQ20" s="106"/>
      <c r="AER20" s="106"/>
      <c r="AES20" s="106"/>
      <c r="AET20" s="106"/>
      <c r="AEU20" s="106"/>
      <c r="AEV20" s="106"/>
      <c r="AEW20" s="106"/>
      <c r="AEX20" s="106"/>
      <c r="AEY20" s="106"/>
      <c r="AEZ20" s="106"/>
      <c r="AFA20" s="106"/>
      <c r="AFB20" s="106"/>
      <c r="AFC20" s="106"/>
      <c r="AFD20" s="106"/>
      <c r="AFE20" s="106"/>
      <c r="AFF20" s="106"/>
      <c r="AFG20" s="106"/>
      <c r="AFH20" s="106"/>
      <c r="AFI20" s="106"/>
      <c r="AFJ20" s="106"/>
      <c r="AFK20" s="106"/>
      <c r="AFL20" s="106"/>
      <c r="AFM20" s="106"/>
      <c r="AFN20" s="106"/>
      <c r="AFO20" s="106"/>
      <c r="AFP20" s="106"/>
      <c r="AFQ20" s="106"/>
      <c r="AFR20" s="106"/>
      <c r="AFS20" s="106"/>
      <c r="AFT20" s="106"/>
      <c r="AFU20" s="106"/>
      <c r="AFV20" s="106"/>
      <c r="AFW20" s="106"/>
      <c r="AFX20" s="106"/>
      <c r="AFY20" s="106"/>
      <c r="AFZ20" s="106"/>
      <c r="AGA20" s="106"/>
      <c r="AGB20" s="106"/>
      <c r="AGC20" s="106"/>
      <c r="AGD20" s="106"/>
      <c r="AGE20" s="106"/>
      <c r="AGF20" s="106"/>
      <c r="AGG20" s="106"/>
      <c r="AGH20" s="106"/>
      <c r="AGI20" s="106"/>
      <c r="AGJ20" s="106"/>
      <c r="AGK20" s="106"/>
      <c r="AGL20" s="106"/>
      <c r="AGM20" s="106"/>
      <c r="AGN20" s="106"/>
      <c r="AGO20" s="106"/>
      <c r="AGP20" s="106"/>
      <c r="AGQ20" s="106"/>
      <c r="AGR20" s="106"/>
      <c r="AGS20" s="106"/>
      <c r="AGT20" s="106"/>
      <c r="AGU20" s="106"/>
      <c r="AGV20" s="106"/>
      <c r="AGW20" s="106"/>
      <c r="AGX20" s="106"/>
      <c r="AGY20" s="106"/>
      <c r="AGZ20" s="106"/>
      <c r="AHA20" s="106"/>
      <c r="AHB20" s="106"/>
      <c r="AHC20" s="106"/>
      <c r="AHD20" s="106"/>
      <c r="AHE20" s="106"/>
      <c r="AHF20" s="106"/>
      <c r="AHG20" s="106"/>
      <c r="AHH20" s="106"/>
      <c r="AHI20" s="106"/>
      <c r="AHJ20" s="106"/>
      <c r="AHK20" s="106"/>
      <c r="AHL20" s="106"/>
      <c r="AHM20" s="106"/>
      <c r="AHN20" s="106"/>
      <c r="AHO20" s="106"/>
      <c r="AHP20" s="106"/>
      <c r="AHQ20" s="106"/>
      <c r="AHR20" s="106"/>
      <c r="AHS20" s="106"/>
      <c r="AHT20" s="106"/>
      <c r="AHU20" s="106"/>
      <c r="AHV20" s="106"/>
      <c r="AHW20" s="106"/>
      <c r="AHX20" s="106"/>
      <c r="AHY20" s="106"/>
      <c r="AHZ20" s="106"/>
      <c r="AIA20" s="106"/>
      <c r="AIB20" s="106"/>
      <c r="AIC20" s="106"/>
      <c r="AID20" s="106"/>
      <c r="AIE20" s="106"/>
      <c r="AIF20" s="106"/>
      <c r="AIG20" s="106"/>
      <c r="AIH20" s="106"/>
      <c r="AII20" s="106"/>
      <c r="AIJ20" s="106"/>
      <c r="AIK20" s="106"/>
      <c r="AIL20" s="106"/>
      <c r="AIM20" s="106"/>
      <c r="AIN20" s="106"/>
      <c r="AIO20" s="106"/>
      <c r="AIP20" s="106"/>
      <c r="AIQ20" s="106"/>
      <c r="AIR20" s="106"/>
      <c r="AIS20" s="106"/>
      <c r="AIT20" s="106"/>
      <c r="AIU20" s="106"/>
      <c r="AIV20" s="106"/>
      <c r="AIW20" s="106"/>
      <c r="AIX20" s="106"/>
      <c r="AIY20" s="106"/>
      <c r="AIZ20" s="106"/>
      <c r="AJA20" s="106"/>
      <c r="AJB20" s="106"/>
      <c r="AJC20" s="106"/>
      <c r="AJD20" s="106"/>
      <c r="AJE20" s="106"/>
      <c r="AJF20" s="106"/>
      <c r="AJG20" s="106"/>
      <c r="AJH20" s="106"/>
      <c r="AJI20" s="106"/>
      <c r="AJJ20" s="106"/>
      <c r="AJK20" s="106"/>
      <c r="AJL20" s="106"/>
      <c r="AJM20" s="106"/>
      <c r="AJN20" s="106"/>
      <c r="AJO20" s="106"/>
      <c r="AJP20" s="106"/>
      <c r="AJQ20" s="106"/>
      <c r="AJR20" s="106"/>
      <c r="AJS20" s="106"/>
      <c r="AJT20" s="106"/>
      <c r="AJU20" s="106"/>
      <c r="AJV20" s="106"/>
      <c r="AJW20" s="106"/>
      <c r="AJX20" s="106"/>
      <c r="AJY20" s="106"/>
      <c r="AJZ20" s="106"/>
      <c r="AKA20" s="106"/>
      <c r="AKB20" s="106"/>
      <c r="AKC20" s="106"/>
      <c r="AKD20" s="106"/>
      <c r="AKE20" s="106"/>
      <c r="AKF20" s="106"/>
      <c r="AKG20" s="106"/>
      <c r="AKH20" s="106"/>
      <c r="AKI20" s="106"/>
      <c r="AKJ20" s="106"/>
      <c r="AKK20" s="106"/>
      <c r="AKL20" s="106"/>
      <c r="AKM20" s="106"/>
      <c r="AKN20" s="106"/>
      <c r="AKO20" s="106"/>
      <c r="AKP20" s="106"/>
      <c r="AKQ20" s="106"/>
      <c r="AKR20" s="106"/>
      <c r="AKS20" s="106"/>
      <c r="AKT20" s="106"/>
      <c r="AKU20" s="106"/>
      <c r="AKV20" s="106"/>
      <c r="AKW20" s="106"/>
      <c r="AKX20" s="106"/>
      <c r="AKY20" s="106"/>
      <c r="AKZ20" s="106"/>
      <c r="ALA20" s="106"/>
      <c r="ALB20" s="106"/>
      <c r="ALC20" s="106"/>
      <c r="ALD20" s="106"/>
      <c r="ALE20" s="106"/>
      <c r="ALF20" s="106"/>
      <c r="ALG20" s="106"/>
      <c r="ALH20" s="106"/>
      <c r="ALI20" s="106"/>
      <c r="ALJ20" s="106"/>
      <c r="ALK20" s="106"/>
      <c r="ALL20" s="106"/>
      <c r="ALM20" s="106"/>
      <c r="ALN20" s="106"/>
      <c r="ALO20" s="106"/>
      <c r="ALP20" s="106"/>
      <c r="ALQ20" s="106"/>
      <c r="ALR20" s="106"/>
      <c r="ALS20" s="106"/>
      <c r="ALT20" s="106"/>
      <c r="ALU20" s="106"/>
      <c r="ALV20" s="106"/>
      <c r="ALW20" s="106"/>
    </row>
    <row r="21" spans="1:1011" s="107" customFormat="1" ht="49.5" hidden="1" customHeight="1" x14ac:dyDescent="0.25">
      <c r="A21" s="67">
        <v>15</v>
      </c>
      <c r="B21" s="72" t="s">
        <v>39</v>
      </c>
      <c r="C21" s="35" t="s">
        <v>35</v>
      </c>
      <c r="D21" s="155" t="s">
        <v>40</v>
      </c>
      <c r="E21" s="35"/>
      <c r="F21" s="155"/>
      <c r="G21" s="155"/>
      <c r="H21" s="54" t="s">
        <v>13</v>
      </c>
      <c r="I21" s="59">
        <f t="shared" si="2"/>
        <v>240</v>
      </c>
      <c r="J21" s="36"/>
      <c r="K21" s="20"/>
      <c r="L21" s="21"/>
      <c r="M21" s="21"/>
      <c r="N21" s="198"/>
      <c r="O21" s="36"/>
      <c r="P21" s="88"/>
      <c r="Q21" s="88"/>
      <c r="R21" s="88"/>
      <c r="S21" s="88"/>
      <c r="T21" s="88"/>
      <c r="U21" s="100">
        <v>240</v>
      </c>
      <c r="V21" s="90">
        <f t="shared" si="1"/>
        <v>240</v>
      </c>
      <c r="W21" s="91"/>
      <c r="X21" s="137"/>
      <c r="Y21" s="106"/>
      <c r="Z21" s="106"/>
      <c r="AA21" s="106"/>
      <c r="AB21" s="106"/>
      <c r="AC21" s="106"/>
      <c r="AD21" s="106"/>
      <c r="AE21" s="106"/>
      <c r="AF21" s="106"/>
      <c r="AG21" s="106"/>
      <c r="AH21" s="106"/>
      <c r="AI21" s="106"/>
      <c r="AJ21" s="106"/>
      <c r="AK21" s="106"/>
      <c r="AL21" s="106"/>
      <c r="AM21" s="106"/>
      <c r="AN21" s="106"/>
      <c r="AO21" s="106"/>
      <c r="AP21" s="106"/>
      <c r="AQ21" s="106"/>
      <c r="AR21" s="106"/>
      <c r="AS21" s="106"/>
      <c r="AT21" s="106"/>
      <c r="AU21" s="106"/>
      <c r="AV21" s="106"/>
      <c r="AW21" s="106"/>
      <c r="AX21" s="106"/>
      <c r="AY21" s="106"/>
      <c r="AZ21" s="106"/>
      <c r="BA21" s="106"/>
      <c r="BB21" s="106"/>
      <c r="BC21" s="106"/>
      <c r="BD21" s="106"/>
      <c r="BE21" s="106"/>
      <c r="BF21" s="106"/>
      <c r="BG21" s="106"/>
      <c r="BH21" s="106"/>
      <c r="BI21" s="106"/>
      <c r="BJ21" s="106"/>
      <c r="BK21" s="106"/>
      <c r="BL21" s="106"/>
      <c r="BM21" s="106"/>
      <c r="BN21" s="106"/>
      <c r="BO21" s="106"/>
      <c r="BP21" s="106"/>
      <c r="BQ21" s="106"/>
      <c r="BR21" s="106"/>
      <c r="BS21" s="106"/>
      <c r="BT21" s="106"/>
      <c r="BU21" s="106"/>
      <c r="BV21" s="106"/>
      <c r="BW21" s="106"/>
      <c r="BX21" s="106"/>
      <c r="BY21" s="106"/>
      <c r="BZ21" s="106"/>
      <c r="CA21" s="106"/>
      <c r="CB21" s="106"/>
      <c r="CC21" s="106"/>
      <c r="CD21" s="106"/>
      <c r="CE21" s="106"/>
      <c r="CF21" s="106"/>
      <c r="CG21" s="106"/>
      <c r="CH21" s="106"/>
      <c r="CI21" s="106"/>
      <c r="CJ21" s="106"/>
      <c r="CK21" s="106"/>
      <c r="CL21" s="106"/>
      <c r="CM21" s="106"/>
      <c r="CN21" s="106"/>
      <c r="CO21" s="106"/>
      <c r="CP21" s="106"/>
      <c r="CQ21" s="106"/>
      <c r="CR21" s="106"/>
      <c r="CS21" s="106"/>
      <c r="CT21" s="106"/>
      <c r="CU21" s="106"/>
      <c r="CV21" s="106"/>
      <c r="CW21" s="106"/>
      <c r="CX21" s="106"/>
      <c r="CY21" s="106"/>
      <c r="CZ21" s="106"/>
      <c r="DA21" s="106"/>
      <c r="DB21" s="106"/>
      <c r="DC21" s="106"/>
      <c r="DD21" s="106"/>
      <c r="DE21" s="106"/>
      <c r="DF21" s="106"/>
      <c r="DG21" s="106"/>
      <c r="DH21" s="106"/>
      <c r="DI21" s="106"/>
      <c r="DJ21" s="106"/>
      <c r="DK21" s="106"/>
      <c r="DL21" s="106"/>
      <c r="DM21" s="106"/>
      <c r="DN21" s="106"/>
      <c r="DO21" s="106"/>
      <c r="DP21" s="106"/>
      <c r="DQ21" s="106"/>
      <c r="DR21" s="106"/>
      <c r="DS21" s="106"/>
      <c r="DT21" s="106"/>
      <c r="DU21" s="106"/>
      <c r="DV21" s="106"/>
      <c r="DW21" s="106"/>
      <c r="DX21" s="106"/>
      <c r="DY21" s="106"/>
      <c r="DZ21" s="106"/>
      <c r="EA21" s="106"/>
      <c r="EB21" s="106"/>
      <c r="EC21" s="106"/>
      <c r="ED21" s="106"/>
      <c r="EE21" s="106"/>
      <c r="EF21" s="106"/>
      <c r="EG21" s="106"/>
      <c r="EH21" s="106"/>
      <c r="EI21" s="106"/>
      <c r="EJ21" s="106"/>
      <c r="EK21" s="106"/>
      <c r="EL21" s="106"/>
      <c r="EM21" s="106"/>
      <c r="EN21" s="106"/>
      <c r="EO21" s="106"/>
      <c r="EP21" s="106"/>
      <c r="EQ21" s="106"/>
      <c r="ER21" s="106"/>
      <c r="ES21" s="106"/>
      <c r="ET21" s="106"/>
      <c r="EU21" s="106"/>
      <c r="EV21" s="106"/>
      <c r="EW21" s="106"/>
      <c r="EX21" s="106"/>
      <c r="EY21" s="106"/>
      <c r="EZ21" s="106"/>
      <c r="FA21" s="106"/>
      <c r="FB21" s="106"/>
      <c r="FC21" s="106"/>
      <c r="FD21" s="106"/>
      <c r="FE21" s="106"/>
      <c r="FF21" s="106"/>
      <c r="FG21" s="106"/>
      <c r="FH21" s="106"/>
      <c r="FI21" s="106"/>
      <c r="FJ21" s="106"/>
      <c r="FK21" s="106"/>
      <c r="FL21" s="106"/>
      <c r="FM21" s="106"/>
      <c r="FN21" s="106"/>
      <c r="FO21" s="106"/>
      <c r="FP21" s="106"/>
      <c r="FQ21" s="106"/>
      <c r="FR21" s="106"/>
      <c r="FS21" s="106"/>
      <c r="FT21" s="106"/>
      <c r="FU21" s="106"/>
      <c r="FV21" s="106"/>
      <c r="FW21" s="106"/>
      <c r="FX21" s="106"/>
      <c r="FY21" s="106"/>
      <c r="FZ21" s="106"/>
      <c r="GA21" s="106"/>
      <c r="GB21" s="106"/>
      <c r="GC21" s="106"/>
      <c r="GD21" s="106"/>
      <c r="GE21" s="106"/>
      <c r="GF21" s="106"/>
      <c r="GG21" s="106"/>
      <c r="GH21" s="106"/>
      <c r="GI21" s="106"/>
      <c r="GJ21" s="106"/>
      <c r="GK21" s="106"/>
      <c r="GL21" s="106"/>
      <c r="GM21" s="106"/>
      <c r="GN21" s="106"/>
      <c r="GO21" s="106"/>
      <c r="GP21" s="106"/>
      <c r="GQ21" s="106"/>
      <c r="GR21" s="106"/>
      <c r="GS21" s="106"/>
      <c r="GT21" s="106"/>
      <c r="GU21" s="106"/>
      <c r="GV21" s="106"/>
      <c r="GW21" s="106"/>
      <c r="GX21" s="106"/>
      <c r="GY21" s="106"/>
      <c r="GZ21" s="106"/>
      <c r="HA21" s="106"/>
      <c r="HB21" s="106"/>
      <c r="HC21" s="106"/>
      <c r="HD21" s="106"/>
      <c r="HE21" s="106"/>
      <c r="HF21" s="106"/>
      <c r="HG21" s="106"/>
      <c r="HH21" s="106"/>
      <c r="HI21" s="106"/>
      <c r="HJ21" s="106"/>
      <c r="HK21" s="106"/>
      <c r="HL21" s="106"/>
      <c r="HM21" s="106"/>
      <c r="HN21" s="106"/>
      <c r="HO21" s="106"/>
      <c r="HP21" s="106"/>
      <c r="HQ21" s="106"/>
      <c r="HR21" s="106"/>
      <c r="HS21" s="106"/>
      <c r="HT21" s="106"/>
      <c r="HU21" s="106"/>
      <c r="HV21" s="106"/>
      <c r="HW21" s="106"/>
      <c r="HX21" s="106"/>
      <c r="HY21" s="106"/>
      <c r="HZ21" s="106"/>
      <c r="IA21" s="106"/>
      <c r="IB21" s="106"/>
      <c r="IC21" s="106"/>
      <c r="ID21" s="106"/>
      <c r="IE21" s="106"/>
      <c r="IF21" s="106"/>
      <c r="IG21" s="106"/>
      <c r="IH21" s="106"/>
      <c r="II21" s="106"/>
      <c r="IJ21" s="106"/>
      <c r="IK21" s="106"/>
      <c r="IL21" s="106"/>
      <c r="IM21" s="106"/>
      <c r="IN21" s="106"/>
      <c r="IO21" s="106"/>
      <c r="IP21" s="106"/>
      <c r="IQ21" s="106"/>
      <c r="IR21" s="106"/>
      <c r="IS21" s="106"/>
      <c r="IT21" s="106"/>
      <c r="IU21" s="106"/>
      <c r="IV21" s="106"/>
      <c r="IW21" s="106"/>
      <c r="IX21" s="106"/>
      <c r="IY21" s="106"/>
      <c r="IZ21" s="106"/>
      <c r="JA21" s="106"/>
      <c r="JB21" s="106"/>
      <c r="JC21" s="106"/>
      <c r="JD21" s="106"/>
      <c r="JE21" s="106"/>
      <c r="JF21" s="106"/>
      <c r="JG21" s="106"/>
      <c r="JH21" s="106"/>
      <c r="JI21" s="106"/>
      <c r="JJ21" s="106"/>
      <c r="JK21" s="106"/>
      <c r="JL21" s="106"/>
      <c r="JM21" s="106"/>
      <c r="JN21" s="106"/>
      <c r="JO21" s="106"/>
      <c r="JP21" s="106"/>
      <c r="JQ21" s="106"/>
      <c r="JR21" s="106"/>
      <c r="JS21" s="106"/>
      <c r="JT21" s="106"/>
      <c r="JU21" s="106"/>
      <c r="JV21" s="106"/>
      <c r="JW21" s="106"/>
      <c r="JX21" s="106"/>
      <c r="JY21" s="106"/>
      <c r="JZ21" s="106"/>
      <c r="KA21" s="106"/>
      <c r="KB21" s="106"/>
      <c r="KC21" s="106"/>
      <c r="KD21" s="106"/>
      <c r="KE21" s="106"/>
      <c r="KF21" s="106"/>
      <c r="KG21" s="106"/>
      <c r="KH21" s="106"/>
      <c r="KI21" s="106"/>
      <c r="KJ21" s="106"/>
      <c r="KK21" s="106"/>
      <c r="KL21" s="106"/>
      <c r="KM21" s="106"/>
      <c r="KN21" s="106"/>
      <c r="KO21" s="106"/>
      <c r="KP21" s="106"/>
      <c r="KQ21" s="106"/>
      <c r="KR21" s="106"/>
      <c r="KS21" s="106"/>
      <c r="KT21" s="106"/>
      <c r="KU21" s="106"/>
      <c r="KV21" s="106"/>
      <c r="KW21" s="106"/>
      <c r="KX21" s="106"/>
      <c r="KY21" s="106"/>
      <c r="KZ21" s="106"/>
      <c r="LA21" s="106"/>
      <c r="LB21" s="106"/>
      <c r="LC21" s="106"/>
      <c r="LD21" s="106"/>
      <c r="LE21" s="106"/>
      <c r="LF21" s="106"/>
      <c r="LG21" s="106"/>
      <c r="LH21" s="106"/>
      <c r="LI21" s="106"/>
      <c r="LJ21" s="106"/>
      <c r="LK21" s="106"/>
      <c r="LL21" s="106"/>
      <c r="LM21" s="106"/>
      <c r="LN21" s="106"/>
      <c r="LO21" s="106"/>
      <c r="LP21" s="106"/>
      <c r="LQ21" s="106"/>
      <c r="LR21" s="106"/>
      <c r="LS21" s="106"/>
      <c r="LT21" s="106"/>
      <c r="LU21" s="106"/>
      <c r="LV21" s="106"/>
      <c r="LW21" s="106"/>
      <c r="LX21" s="106"/>
      <c r="LY21" s="106"/>
      <c r="LZ21" s="106"/>
      <c r="MA21" s="106"/>
      <c r="MB21" s="106"/>
      <c r="MC21" s="106"/>
      <c r="MD21" s="106"/>
      <c r="ME21" s="106"/>
      <c r="MF21" s="106"/>
      <c r="MG21" s="106"/>
      <c r="MH21" s="106"/>
      <c r="MI21" s="106"/>
      <c r="MJ21" s="106"/>
      <c r="MK21" s="106"/>
      <c r="ML21" s="106"/>
      <c r="MM21" s="106"/>
      <c r="MN21" s="106"/>
      <c r="MO21" s="106"/>
      <c r="MP21" s="106"/>
      <c r="MQ21" s="106"/>
      <c r="MR21" s="106"/>
      <c r="MS21" s="106"/>
      <c r="MT21" s="106"/>
      <c r="MU21" s="106"/>
      <c r="MV21" s="106"/>
      <c r="MW21" s="106"/>
      <c r="MX21" s="106"/>
      <c r="MY21" s="106"/>
      <c r="MZ21" s="106"/>
      <c r="NA21" s="106"/>
      <c r="NB21" s="106"/>
      <c r="NC21" s="106"/>
      <c r="ND21" s="106"/>
      <c r="NE21" s="106"/>
      <c r="NF21" s="106"/>
      <c r="NG21" s="106"/>
      <c r="NH21" s="106"/>
      <c r="NI21" s="106"/>
      <c r="NJ21" s="106"/>
      <c r="NK21" s="106"/>
      <c r="NL21" s="106"/>
      <c r="NM21" s="106"/>
      <c r="NN21" s="106"/>
      <c r="NO21" s="106"/>
      <c r="NP21" s="106"/>
      <c r="NQ21" s="106"/>
      <c r="NR21" s="106"/>
      <c r="NS21" s="106"/>
      <c r="NT21" s="106"/>
      <c r="NU21" s="106"/>
      <c r="NV21" s="106"/>
      <c r="NW21" s="106"/>
      <c r="NX21" s="106"/>
      <c r="NY21" s="106"/>
      <c r="NZ21" s="106"/>
      <c r="OA21" s="106"/>
      <c r="OB21" s="106"/>
      <c r="OC21" s="106"/>
      <c r="OD21" s="106"/>
      <c r="OE21" s="106"/>
      <c r="OF21" s="106"/>
      <c r="OG21" s="106"/>
      <c r="OH21" s="106"/>
      <c r="OI21" s="106"/>
      <c r="OJ21" s="106"/>
      <c r="OK21" s="106"/>
      <c r="OL21" s="106"/>
      <c r="OM21" s="106"/>
      <c r="ON21" s="106"/>
      <c r="OO21" s="106"/>
      <c r="OP21" s="106"/>
      <c r="OQ21" s="106"/>
      <c r="OR21" s="106"/>
      <c r="OS21" s="106"/>
      <c r="OT21" s="106"/>
      <c r="OU21" s="106"/>
      <c r="OV21" s="106"/>
      <c r="OW21" s="106"/>
      <c r="OX21" s="106"/>
      <c r="OY21" s="106"/>
      <c r="OZ21" s="106"/>
      <c r="PA21" s="106"/>
      <c r="PB21" s="106"/>
      <c r="PC21" s="106"/>
      <c r="PD21" s="106"/>
      <c r="PE21" s="106"/>
      <c r="PF21" s="106"/>
      <c r="PG21" s="106"/>
      <c r="PH21" s="106"/>
      <c r="PI21" s="106"/>
      <c r="PJ21" s="106"/>
      <c r="PK21" s="106"/>
      <c r="PL21" s="106"/>
      <c r="PM21" s="106"/>
      <c r="PN21" s="106"/>
      <c r="PO21" s="106"/>
      <c r="PP21" s="106"/>
      <c r="PQ21" s="106"/>
      <c r="PR21" s="106"/>
      <c r="PS21" s="106"/>
      <c r="PT21" s="106"/>
      <c r="PU21" s="106"/>
      <c r="PV21" s="106"/>
      <c r="PW21" s="106"/>
      <c r="PX21" s="106"/>
      <c r="PY21" s="106"/>
      <c r="PZ21" s="106"/>
      <c r="QA21" s="106"/>
      <c r="QB21" s="106"/>
      <c r="QC21" s="106"/>
      <c r="QD21" s="106"/>
      <c r="QE21" s="106"/>
      <c r="QF21" s="106"/>
      <c r="QG21" s="106"/>
      <c r="QH21" s="106"/>
      <c r="QI21" s="106"/>
      <c r="QJ21" s="106"/>
      <c r="QK21" s="106"/>
      <c r="QL21" s="106"/>
      <c r="QM21" s="106"/>
      <c r="QN21" s="106"/>
      <c r="QO21" s="106"/>
      <c r="QP21" s="106"/>
      <c r="QQ21" s="106"/>
      <c r="QR21" s="106"/>
      <c r="QS21" s="106"/>
      <c r="QT21" s="106"/>
      <c r="QU21" s="106"/>
      <c r="QV21" s="106"/>
      <c r="QW21" s="106"/>
      <c r="QX21" s="106"/>
      <c r="QY21" s="106"/>
      <c r="QZ21" s="106"/>
      <c r="RA21" s="106"/>
      <c r="RB21" s="106"/>
      <c r="RC21" s="106"/>
      <c r="RD21" s="106"/>
      <c r="RE21" s="106"/>
      <c r="RF21" s="106"/>
      <c r="RG21" s="106"/>
      <c r="RH21" s="106"/>
      <c r="RI21" s="106"/>
      <c r="RJ21" s="106"/>
      <c r="RK21" s="106"/>
      <c r="RL21" s="106"/>
      <c r="RM21" s="106"/>
      <c r="RN21" s="106"/>
      <c r="RO21" s="106"/>
      <c r="RP21" s="106"/>
      <c r="RQ21" s="106"/>
      <c r="RR21" s="106"/>
      <c r="RS21" s="106"/>
      <c r="RT21" s="106"/>
      <c r="RU21" s="106"/>
      <c r="RV21" s="106"/>
      <c r="RW21" s="106"/>
      <c r="RX21" s="106"/>
      <c r="RY21" s="106"/>
      <c r="RZ21" s="106"/>
      <c r="SA21" s="106"/>
      <c r="SB21" s="106"/>
      <c r="SC21" s="106"/>
      <c r="SD21" s="106"/>
      <c r="SE21" s="106"/>
      <c r="SF21" s="106"/>
      <c r="SG21" s="106"/>
      <c r="SH21" s="106"/>
      <c r="SI21" s="106"/>
      <c r="SJ21" s="106"/>
      <c r="SK21" s="106"/>
      <c r="SL21" s="106"/>
      <c r="SM21" s="106"/>
      <c r="SN21" s="106"/>
      <c r="SO21" s="106"/>
      <c r="SP21" s="106"/>
      <c r="SQ21" s="106"/>
      <c r="SR21" s="106"/>
      <c r="SS21" s="106"/>
      <c r="ST21" s="106"/>
      <c r="SU21" s="106"/>
      <c r="SV21" s="106"/>
      <c r="SW21" s="106"/>
      <c r="SX21" s="106"/>
      <c r="SY21" s="106"/>
      <c r="SZ21" s="106"/>
      <c r="TA21" s="106"/>
      <c r="TB21" s="106"/>
      <c r="TC21" s="106"/>
      <c r="TD21" s="106"/>
      <c r="TE21" s="106"/>
      <c r="TF21" s="106"/>
      <c r="TG21" s="106"/>
      <c r="TH21" s="106"/>
      <c r="TI21" s="106"/>
      <c r="TJ21" s="106"/>
      <c r="TK21" s="106"/>
      <c r="TL21" s="106"/>
      <c r="TM21" s="106"/>
      <c r="TN21" s="106"/>
      <c r="TO21" s="106"/>
      <c r="TP21" s="106"/>
      <c r="TQ21" s="106"/>
      <c r="TR21" s="106"/>
      <c r="TS21" s="106"/>
      <c r="TT21" s="106"/>
      <c r="TU21" s="106"/>
      <c r="TV21" s="106"/>
      <c r="TW21" s="106"/>
      <c r="TX21" s="106"/>
      <c r="TY21" s="106"/>
      <c r="TZ21" s="106"/>
      <c r="UA21" s="106"/>
      <c r="UB21" s="106"/>
      <c r="UC21" s="106"/>
      <c r="UD21" s="106"/>
      <c r="UE21" s="106"/>
      <c r="UF21" s="106"/>
      <c r="UG21" s="106"/>
      <c r="UH21" s="106"/>
      <c r="UI21" s="106"/>
      <c r="UJ21" s="106"/>
      <c r="UK21" s="106"/>
      <c r="UL21" s="106"/>
      <c r="UM21" s="106"/>
      <c r="UN21" s="106"/>
      <c r="UO21" s="106"/>
      <c r="UP21" s="106"/>
      <c r="UQ21" s="106"/>
      <c r="UR21" s="106"/>
      <c r="US21" s="106"/>
      <c r="UT21" s="106"/>
      <c r="UU21" s="106"/>
      <c r="UV21" s="106"/>
      <c r="UW21" s="106"/>
      <c r="UX21" s="106"/>
      <c r="UY21" s="106"/>
      <c r="UZ21" s="106"/>
      <c r="VA21" s="106"/>
      <c r="VB21" s="106"/>
      <c r="VC21" s="106"/>
      <c r="VD21" s="106"/>
      <c r="VE21" s="106"/>
      <c r="VF21" s="106"/>
      <c r="VG21" s="106"/>
      <c r="VH21" s="106"/>
      <c r="VI21" s="106"/>
      <c r="VJ21" s="106"/>
      <c r="VK21" s="106"/>
      <c r="VL21" s="106"/>
      <c r="VM21" s="106"/>
      <c r="VN21" s="106"/>
      <c r="VO21" s="106"/>
      <c r="VP21" s="106"/>
      <c r="VQ21" s="106"/>
      <c r="VR21" s="106"/>
      <c r="VS21" s="106"/>
      <c r="VT21" s="106"/>
      <c r="VU21" s="106"/>
      <c r="VV21" s="106"/>
      <c r="VW21" s="106"/>
      <c r="VX21" s="106"/>
      <c r="VY21" s="106"/>
      <c r="VZ21" s="106"/>
      <c r="WA21" s="106"/>
      <c r="WB21" s="106"/>
      <c r="WC21" s="106"/>
      <c r="WD21" s="106"/>
      <c r="WE21" s="106"/>
      <c r="WF21" s="106"/>
      <c r="WG21" s="106"/>
      <c r="WH21" s="106"/>
      <c r="WI21" s="106"/>
      <c r="WJ21" s="106"/>
      <c r="WK21" s="106"/>
      <c r="WL21" s="106"/>
      <c r="WM21" s="106"/>
      <c r="WN21" s="106"/>
      <c r="WO21" s="106"/>
      <c r="WP21" s="106"/>
      <c r="WQ21" s="106"/>
      <c r="WR21" s="106"/>
      <c r="WS21" s="106"/>
      <c r="WT21" s="106"/>
      <c r="WU21" s="106"/>
      <c r="WV21" s="106"/>
      <c r="WW21" s="106"/>
      <c r="WX21" s="106"/>
      <c r="WY21" s="106"/>
      <c r="WZ21" s="106"/>
      <c r="XA21" s="106"/>
      <c r="XB21" s="106"/>
      <c r="XC21" s="106"/>
      <c r="XD21" s="106"/>
      <c r="XE21" s="106"/>
      <c r="XF21" s="106"/>
      <c r="XG21" s="106"/>
      <c r="XH21" s="106"/>
      <c r="XI21" s="106"/>
      <c r="XJ21" s="106"/>
      <c r="XK21" s="106"/>
      <c r="XL21" s="106"/>
      <c r="XM21" s="106"/>
      <c r="XN21" s="106"/>
      <c r="XO21" s="106"/>
      <c r="XP21" s="106"/>
      <c r="XQ21" s="106"/>
      <c r="XR21" s="106"/>
      <c r="XS21" s="106"/>
      <c r="XT21" s="106"/>
      <c r="XU21" s="106"/>
      <c r="XV21" s="106"/>
      <c r="XW21" s="106"/>
      <c r="XX21" s="106"/>
      <c r="XY21" s="106"/>
      <c r="XZ21" s="106"/>
      <c r="YA21" s="106"/>
      <c r="YB21" s="106"/>
      <c r="YC21" s="106"/>
      <c r="YD21" s="106"/>
      <c r="YE21" s="106"/>
      <c r="YF21" s="106"/>
      <c r="YG21" s="106"/>
      <c r="YH21" s="106"/>
      <c r="YI21" s="106"/>
      <c r="YJ21" s="106"/>
      <c r="YK21" s="106"/>
      <c r="YL21" s="106"/>
      <c r="YM21" s="106"/>
      <c r="YN21" s="106"/>
      <c r="YO21" s="106"/>
      <c r="YP21" s="106"/>
      <c r="YQ21" s="106"/>
      <c r="YR21" s="106"/>
      <c r="YS21" s="106"/>
      <c r="YT21" s="106"/>
      <c r="YU21" s="106"/>
      <c r="YV21" s="106"/>
      <c r="YW21" s="106"/>
      <c r="YX21" s="106"/>
      <c r="YY21" s="106"/>
      <c r="YZ21" s="106"/>
      <c r="ZA21" s="106"/>
      <c r="ZB21" s="106"/>
      <c r="ZC21" s="106"/>
      <c r="ZD21" s="106"/>
      <c r="ZE21" s="106"/>
      <c r="ZF21" s="106"/>
      <c r="ZG21" s="106"/>
      <c r="ZH21" s="106"/>
      <c r="ZI21" s="106"/>
      <c r="ZJ21" s="106"/>
      <c r="ZK21" s="106"/>
      <c r="ZL21" s="106"/>
      <c r="ZM21" s="106"/>
      <c r="ZN21" s="106"/>
      <c r="ZO21" s="106"/>
      <c r="ZP21" s="106"/>
      <c r="ZQ21" s="106"/>
      <c r="ZR21" s="106"/>
      <c r="ZS21" s="106"/>
      <c r="ZT21" s="106"/>
      <c r="ZU21" s="106"/>
      <c r="ZV21" s="106"/>
      <c r="ZW21" s="106"/>
      <c r="ZX21" s="106"/>
      <c r="ZY21" s="106"/>
      <c r="ZZ21" s="106"/>
      <c r="AAA21" s="106"/>
      <c r="AAB21" s="106"/>
      <c r="AAC21" s="106"/>
      <c r="AAD21" s="106"/>
      <c r="AAE21" s="106"/>
      <c r="AAF21" s="106"/>
      <c r="AAG21" s="106"/>
      <c r="AAH21" s="106"/>
      <c r="AAI21" s="106"/>
      <c r="AAJ21" s="106"/>
      <c r="AAK21" s="106"/>
      <c r="AAL21" s="106"/>
      <c r="AAM21" s="106"/>
      <c r="AAN21" s="106"/>
      <c r="AAO21" s="106"/>
      <c r="AAP21" s="106"/>
      <c r="AAQ21" s="106"/>
      <c r="AAR21" s="106"/>
      <c r="AAS21" s="106"/>
      <c r="AAT21" s="106"/>
      <c r="AAU21" s="106"/>
      <c r="AAV21" s="106"/>
      <c r="AAW21" s="106"/>
      <c r="AAX21" s="106"/>
      <c r="AAY21" s="106"/>
      <c r="AAZ21" s="106"/>
      <c r="ABA21" s="106"/>
      <c r="ABB21" s="106"/>
      <c r="ABC21" s="106"/>
      <c r="ABD21" s="106"/>
      <c r="ABE21" s="106"/>
      <c r="ABF21" s="106"/>
      <c r="ABG21" s="106"/>
      <c r="ABH21" s="106"/>
      <c r="ABI21" s="106"/>
      <c r="ABJ21" s="106"/>
      <c r="ABK21" s="106"/>
      <c r="ABL21" s="106"/>
      <c r="ABM21" s="106"/>
      <c r="ABN21" s="106"/>
      <c r="ABO21" s="106"/>
      <c r="ABP21" s="106"/>
      <c r="ABQ21" s="106"/>
      <c r="ABR21" s="106"/>
      <c r="ABS21" s="106"/>
      <c r="ABT21" s="106"/>
      <c r="ABU21" s="106"/>
      <c r="ABV21" s="106"/>
      <c r="ABW21" s="106"/>
      <c r="ABX21" s="106"/>
      <c r="ABY21" s="106"/>
      <c r="ABZ21" s="106"/>
      <c r="ACA21" s="106"/>
      <c r="ACB21" s="106"/>
      <c r="ACC21" s="106"/>
      <c r="ACD21" s="106"/>
      <c r="ACE21" s="106"/>
      <c r="ACF21" s="106"/>
      <c r="ACG21" s="106"/>
      <c r="ACH21" s="106"/>
      <c r="ACI21" s="106"/>
      <c r="ACJ21" s="106"/>
      <c r="ACK21" s="106"/>
      <c r="ACL21" s="106"/>
      <c r="ACM21" s="106"/>
      <c r="ACN21" s="106"/>
      <c r="ACO21" s="106"/>
      <c r="ACP21" s="106"/>
      <c r="ACQ21" s="106"/>
      <c r="ACR21" s="106"/>
      <c r="ACS21" s="106"/>
      <c r="ACT21" s="106"/>
      <c r="ACU21" s="106"/>
      <c r="ACV21" s="106"/>
      <c r="ACW21" s="106"/>
      <c r="ACX21" s="106"/>
      <c r="ACY21" s="106"/>
      <c r="ACZ21" s="106"/>
      <c r="ADA21" s="106"/>
      <c r="ADB21" s="106"/>
      <c r="ADC21" s="106"/>
      <c r="ADD21" s="106"/>
      <c r="ADE21" s="106"/>
      <c r="ADF21" s="106"/>
      <c r="ADG21" s="106"/>
      <c r="ADH21" s="106"/>
      <c r="ADI21" s="106"/>
      <c r="ADJ21" s="106"/>
      <c r="ADK21" s="106"/>
      <c r="ADL21" s="106"/>
      <c r="ADM21" s="106"/>
      <c r="ADN21" s="106"/>
      <c r="ADO21" s="106"/>
      <c r="ADP21" s="106"/>
      <c r="ADQ21" s="106"/>
      <c r="ADR21" s="106"/>
      <c r="ADS21" s="106"/>
      <c r="ADT21" s="106"/>
      <c r="ADU21" s="106"/>
      <c r="ADV21" s="106"/>
      <c r="ADW21" s="106"/>
      <c r="ADX21" s="106"/>
      <c r="ADY21" s="106"/>
      <c r="ADZ21" s="106"/>
      <c r="AEA21" s="106"/>
      <c r="AEB21" s="106"/>
      <c r="AEC21" s="106"/>
      <c r="AED21" s="106"/>
      <c r="AEE21" s="106"/>
      <c r="AEF21" s="106"/>
      <c r="AEG21" s="106"/>
      <c r="AEH21" s="106"/>
      <c r="AEI21" s="106"/>
      <c r="AEJ21" s="106"/>
      <c r="AEK21" s="106"/>
      <c r="AEL21" s="106"/>
      <c r="AEM21" s="106"/>
      <c r="AEN21" s="106"/>
      <c r="AEO21" s="106"/>
      <c r="AEP21" s="106"/>
      <c r="AEQ21" s="106"/>
      <c r="AER21" s="106"/>
      <c r="AES21" s="106"/>
      <c r="AET21" s="106"/>
      <c r="AEU21" s="106"/>
      <c r="AEV21" s="106"/>
      <c r="AEW21" s="106"/>
      <c r="AEX21" s="106"/>
      <c r="AEY21" s="106"/>
      <c r="AEZ21" s="106"/>
      <c r="AFA21" s="106"/>
      <c r="AFB21" s="106"/>
      <c r="AFC21" s="106"/>
      <c r="AFD21" s="106"/>
      <c r="AFE21" s="106"/>
      <c r="AFF21" s="106"/>
      <c r="AFG21" s="106"/>
      <c r="AFH21" s="106"/>
      <c r="AFI21" s="106"/>
      <c r="AFJ21" s="106"/>
      <c r="AFK21" s="106"/>
      <c r="AFL21" s="106"/>
      <c r="AFM21" s="106"/>
      <c r="AFN21" s="106"/>
      <c r="AFO21" s="106"/>
      <c r="AFP21" s="106"/>
      <c r="AFQ21" s="106"/>
      <c r="AFR21" s="106"/>
      <c r="AFS21" s="106"/>
      <c r="AFT21" s="106"/>
      <c r="AFU21" s="106"/>
      <c r="AFV21" s="106"/>
      <c r="AFW21" s="106"/>
      <c r="AFX21" s="106"/>
      <c r="AFY21" s="106"/>
      <c r="AFZ21" s="106"/>
      <c r="AGA21" s="106"/>
      <c r="AGB21" s="106"/>
      <c r="AGC21" s="106"/>
      <c r="AGD21" s="106"/>
      <c r="AGE21" s="106"/>
      <c r="AGF21" s="106"/>
      <c r="AGG21" s="106"/>
      <c r="AGH21" s="106"/>
      <c r="AGI21" s="106"/>
      <c r="AGJ21" s="106"/>
      <c r="AGK21" s="106"/>
      <c r="AGL21" s="106"/>
      <c r="AGM21" s="106"/>
      <c r="AGN21" s="106"/>
      <c r="AGO21" s="106"/>
      <c r="AGP21" s="106"/>
      <c r="AGQ21" s="106"/>
      <c r="AGR21" s="106"/>
      <c r="AGS21" s="106"/>
      <c r="AGT21" s="106"/>
      <c r="AGU21" s="106"/>
      <c r="AGV21" s="106"/>
      <c r="AGW21" s="106"/>
      <c r="AGX21" s="106"/>
      <c r="AGY21" s="106"/>
      <c r="AGZ21" s="106"/>
      <c r="AHA21" s="106"/>
      <c r="AHB21" s="106"/>
      <c r="AHC21" s="106"/>
      <c r="AHD21" s="106"/>
      <c r="AHE21" s="106"/>
      <c r="AHF21" s="106"/>
      <c r="AHG21" s="106"/>
      <c r="AHH21" s="106"/>
      <c r="AHI21" s="106"/>
      <c r="AHJ21" s="106"/>
      <c r="AHK21" s="106"/>
      <c r="AHL21" s="106"/>
      <c r="AHM21" s="106"/>
      <c r="AHN21" s="106"/>
      <c r="AHO21" s="106"/>
      <c r="AHP21" s="106"/>
      <c r="AHQ21" s="106"/>
      <c r="AHR21" s="106"/>
      <c r="AHS21" s="106"/>
      <c r="AHT21" s="106"/>
      <c r="AHU21" s="106"/>
      <c r="AHV21" s="106"/>
      <c r="AHW21" s="106"/>
      <c r="AHX21" s="106"/>
      <c r="AHY21" s="106"/>
      <c r="AHZ21" s="106"/>
      <c r="AIA21" s="106"/>
      <c r="AIB21" s="106"/>
      <c r="AIC21" s="106"/>
      <c r="AID21" s="106"/>
      <c r="AIE21" s="106"/>
      <c r="AIF21" s="106"/>
      <c r="AIG21" s="106"/>
      <c r="AIH21" s="106"/>
      <c r="AII21" s="106"/>
      <c r="AIJ21" s="106"/>
      <c r="AIK21" s="106"/>
      <c r="AIL21" s="106"/>
      <c r="AIM21" s="106"/>
      <c r="AIN21" s="106"/>
      <c r="AIO21" s="106"/>
      <c r="AIP21" s="106"/>
      <c r="AIQ21" s="106"/>
      <c r="AIR21" s="106"/>
      <c r="AIS21" s="106"/>
      <c r="AIT21" s="106"/>
      <c r="AIU21" s="106"/>
      <c r="AIV21" s="106"/>
      <c r="AIW21" s="106"/>
      <c r="AIX21" s="106"/>
      <c r="AIY21" s="106"/>
      <c r="AIZ21" s="106"/>
      <c r="AJA21" s="106"/>
      <c r="AJB21" s="106"/>
      <c r="AJC21" s="106"/>
      <c r="AJD21" s="106"/>
      <c r="AJE21" s="106"/>
      <c r="AJF21" s="106"/>
      <c r="AJG21" s="106"/>
      <c r="AJH21" s="106"/>
      <c r="AJI21" s="106"/>
      <c r="AJJ21" s="106"/>
      <c r="AJK21" s="106"/>
      <c r="AJL21" s="106"/>
      <c r="AJM21" s="106"/>
      <c r="AJN21" s="106"/>
      <c r="AJO21" s="106"/>
      <c r="AJP21" s="106"/>
      <c r="AJQ21" s="106"/>
      <c r="AJR21" s="106"/>
      <c r="AJS21" s="106"/>
      <c r="AJT21" s="106"/>
      <c r="AJU21" s="106"/>
      <c r="AJV21" s="106"/>
      <c r="AJW21" s="106"/>
      <c r="AJX21" s="106"/>
      <c r="AJY21" s="106"/>
      <c r="AJZ21" s="106"/>
      <c r="AKA21" s="106"/>
      <c r="AKB21" s="106"/>
      <c r="AKC21" s="106"/>
      <c r="AKD21" s="106"/>
      <c r="AKE21" s="106"/>
      <c r="AKF21" s="106"/>
      <c r="AKG21" s="106"/>
      <c r="AKH21" s="106"/>
      <c r="AKI21" s="106"/>
      <c r="AKJ21" s="106"/>
      <c r="AKK21" s="106"/>
      <c r="AKL21" s="106"/>
      <c r="AKM21" s="106"/>
      <c r="AKN21" s="106"/>
      <c r="AKO21" s="106"/>
      <c r="AKP21" s="106"/>
      <c r="AKQ21" s="106"/>
      <c r="AKR21" s="106"/>
      <c r="AKS21" s="106"/>
      <c r="AKT21" s="106"/>
      <c r="AKU21" s="106"/>
      <c r="AKV21" s="106"/>
      <c r="AKW21" s="106"/>
      <c r="AKX21" s="106"/>
      <c r="AKY21" s="106"/>
      <c r="AKZ21" s="106"/>
      <c r="ALA21" s="106"/>
      <c r="ALB21" s="106"/>
      <c r="ALC21" s="106"/>
      <c r="ALD21" s="106"/>
      <c r="ALE21" s="106"/>
      <c r="ALF21" s="106"/>
      <c r="ALG21" s="106"/>
      <c r="ALH21" s="106"/>
      <c r="ALI21" s="106"/>
      <c r="ALJ21" s="106"/>
      <c r="ALK21" s="106"/>
      <c r="ALL21" s="106"/>
      <c r="ALM21" s="106"/>
      <c r="ALN21" s="106"/>
      <c r="ALO21" s="106"/>
      <c r="ALP21" s="106"/>
      <c r="ALQ21" s="106"/>
      <c r="ALR21" s="106"/>
      <c r="ALS21" s="106"/>
      <c r="ALT21" s="106"/>
      <c r="ALU21" s="106"/>
      <c r="ALV21" s="106"/>
      <c r="ALW21" s="106"/>
    </row>
    <row r="22" spans="1:1011" s="107" customFormat="1" ht="126.75" hidden="1" customHeight="1" x14ac:dyDescent="0.25">
      <c r="A22" s="67">
        <v>16</v>
      </c>
      <c r="B22" s="73" t="s">
        <v>41</v>
      </c>
      <c r="C22" s="37" t="s">
        <v>42</v>
      </c>
      <c r="D22" s="182" t="s">
        <v>43</v>
      </c>
      <c r="E22" s="38"/>
      <c r="F22" s="156"/>
      <c r="G22" s="156"/>
      <c r="H22" s="54" t="s">
        <v>169</v>
      </c>
      <c r="I22" s="59">
        <f t="shared" si="2"/>
        <v>95</v>
      </c>
      <c r="J22" s="32"/>
      <c r="K22" s="20"/>
      <c r="L22" s="21"/>
      <c r="M22" s="21"/>
      <c r="N22" s="198"/>
      <c r="O22" s="36"/>
      <c r="P22" s="93">
        <v>10</v>
      </c>
      <c r="Q22" s="97">
        <v>15</v>
      </c>
      <c r="R22" s="99">
        <v>35</v>
      </c>
      <c r="S22" s="89">
        <v>15</v>
      </c>
      <c r="T22" s="88"/>
      <c r="U22" s="100">
        <v>20</v>
      </c>
      <c r="V22" s="90">
        <f t="shared" si="1"/>
        <v>95</v>
      </c>
      <c r="W22" s="91"/>
      <c r="X22" s="137"/>
      <c r="Y22" s="106"/>
      <c r="Z22" s="106"/>
      <c r="AA22" s="106"/>
      <c r="AB22" s="106"/>
      <c r="AC22" s="106"/>
      <c r="AD22" s="106"/>
      <c r="AE22" s="106"/>
      <c r="AF22" s="106"/>
      <c r="AG22" s="106"/>
      <c r="AH22" s="106"/>
      <c r="AI22" s="106"/>
      <c r="AJ22" s="106"/>
      <c r="AK22" s="106"/>
      <c r="AL22" s="106"/>
      <c r="AM22" s="106"/>
      <c r="AN22" s="106"/>
      <c r="AO22" s="106"/>
      <c r="AP22" s="106"/>
      <c r="AQ22" s="106"/>
      <c r="AR22" s="106"/>
      <c r="AS22" s="106"/>
      <c r="AT22" s="106"/>
      <c r="AU22" s="106"/>
      <c r="AV22" s="106"/>
      <c r="AW22" s="106"/>
      <c r="AX22" s="106"/>
      <c r="AY22" s="106"/>
      <c r="AZ22" s="106"/>
      <c r="BA22" s="106"/>
      <c r="BB22" s="106"/>
      <c r="BC22" s="106"/>
      <c r="BD22" s="106"/>
      <c r="BE22" s="106"/>
      <c r="BF22" s="106"/>
      <c r="BG22" s="106"/>
      <c r="BH22" s="106"/>
      <c r="BI22" s="106"/>
      <c r="BJ22" s="106"/>
      <c r="BK22" s="106"/>
      <c r="BL22" s="106"/>
      <c r="BM22" s="106"/>
      <c r="BN22" s="106"/>
      <c r="BO22" s="106"/>
      <c r="BP22" s="106"/>
      <c r="BQ22" s="106"/>
      <c r="BR22" s="106"/>
      <c r="BS22" s="106"/>
      <c r="BT22" s="106"/>
      <c r="BU22" s="106"/>
      <c r="BV22" s="106"/>
      <c r="BW22" s="106"/>
      <c r="BX22" s="106"/>
      <c r="BY22" s="106"/>
      <c r="BZ22" s="106"/>
      <c r="CA22" s="106"/>
      <c r="CB22" s="106"/>
      <c r="CC22" s="106"/>
      <c r="CD22" s="106"/>
      <c r="CE22" s="106"/>
      <c r="CF22" s="106"/>
      <c r="CG22" s="106"/>
      <c r="CH22" s="106"/>
      <c r="CI22" s="106"/>
      <c r="CJ22" s="106"/>
      <c r="CK22" s="106"/>
      <c r="CL22" s="106"/>
      <c r="CM22" s="106"/>
      <c r="CN22" s="106"/>
      <c r="CO22" s="106"/>
      <c r="CP22" s="106"/>
      <c r="CQ22" s="106"/>
      <c r="CR22" s="106"/>
      <c r="CS22" s="106"/>
      <c r="CT22" s="106"/>
      <c r="CU22" s="106"/>
      <c r="CV22" s="106"/>
      <c r="CW22" s="106"/>
      <c r="CX22" s="106"/>
      <c r="CY22" s="106"/>
      <c r="CZ22" s="106"/>
      <c r="DA22" s="106"/>
      <c r="DB22" s="106"/>
      <c r="DC22" s="106"/>
      <c r="DD22" s="106"/>
      <c r="DE22" s="106"/>
      <c r="DF22" s="106"/>
      <c r="DG22" s="106"/>
      <c r="DH22" s="106"/>
      <c r="DI22" s="106"/>
      <c r="DJ22" s="106"/>
      <c r="DK22" s="106"/>
      <c r="DL22" s="106"/>
      <c r="DM22" s="106"/>
      <c r="DN22" s="106"/>
      <c r="DO22" s="106"/>
      <c r="DP22" s="106"/>
      <c r="DQ22" s="106"/>
      <c r="DR22" s="106"/>
      <c r="DS22" s="106"/>
      <c r="DT22" s="106"/>
      <c r="DU22" s="106"/>
      <c r="DV22" s="106"/>
      <c r="DW22" s="106"/>
      <c r="DX22" s="106"/>
      <c r="DY22" s="106"/>
      <c r="DZ22" s="106"/>
      <c r="EA22" s="106"/>
      <c r="EB22" s="106"/>
      <c r="EC22" s="106"/>
      <c r="ED22" s="106"/>
      <c r="EE22" s="106"/>
      <c r="EF22" s="106"/>
      <c r="EG22" s="106"/>
      <c r="EH22" s="106"/>
      <c r="EI22" s="106"/>
      <c r="EJ22" s="106"/>
      <c r="EK22" s="106"/>
      <c r="EL22" s="106"/>
      <c r="EM22" s="106"/>
      <c r="EN22" s="106"/>
      <c r="EO22" s="106"/>
      <c r="EP22" s="106"/>
      <c r="EQ22" s="106"/>
      <c r="ER22" s="106"/>
      <c r="ES22" s="106"/>
      <c r="ET22" s="106"/>
      <c r="EU22" s="106"/>
      <c r="EV22" s="106"/>
      <c r="EW22" s="106"/>
      <c r="EX22" s="106"/>
      <c r="EY22" s="106"/>
      <c r="EZ22" s="106"/>
      <c r="FA22" s="106"/>
      <c r="FB22" s="106"/>
      <c r="FC22" s="106"/>
      <c r="FD22" s="106"/>
      <c r="FE22" s="106"/>
      <c r="FF22" s="106"/>
      <c r="FG22" s="106"/>
      <c r="FH22" s="106"/>
      <c r="FI22" s="106"/>
      <c r="FJ22" s="106"/>
      <c r="FK22" s="106"/>
      <c r="FL22" s="106"/>
      <c r="FM22" s="106"/>
      <c r="FN22" s="106"/>
      <c r="FO22" s="106"/>
      <c r="FP22" s="106"/>
      <c r="FQ22" s="106"/>
      <c r="FR22" s="106"/>
      <c r="FS22" s="106"/>
      <c r="FT22" s="106"/>
      <c r="FU22" s="106"/>
      <c r="FV22" s="106"/>
      <c r="FW22" s="106"/>
      <c r="FX22" s="106"/>
      <c r="FY22" s="106"/>
      <c r="FZ22" s="106"/>
      <c r="GA22" s="106"/>
      <c r="GB22" s="106"/>
      <c r="GC22" s="106"/>
      <c r="GD22" s="106"/>
      <c r="GE22" s="106"/>
      <c r="GF22" s="106"/>
      <c r="GG22" s="106"/>
      <c r="GH22" s="106"/>
      <c r="GI22" s="106"/>
      <c r="GJ22" s="106"/>
      <c r="GK22" s="106"/>
      <c r="GL22" s="106"/>
      <c r="GM22" s="106"/>
      <c r="GN22" s="106"/>
      <c r="GO22" s="106"/>
      <c r="GP22" s="106"/>
      <c r="GQ22" s="106"/>
      <c r="GR22" s="106"/>
      <c r="GS22" s="106"/>
      <c r="GT22" s="106"/>
      <c r="GU22" s="106"/>
      <c r="GV22" s="106"/>
      <c r="GW22" s="106"/>
      <c r="GX22" s="106"/>
      <c r="GY22" s="106"/>
      <c r="GZ22" s="106"/>
      <c r="HA22" s="106"/>
      <c r="HB22" s="106"/>
      <c r="HC22" s="106"/>
      <c r="HD22" s="106"/>
      <c r="HE22" s="106"/>
      <c r="HF22" s="106"/>
      <c r="HG22" s="106"/>
      <c r="HH22" s="106"/>
      <c r="HI22" s="106"/>
      <c r="HJ22" s="106"/>
      <c r="HK22" s="106"/>
      <c r="HL22" s="106"/>
      <c r="HM22" s="106"/>
      <c r="HN22" s="106"/>
      <c r="HO22" s="106"/>
      <c r="HP22" s="106"/>
      <c r="HQ22" s="106"/>
      <c r="HR22" s="106"/>
      <c r="HS22" s="106"/>
      <c r="HT22" s="106"/>
      <c r="HU22" s="106"/>
      <c r="HV22" s="106"/>
      <c r="HW22" s="106"/>
      <c r="HX22" s="106"/>
      <c r="HY22" s="106"/>
      <c r="HZ22" s="106"/>
      <c r="IA22" s="106"/>
      <c r="IB22" s="106"/>
      <c r="IC22" s="106"/>
      <c r="ID22" s="106"/>
      <c r="IE22" s="106"/>
      <c r="IF22" s="106"/>
      <c r="IG22" s="106"/>
      <c r="IH22" s="106"/>
      <c r="II22" s="106"/>
      <c r="IJ22" s="106"/>
      <c r="IK22" s="106"/>
      <c r="IL22" s="106"/>
      <c r="IM22" s="106"/>
      <c r="IN22" s="106"/>
      <c r="IO22" s="106"/>
      <c r="IP22" s="106"/>
      <c r="IQ22" s="106"/>
      <c r="IR22" s="106"/>
      <c r="IS22" s="106"/>
      <c r="IT22" s="106"/>
      <c r="IU22" s="106"/>
      <c r="IV22" s="106"/>
      <c r="IW22" s="106"/>
      <c r="IX22" s="106"/>
      <c r="IY22" s="106"/>
      <c r="IZ22" s="106"/>
      <c r="JA22" s="106"/>
      <c r="JB22" s="106"/>
      <c r="JC22" s="106"/>
      <c r="JD22" s="106"/>
      <c r="JE22" s="106"/>
      <c r="JF22" s="106"/>
      <c r="JG22" s="106"/>
      <c r="JH22" s="106"/>
      <c r="JI22" s="106"/>
      <c r="JJ22" s="106"/>
      <c r="JK22" s="106"/>
      <c r="JL22" s="106"/>
      <c r="JM22" s="106"/>
      <c r="JN22" s="106"/>
      <c r="JO22" s="106"/>
      <c r="JP22" s="106"/>
      <c r="JQ22" s="106"/>
      <c r="JR22" s="106"/>
      <c r="JS22" s="106"/>
      <c r="JT22" s="106"/>
      <c r="JU22" s="106"/>
      <c r="JV22" s="106"/>
      <c r="JW22" s="106"/>
      <c r="JX22" s="106"/>
      <c r="JY22" s="106"/>
      <c r="JZ22" s="106"/>
      <c r="KA22" s="106"/>
      <c r="KB22" s="106"/>
      <c r="KC22" s="106"/>
      <c r="KD22" s="106"/>
      <c r="KE22" s="106"/>
      <c r="KF22" s="106"/>
      <c r="KG22" s="106"/>
      <c r="KH22" s="106"/>
      <c r="KI22" s="106"/>
      <c r="KJ22" s="106"/>
      <c r="KK22" s="106"/>
      <c r="KL22" s="106"/>
      <c r="KM22" s="106"/>
      <c r="KN22" s="106"/>
      <c r="KO22" s="106"/>
      <c r="KP22" s="106"/>
      <c r="KQ22" s="106"/>
      <c r="KR22" s="106"/>
      <c r="KS22" s="106"/>
      <c r="KT22" s="106"/>
      <c r="KU22" s="106"/>
      <c r="KV22" s="106"/>
      <c r="KW22" s="106"/>
      <c r="KX22" s="106"/>
      <c r="KY22" s="106"/>
      <c r="KZ22" s="106"/>
      <c r="LA22" s="106"/>
      <c r="LB22" s="106"/>
      <c r="LC22" s="106"/>
      <c r="LD22" s="106"/>
      <c r="LE22" s="106"/>
      <c r="LF22" s="106"/>
      <c r="LG22" s="106"/>
      <c r="LH22" s="106"/>
      <c r="LI22" s="106"/>
      <c r="LJ22" s="106"/>
      <c r="LK22" s="106"/>
      <c r="LL22" s="106"/>
      <c r="LM22" s="106"/>
      <c r="LN22" s="106"/>
      <c r="LO22" s="106"/>
      <c r="LP22" s="106"/>
      <c r="LQ22" s="106"/>
      <c r="LR22" s="106"/>
      <c r="LS22" s="106"/>
      <c r="LT22" s="106"/>
      <c r="LU22" s="106"/>
      <c r="LV22" s="106"/>
      <c r="LW22" s="106"/>
      <c r="LX22" s="106"/>
      <c r="LY22" s="106"/>
      <c r="LZ22" s="106"/>
      <c r="MA22" s="106"/>
      <c r="MB22" s="106"/>
      <c r="MC22" s="106"/>
      <c r="MD22" s="106"/>
      <c r="ME22" s="106"/>
      <c r="MF22" s="106"/>
      <c r="MG22" s="106"/>
      <c r="MH22" s="106"/>
      <c r="MI22" s="106"/>
      <c r="MJ22" s="106"/>
      <c r="MK22" s="106"/>
      <c r="ML22" s="106"/>
      <c r="MM22" s="106"/>
      <c r="MN22" s="106"/>
      <c r="MO22" s="106"/>
      <c r="MP22" s="106"/>
      <c r="MQ22" s="106"/>
      <c r="MR22" s="106"/>
      <c r="MS22" s="106"/>
      <c r="MT22" s="106"/>
      <c r="MU22" s="106"/>
      <c r="MV22" s="106"/>
      <c r="MW22" s="106"/>
      <c r="MX22" s="106"/>
      <c r="MY22" s="106"/>
      <c r="MZ22" s="106"/>
      <c r="NA22" s="106"/>
      <c r="NB22" s="106"/>
      <c r="NC22" s="106"/>
      <c r="ND22" s="106"/>
      <c r="NE22" s="106"/>
      <c r="NF22" s="106"/>
      <c r="NG22" s="106"/>
      <c r="NH22" s="106"/>
      <c r="NI22" s="106"/>
      <c r="NJ22" s="106"/>
      <c r="NK22" s="106"/>
      <c r="NL22" s="106"/>
      <c r="NM22" s="106"/>
      <c r="NN22" s="106"/>
      <c r="NO22" s="106"/>
      <c r="NP22" s="106"/>
      <c r="NQ22" s="106"/>
      <c r="NR22" s="106"/>
      <c r="NS22" s="106"/>
      <c r="NT22" s="106"/>
      <c r="NU22" s="106"/>
      <c r="NV22" s="106"/>
      <c r="NW22" s="106"/>
      <c r="NX22" s="106"/>
      <c r="NY22" s="106"/>
      <c r="NZ22" s="106"/>
      <c r="OA22" s="106"/>
      <c r="OB22" s="106"/>
      <c r="OC22" s="106"/>
      <c r="OD22" s="106"/>
      <c r="OE22" s="106"/>
      <c r="OF22" s="106"/>
      <c r="OG22" s="106"/>
      <c r="OH22" s="106"/>
      <c r="OI22" s="106"/>
      <c r="OJ22" s="106"/>
      <c r="OK22" s="106"/>
      <c r="OL22" s="106"/>
      <c r="OM22" s="106"/>
      <c r="ON22" s="106"/>
      <c r="OO22" s="106"/>
      <c r="OP22" s="106"/>
      <c r="OQ22" s="106"/>
      <c r="OR22" s="106"/>
      <c r="OS22" s="106"/>
      <c r="OT22" s="106"/>
      <c r="OU22" s="106"/>
      <c r="OV22" s="106"/>
      <c r="OW22" s="106"/>
      <c r="OX22" s="106"/>
      <c r="OY22" s="106"/>
      <c r="OZ22" s="106"/>
      <c r="PA22" s="106"/>
      <c r="PB22" s="106"/>
      <c r="PC22" s="106"/>
      <c r="PD22" s="106"/>
      <c r="PE22" s="106"/>
      <c r="PF22" s="106"/>
      <c r="PG22" s="106"/>
      <c r="PH22" s="106"/>
      <c r="PI22" s="106"/>
      <c r="PJ22" s="106"/>
      <c r="PK22" s="106"/>
      <c r="PL22" s="106"/>
      <c r="PM22" s="106"/>
      <c r="PN22" s="106"/>
      <c r="PO22" s="106"/>
      <c r="PP22" s="106"/>
      <c r="PQ22" s="106"/>
      <c r="PR22" s="106"/>
      <c r="PS22" s="106"/>
      <c r="PT22" s="106"/>
      <c r="PU22" s="106"/>
      <c r="PV22" s="106"/>
      <c r="PW22" s="106"/>
      <c r="PX22" s="106"/>
      <c r="PY22" s="106"/>
      <c r="PZ22" s="106"/>
      <c r="QA22" s="106"/>
      <c r="QB22" s="106"/>
      <c r="QC22" s="106"/>
      <c r="QD22" s="106"/>
      <c r="QE22" s="106"/>
      <c r="QF22" s="106"/>
      <c r="QG22" s="106"/>
      <c r="QH22" s="106"/>
      <c r="QI22" s="106"/>
      <c r="QJ22" s="106"/>
      <c r="QK22" s="106"/>
      <c r="QL22" s="106"/>
      <c r="QM22" s="106"/>
      <c r="QN22" s="106"/>
      <c r="QO22" s="106"/>
      <c r="QP22" s="106"/>
      <c r="QQ22" s="106"/>
      <c r="QR22" s="106"/>
      <c r="QS22" s="106"/>
      <c r="QT22" s="106"/>
      <c r="QU22" s="106"/>
      <c r="QV22" s="106"/>
      <c r="QW22" s="106"/>
      <c r="QX22" s="106"/>
      <c r="QY22" s="106"/>
      <c r="QZ22" s="106"/>
      <c r="RA22" s="106"/>
      <c r="RB22" s="106"/>
      <c r="RC22" s="106"/>
      <c r="RD22" s="106"/>
      <c r="RE22" s="106"/>
      <c r="RF22" s="106"/>
      <c r="RG22" s="106"/>
      <c r="RH22" s="106"/>
      <c r="RI22" s="106"/>
      <c r="RJ22" s="106"/>
      <c r="RK22" s="106"/>
      <c r="RL22" s="106"/>
      <c r="RM22" s="106"/>
      <c r="RN22" s="106"/>
      <c r="RO22" s="106"/>
      <c r="RP22" s="106"/>
      <c r="RQ22" s="106"/>
      <c r="RR22" s="106"/>
      <c r="RS22" s="106"/>
      <c r="RT22" s="106"/>
      <c r="RU22" s="106"/>
      <c r="RV22" s="106"/>
      <c r="RW22" s="106"/>
      <c r="RX22" s="106"/>
      <c r="RY22" s="106"/>
      <c r="RZ22" s="106"/>
      <c r="SA22" s="106"/>
      <c r="SB22" s="106"/>
      <c r="SC22" s="106"/>
      <c r="SD22" s="106"/>
      <c r="SE22" s="106"/>
      <c r="SF22" s="106"/>
      <c r="SG22" s="106"/>
      <c r="SH22" s="106"/>
      <c r="SI22" s="106"/>
      <c r="SJ22" s="106"/>
      <c r="SK22" s="106"/>
      <c r="SL22" s="106"/>
      <c r="SM22" s="106"/>
      <c r="SN22" s="106"/>
      <c r="SO22" s="106"/>
      <c r="SP22" s="106"/>
      <c r="SQ22" s="106"/>
      <c r="SR22" s="106"/>
      <c r="SS22" s="106"/>
      <c r="ST22" s="106"/>
      <c r="SU22" s="106"/>
      <c r="SV22" s="106"/>
      <c r="SW22" s="106"/>
      <c r="SX22" s="106"/>
      <c r="SY22" s="106"/>
      <c r="SZ22" s="106"/>
      <c r="TA22" s="106"/>
      <c r="TB22" s="106"/>
      <c r="TC22" s="106"/>
      <c r="TD22" s="106"/>
      <c r="TE22" s="106"/>
      <c r="TF22" s="106"/>
      <c r="TG22" s="106"/>
      <c r="TH22" s="106"/>
      <c r="TI22" s="106"/>
      <c r="TJ22" s="106"/>
      <c r="TK22" s="106"/>
      <c r="TL22" s="106"/>
      <c r="TM22" s="106"/>
      <c r="TN22" s="106"/>
      <c r="TO22" s="106"/>
      <c r="TP22" s="106"/>
      <c r="TQ22" s="106"/>
      <c r="TR22" s="106"/>
      <c r="TS22" s="106"/>
      <c r="TT22" s="106"/>
      <c r="TU22" s="106"/>
      <c r="TV22" s="106"/>
      <c r="TW22" s="106"/>
      <c r="TX22" s="106"/>
      <c r="TY22" s="106"/>
      <c r="TZ22" s="106"/>
      <c r="UA22" s="106"/>
      <c r="UB22" s="106"/>
      <c r="UC22" s="106"/>
      <c r="UD22" s="106"/>
      <c r="UE22" s="106"/>
      <c r="UF22" s="106"/>
      <c r="UG22" s="106"/>
      <c r="UH22" s="106"/>
      <c r="UI22" s="106"/>
      <c r="UJ22" s="106"/>
      <c r="UK22" s="106"/>
      <c r="UL22" s="106"/>
      <c r="UM22" s="106"/>
      <c r="UN22" s="106"/>
      <c r="UO22" s="106"/>
      <c r="UP22" s="106"/>
      <c r="UQ22" s="106"/>
      <c r="UR22" s="106"/>
      <c r="US22" s="106"/>
      <c r="UT22" s="106"/>
      <c r="UU22" s="106"/>
      <c r="UV22" s="106"/>
      <c r="UW22" s="106"/>
      <c r="UX22" s="106"/>
      <c r="UY22" s="106"/>
      <c r="UZ22" s="106"/>
      <c r="VA22" s="106"/>
      <c r="VB22" s="106"/>
      <c r="VC22" s="106"/>
      <c r="VD22" s="106"/>
      <c r="VE22" s="106"/>
      <c r="VF22" s="106"/>
      <c r="VG22" s="106"/>
      <c r="VH22" s="106"/>
      <c r="VI22" s="106"/>
      <c r="VJ22" s="106"/>
      <c r="VK22" s="106"/>
      <c r="VL22" s="106"/>
      <c r="VM22" s="106"/>
      <c r="VN22" s="106"/>
      <c r="VO22" s="106"/>
      <c r="VP22" s="106"/>
      <c r="VQ22" s="106"/>
      <c r="VR22" s="106"/>
      <c r="VS22" s="106"/>
      <c r="VT22" s="106"/>
      <c r="VU22" s="106"/>
      <c r="VV22" s="106"/>
      <c r="VW22" s="106"/>
      <c r="VX22" s="106"/>
      <c r="VY22" s="106"/>
      <c r="VZ22" s="106"/>
      <c r="WA22" s="106"/>
      <c r="WB22" s="106"/>
      <c r="WC22" s="106"/>
      <c r="WD22" s="106"/>
      <c r="WE22" s="106"/>
      <c r="WF22" s="106"/>
      <c r="WG22" s="106"/>
      <c r="WH22" s="106"/>
      <c r="WI22" s="106"/>
      <c r="WJ22" s="106"/>
      <c r="WK22" s="106"/>
      <c r="WL22" s="106"/>
      <c r="WM22" s="106"/>
      <c r="WN22" s="106"/>
      <c r="WO22" s="106"/>
      <c r="WP22" s="106"/>
      <c r="WQ22" s="106"/>
      <c r="WR22" s="106"/>
      <c r="WS22" s="106"/>
      <c r="WT22" s="106"/>
      <c r="WU22" s="106"/>
      <c r="WV22" s="106"/>
      <c r="WW22" s="106"/>
      <c r="WX22" s="106"/>
      <c r="WY22" s="106"/>
      <c r="WZ22" s="106"/>
      <c r="XA22" s="106"/>
      <c r="XB22" s="106"/>
      <c r="XC22" s="106"/>
      <c r="XD22" s="106"/>
      <c r="XE22" s="106"/>
      <c r="XF22" s="106"/>
      <c r="XG22" s="106"/>
      <c r="XH22" s="106"/>
      <c r="XI22" s="106"/>
      <c r="XJ22" s="106"/>
      <c r="XK22" s="106"/>
      <c r="XL22" s="106"/>
      <c r="XM22" s="106"/>
      <c r="XN22" s="106"/>
      <c r="XO22" s="106"/>
      <c r="XP22" s="106"/>
      <c r="XQ22" s="106"/>
      <c r="XR22" s="106"/>
      <c r="XS22" s="106"/>
      <c r="XT22" s="106"/>
      <c r="XU22" s="106"/>
      <c r="XV22" s="106"/>
      <c r="XW22" s="106"/>
      <c r="XX22" s="106"/>
      <c r="XY22" s="106"/>
      <c r="XZ22" s="106"/>
      <c r="YA22" s="106"/>
      <c r="YB22" s="106"/>
      <c r="YC22" s="106"/>
      <c r="YD22" s="106"/>
      <c r="YE22" s="106"/>
      <c r="YF22" s="106"/>
      <c r="YG22" s="106"/>
      <c r="YH22" s="106"/>
      <c r="YI22" s="106"/>
      <c r="YJ22" s="106"/>
      <c r="YK22" s="106"/>
      <c r="YL22" s="106"/>
      <c r="YM22" s="106"/>
      <c r="YN22" s="106"/>
      <c r="YO22" s="106"/>
      <c r="YP22" s="106"/>
      <c r="YQ22" s="106"/>
      <c r="YR22" s="106"/>
      <c r="YS22" s="106"/>
      <c r="YT22" s="106"/>
      <c r="YU22" s="106"/>
      <c r="YV22" s="106"/>
      <c r="YW22" s="106"/>
      <c r="YX22" s="106"/>
      <c r="YY22" s="106"/>
      <c r="YZ22" s="106"/>
      <c r="ZA22" s="106"/>
      <c r="ZB22" s="106"/>
      <c r="ZC22" s="106"/>
      <c r="ZD22" s="106"/>
      <c r="ZE22" s="106"/>
      <c r="ZF22" s="106"/>
      <c r="ZG22" s="106"/>
      <c r="ZH22" s="106"/>
      <c r="ZI22" s="106"/>
      <c r="ZJ22" s="106"/>
      <c r="ZK22" s="106"/>
      <c r="ZL22" s="106"/>
      <c r="ZM22" s="106"/>
      <c r="ZN22" s="106"/>
      <c r="ZO22" s="106"/>
      <c r="ZP22" s="106"/>
      <c r="ZQ22" s="106"/>
      <c r="ZR22" s="106"/>
      <c r="ZS22" s="106"/>
      <c r="ZT22" s="106"/>
      <c r="ZU22" s="106"/>
      <c r="ZV22" s="106"/>
      <c r="ZW22" s="106"/>
      <c r="ZX22" s="106"/>
      <c r="ZY22" s="106"/>
      <c r="ZZ22" s="106"/>
      <c r="AAA22" s="106"/>
      <c r="AAB22" s="106"/>
      <c r="AAC22" s="106"/>
      <c r="AAD22" s="106"/>
      <c r="AAE22" s="106"/>
      <c r="AAF22" s="106"/>
      <c r="AAG22" s="106"/>
      <c r="AAH22" s="106"/>
      <c r="AAI22" s="106"/>
      <c r="AAJ22" s="106"/>
      <c r="AAK22" s="106"/>
      <c r="AAL22" s="106"/>
      <c r="AAM22" s="106"/>
      <c r="AAN22" s="106"/>
      <c r="AAO22" s="106"/>
      <c r="AAP22" s="106"/>
      <c r="AAQ22" s="106"/>
      <c r="AAR22" s="106"/>
      <c r="AAS22" s="106"/>
      <c r="AAT22" s="106"/>
      <c r="AAU22" s="106"/>
      <c r="AAV22" s="106"/>
      <c r="AAW22" s="106"/>
      <c r="AAX22" s="106"/>
      <c r="AAY22" s="106"/>
      <c r="AAZ22" s="106"/>
      <c r="ABA22" s="106"/>
      <c r="ABB22" s="106"/>
      <c r="ABC22" s="106"/>
      <c r="ABD22" s="106"/>
      <c r="ABE22" s="106"/>
      <c r="ABF22" s="106"/>
      <c r="ABG22" s="106"/>
      <c r="ABH22" s="106"/>
      <c r="ABI22" s="106"/>
      <c r="ABJ22" s="106"/>
      <c r="ABK22" s="106"/>
      <c r="ABL22" s="106"/>
      <c r="ABM22" s="106"/>
      <c r="ABN22" s="106"/>
      <c r="ABO22" s="106"/>
      <c r="ABP22" s="106"/>
      <c r="ABQ22" s="106"/>
      <c r="ABR22" s="106"/>
      <c r="ABS22" s="106"/>
      <c r="ABT22" s="106"/>
      <c r="ABU22" s="106"/>
      <c r="ABV22" s="106"/>
      <c r="ABW22" s="106"/>
      <c r="ABX22" s="106"/>
      <c r="ABY22" s="106"/>
      <c r="ABZ22" s="106"/>
      <c r="ACA22" s="106"/>
      <c r="ACB22" s="106"/>
      <c r="ACC22" s="106"/>
      <c r="ACD22" s="106"/>
      <c r="ACE22" s="106"/>
      <c r="ACF22" s="106"/>
      <c r="ACG22" s="106"/>
      <c r="ACH22" s="106"/>
      <c r="ACI22" s="106"/>
      <c r="ACJ22" s="106"/>
      <c r="ACK22" s="106"/>
      <c r="ACL22" s="106"/>
      <c r="ACM22" s="106"/>
      <c r="ACN22" s="106"/>
      <c r="ACO22" s="106"/>
      <c r="ACP22" s="106"/>
      <c r="ACQ22" s="106"/>
      <c r="ACR22" s="106"/>
      <c r="ACS22" s="106"/>
      <c r="ACT22" s="106"/>
      <c r="ACU22" s="106"/>
      <c r="ACV22" s="106"/>
      <c r="ACW22" s="106"/>
      <c r="ACX22" s="106"/>
      <c r="ACY22" s="106"/>
      <c r="ACZ22" s="106"/>
      <c r="ADA22" s="106"/>
      <c r="ADB22" s="106"/>
      <c r="ADC22" s="106"/>
      <c r="ADD22" s="106"/>
      <c r="ADE22" s="106"/>
      <c r="ADF22" s="106"/>
      <c r="ADG22" s="106"/>
      <c r="ADH22" s="106"/>
      <c r="ADI22" s="106"/>
      <c r="ADJ22" s="106"/>
      <c r="ADK22" s="106"/>
      <c r="ADL22" s="106"/>
      <c r="ADM22" s="106"/>
      <c r="ADN22" s="106"/>
      <c r="ADO22" s="106"/>
      <c r="ADP22" s="106"/>
      <c r="ADQ22" s="106"/>
      <c r="ADR22" s="106"/>
      <c r="ADS22" s="106"/>
      <c r="ADT22" s="106"/>
      <c r="ADU22" s="106"/>
      <c r="ADV22" s="106"/>
      <c r="ADW22" s="106"/>
      <c r="ADX22" s="106"/>
      <c r="ADY22" s="106"/>
      <c r="ADZ22" s="106"/>
      <c r="AEA22" s="106"/>
      <c r="AEB22" s="106"/>
      <c r="AEC22" s="106"/>
      <c r="AED22" s="106"/>
      <c r="AEE22" s="106"/>
      <c r="AEF22" s="106"/>
      <c r="AEG22" s="106"/>
      <c r="AEH22" s="106"/>
      <c r="AEI22" s="106"/>
      <c r="AEJ22" s="106"/>
      <c r="AEK22" s="106"/>
      <c r="AEL22" s="106"/>
      <c r="AEM22" s="106"/>
      <c r="AEN22" s="106"/>
      <c r="AEO22" s="106"/>
      <c r="AEP22" s="106"/>
      <c r="AEQ22" s="106"/>
      <c r="AER22" s="106"/>
      <c r="AES22" s="106"/>
      <c r="AET22" s="106"/>
      <c r="AEU22" s="106"/>
      <c r="AEV22" s="106"/>
      <c r="AEW22" s="106"/>
      <c r="AEX22" s="106"/>
      <c r="AEY22" s="106"/>
      <c r="AEZ22" s="106"/>
      <c r="AFA22" s="106"/>
      <c r="AFB22" s="106"/>
      <c r="AFC22" s="106"/>
      <c r="AFD22" s="106"/>
      <c r="AFE22" s="106"/>
      <c r="AFF22" s="106"/>
      <c r="AFG22" s="106"/>
      <c r="AFH22" s="106"/>
      <c r="AFI22" s="106"/>
      <c r="AFJ22" s="106"/>
      <c r="AFK22" s="106"/>
      <c r="AFL22" s="106"/>
      <c r="AFM22" s="106"/>
      <c r="AFN22" s="106"/>
      <c r="AFO22" s="106"/>
      <c r="AFP22" s="106"/>
      <c r="AFQ22" s="106"/>
      <c r="AFR22" s="106"/>
      <c r="AFS22" s="106"/>
      <c r="AFT22" s="106"/>
      <c r="AFU22" s="106"/>
      <c r="AFV22" s="106"/>
      <c r="AFW22" s="106"/>
      <c r="AFX22" s="106"/>
      <c r="AFY22" s="106"/>
      <c r="AFZ22" s="106"/>
      <c r="AGA22" s="106"/>
      <c r="AGB22" s="106"/>
      <c r="AGC22" s="106"/>
      <c r="AGD22" s="106"/>
      <c r="AGE22" s="106"/>
      <c r="AGF22" s="106"/>
      <c r="AGG22" s="106"/>
      <c r="AGH22" s="106"/>
      <c r="AGI22" s="106"/>
      <c r="AGJ22" s="106"/>
      <c r="AGK22" s="106"/>
      <c r="AGL22" s="106"/>
      <c r="AGM22" s="106"/>
      <c r="AGN22" s="106"/>
      <c r="AGO22" s="106"/>
      <c r="AGP22" s="106"/>
      <c r="AGQ22" s="106"/>
      <c r="AGR22" s="106"/>
      <c r="AGS22" s="106"/>
      <c r="AGT22" s="106"/>
      <c r="AGU22" s="106"/>
      <c r="AGV22" s="106"/>
      <c r="AGW22" s="106"/>
      <c r="AGX22" s="106"/>
      <c r="AGY22" s="106"/>
      <c r="AGZ22" s="106"/>
      <c r="AHA22" s="106"/>
      <c r="AHB22" s="106"/>
      <c r="AHC22" s="106"/>
      <c r="AHD22" s="106"/>
      <c r="AHE22" s="106"/>
      <c r="AHF22" s="106"/>
      <c r="AHG22" s="106"/>
      <c r="AHH22" s="106"/>
      <c r="AHI22" s="106"/>
      <c r="AHJ22" s="106"/>
      <c r="AHK22" s="106"/>
      <c r="AHL22" s="106"/>
      <c r="AHM22" s="106"/>
      <c r="AHN22" s="106"/>
      <c r="AHO22" s="106"/>
      <c r="AHP22" s="106"/>
      <c r="AHQ22" s="106"/>
      <c r="AHR22" s="106"/>
      <c r="AHS22" s="106"/>
      <c r="AHT22" s="106"/>
      <c r="AHU22" s="106"/>
      <c r="AHV22" s="106"/>
      <c r="AHW22" s="106"/>
      <c r="AHX22" s="106"/>
      <c r="AHY22" s="106"/>
      <c r="AHZ22" s="106"/>
      <c r="AIA22" s="106"/>
      <c r="AIB22" s="106"/>
      <c r="AIC22" s="106"/>
      <c r="AID22" s="106"/>
      <c r="AIE22" s="106"/>
      <c r="AIF22" s="106"/>
      <c r="AIG22" s="106"/>
      <c r="AIH22" s="106"/>
      <c r="AII22" s="106"/>
      <c r="AIJ22" s="106"/>
      <c r="AIK22" s="106"/>
      <c r="AIL22" s="106"/>
      <c r="AIM22" s="106"/>
      <c r="AIN22" s="106"/>
      <c r="AIO22" s="106"/>
      <c r="AIP22" s="106"/>
      <c r="AIQ22" s="106"/>
      <c r="AIR22" s="106"/>
      <c r="AIS22" s="106"/>
      <c r="AIT22" s="106"/>
      <c r="AIU22" s="106"/>
      <c r="AIV22" s="106"/>
      <c r="AIW22" s="106"/>
      <c r="AIX22" s="106"/>
      <c r="AIY22" s="106"/>
      <c r="AIZ22" s="106"/>
      <c r="AJA22" s="106"/>
      <c r="AJB22" s="106"/>
      <c r="AJC22" s="106"/>
      <c r="AJD22" s="106"/>
      <c r="AJE22" s="106"/>
      <c r="AJF22" s="106"/>
      <c r="AJG22" s="106"/>
      <c r="AJH22" s="106"/>
      <c r="AJI22" s="106"/>
      <c r="AJJ22" s="106"/>
      <c r="AJK22" s="106"/>
      <c r="AJL22" s="106"/>
      <c r="AJM22" s="106"/>
      <c r="AJN22" s="106"/>
      <c r="AJO22" s="106"/>
      <c r="AJP22" s="106"/>
      <c r="AJQ22" s="106"/>
      <c r="AJR22" s="106"/>
      <c r="AJS22" s="106"/>
      <c r="AJT22" s="106"/>
      <c r="AJU22" s="106"/>
      <c r="AJV22" s="106"/>
      <c r="AJW22" s="106"/>
      <c r="AJX22" s="106"/>
      <c r="AJY22" s="106"/>
      <c r="AJZ22" s="106"/>
      <c r="AKA22" s="106"/>
      <c r="AKB22" s="106"/>
      <c r="AKC22" s="106"/>
      <c r="AKD22" s="106"/>
      <c r="AKE22" s="106"/>
      <c r="AKF22" s="106"/>
      <c r="AKG22" s="106"/>
      <c r="AKH22" s="106"/>
      <c r="AKI22" s="106"/>
      <c r="AKJ22" s="106"/>
      <c r="AKK22" s="106"/>
      <c r="AKL22" s="106"/>
      <c r="AKM22" s="106"/>
      <c r="AKN22" s="106"/>
      <c r="AKO22" s="106"/>
      <c r="AKP22" s="106"/>
      <c r="AKQ22" s="106"/>
      <c r="AKR22" s="106"/>
      <c r="AKS22" s="106"/>
      <c r="AKT22" s="106"/>
      <c r="AKU22" s="106"/>
      <c r="AKV22" s="106"/>
      <c r="AKW22" s="106"/>
      <c r="AKX22" s="106"/>
      <c r="AKY22" s="106"/>
      <c r="AKZ22" s="106"/>
      <c r="ALA22" s="106"/>
      <c r="ALB22" s="106"/>
      <c r="ALC22" s="106"/>
      <c r="ALD22" s="106"/>
      <c r="ALE22" s="106"/>
      <c r="ALF22" s="106"/>
      <c r="ALG22" s="106"/>
      <c r="ALH22" s="106"/>
      <c r="ALI22" s="106"/>
      <c r="ALJ22" s="106"/>
      <c r="ALK22" s="106"/>
      <c r="ALL22" s="106"/>
      <c r="ALM22" s="106"/>
      <c r="ALN22" s="106"/>
      <c r="ALO22" s="106"/>
      <c r="ALP22" s="106"/>
      <c r="ALQ22" s="106"/>
      <c r="ALR22" s="106"/>
      <c r="ALS22" s="106"/>
      <c r="ALT22" s="106"/>
      <c r="ALU22" s="106"/>
      <c r="ALV22" s="106"/>
      <c r="ALW22" s="106"/>
    </row>
    <row r="23" spans="1:1011" s="107" customFormat="1" ht="104.25" hidden="1" customHeight="1" x14ac:dyDescent="0.25">
      <c r="A23" s="67">
        <v>17</v>
      </c>
      <c r="B23" s="74" t="s">
        <v>44</v>
      </c>
      <c r="C23" s="39" t="s">
        <v>45</v>
      </c>
      <c r="D23" s="157" t="s">
        <v>168</v>
      </c>
      <c r="E23" s="39"/>
      <c r="F23" s="157"/>
      <c r="G23" s="157"/>
      <c r="H23" s="54" t="s">
        <v>46</v>
      </c>
      <c r="I23" s="59">
        <f t="shared" si="2"/>
        <v>240</v>
      </c>
      <c r="J23" s="36"/>
      <c r="K23" s="20"/>
      <c r="L23" s="21"/>
      <c r="M23" s="21"/>
      <c r="N23" s="198"/>
      <c r="O23" s="36"/>
      <c r="P23" s="88"/>
      <c r="Q23" s="88"/>
      <c r="R23" s="88"/>
      <c r="S23" s="89">
        <v>240</v>
      </c>
      <c r="T23" s="88"/>
      <c r="U23" s="88"/>
      <c r="V23" s="90">
        <f t="shared" si="1"/>
        <v>240</v>
      </c>
      <c r="W23" s="91"/>
      <c r="X23" s="137"/>
      <c r="Y23" s="106"/>
      <c r="Z23" s="106"/>
      <c r="AA23" s="106"/>
      <c r="AB23" s="106"/>
      <c r="AC23" s="106"/>
      <c r="AD23" s="106"/>
      <c r="AE23" s="106"/>
      <c r="AF23" s="106"/>
      <c r="AG23" s="106"/>
      <c r="AH23" s="106"/>
      <c r="AI23" s="106"/>
      <c r="AJ23" s="106"/>
      <c r="AK23" s="106"/>
      <c r="AL23" s="106"/>
      <c r="AM23" s="106"/>
      <c r="AN23" s="106"/>
      <c r="AO23" s="106"/>
      <c r="AP23" s="106"/>
      <c r="AQ23" s="106"/>
      <c r="AR23" s="106"/>
      <c r="AS23" s="106"/>
      <c r="AT23" s="106"/>
      <c r="AU23" s="106"/>
      <c r="AV23" s="106"/>
      <c r="AW23" s="106"/>
      <c r="AX23" s="106"/>
      <c r="AY23" s="106"/>
      <c r="AZ23" s="106"/>
      <c r="BA23" s="106"/>
      <c r="BB23" s="106"/>
      <c r="BC23" s="106"/>
      <c r="BD23" s="106"/>
      <c r="BE23" s="106"/>
      <c r="BF23" s="106"/>
      <c r="BG23" s="106"/>
      <c r="BH23" s="106"/>
      <c r="BI23" s="106"/>
      <c r="BJ23" s="106"/>
      <c r="BK23" s="106"/>
      <c r="BL23" s="106"/>
      <c r="BM23" s="106"/>
      <c r="BN23" s="106"/>
      <c r="BO23" s="106"/>
      <c r="BP23" s="106"/>
      <c r="BQ23" s="106"/>
      <c r="BR23" s="106"/>
      <c r="BS23" s="106"/>
      <c r="BT23" s="106"/>
      <c r="BU23" s="106"/>
      <c r="BV23" s="106"/>
      <c r="BW23" s="106"/>
      <c r="BX23" s="106"/>
      <c r="BY23" s="106"/>
      <c r="BZ23" s="106"/>
      <c r="CA23" s="106"/>
      <c r="CB23" s="106"/>
      <c r="CC23" s="106"/>
      <c r="CD23" s="106"/>
      <c r="CE23" s="106"/>
      <c r="CF23" s="106"/>
      <c r="CG23" s="106"/>
      <c r="CH23" s="106"/>
      <c r="CI23" s="106"/>
      <c r="CJ23" s="106"/>
      <c r="CK23" s="106"/>
      <c r="CL23" s="106"/>
      <c r="CM23" s="106"/>
      <c r="CN23" s="106"/>
      <c r="CO23" s="106"/>
      <c r="CP23" s="106"/>
      <c r="CQ23" s="106"/>
      <c r="CR23" s="106"/>
      <c r="CS23" s="106"/>
      <c r="CT23" s="106"/>
      <c r="CU23" s="106"/>
      <c r="CV23" s="106"/>
      <c r="CW23" s="106"/>
      <c r="CX23" s="106"/>
      <c r="CY23" s="106"/>
      <c r="CZ23" s="106"/>
      <c r="DA23" s="106"/>
      <c r="DB23" s="106"/>
      <c r="DC23" s="106"/>
      <c r="DD23" s="106"/>
      <c r="DE23" s="106"/>
      <c r="DF23" s="106"/>
      <c r="DG23" s="106"/>
      <c r="DH23" s="106"/>
      <c r="DI23" s="106"/>
      <c r="DJ23" s="106"/>
      <c r="DK23" s="106"/>
      <c r="DL23" s="106"/>
      <c r="DM23" s="106"/>
      <c r="DN23" s="106"/>
      <c r="DO23" s="106"/>
      <c r="DP23" s="106"/>
      <c r="DQ23" s="106"/>
      <c r="DR23" s="106"/>
      <c r="DS23" s="106"/>
      <c r="DT23" s="106"/>
      <c r="DU23" s="106"/>
      <c r="DV23" s="106"/>
      <c r="DW23" s="106"/>
      <c r="DX23" s="106"/>
      <c r="DY23" s="106"/>
      <c r="DZ23" s="106"/>
      <c r="EA23" s="106"/>
      <c r="EB23" s="106"/>
      <c r="EC23" s="106"/>
      <c r="ED23" s="106"/>
      <c r="EE23" s="106"/>
      <c r="EF23" s="106"/>
      <c r="EG23" s="106"/>
      <c r="EH23" s="106"/>
      <c r="EI23" s="106"/>
      <c r="EJ23" s="106"/>
      <c r="EK23" s="106"/>
      <c r="EL23" s="106"/>
      <c r="EM23" s="106"/>
      <c r="EN23" s="106"/>
      <c r="EO23" s="106"/>
      <c r="EP23" s="106"/>
      <c r="EQ23" s="106"/>
      <c r="ER23" s="106"/>
      <c r="ES23" s="106"/>
      <c r="ET23" s="106"/>
      <c r="EU23" s="106"/>
      <c r="EV23" s="106"/>
      <c r="EW23" s="106"/>
      <c r="EX23" s="106"/>
      <c r="EY23" s="106"/>
      <c r="EZ23" s="106"/>
      <c r="FA23" s="106"/>
      <c r="FB23" s="106"/>
      <c r="FC23" s="106"/>
      <c r="FD23" s="106"/>
      <c r="FE23" s="106"/>
      <c r="FF23" s="106"/>
      <c r="FG23" s="106"/>
      <c r="FH23" s="106"/>
      <c r="FI23" s="106"/>
      <c r="FJ23" s="106"/>
      <c r="FK23" s="106"/>
      <c r="FL23" s="106"/>
      <c r="FM23" s="106"/>
      <c r="FN23" s="106"/>
      <c r="FO23" s="106"/>
      <c r="FP23" s="106"/>
      <c r="FQ23" s="106"/>
      <c r="FR23" s="106"/>
      <c r="FS23" s="106"/>
      <c r="FT23" s="106"/>
      <c r="FU23" s="106"/>
      <c r="FV23" s="106"/>
      <c r="FW23" s="106"/>
      <c r="FX23" s="106"/>
      <c r="FY23" s="106"/>
      <c r="FZ23" s="106"/>
      <c r="GA23" s="106"/>
      <c r="GB23" s="106"/>
      <c r="GC23" s="106"/>
      <c r="GD23" s="106"/>
      <c r="GE23" s="106"/>
      <c r="GF23" s="106"/>
      <c r="GG23" s="106"/>
      <c r="GH23" s="106"/>
      <c r="GI23" s="106"/>
      <c r="GJ23" s="106"/>
      <c r="GK23" s="106"/>
      <c r="GL23" s="106"/>
      <c r="GM23" s="106"/>
      <c r="GN23" s="106"/>
      <c r="GO23" s="106"/>
      <c r="GP23" s="106"/>
      <c r="GQ23" s="106"/>
      <c r="GR23" s="106"/>
      <c r="GS23" s="106"/>
      <c r="GT23" s="106"/>
      <c r="GU23" s="106"/>
      <c r="GV23" s="106"/>
      <c r="GW23" s="106"/>
      <c r="GX23" s="106"/>
      <c r="GY23" s="106"/>
      <c r="GZ23" s="106"/>
      <c r="HA23" s="106"/>
      <c r="HB23" s="106"/>
      <c r="HC23" s="106"/>
      <c r="HD23" s="106"/>
      <c r="HE23" s="106"/>
      <c r="HF23" s="106"/>
      <c r="HG23" s="106"/>
      <c r="HH23" s="106"/>
      <c r="HI23" s="106"/>
      <c r="HJ23" s="106"/>
      <c r="HK23" s="106"/>
      <c r="HL23" s="106"/>
      <c r="HM23" s="106"/>
      <c r="HN23" s="106"/>
      <c r="HO23" s="106"/>
      <c r="HP23" s="106"/>
      <c r="HQ23" s="106"/>
      <c r="HR23" s="106"/>
      <c r="HS23" s="106"/>
      <c r="HT23" s="106"/>
      <c r="HU23" s="106"/>
      <c r="HV23" s="106"/>
      <c r="HW23" s="106"/>
      <c r="HX23" s="106"/>
      <c r="HY23" s="106"/>
      <c r="HZ23" s="106"/>
      <c r="IA23" s="106"/>
      <c r="IB23" s="106"/>
      <c r="IC23" s="106"/>
      <c r="ID23" s="106"/>
      <c r="IE23" s="106"/>
      <c r="IF23" s="106"/>
      <c r="IG23" s="106"/>
      <c r="IH23" s="106"/>
      <c r="II23" s="106"/>
      <c r="IJ23" s="106"/>
      <c r="IK23" s="106"/>
      <c r="IL23" s="106"/>
      <c r="IM23" s="106"/>
      <c r="IN23" s="106"/>
      <c r="IO23" s="106"/>
      <c r="IP23" s="106"/>
      <c r="IQ23" s="106"/>
      <c r="IR23" s="106"/>
      <c r="IS23" s="106"/>
      <c r="IT23" s="106"/>
      <c r="IU23" s="106"/>
      <c r="IV23" s="106"/>
      <c r="IW23" s="106"/>
      <c r="IX23" s="106"/>
      <c r="IY23" s="106"/>
      <c r="IZ23" s="106"/>
      <c r="JA23" s="106"/>
      <c r="JB23" s="106"/>
      <c r="JC23" s="106"/>
      <c r="JD23" s="106"/>
      <c r="JE23" s="106"/>
      <c r="JF23" s="106"/>
      <c r="JG23" s="106"/>
      <c r="JH23" s="106"/>
      <c r="JI23" s="106"/>
      <c r="JJ23" s="106"/>
      <c r="JK23" s="106"/>
      <c r="JL23" s="106"/>
      <c r="JM23" s="106"/>
      <c r="JN23" s="106"/>
      <c r="JO23" s="106"/>
      <c r="JP23" s="106"/>
      <c r="JQ23" s="106"/>
      <c r="JR23" s="106"/>
      <c r="JS23" s="106"/>
      <c r="JT23" s="106"/>
      <c r="JU23" s="106"/>
      <c r="JV23" s="106"/>
      <c r="JW23" s="106"/>
      <c r="JX23" s="106"/>
      <c r="JY23" s="106"/>
      <c r="JZ23" s="106"/>
      <c r="KA23" s="106"/>
      <c r="KB23" s="106"/>
      <c r="KC23" s="106"/>
      <c r="KD23" s="106"/>
      <c r="KE23" s="106"/>
      <c r="KF23" s="106"/>
      <c r="KG23" s="106"/>
      <c r="KH23" s="106"/>
      <c r="KI23" s="106"/>
      <c r="KJ23" s="106"/>
      <c r="KK23" s="106"/>
      <c r="KL23" s="106"/>
      <c r="KM23" s="106"/>
      <c r="KN23" s="106"/>
      <c r="KO23" s="106"/>
      <c r="KP23" s="106"/>
      <c r="KQ23" s="106"/>
      <c r="KR23" s="106"/>
      <c r="KS23" s="106"/>
      <c r="KT23" s="106"/>
      <c r="KU23" s="106"/>
      <c r="KV23" s="106"/>
      <c r="KW23" s="106"/>
      <c r="KX23" s="106"/>
      <c r="KY23" s="106"/>
      <c r="KZ23" s="106"/>
      <c r="LA23" s="106"/>
      <c r="LB23" s="106"/>
      <c r="LC23" s="106"/>
      <c r="LD23" s="106"/>
      <c r="LE23" s="106"/>
      <c r="LF23" s="106"/>
      <c r="LG23" s="106"/>
      <c r="LH23" s="106"/>
      <c r="LI23" s="106"/>
      <c r="LJ23" s="106"/>
      <c r="LK23" s="106"/>
      <c r="LL23" s="106"/>
      <c r="LM23" s="106"/>
      <c r="LN23" s="106"/>
      <c r="LO23" s="106"/>
      <c r="LP23" s="106"/>
      <c r="LQ23" s="106"/>
      <c r="LR23" s="106"/>
      <c r="LS23" s="106"/>
      <c r="LT23" s="106"/>
      <c r="LU23" s="106"/>
      <c r="LV23" s="106"/>
      <c r="LW23" s="106"/>
      <c r="LX23" s="106"/>
      <c r="LY23" s="106"/>
      <c r="LZ23" s="106"/>
      <c r="MA23" s="106"/>
      <c r="MB23" s="106"/>
      <c r="MC23" s="106"/>
      <c r="MD23" s="106"/>
      <c r="ME23" s="106"/>
      <c r="MF23" s="106"/>
      <c r="MG23" s="106"/>
      <c r="MH23" s="106"/>
      <c r="MI23" s="106"/>
      <c r="MJ23" s="106"/>
      <c r="MK23" s="106"/>
      <c r="ML23" s="106"/>
      <c r="MM23" s="106"/>
      <c r="MN23" s="106"/>
      <c r="MO23" s="106"/>
      <c r="MP23" s="106"/>
      <c r="MQ23" s="106"/>
      <c r="MR23" s="106"/>
      <c r="MS23" s="106"/>
      <c r="MT23" s="106"/>
      <c r="MU23" s="106"/>
      <c r="MV23" s="106"/>
      <c r="MW23" s="106"/>
      <c r="MX23" s="106"/>
      <c r="MY23" s="106"/>
      <c r="MZ23" s="106"/>
      <c r="NA23" s="106"/>
      <c r="NB23" s="106"/>
      <c r="NC23" s="106"/>
      <c r="ND23" s="106"/>
      <c r="NE23" s="106"/>
      <c r="NF23" s="106"/>
      <c r="NG23" s="106"/>
      <c r="NH23" s="106"/>
      <c r="NI23" s="106"/>
      <c r="NJ23" s="106"/>
      <c r="NK23" s="106"/>
      <c r="NL23" s="106"/>
      <c r="NM23" s="106"/>
      <c r="NN23" s="106"/>
      <c r="NO23" s="106"/>
      <c r="NP23" s="106"/>
      <c r="NQ23" s="106"/>
      <c r="NR23" s="106"/>
      <c r="NS23" s="106"/>
      <c r="NT23" s="106"/>
      <c r="NU23" s="106"/>
      <c r="NV23" s="106"/>
      <c r="NW23" s="106"/>
      <c r="NX23" s="106"/>
      <c r="NY23" s="106"/>
      <c r="NZ23" s="106"/>
      <c r="OA23" s="106"/>
      <c r="OB23" s="106"/>
      <c r="OC23" s="106"/>
      <c r="OD23" s="106"/>
      <c r="OE23" s="106"/>
      <c r="OF23" s="106"/>
      <c r="OG23" s="106"/>
      <c r="OH23" s="106"/>
      <c r="OI23" s="106"/>
      <c r="OJ23" s="106"/>
      <c r="OK23" s="106"/>
      <c r="OL23" s="106"/>
      <c r="OM23" s="106"/>
      <c r="ON23" s="106"/>
      <c r="OO23" s="106"/>
      <c r="OP23" s="106"/>
      <c r="OQ23" s="106"/>
      <c r="OR23" s="106"/>
      <c r="OS23" s="106"/>
      <c r="OT23" s="106"/>
      <c r="OU23" s="106"/>
      <c r="OV23" s="106"/>
      <c r="OW23" s="106"/>
      <c r="OX23" s="106"/>
      <c r="OY23" s="106"/>
      <c r="OZ23" s="106"/>
      <c r="PA23" s="106"/>
      <c r="PB23" s="106"/>
      <c r="PC23" s="106"/>
      <c r="PD23" s="106"/>
      <c r="PE23" s="106"/>
      <c r="PF23" s="106"/>
      <c r="PG23" s="106"/>
      <c r="PH23" s="106"/>
      <c r="PI23" s="106"/>
      <c r="PJ23" s="106"/>
      <c r="PK23" s="106"/>
      <c r="PL23" s="106"/>
      <c r="PM23" s="106"/>
      <c r="PN23" s="106"/>
      <c r="PO23" s="106"/>
      <c r="PP23" s="106"/>
      <c r="PQ23" s="106"/>
      <c r="PR23" s="106"/>
      <c r="PS23" s="106"/>
      <c r="PT23" s="106"/>
      <c r="PU23" s="106"/>
      <c r="PV23" s="106"/>
      <c r="PW23" s="106"/>
      <c r="PX23" s="106"/>
      <c r="PY23" s="106"/>
      <c r="PZ23" s="106"/>
      <c r="QA23" s="106"/>
      <c r="QB23" s="106"/>
      <c r="QC23" s="106"/>
      <c r="QD23" s="106"/>
      <c r="QE23" s="106"/>
      <c r="QF23" s="106"/>
      <c r="QG23" s="106"/>
      <c r="QH23" s="106"/>
      <c r="QI23" s="106"/>
      <c r="QJ23" s="106"/>
      <c r="QK23" s="106"/>
      <c r="QL23" s="106"/>
      <c r="QM23" s="106"/>
      <c r="QN23" s="106"/>
      <c r="QO23" s="106"/>
      <c r="QP23" s="106"/>
      <c r="QQ23" s="106"/>
      <c r="QR23" s="106"/>
      <c r="QS23" s="106"/>
      <c r="QT23" s="106"/>
      <c r="QU23" s="106"/>
      <c r="QV23" s="106"/>
      <c r="QW23" s="106"/>
      <c r="QX23" s="106"/>
      <c r="QY23" s="106"/>
      <c r="QZ23" s="106"/>
      <c r="RA23" s="106"/>
      <c r="RB23" s="106"/>
      <c r="RC23" s="106"/>
      <c r="RD23" s="106"/>
      <c r="RE23" s="106"/>
      <c r="RF23" s="106"/>
      <c r="RG23" s="106"/>
      <c r="RH23" s="106"/>
      <c r="RI23" s="106"/>
      <c r="RJ23" s="106"/>
      <c r="RK23" s="106"/>
      <c r="RL23" s="106"/>
      <c r="RM23" s="106"/>
      <c r="RN23" s="106"/>
      <c r="RO23" s="106"/>
      <c r="RP23" s="106"/>
      <c r="RQ23" s="106"/>
      <c r="RR23" s="106"/>
      <c r="RS23" s="106"/>
      <c r="RT23" s="106"/>
      <c r="RU23" s="106"/>
      <c r="RV23" s="106"/>
      <c r="RW23" s="106"/>
      <c r="RX23" s="106"/>
      <c r="RY23" s="106"/>
      <c r="RZ23" s="106"/>
      <c r="SA23" s="106"/>
      <c r="SB23" s="106"/>
      <c r="SC23" s="106"/>
      <c r="SD23" s="106"/>
      <c r="SE23" s="106"/>
      <c r="SF23" s="106"/>
      <c r="SG23" s="106"/>
      <c r="SH23" s="106"/>
      <c r="SI23" s="106"/>
      <c r="SJ23" s="106"/>
      <c r="SK23" s="106"/>
      <c r="SL23" s="106"/>
      <c r="SM23" s="106"/>
      <c r="SN23" s="106"/>
      <c r="SO23" s="106"/>
      <c r="SP23" s="106"/>
      <c r="SQ23" s="106"/>
      <c r="SR23" s="106"/>
      <c r="SS23" s="106"/>
      <c r="ST23" s="106"/>
      <c r="SU23" s="106"/>
      <c r="SV23" s="106"/>
      <c r="SW23" s="106"/>
      <c r="SX23" s="106"/>
      <c r="SY23" s="106"/>
      <c r="SZ23" s="106"/>
      <c r="TA23" s="106"/>
      <c r="TB23" s="106"/>
      <c r="TC23" s="106"/>
      <c r="TD23" s="106"/>
      <c r="TE23" s="106"/>
      <c r="TF23" s="106"/>
      <c r="TG23" s="106"/>
      <c r="TH23" s="106"/>
      <c r="TI23" s="106"/>
      <c r="TJ23" s="106"/>
      <c r="TK23" s="106"/>
      <c r="TL23" s="106"/>
      <c r="TM23" s="106"/>
      <c r="TN23" s="106"/>
      <c r="TO23" s="106"/>
      <c r="TP23" s="106"/>
      <c r="TQ23" s="106"/>
      <c r="TR23" s="106"/>
      <c r="TS23" s="106"/>
      <c r="TT23" s="106"/>
      <c r="TU23" s="106"/>
      <c r="TV23" s="106"/>
      <c r="TW23" s="106"/>
      <c r="TX23" s="106"/>
      <c r="TY23" s="106"/>
      <c r="TZ23" s="106"/>
      <c r="UA23" s="106"/>
      <c r="UB23" s="106"/>
      <c r="UC23" s="106"/>
      <c r="UD23" s="106"/>
      <c r="UE23" s="106"/>
      <c r="UF23" s="106"/>
      <c r="UG23" s="106"/>
      <c r="UH23" s="106"/>
      <c r="UI23" s="106"/>
      <c r="UJ23" s="106"/>
      <c r="UK23" s="106"/>
      <c r="UL23" s="106"/>
      <c r="UM23" s="106"/>
      <c r="UN23" s="106"/>
      <c r="UO23" s="106"/>
      <c r="UP23" s="106"/>
      <c r="UQ23" s="106"/>
      <c r="UR23" s="106"/>
      <c r="US23" s="106"/>
      <c r="UT23" s="106"/>
      <c r="UU23" s="106"/>
      <c r="UV23" s="106"/>
      <c r="UW23" s="106"/>
      <c r="UX23" s="106"/>
      <c r="UY23" s="106"/>
      <c r="UZ23" s="106"/>
      <c r="VA23" s="106"/>
      <c r="VB23" s="106"/>
      <c r="VC23" s="106"/>
      <c r="VD23" s="106"/>
      <c r="VE23" s="106"/>
      <c r="VF23" s="106"/>
      <c r="VG23" s="106"/>
      <c r="VH23" s="106"/>
      <c r="VI23" s="106"/>
      <c r="VJ23" s="106"/>
      <c r="VK23" s="106"/>
      <c r="VL23" s="106"/>
      <c r="VM23" s="106"/>
      <c r="VN23" s="106"/>
      <c r="VO23" s="106"/>
      <c r="VP23" s="106"/>
      <c r="VQ23" s="106"/>
      <c r="VR23" s="106"/>
      <c r="VS23" s="106"/>
      <c r="VT23" s="106"/>
      <c r="VU23" s="106"/>
      <c r="VV23" s="106"/>
      <c r="VW23" s="106"/>
      <c r="VX23" s="106"/>
      <c r="VY23" s="106"/>
      <c r="VZ23" s="106"/>
      <c r="WA23" s="106"/>
      <c r="WB23" s="106"/>
      <c r="WC23" s="106"/>
      <c r="WD23" s="106"/>
      <c r="WE23" s="106"/>
      <c r="WF23" s="106"/>
      <c r="WG23" s="106"/>
      <c r="WH23" s="106"/>
      <c r="WI23" s="106"/>
      <c r="WJ23" s="106"/>
      <c r="WK23" s="106"/>
      <c r="WL23" s="106"/>
      <c r="WM23" s="106"/>
      <c r="WN23" s="106"/>
      <c r="WO23" s="106"/>
      <c r="WP23" s="106"/>
      <c r="WQ23" s="106"/>
      <c r="WR23" s="106"/>
      <c r="WS23" s="106"/>
      <c r="WT23" s="106"/>
      <c r="WU23" s="106"/>
      <c r="WV23" s="106"/>
      <c r="WW23" s="106"/>
      <c r="WX23" s="106"/>
      <c r="WY23" s="106"/>
      <c r="WZ23" s="106"/>
      <c r="XA23" s="106"/>
      <c r="XB23" s="106"/>
      <c r="XC23" s="106"/>
      <c r="XD23" s="106"/>
      <c r="XE23" s="106"/>
      <c r="XF23" s="106"/>
      <c r="XG23" s="106"/>
      <c r="XH23" s="106"/>
      <c r="XI23" s="106"/>
      <c r="XJ23" s="106"/>
      <c r="XK23" s="106"/>
      <c r="XL23" s="106"/>
      <c r="XM23" s="106"/>
      <c r="XN23" s="106"/>
      <c r="XO23" s="106"/>
      <c r="XP23" s="106"/>
      <c r="XQ23" s="106"/>
      <c r="XR23" s="106"/>
      <c r="XS23" s="106"/>
      <c r="XT23" s="106"/>
      <c r="XU23" s="106"/>
      <c r="XV23" s="106"/>
      <c r="XW23" s="106"/>
      <c r="XX23" s="106"/>
      <c r="XY23" s="106"/>
      <c r="XZ23" s="106"/>
      <c r="YA23" s="106"/>
      <c r="YB23" s="106"/>
      <c r="YC23" s="106"/>
      <c r="YD23" s="106"/>
      <c r="YE23" s="106"/>
      <c r="YF23" s="106"/>
      <c r="YG23" s="106"/>
      <c r="YH23" s="106"/>
      <c r="YI23" s="106"/>
      <c r="YJ23" s="106"/>
      <c r="YK23" s="106"/>
      <c r="YL23" s="106"/>
      <c r="YM23" s="106"/>
      <c r="YN23" s="106"/>
      <c r="YO23" s="106"/>
      <c r="YP23" s="106"/>
      <c r="YQ23" s="106"/>
      <c r="YR23" s="106"/>
      <c r="YS23" s="106"/>
      <c r="YT23" s="106"/>
      <c r="YU23" s="106"/>
      <c r="YV23" s="106"/>
      <c r="YW23" s="106"/>
      <c r="YX23" s="106"/>
      <c r="YY23" s="106"/>
      <c r="YZ23" s="106"/>
      <c r="ZA23" s="106"/>
      <c r="ZB23" s="106"/>
      <c r="ZC23" s="106"/>
      <c r="ZD23" s="106"/>
      <c r="ZE23" s="106"/>
      <c r="ZF23" s="106"/>
      <c r="ZG23" s="106"/>
      <c r="ZH23" s="106"/>
      <c r="ZI23" s="106"/>
      <c r="ZJ23" s="106"/>
      <c r="ZK23" s="106"/>
      <c r="ZL23" s="106"/>
      <c r="ZM23" s="106"/>
      <c r="ZN23" s="106"/>
      <c r="ZO23" s="106"/>
      <c r="ZP23" s="106"/>
      <c r="ZQ23" s="106"/>
      <c r="ZR23" s="106"/>
      <c r="ZS23" s="106"/>
      <c r="ZT23" s="106"/>
      <c r="ZU23" s="106"/>
      <c r="ZV23" s="106"/>
      <c r="ZW23" s="106"/>
      <c r="ZX23" s="106"/>
      <c r="ZY23" s="106"/>
      <c r="ZZ23" s="106"/>
      <c r="AAA23" s="106"/>
      <c r="AAB23" s="106"/>
      <c r="AAC23" s="106"/>
      <c r="AAD23" s="106"/>
      <c r="AAE23" s="106"/>
      <c r="AAF23" s="106"/>
      <c r="AAG23" s="106"/>
      <c r="AAH23" s="106"/>
      <c r="AAI23" s="106"/>
      <c r="AAJ23" s="106"/>
      <c r="AAK23" s="106"/>
      <c r="AAL23" s="106"/>
      <c r="AAM23" s="106"/>
      <c r="AAN23" s="106"/>
      <c r="AAO23" s="106"/>
      <c r="AAP23" s="106"/>
      <c r="AAQ23" s="106"/>
      <c r="AAR23" s="106"/>
      <c r="AAS23" s="106"/>
      <c r="AAT23" s="106"/>
      <c r="AAU23" s="106"/>
      <c r="AAV23" s="106"/>
      <c r="AAW23" s="106"/>
      <c r="AAX23" s="106"/>
      <c r="AAY23" s="106"/>
      <c r="AAZ23" s="106"/>
      <c r="ABA23" s="106"/>
      <c r="ABB23" s="106"/>
      <c r="ABC23" s="106"/>
      <c r="ABD23" s="106"/>
      <c r="ABE23" s="106"/>
      <c r="ABF23" s="106"/>
      <c r="ABG23" s="106"/>
      <c r="ABH23" s="106"/>
      <c r="ABI23" s="106"/>
      <c r="ABJ23" s="106"/>
      <c r="ABK23" s="106"/>
      <c r="ABL23" s="106"/>
      <c r="ABM23" s="106"/>
      <c r="ABN23" s="106"/>
      <c r="ABO23" s="106"/>
      <c r="ABP23" s="106"/>
      <c r="ABQ23" s="106"/>
      <c r="ABR23" s="106"/>
      <c r="ABS23" s="106"/>
      <c r="ABT23" s="106"/>
      <c r="ABU23" s="106"/>
      <c r="ABV23" s="106"/>
      <c r="ABW23" s="106"/>
      <c r="ABX23" s="106"/>
      <c r="ABY23" s="106"/>
      <c r="ABZ23" s="106"/>
      <c r="ACA23" s="106"/>
      <c r="ACB23" s="106"/>
      <c r="ACC23" s="106"/>
      <c r="ACD23" s="106"/>
      <c r="ACE23" s="106"/>
      <c r="ACF23" s="106"/>
      <c r="ACG23" s="106"/>
      <c r="ACH23" s="106"/>
      <c r="ACI23" s="106"/>
      <c r="ACJ23" s="106"/>
      <c r="ACK23" s="106"/>
      <c r="ACL23" s="106"/>
      <c r="ACM23" s="106"/>
      <c r="ACN23" s="106"/>
      <c r="ACO23" s="106"/>
      <c r="ACP23" s="106"/>
      <c r="ACQ23" s="106"/>
      <c r="ACR23" s="106"/>
      <c r="ACS23" s="106"/>
      <c r="ACT23" s="106"/>
      <c r="ACU23" s="106"/>
      <c r="ACV23" s="106"/>
      <c r="ACW23" s="106"/>
      <c r="ACX23" s="106"/>
      <c r="ACY23" s="106"/>
      <c r="ACZ23" s="106"/>
      <c r="ADA23" s="106"/>
      <c r="ADB23" s="106"/>
      <c r="ADC23" s="106"/>
      <c r="ADD23" s="106"/>
      <c r="ADE23" s="106"/>
      <c r="ADF23" s="106"/>
      <c r="ADG23" s="106"/>
      <c r="ADH23" s="106"/>
      <c r="ADI23" s="106"/>
      <c r="ADJ23" s="106"/>
      <c r="ADK23" s="106"/>
      <c r="ADL23" s="106"/>
      <c r="ADM23" s="106"/>
      <c r="ADN23" s="106"/>
      <c r="ADO23" s="106"/>
      <c r="ADP23" s="106"/>
      <c r="ADQ23" s="106"/>
      <c r="ADR23" s="106"/>
      <c r="ADS23" s="106"/>
      <c r="ADT23" s="106"/>
      <c r="ADU23" s="106"/>
      <c r="ADV23" s="106"/>
      <c r="ADW23" s="106"/>
      <c r="ADX23" s="106"/>
      <c r="ADY23" s="106"/>
      <c r="ADZ23" s="106"/>
      <c r="AEA23" s="106"/>
      <c r="AEB23" s="106"/>
      <c r="AEC23" s="106"/>
      <c r="AED23" s="106"/>
      <c r="AEE23" s="106"/>
      <c r="AEF23" s="106"/>
      <c r="AEG23" s="106"/>
      <c r="AEH23" s="106"/>
      <c r="AEI23" s="106"/>
      <c r="AEJ23" s="106"/>
      <c r="AEK23" s="106"/>
      <c r="AEL23" s="106"/>
      <c r="AEM23" s="106"/>
      <c r="AEN23" s="106"/>
      <c r="AEO23" s="106"/>
      <c r="AEP23" s="106"/>
      <c r="AEQ23" s="106"/>
      <c r="AER23" s="106"/>
      <c r="AES23" s="106"/>
      <c r="AET23" s="106"/>
      <c r="AEU23" s="106"/>
      <c r="AEV23" s="106"/>
      <c r="AEW23" s="106"/>
      <c r="AEX23" s="106"/>
      <c r="AEY23" s="106"/>
      <c r="AEZ23" s="106"/>
      <c r="AFA23" s="106"/>
      <c r="AFB23" s="106"/>
      <c r="AFC23" s="106"/>
      <c r="AFD23" s="106"/>
      <c r="AFE23" s="106"/>
      <c r="AFF23" s="106"/>
      <c r="AFG23" s="106"/>
      <c r="AFH23" s="106"/>
      <c r="AFI23" s="106"/>
      <c r="AFJ23" s="106"/>
      <c r="AFK23" s="106"/>
      <c r="AFL23" s="106"/>
      <c r="AFM23" s="106"/>
      <c r="AFN23" s="106"/>
      <c r="AFO23" s="106"/>
      <c r="AFP23" s="106"/>
      <c r="AFQ23" s="106"/>
      <c r="AFR23" s="106"/>
      <c r="AFS23" s="106"/>
      <c r="AFT23" s="106"/>
      <c r="AFU23" s="106"/>
      <c r="AFV23" s="106"/>
      <c r="AFW23" s="106"/>
      <c r="AFX23" s="106"/>
      <c r="AFY23" s="106"/>
      <c r="AFZ23" s="106"/>
      <c r="AGA23" s="106"/>
      <c r="AGB23" s="106"/>
      <c r="AGC23" s="106"/>
      <c r="AGD23" s="106"/>
      <c r="AGE23" s="106"/>
      <c r="AGF23" s="106"/>
      <c r="AGG23" s="106"/>
      <c r="AGH23" s="106"/>
      <c r="AGI23" s="106"/>
      <c r="AGJ23" s="106"/>
      <c r="AGK23" s="106"/>
      <c r="AGL23" s="106"/>
      <c r="AGM23" s="106"/>
      <c r="AGN23" s="106"/>
      <c r="AGO23" s="106"/>
      <c r="AGP23" s="106"/>
      <c r="AGQ23" s="106"/>
      <c r="AGR23" s="106"/>
      <c r="AGS23" s="106"/>
      <c r="AGT23" s="106"/>
      <c r="AGU23" s="106"/>
      <c r="AGV23" s="106"/>
      <c r="AGW23" s="106"/>
      <c r="AGX23" s="106"/>
      <c r="AGY23" s="106"/>
      <c r="AGZ23" s="106"/>
      <c r="AHA23" s="106"/>
      <c r="AHB23" s="106"/>
      <c r="AHC23" s="106"/>
      <c r="AHD23" s="106"/>
      <c r="AHE23" s="106"/>
      <c r="AHF23" s="106"/>
      <c r="AHG23" s="106"/>
      <c r="AHH23" s="106"/>
      <c r="AHI23" s="106"/>
      <c r="AHJ23" s="106"/>
      <c r="AHK23" s="106"/>
      <c r="AHL23" s="106"/>
      <c r="AHM23" s="106"/>
      <c r="AHN23" s="106"/>
      <c r="AHO23" s="106"/>
      <c r="AHP23" s="106"/>
      <c r="AHQ23" s="106"/>
      <c r="AHR23" s="106"/>
      <c r="AHS23" s="106"/>
      <c r="AHT23" s="106"/>
      <c r="AHU23" s="106"/>
      <c r="AHV23" s="106"/>
      <c r="AHW23" s="106"/>
      <c r="AHX23" s="106"/>
      <c r="AHY23" s="106"/>
      <c r="AHZ23" s="106"/>
      <c r="AIA23" s="106"/>
      <c r="AIB23" s="106"/>
      <c r="AIC23" s="106"/>
      <c r="AID23" s="106"/>
      <c r="AIE23" s="106"/>
      <c r="AIF23" s="106"/>
      <c r="AIG23" s="106"/>
      <c r="AIH23" s="106"/>
      <c r="AII23" s="106"/>
      <c r="AIJ23" s="106"/>
      <c r="AIK23" s="106"/>
      <c r="AIL23" s="106"/>
      <c r="AIM23" s="106"/>
      <c r="AIN23" s="106"/>
      <c r="AIO23" s="106"/>
      <c r="AIP23" s="106"/>
      <c r="AIQ23" s="106"/>
      <c r="AIR23" s="106"/>
      <c r="AIS23" s="106"/>
      <c r="AIT23" s="106"/>
      <c r="AIU23" s="106"/>
      <c r="AIV23" s="106"/>
      <c r="AIW23" s="106"/>
      <c r="AIX23" s="106"/>
      <c r="AIY23" s="106"/>
      <c r="AIZ23" s="106"/>
      <c r="AJA23" s="106"/>
      <c r="AJB23" s="106"/>
      <c r="AJC23" s="106"/>
      <c r="AJD23" s="106"/>
      <c r="AJE23" s="106"/>
      <c r="AJF23" s="106"/>
      <c r="AJG23" s="106"/>
      <c r="AJH23" s="106"/>
      <c r="AJI23" s="106"/>
      <c r="AJJ23" s="106"/>
      <c r="AJK23" s="106"/>
      <c r="AJL23" s="106"/>
      <c r="AJM23" s="106"/>
      <c r="AJN23" s="106"/>
      <c r="AJO23" s="106"/>
      <c r="AJP23" s="106"/>
      <c r="AJQ23" s="106"/>
      <c r="AJR23" s="106"/>
      <c r="AJS23" s="106"/>
      <c r="AJT23" s="106"/>
      <c r="AJU23" s="106"/>
      <c r="AJV23" s="106"/>
      <c r="AJW23" s="106"/>
      <c r="AJX23" s="106"/>
      <c r="AJY23" s="106"/>
      <c r="AJZ23" s="106"/>
      <c r="AKA23" s="106"/>
      <c r="AKB23" s="106"/>
      <c r="AKC23" s="106"/>
      <c r="AKD23" s="106"/>
      <c r="AKE23" s="106"/>
      <c r="AKF23" s="106"/>
      <c r="AKG23" s="106"/>
      <c r="AKH23" s="106"/>
      <c r="AKI23" s="106"/>
      <c r="AKJ23" s="106"/>
      <c r="AKK23" s="106"/>
      <c r="AKL23" s="106"/>
      <c r="AKM23" s="106"/>
      <c r="AKN23" s="106"/>
      <c r="AKO23" s="106"/>
      <c r="AKP23" s="106"/>
      <c r="AKQ23" s="106"/>
      <c r="AKR23" s="106"/>
      <c r="AKS23" s="106"/>
      <c r="AKT23" s="106"/>
      <c r="AKU23" s="106"/>
      <c r="AKV23" s="106"/>
      <c r="AKW23" s="106"/>
      <c r="AKX23" s="106"/>
      <c r="AKY23" s="106"/>
      <c r="AKZ23" s="106"/>
      <c r="ALA23" s="106"/>
      <c r="ALB23" s="106"/>
      <c r="ALC23" s="106"/>
      <c r="ALD23" s="106"/>
      <c r="ALE23" s="106"/>
      <c r="ALF23" s="106"/>
      <c r="ALG23" s="106"/>
      <c r="ALH23" s="106"/>
      <c r="ALI23" s="106"/>
      <c r="ALJ23" s="106"/>
      <c r="ALK23" s="106"/>
      <c r="ALL23" s="106"/>
      <c r="ALM23" s="106"/>
      <c r="ALN23" s="106"/>
      <c r="ALO23" s="106"/>
      <c r="ALP23" s="106"/>
      <c r="ALQ23" s="106"/>
      <c r="ALR23" s="106"/>
      <c r="ALS23" s="106"/>
      <c r="ALT23" s="106"/>
      <c r="ALU23" s="106"/>
      <c r="ALV23" s="106"/>
      <c r="ALW23" s="106"/>
    </row>
    <row r="24" spans="1:1011" s="40" customFormat="1" ht="49.5" hidden="1" customHeight="1" x14ac:dyDescent="0.25">
      <c r="A24" s="108">
        <v>18</v>
      </c>
      <c r="B24" s="109" t="s">
        <v>47</v>
      </c>
      <c r="C24" s="110"/>
      <c r="D24" s="158"/>
      <c r="E24" s="110"/>
      <c r="F24" s="158"/>
      <c r="G24" s="158"/>
      <c r="H24" s="111"/>
      <c r="I24" s="112"/>
      <c r="J24" s="113"/>
      <c r="K24" s="113"/>
      <c r="L24" s="113"/>
      <c r="M24" s="135"/>
      <c r="N24" s="135"/>
      <c r="O24" s="135"/>
      <c r="P24" s="113"/>
      <c r="Q24" s="113"/>
      <c r="R24" s="113"/>
      <c r="S24" s="113"/>
      <c r="T24" s="113"/>
      <c r="U24" s="113"/>
      <c r="V24" s="113"/>
      <c r="W24" s="91"/>
      <c r="X24" s="137"/>
    </row>
    <row r="25" spans="1:1011" s="107" customFormat="1" ht="136.5" hidden="1" customHeight="1" x14ac:dyDescent="0.25">
      <c r="A25" s="67" t="s">
        <v>144</v>
      </c>
      <c r="B25" s="75" t="s">
        <v>48</v>
      </c>
      <c r="C25" s="42" t="s">
        <v>45</v>
      </c>
      <c r="D25" s="157" t="s">
        <v>49</v>
      </c>
      <c r="E25" s="39"/>
      <c r="F25" s="157"/>
      <c r="G25" s="157"/>
      <c r="H25" s="54" t="s">
        <v>46</v>
      </c>
      <c r="I25" s="59">
        <f>V25</f>
        <v>1920</v>
      </c>
      <c r="J25" s="36"/>
      <c r="K25" s="20"/>
      <c r="L25" s="21"/>
      <c r="M25" s="21"/>
      <c r="N25" s="198"/>
      <c r="O25" s="36"/>
      <c r="P25" s="88"/>
      <c r="Q25" s="88"/>
      <c r="R25" s="88"/>
      <c r="S25" s="89">
        <v>1920</v>
      </c>
      <c r="T25" s="88"/>
      <c r="U25" s="88"/>
      <c r="V25" s="90">
        <f t="shared" ref="V25:V40" si="5">SUM(P25:U25)</f>
        <v>1920</v>
      </c>
      <c r="W25" s="91"/>
      <c r="X25" s="137"/>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106"/>
      <c r="AU25" s="106"/>
      <c r="AV25" s="106"/>
      <c r="AW25" s="106"/>
      <c r="AX25" s="106"/>
      <c r="AY25" s="106"/>
      <c r="AZ25" s="106"/>
      <c r="BA25" s="106"/>
      <c r="BB25" s="106"/>
      <c r="BC25" s="106"/>
      <c r="BD25" s="106"/>
      <c r="BE25" s="106"/>
      <c r="BF25" s="106"/>
      <c r="BG25" s="106"/>
      <c r="BH25" s="106"/>
      <c r="BI25" s="106"/>
      <c r="BJ25" s="106"/>
      <c r="BK25" s="106"/>
      <c r="BL25" s="106"/>
      <c r="BM25" s="106"/>
      <c r="BN25" s="106"/>
      <c r="BO25" s="106"/>
      <c r="BP25" s="106"/>
      <c r="BQ25" s="106"/>
      <c r="BR25" s="106"/>
      <c r="BS25" s="106"/>
      <c r="BT25" s="106"/>
      <c r="BU25" s="106"/>
      <c r="BV25" s="106"/>
      <c r="BW25" s="106"/>
      <c r="BX25" s="106"/>
      <c r="BY25" s="106"/>
      <c r="BZ25" s="106"/>
      <c r="CA25" s="106"/>
      <c r="CB25" s="106"/>
      <c r="CC25" s="106"/>
      <c r="CD25" s="106"/>
      <c r="CE25" s="106"/>
      <c r="CF25" s="106"/>
      <c r="CG25" s="106"/>
      <c r="CH25" s="106"/>
      <c r="CI25" s="106"/>
      <c r="CJ25" s="106"/>
      <c r="CK25" s="106"/>
      <c r="CL25" s="106"/>
      <c r="CM25" s="106"/>
      <c r="CN25" s="106"/>
      <c r="CO25" s="106"/>
      <c r="CP25" s="106"/>
      <c r="CQ25" s="106"/>
      <c r="CR25" s="106"/>
      <c r="CS25" s="106"/>
      <c r="CT25" s="106"/>
      <c r="CU25" s="106"/>
      <c r="CV25" s="106"/>
      <c r="CW25" s="106"/>
      <c r="CX25" s="106"/>
      <c r="CY25" s="106"/>
      <c r="CZ25" s="106"/>
      <c r="DA25" s="106"/>
      <c r="DB25" s="106"/>
      <c r="DC25" s="106"/>
      <c r="DD25" s="106"/>
      <c r="DE25" s="106"/>
      <c r="DF25" s="106"/>
      <c r="DG25" s="106"/>
      <c r="DH25" s="106"/>
      <c r="DI25" s="106"/>
      <c r="DJ25" s="106"/>
      <c r="DK25" s="106"/>
      <c r="DL25" s="106"/>
      <c r="DM25" s="106"/>
      <c r="DN25" s="106"/>
      <c r="DO25" s="106"/>
      <c r="DP25" s="106"/>
      <c r="DQ25" s="106"/>
      <c r="DR25" s="106"/>
      <c r="DS25" s="106"/>
      <c r="DT25" s="106"/>
      <c r="DU25" s="106"/>
      <c r="DV25" s="106"/>
      <c r="DW25" s="106"/>
      <c r="DX25" s="106"/>
      <c r="DY25" s="106"/>
      <c r="DZ25" s="106"/>
      <c r="EA25" s="106"/>
      <c r="EB25" s="106"/>
      <c r="EC25" s="106"/>
      <c r="ED25" s="106"/>
      <c r="EE25" s="106"/>
      <c r="EF25" s="106"/>
      <c r="EG25" s="106"/>
      <c r="EH25" s="106"/>
      <c r="EI25" s="106"/>
      <c r="EJ25" s="106"/>
      <c r="EK25" s="106"/>
      <c r="EL25" s="106"/>
      <c r="EM25" s="106"/>
      <c r="EN25" s="106"/>
      <c r="EO25" s="106"/>
      <c r="EP25" s="106"/>
      <c r="EQ25" s="106"/>
      <c r="ER25" s="106"/>
      <c r="ES25" s="106"/>
      <c r="ET25" s="106"/>
      <c r="EU25" s="106"/>
      <c r="EV25" s="106"/>
      <c r="EW25" s="106"/>
      <c r="EX25" s="106"/>
      <c r="EY25" s="106"/>
      <c r="EZ25" s="106"/>
      <c r="FA25" s="106"/>
      <c r="FB25" s="106"/>
      <c r="FC25" s="106"/>
      <c r="FD25" s="106"/>
      <c r="FE25" s="106"/>
      <c r="FF25" s="106"/>
      <c r="FG25" s="106"/>
      <c r="FH25" s="106"/>
      <c r="FI25" s="106"/>
      <c r="FJ25" s="106"/>
      <c r="FK25" s="106"/>
      <c r="FL25" s="106"/>
      <c r="FM25" s="106"/>
      <c r="FN25" s="106"/>
      <c r="FO25" s="106"/>
      <c r="FP25" s="106"/>
      <c r="FQ25" s="106"/>
      <c r="FR25" s="106"/>
      <c r="FS25" s="106"/>
      <c r="FT25" s="106"/>
      <c r="FU25" s="106"/>
      <c r="FV25" s="106"/>
      <c r="FW25" s="106"/>
      <c r="FX25" s="106"/>
      <c r="FY25" s="106"/>
      <c r="FZ25" s="106"/>
      <c r="GA25" s="106"/>
      <c r="GB25" s="106"/>
      <c r="GC25" s="106"/>
      <c r="GD25" s="106"/>
      <c r="GE25" s="106"/>
      <c r="GF25" s="106"/>
      <c r="GG25" s="106"/>
      <c r="GH25" s="106"/>
      <c r="GI25" s="106"/>
      <c r="GJ25" s="106"/>
      <c r="GK25" s="106"/>
      <c r="GL25" s="106"/>
      <c r="GM25" s="106"/>
      <c r="GN25" s="106"/>
      <c r="GO25" s="106"/>
      <c r="GP25" s="106"/>
      <c r="GQ25" s="106"/>
      <c r="GR25" s="106"/>
      <c r="GS25" s="106"/>
      <c r="GT25" s="106"/>
      <c r="GU25" s="106"/>
      <c r="GV25" s="106"/>
      <c r="GW25" s="106"/>
      <c r="GX25" s="106"/>
      <c r="GY25" s="106"/>
      <c r="GZ25" s="106"/>
      <c r="HA25" s="106"/>
      <c r="HB25" s="106"/>
      <c r="HC25" s="106"/>
      <c r="HD25" s="106"/>
      <c r="HE25" s="106"/>
      <c r="HF25" s="106"/>
      <c r="HG25" s="106"/>
      <c r="HH25" s="106"/>
      <c r="HI25" s="106"/>
      <c r="HJ25" s="106"/>
      <c r="HK25" s="106"/>
      <c r="HL25" s="106"/>
      <c r="HM25" s="106"/>
      <c r="HN25" s="106"/>
      <c r="HO25" s="106"/>
      <c r="HP25" s="106"/>
      <c r="HQ25" s="106"/>
      <c r="HR25" s="106"/>
      <c r="HS25" s="106"/>
      <c r="HT25" s="106"/>
      <c r="HU25" s="106"/>
      <c r="HV25" s="106"/>
      <c r="HW25" s="106"/>
      <c r="HX25" s="106"/>
      <c r="HY25" s="106"/>
      <c r="HZ25" s="106"/>
      <c r="IA25" s="106"/>
      <c r="IB25" s="106"/>
      <c r="IC25" s="106"/>
      <c r="ID25" s="106"/>
      <c r="IE25" s="106"/>
      <c r="IF25" s="106"/>
      <c r="IG25" s="106"/>
      <c r="IH25" s="106"/>
      <c r="II25" s="106"/>
      <c r="IJ25" s="106"/>
      <c r="IK25" s="106"/>
      <c r="IL25" s="106"/>
      <c r="IM25" s="106"/>
      <c r="IN25" s="106"/>
      <c r="IO25" s="106"/>
      <c r="IP25" s="106"/>
      <c r="IQ25" s="106"/>
      <c r="IR25" s="106"/>
      <c r="IS25" s="106"/>
      <c r="IT25" s="106"/>
      <c r="IU25" s="106"/>
      <c r="IV25" s="106"/>
      <c r="IW25" s="106"/>
      <c r="IX25" s="106"/>
      <c r="IY25" s="106"/>
      <c r="IZ25" s="106"/>
      <c r="JA25" s="106"/>
      <c r="JB25" s="106"/>
      <c r="JC25" s="106"/>
      <c r="JD25" s="106"/>
      <c r="JE25" s="106"/>
      <c r="JF25" s="106"/>
      <c r="JG25" s="106"/>
      <c r="JH25" s="106"/>
      <c r="JI25" s="106"/>
      <c r="JJ25" s="106"/>
      <c r="JK25" s="106"/>
      <c r="JL25" s="106"/>
      <c r="JM25" s="106"/>
      <c r="JN25" s="106"/>
      <c r="JO25" s="106"/>
      <c r="JP25" s="106"/>
      <c r="JQ25" s="106"/>
      <c r="JR25" s="106"/>
      <c r="JS25" s="106"/>
      <c r="JT25" s="106"/>
      <c r="JU25" s="106"/>
      <c r="JV25" s="106"/>
      <c r="JW25" s="106"/>
      <c r="JX25" s="106"/>
      <c r="JY25" s="106"/>
      <c r="JZ25" s="106"/>
      <c r="KA25" s="106"/>
      <c r="KB25" s="106"/>
      <c r="KC25" s="106"/>
      <c r="KD25" s="106"/>
      <c r="KE25" s="106"/>
      <c r="KF25" s="106"/>
      <c r="KG25" s="106"/>
      <c r="KH25" s="106"/>
      <c r="KI25" s="106"/>
      <c r="KJ25" s="106"/>
      <c r="KK25" s="106"/>
      <c r="KL25" s="106"/>
      <c r="KM25" s="106"/>
      <c r="KN25" s="106"/>
      <c r="KO25" s="106"/>
      <c r="KP25" s="106"/>
      <c r="KQ25" s="106"/>
      <c r="KR25" s="106"/>
      <c r="KS25" s="106"/>
      <c r="KT25" s="106"/>
      <c r="KU25" s="106"/>
      <c r="KV25" s="106"/>
      <c r="KW25" s="106"/>
      <c r="KX25" s="106"/>
      <c r="KY25" s="106"/>
      <c r="KZ25" s="106"/>
      <c r="LA25" s="106"/>
      <c r="LB25" s="106"/>
      <c r="LC25" s="106"/>
      <c r="LD25" s="106"/>
      <c r="LE25" s="106"/>
      <c r="LF25" s="106"/>
      <c r="LG25" s="106"/>
      <c r="LH25" s="106"/>
      <c r="LI25" s="106"/>
      <c r="LJ25" s="106"/>
      <c r="LK25" s="106"/>
      <c r="LL25" s="106"/>
      <c r="LM25" s="106"/>
      <c r="LN25" s="106"/>
      <c r="LO25" s="106"/>
      <c r="LP25" s="106"/>
      <c r="LQ25" s="106"/>
      <c r="LR25" s="106"/>
      <c r="LS25" s="106"/>
      <c r="LT25" s="106"/>
      <c r="LU25" s="106"/>
      <c r="LV25" s="106"/>
      <c r="LW25" s="106"/>
      <c r="LX25" s="106"/>
      <c r="LY25" s="106"/>
      <c r="LZ25" s="106"/>
      <c r="MA25" s="106"/>
      <c r="MB25" s="106"/>
      <c r="MC25" s="106"/>
      <c r="MD25" s="106"/>
      <c r="ME25" s="106"/>
      <c r="MF25" s="106"/>
      <c r="MG25" s="106"/>
      <c r="MH25" s="106"/>
      <c r="MI25" s="106"/>
      <c r="MJ25" s="106"/>
      <c r="MK25" s="106"/>
      <c r="ML25" s="106"/>
      <c r="MM25" s="106"/>
      <c r="MN25" s="106"/>
      <c r="MO25" s="106"/>
      <c r="MP25" s="106"/>
      <c r="MQ25" s="106"/>
      <c r="MR25" s="106"/>
      <c r="MS25" s="106"/>
      <c r="MT25" s="106"/>
      <c r="MU25" s="106"/>
      <c r="MV25" s="106"/>
      <c r="MW25" s="106"/>
      <c r="MX25" s="106"/>
      <c r="MY25" s="106"/>
      <c r="MZ25" s="106"/>
      <c r="NA25" s="106"/>
      <c r="NB25" s="106"/>
      <c r="NC25" s="106"/>
      <c r="ND25" s="106"/>
      <c r="NE25" s="106"/>
      <c r="NF25" s="106"/>
      <c r="NG25" s="106"/>
      <c r="NH25" s="106"/>
      <c r="NI25" s="106"/>
      <c r="NJ25" s="106"/>
      <c r="NK25" s="106"/>
      <c r="NL25" s="106"/>
      <c r="NM25" s="106"/>
      <c r="NN25" s="106"/>
      <c r="NO25" s="106"/>
      <c r="NP25" s="106"/>
      <c r="NQ25" s="106"/>
      <c r="NR25" s="106"/>
      <c r="NS25" s="106"/>
      <c r="NT25" s="106"/>
      <c r="NU25" s="106"/>
      <c r="NV25" s="106"/>
      <c r="NW25" s="106"/>
      <c r="NX25" s="106"/>
      <c r="NY25" s="106"/>
      <c r="NZ25" s="106"/>
      <c r="OA25" s="106"/>
      <c r="OB25" s="106"/>
      <c r="OC25" s="106"/>
      <c r="OD25" s="106"/>
      <c r="OE25" s="106"/>
      <c r="OF25" s="106"/>
      <c r="OG25" s="106"/>
      <c r="OH25" s="106"/>
      <c r="OI25" s="106"/>
      <c r="OJ25" s="106"/>
      <c r="OK25" s="106"/>
      <c r="OL25" s="106"/>
      <c r="OM25" s="106"/>
      <c r="ON25" s="106"/>
      <c r="OO25" s="106"/>
      <c r="OP25" s="106"/>
      <c r="OQ25" s="106"/>
      <c r="OR25" s="106"/>
      <c r="OS25" s="106"/>
      <c r="OT25" s="106"/>
      <c r="OU25" s="106"/>
      <c r="OV25" s="106"/>
      <c r="OW25" s="106"/>
      <c r="OX25" s="106"/>
      <c r="OY25" s="106"/>
      <c r="OZ25" s="106"/>
      <c r="PA25" s="106"/>
      <c r="PB25" s="106"/>
      <c r="PC25" s="106"/>
      <c r="PD25" s="106"/>
      <c r="PE25" s="106"/>
      <c r="PF25" s="106"/>
      <c r="PG25" s="106"/>
      <c r="PH25" s="106"/>
      <c r="PI25" s="106"/>
      <c r="PJ25" s="106"/>
      <c r="PK25" s="106"/>
      <c r="PL25" s="106"/>
      <c r="PM25" s="106"/>
      <c r="PN25" s="106"/>
      <c r="PO25" s="106"/>
      <c r="PP25" s="106"/>
      <c r="PQ25" s="106"/>
      <c r="PR25" s="106"/>
      <c r="PS25" s="106"/>
      <c r="PT25" s="106"/>
      <c r="PU25" s="106"/>
      <c r="PV25" s="106"/>
      <c r="PW25" s="106"/>
      <c r="PX25" s="106"/>
      <c r="PY25" s="106"/>
      <c r="PZ25" s="106"/>
      <c r="QA25" s="106"/>
      <c r="QB25" s="106"/>
      <c r="QC25" s="106"/>
      <c r="QD25" s="106"/>
      <c r="QE25" s="106"/>
      <c r="QF25" s="106"/>
      <c r="QG25" s="106"/>
      <c r="QH25" s="106"/>
      <c r="QI25" s="106"/>
      <c r="QJ25" s="106"/>
      <c r="QK25" s="106"/>
      <c r="QL25" s="106"/>
      <c r="QM25" s="106"/>
      <c r="QN25" s="106"/>
      <c r="QO25" s="106"/>
      <c r="QP25" s="106"/>
      <c r="QQ25" s="106"/>
      <c r="QR25" s="106"/>
      <c r="QS25" s="106"/>
      <c r="QT25" s="106"/>
      <c r="QU25" s="106"/>
      <c r="QV25" s="106"/>
      <c r="QW25" s="106"/>
      <c r="QX25" s="106"/>
      <c r="QY25" s="106"/>
      <c r="QZ25" s="106"/>
      <c r="RA25" s="106"/>
      <c r="RB25" s="106"/>
      <c r="RC25" s="106"/>
      <c r="RD25" s="106"/>
      <c r="RE25" s="106"/>
      <c r="RF25" s="106"/>
      <c r="RG25" s="106"/>
      <c r="RH25" s="106"/>
      <c r="RI25" s="106"/>
      <c r="RJ25" s="106"/>
      <c r="RK25" s="106"/>
      <c r="RL25" s="106"/>
      <c r="RM25" s="106"/>
      <c r="RN25" s="106"/>
      <c r="RO25" s="106"/>
      <c r="RP25" s="106"/>
      <c r="RQ25" s="106"/>
      <c r="RR25" s="106"/>
      <c r="RS25" s="106"/>
      <c r="RT25" s="106"/>
      <c r="RU25" s="106"/>
      <c r="RV25" s="106"/>
      <c r="RW25" s="106"/>
      <c r="RX25" s="106"/>
      <c r="RY25" s="106"/>
      <c r="RZ25" s="106"/>
      <c r="SA25" s="106"/>
      <c r="SB25" s="106"/>
      <c r="SC25" s="106"/>
      <c r="SD25" s="106"/>
      <c r="SE25" s="106"/>
      <c r="SF25" s="106"/>
      <c r="SG25" s="106"/>
      <c r="SH25" s="106"/>
      <c r="SI25" s="106"/>
      <c r="SJ25" s="106"/>
      <c r="SK25" s="106"/>
      <c r="SL25" s="106"/>
      <c r="SM25" s="106"/>
      <c r="SN25" s="106"/>
      <c r="SO25" s="106"/>
      <c r="SP25" s="106"/>
      <c r="SQ25" s="106"/>
      <c r="SR25" s="106"/>
      <c r="SS25" s="106"/>
      <c r="ST25" s="106"/>
      <c r="SU25" s="106"/>
      <c r="SV25" s="106"/>
      <c r="SW25" s="106"/>
      <c r="SX25" s="106"/>
      <c r="SY25" s="106"/>
      <c r="SZ25" s="106"/>
      <c r="TA25" s="106"/>
      <c r="TB25" s="106"/>
      <c r="TC25" s="106"/>
      <c r="TD25" s="106"/>
      <c r="TE25" s="106"/>
      <c r="TF25" s="106"/>
      <c r="TG25" s="106"/>
      <c r="TH25" s="106"/>
      <c r="TI25" s="106"/>
      <c r="TJ25" s="106"/>
      <c r="TK25" s="106"/>
      <c r="TL25" s="106"/>
      <c r="TM25" s="106"/>
      <c r="TN25" s="106"/>
      <c r="TO25" s="106"/>
      <c r="TP25" s="106"/>
      <c r="TQ25" s="106"/>
      <c r="TR25" s="106"/>
      <c r="TS25" s="106"/>
      <c r="TT25" s="106"/>
      <c r="TU25" s="106"/>
      <c r="TV25" s="106"/>
      <c r="TW25" s="106"/>
      <c r="TX25" s="106"/>
      <c r="TY25" s="106"/>
      <c r="TZ25" s="106"/>
      <c r="UA25" s="106"/>
      <c r="UB25" s="106"/>
      <c r="UC25" s="106"/>
      <c r="UD25" s="106"/>
      <c r="UE25" s="106"/>
      <c r="UF25" s="106"/>
      <c r="UG25" s="106"/>
      <c r="UH25" s="106"/>
      <c r="UI25" s="106"/>
      <c r="UJ25" s="106"/>
      <c r="UK25" s="106"/>
      <c r="UL25" s="106"/>
      <c r="UM25" s="106"/>
      <c r="UN25" s="106"/>
      <c r="UO25" s="106"/>
      <c r="UP25" s="106"/>
      <c r="UQ25" s="106"/>
      <c r="UR25" s="106"/>
      <c r="US25" s="106"/>
      <c r="UT25" s="106"/>
      <c r="UU25" s="106"/>
      <c r="UV25" s="106"/>
      <c r="UW25" s="106"/>
      <c r="UX25" s="106"/>
      <c r="UY25" s="106"/>
      <c r="UZ25" s="106"/>
      <c r="VA25" s="106"/>
      <c r="VB25" s="106"/>
      <c r="VC25" s="106"/>
      <c r="VD25" s="106"/>
      <c r="VE25" s="106"/>
      <c r="VF25" s="106"/>
      <c r="VG25" s="106"/>
      <c r="VH25" s="106"/>
      <c r="VI25" s="106"/>
      <c r="VJ25" s="106"/>
      <c r="VK25" s="106"/>
      <c r="VL25" s="106"/>
      <c r="VM25" s="106"/>
      <c r="VN25" s="106"/>
      <c r="VO25" s="106"/>
      <c r="VP25" s="106"/>
      <c r="VQ25" s="106"/>
      <c r="VR25" s="106"/>
      <c r="VS25" s="106"/>
      <c r="VT25" s="106"/>
      <c r="VU25" s="106"/>
      <c r="VV25" s="106"/>
      <c r="VW25" s="106"/>
      <c r="VX25" s="106"/>
      <c r="VY25" s="106"/>
      <c r="VZ25" s="106"/>
      <c r="WA25" s="106"/>
      <c r="WB25" s="106"/>
      <c r="WC25" s="106"/>
      <c r="WD25" s="106"/>
      <c r="WE25" s="106"/>
      <c r="WF25" s="106"/>
      <c r="WG25" s="106"/>
      <c r="WH25" s="106"/>
      <c r="WI25" s="106"/>
      <c r="WJ25" s="106"/>
      <c r="WK25" s="106"/>
      <c r="WL25" s="106"/>
      <c r="WM25" s="106"/>
      <c r="WN25" s="106"/>
      <c r="WO25" s="106"/>
      <c r="WP25" s="106"/>
      <c r="WQ25" s="106"/>
      <c r="WR25" s="106"/>
      <c r="WS25" s="106"/>
      <c r="WT25" s="106"/>
      <c r="WU25" s="106"/>
      <c r="WV25" s="106"/>
      <c r="WW25" s="106"/>
      <c r="WX25" s="106"/>
      <c r="WY25" s="106"/>
      <c r="WZ25" s="106"/>
      <c r="XA25" s="106"/>
      <c r="XB25" s="106"/>
      <c r="XC25" s="106"/>
      <c r="XD25" s="106"/>
      <c r="XE25" s="106"/>
      <c r="XF25" s="106"/>
      <c r="XG25" s="106"/>
      <c r="XH25" s="106"/>
      <c r="XI25" s="106"/>
      <c r="XJ25" s="106"/>
      <c r="XK25" s="106"/>
      <c r="XL25" s="106"/>
      <c r="XM25" s="106"/>
      <c r="XN25" s="106"/>
      <c r="XO25" s="106"/>
      <c r="XP25" s="106"/>
      <c r="XQ25" s="106"/>
      <c r="XR25" s="106"/>
      <c r="XS25" s="106"/>
      <c r="XT25" s="106"/>
      <c r="XU25" s="106"/>
      <c r="XV25" s="106"/>
      <c r="XW25" s="106"/>
      <c r="XX25" s="106"/>
      <c r="XY25" s="106"/>
      <c r="XZ25" s="106"/>
      <c r="YA25" s="106"/>
      <c r="YB25" s="106"/>
      <c r="YC25" s="106"/>
      <c r="YD25" s="106"/>
      <c r="YE25" s="106"/>
      <c r="YF25" s="106"/>
      <c r="YG25" s="106"/>
      <c r="YH25" s="106"/>
      <c r="YI25" s="106"/>
      <c r="YJ25" s="106"/>
      <c r="YK25" s="106"/>
      <c r="YL25" s="106"/>
      <c r="YM25" s="106"/>
      <c r="YN25" s="106"/>
      <c r="YO25" s="106"/>
      <c r="YP25" s="106"/>
      <c r="YQ25" s="106"/>
      <c r="YR25" s="106"/>
      <c r="YS25" s="106"/>
      <c r="YT25" s="106"/>
      <c r="YU25" s="106"/>
      <c r="YV25" s="106"/>
      <c r="YW25" s="106"/>
      <c r="YX25" s="106"/>
      <c r="YY25" s="106"/>
      <c r="YZ25" s="106"/>
      <c r="ZA25" s="106"/>
      <c r="ZB25" s="106"/>
      <c r="ZC25" s="106"/>
      <c r="ZD25" s="106"/>
      <c r="ZE25" s="106"/>
      <c r="ZF25" s="106"/>
      <c r="ZG25" s="106"/>
      <c r="ZH25" s="106"/>
      <c r="ZI25" s="106"/>
      <c r="ZJ25" s="106"/>
      <c r="ZK25" s="106"/>
      <c r="ZL25" s="106"/>
      <c r="ZM25" s="106"/>
      <c r="ZN25" s="106"/>
      <c r="ZO25" s="106"/>
      <c r="ZP25" s="106"/>
      <c r="ZQ25" s="106"/>
      <c r="ZR25" s="106"/>
      <c r="ZS25" s="106"/>
      <c r="ZT25" s="106"/>
      <c r="ZU25" s="106"/>
      <c r="ZV25" s="106"/>
      <c r="ZW25" s="106"/>
      <c r="ZX25" s="106"/>
      <c r="ZY25" s="106"/>
      <c r="ZZ25" s="106"/>
      <c r="AAA25" s="106"/>
      <c r="AAB25" s="106"/>
      <c r="AAC25" s="106"/>
      <c r="AAD25" s="106"/>
      <c r="AAE25" s="106"/>
      <c r="AAF25" s="106"/>
      <c r="AAG25" s="106"/>
      <c r="AAH25" s="106"/>
      <c r="AAI25" s="106"/>
      <c r="AAJ25" s="106"/>
      <c r="AAK25" s="106"/>
      <c r="AAL25" s="106"/>
      <c r="AAM25" s="106"/>
      <c r="AAN25" s="106"/>
      <c r="AAO25" s="106"/>
      <c r="AAP25" s="106"/>
      <c r="AAQ25" s="106"/>
      <c r="AAR25" s="106"/>
      <c r="AAS25" s="106"/>
      <c r="AAT25" s="106"/>
      <c r="AAU25" s="106"/>
      <c r="AAV25" s="106"/>
      <c r="AAW25" s="106"/>
      <c r="AAX25" s="106"/>
      <c r="AAY25" s="106"/>
      <c r="AAZ25" s="106"/>
      <c r="ABA25" s="106"/>
      <c r="ABB25" s="106"/>
      <c r="ABC25" s="106"/>
      <c r="ABD25" s="106"/>
      <c r="ABE25" s="106"/>
      <c r="ABF25" s="106"/>
      <c r="ABG25" s="106"/>
      <c r="ABH25" s="106"/>
      <c r="ABI25" s="106"/>
      <c r="ABJ25" s="106"/>
      <c r="ABK25" s="106"/>
      <c r="ABL25" s="106"/>
      <c r="ABM25" s="106"/>
      <c r="ABN25" s="106"/>
      <c r="ABO25" s="106"/>
      <c r="ABP25" s="106"/>
      <c r="ABQ25" s="106"/>
      <c r="ABR25" s="106"/>
      <c r="ABS25" s="106"/>
      <c r="ABT25" s="106"/>
      <c r="ABU25" s="106"/>
      <c r="ABV25" s="106"/>
      <c r="ABW25" s="106"/>
      <c r="ABX25" s="106"/>
      <c r="ABY25" s="106"/>
      <c r="ABZ25" s="106"/>
      <c r="ACA25" s="106"/>
      <c r="ACB25" s="106"/>
      <c r="ACC25" s="106"/>
      <c r="ACD25" s="106"/>
      <c r="ACE25" s="106"/>
      <c r="ACF25" s="106"/>
      <c r="ACG25" s="106"/>
      <c r="ACH25" s="106"/>
      <c r="ACI25" s="106"/>
      <c r="ACJ25" s="106"/>
      <c r="ACK25" s="106"/>
      <c r="ACL25" s="106"/>
      <c r="ACM25" s="106"/>
      <c r="ACN25" s="106"/>
      <c r="ACO25" s="106"/>
      <c r="ACP25" s="106"/>
      <c r="ACQ25" s="106"/>
      <c r="ACR25" s="106"/>
      <c r="ACS25" s="106"/>
      <c r="ACT25" s="106"/>
      <c r="ACU25" s="106"/>
      <c r="ACV25" s="106"/>
      <c r="ACW25" s="106"/>
      <c r="ACX25" s="106"/>
      <c r="ACY25" s="106"/>
      <c r="ACZ25" s="106"/>
      <c r="ADA25" s="106"/>
      <c r="ADB25" s="106"/>
      <c r="ADC25" s="106"/>
      <c r="ADD25" s="106"/>
      <c r="ADE25" s="106"/>
      <c r="ADF25" s="106"/>
      <c r="ADG25" s="106"/>
      <c r="ADH25" s="106"/>
      <c r="ADI25" s="106"/>
      <c r="ADJ25" s="106"/>
      <c r="ADK25" s="106"/>
      <c r="ADL25" s="106"/>
      <c r="ADM25" s="106"/>
      <c r="ADN25" s="106"/>
      <c r="ADO25" s="106"/>
      <c r="ADP25" s="106"/>
      <c r="ADQ25" s="106"/>
      <c r="ADR25" s="106"/>
      <c r="ADS25" s="106"/>
      <c r="ADT25" s="106"/>
      <c r="ADU25" s="106"/>
      <c r="ADV25" s="106"/>
      <c r="ADW25" s="106"/>
      <c r="ADX25" s="106"/>
      <c r="ADY25" s="106"/>
      <c r="ADZ25" s="106"/>
      <c r="AEA25" s="106"/>
      <c r="AEB25" s="106"/>
      <c r="AEC25" s="106"/>
      <c r="AED25" s="106"/>
      <c r="AEE25" s="106"/>
      <c r="AEF25" s="106"/>
      <c r="AEG25" s="106"/>
      <c r="AEH25" s="106"/>
      <c r="AEI25" s="106"/>
      <c r="AEJ25" s="106"/>
      <c r="AEK25" s="106"/>
      <c r="AEL25" s="106"/>
      <c r="AEM25" s="106"/>
      <c r="AEN25" s="106"/>
      <c r="AEO25" s="106"/>
      <c r="AEP25" s="106"/>
      <c r="AEQ25" s="106"/>
      <c r="AER25" s="106"/>
      <c r="AES25" s="106"/>
      <c r="AET25" s="106"/>
      <c r="AEU25" s="106"/>
      <c r="AEV25" s="106"/>
      <c r="AEW25" s="106"/>
      <c r="AEX25" s="106"/>
      <c r="AEY25" s="106"/>
      <c r="AEZ25" s="106"/>
      <c r="AFA25" s="106"/>
      <c r="AFB25" s="106"/>
      <c r="AFC25" s="106"/>
      <c r="AFD25" s="106"/>
      <c r="AFE25" s="106"/>
      <c r="AFF25" s="106"/>
      <c r="AFG25" s="106"/>
      <c r="AFH25" s="106"/>
      <c r="AFI25" s="106"/>
      <c r="AFJ25" s="106"/>
      <c r="AFK25" s="106"/>
      <c r="AFL25" s="106"/>
      <c r="AFM25" s="106"/>
      <c r="AFN25" s="106"/>
      <c r="AFO25" s="106"/>
      <c r="AFP25" s="106"/>
      <c r="AFQ25" s="106"/>
      <c r="AFR25" s="106"/>
      <c r="AFS25" s="106"/>
      <c r="AFT25" s="106"/>
      <c r="AFU25" s="106"/>
      <c r="AFV25" s="106"/>
      <c r="AFW25" s="106"/>
      <c r="AFX25" s="106"/>
      <c r="AFY25" s="106"/>
      <c r="AFZ25" s="106"/>
      <c r="AGA25" s="106"/>
      <c r="AGB25" s="106"/>
      <c r="AGC25" s="106"/>
      <c r="AGD25" s="106"/>
      <c r="AGE25" s="106"/>
      <c r="AGF25" s="106"/>
      <c r="AGG25" s="106"/>
      <c r="AGH25" s="106"/>
      <c r="AGI25" s="106"/>
      <c r="AGJ25" s="106"/>
      <c r="AGK25" s="106"/>
      <c r="AGL25" s="106"/>
      <c r="AGM25" s="106"/>
      <c r="AGN25" s="106"/>
      <c r="AGO25" s="106"/>
      <c r="AGP25" s="106"/>
      <c r="AGQ25" s="106"/>
      <c r="AGR25" s="106"/>
      <c r="AGS25" s="106"/>
      <c r="AGT25" s="106"/>
      <c r="AGU25" s="106"/>
      <c r="AGV25" s="106"/>
      <c r="AGW25" s="106"/>
      <c r="AGX25" s="106"/>
      <c r="AGY25" s="106"/>
      <c r="AGZ25" s="106"/>
      <c r="AHA25" s="106"/>
      <c r="AHB25" s="106"/>
      <c r="AHC25" s="106"/>
      <c r="AHD25" s="106"/>
      <c r="AHE25" s="106"/>
      <c r="AHF25" s="106"/>
      <c r="AHG25" s="106"/>
      <c r="AHH25" s="106"/>
      <c r="AHI25" s="106"/>
      <c r="AHJ25" s="106"/>
      <c r="AHK25" s="106"/>
      <c r="AHL25" s="106"/>
      <c r="AHM25" s="106"/>
      <c r="AHN25" s="106"/>
      <c r="AHO25" s="106"/>
      <c r="AHP25" s="106"/>
      <c r="AHQ25" s="106"/>
      <c r="AHR25" s="106"/>
      <c r="AHS25" s="106"/>
      <c r="AHT25" s="106"/>
      <c r="AHU25" s="106"/>
      <c r="AHV25" s="106"/>
      <c r="AHW25" s="106"/>
      <c r="AHX25" s="106"/>
      <c r="AHY25" s="106"/>
      <c r="AHZ25" s="106"/>
      <c r="AIA25" s="106"/>
      <c r="AIB25" s="106"/>
      <c r="AIC25" s="106"/>
      <c r="AID25" s="106"/>
      <c r="AIE25" s="106"/>
      <c r="AIF25" s="106"/>
      <c r="AIG25" s="106"/>
      <c r="AIH25" s="106"/>
      <c r="AII25" s="106"/>
      <c r="AIJ25" s="106"/>
      <c r="AIK25" s="106"/>
      <c r="AIL25" s="106"/>
      <c r="AIM25" s="106"/>
      <c r="AIN25" s="106"/>
      <c r="AIO25" s="106"/>
      <c r="AIP25" s="106"/>
      <c r="AIQ25" s="106"/>
      <c r="AIR25" s="106"/>
      <c r="AIS25" s="106"/>
      <c r="AIT25" s="106"/>
      <c r="AIU25" s="106"/>
      <c r="AIV25" s="106"/>
      <c r="AIW25" s="106"/>
      <c r="AIX25" s="106"/>
      <c r="AIY25" s="106"/>
      <c r="AIZ25" s="106"/>
      <c r="AJA25" s="106"/>
      <c r="AJB25" s="106"/>
      <c r="AJC25" s="106"/>
      <c r="AJD25" s="106"/>
      <c r="AJE25" s="106"/>
      <c r="AJF25" s="106"/>
      <c r="AJG25" s="106"/>
      <c r="AJH25" s="106"/>
      <c r="AJI25" s="106"/>
      <c r="AJJ25" s="106"/>
      <c r="AJK25" s="106"/>
      <c r="AJL25" s="106"/>
      <c r="AJM25" s="106"/>
      <c r="AJN25" s="106"/>
      <c r="AJO25" s="106"/>
      <c r="AJP25" s="106"/>
      <c r="AJQ25" s="106"/>
      <c r="AJR25" s="106"/>
      <c r="AJS25" s="106"/>
      <c r="AJT25" s="106"/>
      <c r="AJU25" s="106"/>
      <c r="AJV25" s="106"/>
      <c r="AJW25" s="106"/>
      <c r="AJX25" s="106"/>
      <c r="AJY25" s="106"/>
      <c r="AJZ25" s="106"/>
      <c r="AKA25" s="106"/>
      <c r="AKB25" s="106"/>
      <c r="AKC25" s="106"/>
      <c r="AKD25" s="106"/>
      <c r="AKE25" s="106"/>
      <c r="AKF25" s="106"/>
      <c r="AKG25" s="106"/>
      <c r="AKH25" s="106"/>
      <c r="AKI25" s="106"/>
      <c r="AKJ25" s="106"/>
      <c r="AKK25" s="106"/>
      <c r="AKL25" s="106"/>
      <c r="AKM25" s="106"/>
      <c r="AKN25" s="106"/>
      <c r="AKO25" s="106"/>
      <c r="AKP25" s="106"/>
      <c r="AKQ25" s="106"/>
      <c r="AKR25" s="106"/>
      <c r="AKS25" s="106"/>
      <c r="AKT25" s="106"/>
      <c r="AKU25" s="106"/>
      <c r="AKV25" s="106"/>
      <c r="AKW25" s="106"/>
      <c r="AKX25" s="106"/>
      <c r="AKY25" s="106"/>
      <c r="AKZ25" s="106"/>
      <c r="ALA25" s="106"/>
      <c r="ALB25" s="106"/>
      <c r="ALC25" s="106"/>
      <c r="ALD25" s="106"/>
      <c r="ALE25" s="106"/>
      <c r="ALF25" s="106"/>
      <c r="ALG25" s="106"/>
      <c r="ALH25" s="106"/>
      <c r="ALI25" s="106"/>
      <c r="ALJ25" s="106"/>
      <c r="ALK25" s="106"/>
      <c r="ALL25" s="106"/>
      <c r="ALM25" s="106"/>
      <c r="ALN25" s="106"/>
      <c r="ALO25" s="106"/>
      <c r="ALP25" s="106"/>
      <c r="ALQ25" s="106"/>
      <c r="ALR25" s="106"/>
      <c r="ALS25" s="106"/>
      <c r="ALT25" s="106"/>
      <c r="ALU25" s="106"/>
      <c r="ALV25" s="106"/>
      <c r="ALW25" s="106"/>
    </row>
    <row r="26" spans="1:1011" s="107" customFormat="1" ht="128.25" hidden="1" customHeight="1" x14ac:dyDescent="0.25">
      <c r="A26" s="67" t="s">
        <v>145</v>
      </c>
      <c r="B26" s="75" t="s">
        <v>50</v>
      </c>
      <c r="C26" s="42" t="s">
        <v>45</v>
      </c>
      <c r="D26" s="157" t="s">
        <v>51</v>
      </c>
      <c r="E26" s="39"/>
      <c r="F26" s="157"/>
      <c r="G26" s="157"/>
      <c r="H26" s="54" t="s">
        <v>46</v>
      </c>
      <c r="I26" s="59">
        <f>V26</f>
        <v>1920</v>
      </c>
      <c r="J26" s="36"/>
      <c r="K26" s="20"/>
      <c r="L26" s="21"/>
      <c r="M26" s="21"/>
      <c r="N26" s="198"/>
      <c r="O26" s="36"/>
      <c r="P26" s="88"/>
      <c r="Q26" s="88"/>
      <c r="R26" s="88"/>
      <c r="S26" s="89">
        <v>1920</v>
      </c>
      <c r="T26" s="88"/>
      <c r="U26" s="88"/>
      <c r="V26" s="90">
        <f t="shared" si="5"/>
        <v>1920</v>
      </c>
      <c r="W26" s="91"/>
      <c r="X26" s="137"/>
      <c r="Y26" s="106"/>
      <c r="Z26" s="106"/>
      <c r="AA26" s="106"/>
      <c r="AB26" s="106"/>
      <c r="AC26" s="106"/>
      <c r="AD26" s="106"/>
      <c r="AE26" s="106"/>
      <c r="AF26" s="106"/>
      <c r="AG26" s="106"/>
      <c r="AH26" s="106"/>
      <c r="AI26" s="106"/>
      <c r="AJ26" s="106"/>
      <c r="AK26" s="106"/>
      <c r="AL26" s="106"/>
      <c r="AM26" s="106"/>
      <c r="AN26" s="106"/>
      <c r="AO26" s="106"/>
      <c r="AP26" s="106"/>
      <c r="AQ26" s="106"/>
      <c r="AR26" s="106"/>
      <c r="AS26" s="106"/>
      <c r="AT26" s="106"/>
      <c r="AU26" s="106"/>
      <c r="AV26" s="106"/>
      <c r="AW26" s="106"/>
      <c r="AX26" s="106"/>
      <c r="AY26" s="106"/>
      <c r="AZ26" s="106"/>
      <c r="BA26" s="106"/>
      <c r="BB26" s="106"/>
      <c r="BC26" s="106"/>
      <c r="BD26" s="106"/>
      <c r="BE26" s="106"/>
      <c r="BF26" s="106"/>
      <c r="BG26" s="106"/>
      <c r="BH26" s="106"/>
      <c r="BI26" s="106"/>
      <c r="BJ26" s="106"/>
      <c r="BK26" s="106"/>
      <c r="BL26" s="106"/>
      <c r="BM26" s="106"/>
      <c r="BN26" s="106"/>
      <c r="BO26" s="106"/>
      <c r="BP26" s="106"/>
      <c r="BQ26" s="106"/>
      <c r="BR26" s="106"/>
      <c r="BS26" s="106"/>
      <c r="BT26" s="106"/>
      <c r="BU26" s="106"/>
      <c r="BV26" s="106"/>
      <c r="BW26" s="106"/>
      <c r="BX26" s="106"/>
      <c r="BY26" s="106"/>
      <c r="BZ26" s="106"/>
      <c r="CA26" s="106"/>
      <c r="CB26" s="106"/>
      <c r="CC26" s="106"/>
      <c r="CD26" s="106"/>
      <c r="CE26" s="106"/>
      <c r="CF26" s="106"/>
      <c r="CG26" s="106"/>
      <c r="CH26" s="106"/>
      <c r="CI26" s="106"/>
      <c r="CJ26" s="106"/>
      <c r="CK26" s="106"/>
      <c r="CL26" s="106"/>
      <c r="CM26" s="106"/>
      <c r="CN26" s="106"/>
      <c r="CO26" s="106"/>
      <c r="CP26" s="106"/>
      <c r="CQ26" s="106"/>
      <c r="CR26" s="106"/>
      <c r="CS26" s="106"/>
      <c r="CT26" s="106"/>
      <c r="CU26" s="106"/>
      <c r="CV26" s="106"/>
      <c r="CW26" s="106"/>
      <c r="CX26" s="106"/>
      <c r="CY26" s="106"/>
      <c r="CZ26" s="106"/>
      <c r="DA26" s="106"/>
      <c r="DB26" s="106"/>
      <c r="DC26" s="106"/>
      <c r="DD26" s="106"/>
      <c r="DE26" s="106"/>
      <c r="DF26" s="106"/>
      <c r="DG26" s="106"/>
      <c r="DH26" s="106"/>
      <c r="DI26" s="106"/>
      <c r="DJ26" s="106"/>
      <c r="DK26" s="106"/>
      <c r="DL26" s="106"/>
      <c r="DM26" s="106"/>
      <c r="DN26" s="106"/>
      <c r="DO26" s="106"/>
      <c r="DP26" s="106"/>
      <c r="DQ26" s="106"/>
      <c r="DR26" s="106"/>
      <c r="DS26" s="106"/>
      <c r="DT26" s="106"/>
      <c r="DU26" s="106"/>
      <c r="DV26" s="106"/>
      <c r="DW26" s="106"/>
      <c r="DX26" s="106"/>
      <c r="DY26" s="106"/>
      <c r="DZ26" s="106"/>
      <c r="EA26" s="106"/>
      <c r="EB26" s="106"/>
      <c r="EC26" s="106"/>
      <c r="ED26" s="106"/>
      <c r="EE26" s="106"/>
      <c r="EF26" s="106"/>
      <c r="EG26" s="106"/>
      <c r="EH26" s="106"/>
      <c r="EI26" s="106"/>
      <c r="EJ26" s="106"/>
      <c r="EK26" s="106"/>
      <c r="EL26" s="106"/>
      <c r="EM26" s="106"/>
      <c r="EN26" s="106"/>
      <c r="EO26" s="106"/>
      <c r="EP26" s="106"/>
      <c r="EQ26" s="106"/>
      <c r="ER26" s="106"/>
      <c r="ES26" s="106"/>
      <c r="ET26" s="106"/>
      <c r="EU26" s="106"/>
      <c r="EV26" s="106"/>
      <c r="EW26" s="106"/>
      <c r="EX26" s="106"/>
      <c r="EY26" s="106"/>
      <c r="EZ26" s="106"/>
      <c r="FA26" s="106"/>
      <c r="FB26" s="106"/>
      <c r="FC26" s="106"/>
      <c r="FD26" s="106"/>
      <c r="FE26" s="106"/>
      <c r="FF26" s="106"/>
      <c r="FG26" s="106"/>
      <c r="FH26" s="106"/>
      <c r="FI26" s="106"/>
      <c r="FJ26" s="106"/>
      <c r="FK26" s="106"/>
      <c r="FL26" s="106"/>
      <c r="FM26" s="106"/>
      <c r="FN26" s="106"/>
      <c r="FO26" s="106"/>
      <c r="FP26" s="106"/>
      <c r="FQ26" s="106"/>
      <c r="FR26" s="106"/>
      <c r="FS26" s="106"/>
      <c r="FT26" s="106"/>
      <c r="FU26" s="106"/>
      <c r="FV26" s="106"/>
      <c r="FW26" s="106"/>
      <c r="FX26" s="106"/>
      <c r="FY26" s="106"/>
      <c r="FZ26" s="106"/>
      <c r="GA26" s="106"/>
      <c r="GB26" s="106"/>
      <c r="GC26" s="106"/>
      <c r="GD26" s="106"/>
      <c r="GE26" s="106"/>
      <c r="GF26" s="106"/>
      <c r="GG26" s="106"/>
      <c r="GH26" s="106"/>
      <c r="GI26" s="106"/>
      <c r="GJ26" s="106"/>
      <c r="GK26" s="106"/>
      <c r="GL26" s="106"/>
      <c r="GM26" s="106"/>
      <c r="GN26" s="106"/>
      <c r="GO26" s="106"/>
      <c r="GP26" s="106"/>
      <c r="GQ26" s="106"/>
      <c r="GR26" s="106"/>
      <c r="GS26" s="106"/>
      <c r="GT26" s="106"/>
      <c r="GU26" s="106"/>
      <c r="GV26" s="106"/>
      <c r="GW26" s="106"/>
      <c r="GX26" s="106"/>
      <c r="GY26" s="106"/>
      <c r="GZ26" s="106"/>
      <c r="HA26" s="106"/>
      <c r="HB26" s="106"/>
      <c r="HC26" s="106"/>
      <c r="HD26" s="106"/>
      <c r="HE26" s="106"/>
      <c r="HF26" s="106"/>
      <c r="HG26" s="106"/>
      <c r="HH26" s="106"/>
      <c r="HI26" s="106"/>
      <c r="HJ26" s="106"/>
      <c r="HK26" s="106"/>
      <c r="HL26" s="106"/>
      <c r="HM26" s="106"/>
      <c r="HN26" s="106"/>
      <c r="HO26" s="106"/>
      <c r="HP26" s="106"/>
      <c r="HQ26" s="106"/>
      <c r="HR26" s="106"/>
      <c r="HS26" s="106"/>
      <c r="HT26" s="106"/>
      <c r="HU26" s="106"/>
      <c r="HV26" s="106"/>
      <c r="HW26" s="106"/>
      <c r="HX26" s="106"/>
      <c r="HY26" s="106"/>
      <c r="HZ26" s="106"/>
      <c r="IA26" s="106"/>
      <c r="IB26" s="106"/>
      <c r="IC26" s="106"/>
      <c r="ID26" s="106"/>
      <c r="IE26" s="106"/>
      <c r="IF26" s="106"/>
      <c r="IG26" s="106"/>
      <c r="IH26" s="106"/>
      <c r="II26" s="106"/>
      <c r="IJ26" s="106"/>
      <c r="IK26" s="106"/>
      <c r="IL26" s="106"/>
      <c r="IM26" s="106"/>
      <c r="IN26" s="106"/>
      <c r="IO26" s="106"/>
      <c r="IP26" s="106"/>
      <c r="IQ26" s="106"/>
      <c r="IR26" s="106"/>
      <c r="IS26" s="106"/>
      <c r="IT26" s="106"/>
      <c r="IU26" s="106"/>
      <c r="IV26" s="106"/>
      <c r="IW26" s="106"/>
      <c r="IX26" s="106"/>
      <c r="IY26" s="106"/>
      <c r="IZ26" s="106"/>
      <c r="JA26" s="106"/>
      <c r="JB26" s="106"/>
      <c r="JC26" s="106"/>
      <c r="JD26" s="106"/>
      <c r="JE26" s="106"/>
      <c r="JF26" s="106"/>
      <c r="JG26" s="106"/>
      <c r="JH26" s="106"/>
      <c r="JI26" s="106"/>
      <c r="JJ26" s="106"/>
      <c r="JK26" s="106"/>
      <c r="JL26" s="106"/>
      <c r="JM26" s="106"/>
      <c r="JN26" s="106"/>
      <c r="JO26" s="106"/>
      <c r="JP26" s="106"/>
      <c r="JQ26" s="106"/>
      <c r="JR26" s="106"/>
      <c r="JS26" s="106"/>
      <c r="JT26" s="106"/>
      <c r="JU26" s="106"/>
      <c r="JV26" s="106"/>
      <c r="JW26" s="106"/>
      <c r="JX26" s="106"/>
      <c r="JY26" s="106"/>
      <c r="JZ26" s="106"/>
      <c r="KA26" s="106"/>
      <c r="KB26" s="106"/>
      <c r="KC26" s="106"/>
      <c r="KD26" s="106"/>
      <c r="KE26" s="106"/>
      <c r="KF26" s="106"/>
      <c r="KG26" s="106"/>
      <c r="KH26" s="106"/>
      <c r="KI26" s="106"/>
      <c r="KJ26" s="106"/>
      <c r="KK26" s="106"/>
      <c r="KL26" s="106"/>
      <c r="KM26" s="106"/>
      <c r="KN26" s="106"/>
      <c r="KO26" s="106"/>
      <c r="KP26" s="106"/>
      <c r="KQ26" s="106"/>
      <c r="KR26" s="106"/>
      <c r="KS26" s="106"/>
      <c r="KT26" s="106"/>
      <c r="KU26" s="106"/>
      <c r="KV26" s="106"/>
      <c r="KW26" s="106"/>
      <c r="KX26" s="106"/>
      <c r="KY26" s="106"/>
      <c r="KZ26" s="106"/>
      <c r="LA26" s="106"/>
      <c r="LB26" s="106"/>
      <c r="LC26" s="106"/>
      <c r="LD26" s="106"/>
      <c r="LE26" s="106"/>
      <c r="LF26" s="106"/>
      <c r="LG26" s="106"/>
      <c r="LH26" s="106"/>
      <c r="LI26" s="106"/>
      <c r="LJ26" s="106"/>
      <c r="LK26" s="106"/>
      <c r="LL26" s="106"/>
      <c r="LM26" s="106"/>
      <c r="LN26" s="106"/>
      <c r="LO26" s="106"/>
      <c r="LP26" s="106"/>
      <c r="LQ26" s="106"/>
      <c r="LR26" s="106"/>
      <c r="LS26" s="106"/>
      <c r="LT26" s="106"/>
      <c r="LU26" s="106"/>
      <c r="LV26" s="106"/>
      <c r="LW26" s="106"/>
      <c r="LX26" s="106"/>
      <c r="LY26" s="106"/>
      <c r="LZ26" s="106"/>
      <c r="MA26" s="106"/>
      <c r="MB26" s="106"/>
      <c r="MC26" s="106"/>
      <c r="MD26" s="106"/>
      <c r="ME26" s="106"/>
      <c r="MF26" s="106"/>
      <c r="MG26" s="106"/>
      <c r="MH26" s="106"/>
      <c r="MI26" s="106"/>
      <c r="MJ26" s="106"/>
      <c r="MK26" s="106"/>
      <c r="ML26" s="106"/>
      <c r="MM26" s="106"/>
      <c r="MN26" s="106"/>
      <c r="MO26" s="106"/>
      <c r="MP26" s="106"/>
      <c r="MQ26" s="106"/>
      <c r="MR26" s="106"/>
      <c r="MS26" s="106"/>
      <c r="MT26" s="106"/>
      <c r="MU26" s="106"/>
      <c r="MV26" s="106"/>
      <c r="MW26" s="106"/>
      <c r="MX26" s="106"/>
      <c r="MY26" s="106"/>
      <c r="MZ26" s="106"/>
      <c r="NA26" s="106"/>
      <c r="NB26" s="106"/>
      <c r="NC26" s="106"/>
      <c r="ND26" s="106"/>
      <c r="NE26" s="106"/>
      <c r="NF26" s="106"/>
      <c r="NG26" s="106"/>
      <c r="NH26" s="106"/>
      <c r="NI26" s="106"/>
      <c r="NJ26" s="106"/>
      <c r="NK26" s="106"/>
      <c r="NL26" s="106"/>
      <c r="NM26" s="106"/>
      <c r="NN26" s="106"/>
      <c r="NO26" s="106"/>
      <c r="NP26" s="106"/>
      <c r="NQ26" s="106"/>
      <c r="NR26" s="106"/>
      <c r="NS26" s="106"/>
      <c r="NT26" s="106"/>
      <c r="NU26" s="106"/>
      <c r="NV26" s="106"/>
      <c r="NW26" s="106"/>
      <c r="NX26" s="106"/>
      <c r="NY26" s="106"/>
      <c r="NZ26" s="106"/>
      <c r="OA26" s="106"/>
      <c r="OB26" s="106"/>
      <c r="OC26" s="106"/>
      <c r="OD26" s="106"/>
      <c r="OE26" s="106"/>
      <c r="OF26" s="106"/>
      <c r="OG26" s="106"/>
      <c r="OH26" s="106"/>
      <c r="OI26" s="106"/>
      <c r="OJ26" s="106"/>
      <c r="OK26" s="106"/>
      <c r="OL26" s="106"/>
      <c r="OM26" s="106"/>
      <c r="ON26" s="106"/>
      <c r="OO26" s="106"/>
      <c r="OP26" s="106"/>
      <c r="OQ26" s="106"/>
      <c r="OR26" s="106"/>
      <c r="OS26" s="106"/>
      <c r="OT26" s="106"/>
      <c r="OU26" s="106"/>
      <c r="OV26" s="106"/>
      <c r="OW26" s="106"/>
      <c r="OX26" s="106"/>
      <c r="OY26" s="106"/>
      <c r="OZ26" s="106"/>
      <c r="PA26" s="106"/>
      <c r="PB26" s="106"/>
      <c r="PC26" s="106"/>
      <c r="PD26" s="106"/>
      <c r="PE26" s="106"/>
      <c r="PF26" s="106"/>
      <c r="PG26" s="106"/>
      <c r="PH26" s="106"/>
      <c r="PI26" s="106"/>
      <c r="PJ26" s="106"/>
      <c r="PK26" s="106"/>
      <c r="PL26" s="106"/>
      <c r="PM26" s="106"/>
      <c r="PN26" s="106"/>
      <c r="PO26" s="106"/>
      <c r="PP26" s="106"/>
      <c r="PQ26" s="106"/>
      <c r="PR26" s="106"/>
      <c r="PS26" s="106"/>
      <c r="PT26" s="106"/>
      <c r="PU26" s="106"/>
      <c r="PV26" s="106"/>
      <c r="PW26" s="106"/>
      <c r="PX26" s="106"/>
      <c r="PY26" s="106"/>
      <c r="PZ26" s="106"/>
      <c r="QA26" s="106"/>
      <c r="QB26" s="106"/>
      <c r="QC26" s="106"/>
      <c r="QD26" s="106"/>
      <c r="QE26" s="106"/>
      <c r="QF26" s="106"/>
      <c r="QG26" s="106"/>
      <c r="QH26" s="106"/>
      <c r="QI26" s="106"/>
      <c r="QJ26" s="106"/>
      <c r="QK26" s="106"/>
      <c r="QL26" s="106"/>
      <c r="QM26" s="106"/>
      <c r="QN26" s="106"/>
      <c r="QO26" s="106"/>
      <c r="QP26" s="106"/>
      <c r="QQ26" s="106"/>
      <c r="QR26" s="106"/>
      <c r="QS26" s="106"/>
      <c r="QT26" s="106"/>
      <c r="QU26" s="106"/>
      <c r="QV26" s="106"/>
      <c r="QW26" s="106"/>
      <c r="QX26" s="106"/>
      <c r="QY26" s="106"/>
      <c r="QZ26" s="106"/>
      <c r="RA26" s="106"/>
      <c r="RB26" s="106"/>
      <c r="RC26" s="106"/>
      <c r="RD26" s="106"/>
      <c r="RE26" s="106"/>
      <c r="RF26" s="106"/>
      <c r="RG26" s="106"/>
      <c r="RH26" s="106"/>
      <c r="RI26" s="106"/>
      <c r="RJ26" s="106"/>
      <c r="RK26" s="106"/>
      <c r="RL26" s="106"/>
      <c r="RM26" s="106"/>
      <c r="RN26" s="106"/>
      <c r="RO26" s="106"/>
      <c r="RP26" s="106"/>
      <c r="RQ26" s="106"/>
      <c r="RR26" s="106"/>
      <c r="RS26" s="106"/>
      <c r="RT26" s="106"/>
      <c r="RU26" s="106"/>
      <c r="RV26" s="106"/>
      <c r="RW26" s="106"/>
      <c r="RX26" s="106"/>
      <c r="RY26" s="106"/>
      <c r="RZ26" s="106"/>
      <c r="SA26" s="106"/>
      <c r="SB26" s="106"/>
      <c r="SC26" s="106"/>
      <c r="SD26" s="106"/>
      <c r="SE26" s="106"/>
      <c r="SF26" s="106"/>
      <c r="SG26" s="106"/>
      <c r="SH26" s="106"/>
      <c r="SI26" s="106"/>
      <c r="SJ26" s="106"/>
      <c r="SK26" s="106"/>
      <c r="SL26" s="106"/>
      <c r="SM26" s="106"/>
      <c r="SN26" s="106"/>
      <c r="SO26" s="106"/>
      <c r="SP26" s="106"/>
      <c r="SQ26" s="106"/>
      <c r="SR26" s="106"/>
      <c r="SS26" s="106"/>
      <c r="ST26" s="106"/>
      <c r="SU26" s="106"/>
      <c r="SV26" s="106"/>
      <c r="SW26" s="106"/>
      <c r="SX26" s="106"/>
      <c r="SY26" s="106"/>
      <c r="SZ26" s="106"/>
      <c r="TA26" s="106"/>
      <c r="TB26" s="106"/>
      <c r="TC26" s="106"/>
      <c r="TD26" s="106"/>
      <c r="TE26" s="106"/>
      <c r="TF26" s="106"/>
      <c r="TG26" s="106"/>
      <c r="TH26" s="106"/>
      <c r="TI26" s="106"/>
      <c r="TJ26" s="106"/>
      <c r="TK26" s="106"/>
      <c r="TL26" s="106"/>
      <c r="TM26" s="106"/>
      <c r="TN26" s="106"/>
      <c r="TO26" s="106"/>
      <c r="TP26" s="106"/>
      <c r="TQ26" s="106"/>
      <c r="TR26" s="106"/>
      <c r="TS26" s="106"/>
      <c r="TT26" s="106"/>
      <c r="TU26" s="106"/>
      <c r="TV26" s="106"/>
      <c r="TW26" s="106"/>
      <c r="TX26" s="106"/>
      <c r="TY26" s="106"/>
      <c r="TZ26" s="106"/>
      <c r="UA26" s="106"/>
      <c r="UB26" s="106"/>
      <c r="UC26" s="106"/>
      <c r="UD26" s="106"/>
      <c r="UE26" s="106"/>
      <c r="UF26" s="106"/>
      <c r="UG26" s="106"/>
      <c r="UH26" s="106"/>
      <c r="UI26" s="106"/>
      <c r="UJ26" s="106"/>
      <c r="UK26" s="106"/>
      <c r="UL26" s="106"/>
      <c r="UM26" s="106"/>
      <c r="UN26" s="106"/>
      <c r="UO26" s="106"/>
      <c r="UP26" s="106"/>
      <c r="UQ26" s="106"/>
      <c r="UR26" s="106"/>
      <c r="US26" s="106"/>
      <c r="UT26" s="106"/>
      <c r="UU26" s="106"/>
      <c r="UV26" s="106"/>
      <c r="UW26" s="106"/>
      <c r="UX26" s="106"/>
      <c r="UY26" s="106"/>
      <c r="UZ26" s="106"/>
      <c r="VA26" s="106"/>
      <c r="VB26" s="106"/>
      <c r="VC26" s="106"/>
      <c r="VD26" s="106"/>
      <c r="VE26" s="106"/>
      <c r="VF26" s="106"/>
      <c r="VG26" s="106"/>
      <c r="VH26" s="106"/>
      <c r="VI26" s="106"/>
      <c r="VJ26" s="106"/>
      <c r="VK26" s="106"/>
      <c r="VL26" s="106"/>
      <c r="VM26" s="106"/>
      <c r="VN26" s="106"/>
      <c r="VO26" s="106"/>
      <c r="VP26" s="106"/>
      <c r="VQ26" s="106"/>
      <c r="VR26" s="106"/>
      <c r="VS26" s="106"/>
      <c r="VT26" s="106"/>
      <c r="VU26" s="106"/>
      <c r="VV26" s="106"/>
      <c r="VW26" s="106"/>
      <c r="VX26" s="106"/>
      <c r="VY26" s="106"/>
      <c r="VZ26" s="106"/>
      <c r="WA26" s="106"/>
      <c r="WB26" s="106"/>
      <c r="WC26" s="106"/>
      <c r="WD26" s="106"/>
      <c r="WE26" s="106"/>
      <c r="WF26" s="106"/>
      <c r="WG26" s="106"/>
      <c r="WH26" s="106"/>
      <c r="WI26" s="106"/>
      <c r="WJ26" s="106"/>
      <c r="WK26" s="106"/>
      <c r="WL26" s="106"/>
      <c r="WM26" s="106"/>
      <c r="WN26" s="106"/>
      <c r="WO26" s="106"/>
      <c r="WP26" s="106"/>
      <c r="WQ26" s="106"/>
      <c r="WR26" s="106"/>
      <c r="WS26" s="106"/>
      <c r="WT26" s="106"/>
      <c r="WU26" s="106"/>
      <c r="WV26" s="106"/>
      <c r="WW26" s="106"/>
      <c r="WX26" s="106"/>
      <c r="WY26" s="106"/>
      <c r="WZ26" s="106"/>
      <c r="XA26" s="106"/>
      <c r="XB26" s="106"/>
      <c r="XC26" s="106"/>
      <c r="XD26" s="106"/>
      <c r="XE26" s="106"/>
      <c r="XF26" s="106"/>
      <c r="XG26" s="106"/>
      <c r="XH26" s="106"/>
      <c r="XI26" s="106"/>
      <c r="XJ26" s="106"/>
      <c r="XK26" s="106"/>
      <c r="XL26" s="106"/>
      <c r="XM26" s="106"/>
      <c r="XN26" s="106"/>
      <c r="XO26" s="106"/>
      <c r="XP26" s="106"/>
      <c r="XQ26" s="106"/>
      <c r="XR26" s="106"/>
      <c r="XS26" s="106"/>
      <c r="XT26" s="106"/>
      <c r="XU26" s="106"/>
      <c r="XV26" s="106"/>
      <c r="XW26" s="106"/>
      <c r="XX26" s="106"/>
      <c r="XY26" s="106"/>
      <c r="XZ26" s="106"/>
      <c r="YA26" s="106"/>
      <c r="YB26" s="106"/>
      <c r="YC26" s="106"/>
      <c r="YD26" s="106"/>
      <c r="YE26" s="106"/>
      <c r="YF26" s="106"/>
      <c r="YG26" s="106"/>
      <c r="YH26" s="106"/>
      <c r="YI26" s="106"/>
      <c r="YJ26" s="106"/>
      <c r="YK26" s="106"/>
      <c r="YL26" s="106"/>
      <c r="YM26" s="106"/>
      <c r="YN26" s="106"/>
      <c r="YO26" s="106"/>
      <c r="YP26" s="106"/>
      <c r="YQ26" s="106"/>
      <c r="YR26" s="106"/>
      <c r="YS26" s="106"/>
      <c r="YT26" s="106"/>
      <c r="YU26" s="106"/>
      <c r="YV26" s="106"/>
      <c r="YW26" s="106"/>
      <c r="YX26" s="106"/>
      <c r="YY26" s="106"/>
      <c r="YZ26" s="106"/>
      <c r="ZA26" s="106"/>
      <c r="ZB26" s="106"/>
      <c r="ZC26" s="106"/>
      <c r="ZD26" s="106"/>
      <c r="ZE26" s="106"/>
      <c r="ZF26" s="106"/>
      <c r="ZG26" s="106"/>
      <c r="ZH26" s="106"/>
      <c r="ZI26" s="106"/>
      <c r="ZJ26" s="106"/>
      <c r="ZK26" s="106"/>
      <c r="ZL26" s="106"/>
      <c r="ZM26" s="106"/>
      <c r="ZN26" s="106"/>
      <c r="ZO26" s="106"/>
      <c r="ZP26" s="106"/>
      <c r="ZQ26" s="106"/>
      <c r="ZR26" s="106"/>
      <c r="ZS26" s="106"/>
      <c r="ZT26" s="106"/>
      <c r="ZU26" s="106"/>
      <c r="ZV26" s="106"/>
      <c r="ZW26" s="106"/>
      <c r="ZX26" s="106"/>
      <c r="ZY26" s="106"/>
      <c r="ZZ26" s="106"/>
      <c r="AAA26" s="106"/>
      <c r="AAB26" s="106"/>
      <c r="AAC26" s="106"/>
      <c r="AAD26" s="106"/>
      <c r="AAE26" s="106"/>
      <c r="AAF26" s="106"/>
      <c r="AAG26" s="106"/>
      <c r="AAH26" s="106"/>
      <c r="AAI26" s="106"/>
      <c r="AAJ26" s="106"/>
      <c r="AAK26" s="106"/>
      <c r="AAL26" s="106"/>
      <c r="AAM26" s="106"/>
      <c r="AAN26" s="106"/>
      <c r="AAO26" s="106"/>
      <c r="AAP26" s="106"/>
      <c r="AAQ26" s="106"/>
      <c r="AAR26" s="106"/>
      <c r="AAS26" s="106"/>
      <c r="AAT26" s="106"/>
      <c r="AAU26" s="106"/>
      <c r="AAV26" s="106"/>
      <c r="AAW26" s="106"/>
      <c r="AAX26" s="106"/>
      <c r="AAY26" s="106"/>
      <c r="AAZ26" s="106"/>
      <c r="ABA26" s="106"/>
      <c r="ABB26" s="106"/>
      <c r="ABC26" s="106"/>
      <c r="ABD26" s="106"/>
      <c r="ABE26" s="106"/>
      <c r="ABF26" s="106"/>
      <c r="ABG26" s="106"/>
      <c r="ABH26" s="106"/>
      <c r="ABI26" s="106"/>
      <c r="ABJ26" s="106"/>
      <c r="ABK26" s="106"/>
      <c r="ABL26" s="106"/>
      <c r="ABM26" s="106"/>
      <c r="ABN26" s="106"/>
      <c r="ABO26" s="106"/>
      <c r="ABP26" s="106"/>
      <c r="ABQ26" s="106"/>
      <c r="ABR26" s="106"/>
      <c r="ABS26" s="106"/>
      <c r="ABT26" s="106"/>
      <c r="ABU26" s="106"/>
      <c r="ABV26" s="106"/>
      <c r="ABW26" s="106"/>
      <c r="ABX26" s="106"/>
      <c r="ABY26" s="106"/>
      <c r="ABZ26" s="106"/>
      <c r="ACA26" s="106"/>
      <c r="ACB26" s="106"/>
      <c r="ACC26" s="106"/>
      <c r="ACD26" s="106"/>
      <c r="ACE26" s="106"/>
      <c r="ACF26" s="106"/>
      <c r="ACG26" s="106"/>
      <c r="ACH26" s="106"/>
      <c r="ACI26" s="106"/>
      <c r="ACJ26" s="106"/>
      <c r="ACK26" s="106"/>
      <c r="ACL26" s="106"/>
      <c r="ACM26" s="106"/>
      <c r="ACN26" s="106"/>
      <c r="ACO26" s="106"/>
      <c r="ACP26" s="106"/>
      <c r="ACQ26" s="106"/>
      <c r="ACR26" s="106"/>
      <c r="ACS26" s="106"/>
      <c r="ACT26" s="106"/>
      <c r="ACU26" s="106"/>
      <c r="ACV26" s="106"/>
      <c r="ACW26" s="106"/>
      <c r="ACX26" s="106"/>
      <c r="ACY26" s="106"/>
      <c r="ACZ26" s="106"/>
      <c r="ADA26" s="106"/>
      <c r="ADB26" s="106"/>
      <c r="ADC26" s="106"/>
      <c r="ADD26" s="106"/>
      <c r="ADE26" s="106"/>
      <c r="ADF26" s="106"/>
      <c r="ADG26" s="106"/>
      <c r="ADH26" s="106"/>
      <c r="ADI26" s="106"/>
      <c r="ADJ26" s="106"/>
      <c r="ADK26" s="106"/>
      <c r="ADL26" s="106"/>
      <c r="ADM26" s="106"/>
      <c r="ADN26" s="106"/>
      <c r="ADO26" s="106"/>
      <c r="ADP26" s="106"/>
      <c r="ADQ26" s="106"/>
      <c r="ADR26" s="106"/>
      <c r="ADS26" s="106"/>
      <c r="ADT26" s="106"/>
      <c r="ADU26" s="106"/>
      <c r="ADV26" s="106"/>
      <c r="ADW26" s="106"/>
      <c r="ADX26" s="106"/>
      <c r="ADY26" s="106"/>
      <c r="ADZ26" s="106"/>
      <c r="AEA26" s="106"/>
      <c r="AEB26" s="106"/>
      <c r="AEC26" s="106"/>
      <c r="AED26" s="106"/>
      <c r="AEE26" s="106"/>
      <c r="AEF26" s="106"/>
      <c r="AEG26" s="106"/>
      <c r="AEH26" s="106"/>
      <c r="AEI26" s="106"/>
      <c r="AEJ26" s="106"/>
      <c r="AEK26" s="106"/>
      <c r="AEL26" s="106"/>
      <c r="AEM26" s="106"/>
      <c r="AEN26" s="106"/>
      <c r="AEO26" s="106"/>
      <c r="AEP26" s="106"/>
      <c r="AEQ26" s="106"/>
      <c r="AER26" s="106"/>
      <c r="AES26" s="106"/>
      <c r="AET26" s="106"/>
      <c r="AEU26" s="106"/>
      <c r="AEV26" s="106"/>
      <c r="AEW26" s="106"/>
      <c r="AEX26" s="106"/>
      <c r="AEY26" s="106"/>
      <c r="AEZ26" s="106"/>
      <c r="AFA26" s="106"/>
      <c r="AFB26" s="106"/>
      <c r="AFC26" s="106"/>
      <c r="AFD26" s="106"/>
      <c r="AFE26" s="106"/>
      <c r="AFF26" s="106"/>
      <c r="AFG26" s="106"/>
      <c r="AFH26" s="106"/>
      <c r="AFI26" s="106"/>
      <c r="AFJ26" s="106"/>
      <c r="AFK26" s="106"/>
      <c r="AFL26" s="106"/>
      <c r="AFM26" s="106"/>
      <c r="AFN26" s="106"/>
      <c r="AFO26" s="106"/>
      <c r="AFP26" s="106"/>
      <c r="AFQ26" s="106"/>
      <c r="AFR26" s="106"/>
      <c r="AFS26" s="106"/>
      <c r="AFT26" s="106"/>
      <c r="AFU26" s="106"/>
      <c r="AFV26" s="106"/>
      <c r="AFW26" s="106"/>
      <c r="AFX26" s="106"/>
      <c r="AFY26" s="106"/>
      <c r="AFZ26" s="106"/>
      <c r="AGA26" s="106"/>
      <c r="AGB26" s="106"/>
      <c r="AGC26" s="106"/>
      <c r="AGD26" s="106"/>
      <c r="AGE26" s="106"/>
      <c r="AGF26" s="106"/>
      <c r="AGG26" s="106"/>
      <c r="AGH26" s="106"/>
      <c r="AGI26" s="106"/>
      <c r="AGJ26" s="106"/>
      <c r="AGK26" s="106"/>
      <c r="AGL26" s="106"/>
      <c r="AGM26" s="106"/>
      <c r="AGN26" s="106"/>
      <c r="AGO26" s="106"/>
      <c r="AGP26" s="106"/>
      <c r="AGQ26" s="106"/>
      <c r="AGR26" s="106"/>
      <c r="AGS26" s="106"/>
      <c r="AGT26" s="106"/>
      <c r="AGU26" s="106"/>
      <c r="AGV26" s="106"/>
      <c r="AGW26" s="106"/>
      <c r="AGX26" s="106"/>
      <c r="AGY26" s="106"/>
      <c r="AGZ26" s="106"/>
      <c r="AHA26" s="106"/>
      <c r="AHB26" s="106"/>
      <c r="AHC26" s="106"/>
      <c r="AHD26" s="106"/>
      <c r="AHE26" s="106"/>
      <c r="AHF26" s="106"/>
      <c r="AHG26" s="106"/>
      <c r="AHH26" s="106"/>
      <c r="AHI26" s="106"/>
      <c r="AHJ26" s="106"/>
      <c r="AHK26" s="106"/>
      <c r="AHL26" s="106"/>
      <c r="AHM26" s="106"/>
      <c r="AHN26" s="106"/>
      <c r="AHO26" s="106"/>
      <c r="AHP26" s="106"/>
      <c r="AHQ26" s="106"/>
      <c r="AHR26" s="106"/>
      <c r="AHS26" s="106"/>
      <c r="AHT26" s="106"/>
      <c r="AHU26" s="106"/>
      <c r="AHV26" s="106"/>
      <c r="AHW26" s="106"/>
      <c r="AHX26" s="106"/>
      <c r="AHY26" s="106"/>
      <c r="AHZ26" s="106"/>
      <c r="AIA26" s="106"/>
      <c r="AIB26" s="106"/>
      <c r="AIC26" s="106"/>
      <c r="AID26" s="106"/>
      <c r="AIE26" s="106"/>
      <c r="AIF26" s="106"/>
      <c r="AIG26" s="106"/>
      <c r="AIH26" s="106"/>
      <c r="AII26" s="106"/>
      <c r="AIJ26" s="106"/>
      <c r="AIK26" s="106"/>
      <c r="AIL26" s="106"/>
      <c r="AIM26" s="106"/>
      <c r="AIN26" s="106"/>
      <c r="AIO26" s="106"/>
      <c r="AIP26" s="106"/>
      <c r="AIQ26" s="106"/>
      <c r="AIR26" s="106"/>
      <c r="AIS26" s="106"/>
      <c r="AIT26" s="106"/>
      <c r="AIU26" s="106"/>
      <c r="AIV26" s="106"/>
      <c r="AIW26" s="106"/>
      <c r="AIX26" s="106"/>
      <c r="AIY26" s="106"/>
      <c r="AIZ26" s="106"/>
      <c r="AJA26" s="106"/>
      <c r="AJB26" s="106"/>
      <c r="AJC26" s="106"/>
      <c r="AJD26" s="106"/>
      <c r="AJE26" s="106"/>
      <c r="AJF26" s="106"/>
      <c r="AJG26" s="106"/>
      <c r="AJH26" s="106"/>
      <c r="AJI26" s="106"/>
      <c r="AJJ26" s="106"/>
      <c r="AJK26" s="106"/>
      <c r="AJL26" s="106"/>
      <c r="AJM26" s="106"/>
      <c r="AJN26" s="106"/>
      <c r="AJO26" s="106"/>
      <c r="AJP26" s="106"/>
      <c r="AJQ26" s="106"/>
      <c r="AJR26" s="106"/>
      <c r="AJS26" s="106"/>
      <c r="AJT26" s="106"/>
      <c r="AJU26" s="106"/>
      <c r="AJV26" s="106"/>
      <c r="AJW26" s="106"/>
      <c r="AJX26" s="106"/>
      <c r="AJY26" s="106"/>
      <c r="AJZ26" s="106"/>
      <c r="AKA26" s="106"/>
      <c r="AKB26" s="106"/>
      <c r="AKC26" s="106"/>
      <c r="AKD26" s="106"/>
      <c r="AKE26" s="106"/>
      <c r="AKF26" s="106"/>
      <c r="AKG26" s="106"/>
      <c r="AKH26" s="106"/>
      <c r="AKI26" s="106"/>
      <c r="AKJ26" s="106"/>
      <c r="AKK26" s="106"/>
      <c r="AKL26" s="106"/>
      <c r="AKM26" s="106"/>
      <c r="AKN26" s="106"/>
      <c r="AKO26" s="106"/>
      <c r="AKP26" s="106"/>
      <c r="AKQ26" s="106"/>
      <c r="AKR26" s="106"/>
      <c r="AKS26" s="106"/>
      <c r="AKT26" s="106"/>
      <c r="AKU26" s="106"/>
      <c r="AKV26" s="106"/>
      <c r="AKW26" s="106"/>
      <c r="AKX26" s="106"/>
      <c r="AKY26" s="106"/>
      <c r="AKZ26" s="106"/>
      <c r="ALA26" s="106"/>
      <c r="ALB26" s="106"/>
      <c r="ALC26" s="106"/>
      <c r="ALD26" s="106"/>
      <c r="ALE26" s="106"/>
      <c r="ALF26" s="106"/>
      <c r="ALG26" s="106"/>
      <c r="ALH26" s="106"/>
      <c r="ALI26" s="106"/>
      <c r="ALJ26" s="106"/>
      <c r="ALK26" s="106"/>
      <c r="ALL26" s="106"/>
      <c r="ALM26" s="106"/>
      <c r="ALN26" s="106"/>
      <c r="ALO26" s="106"/>
      <c r="ALP26" s="106"/>
      <c r="ALQ26" s="106"/>
      <c r="ALR26" s="106"/>
      <c r="ALS26" s="106"/>
      <c r="ALT26" s="106"/>
      <c r="ALU26" s="106"/>
      <c r="ALV26" s="106"/>
      <c r="ALW26" s="106"/>
    </row>
    <row r="27" spans="1:1011" s="107" customFormat="1" ht="60.75" hidden="1" customHeight="1" x14ac:dyDescent="0.25">
      <c r="A27" s="108">
        <v>19</v>
      </c>
      <c r="B27" s="114" t="s">
        <v>52</v>
      </c>
      <c r="C27" s="115" t="s">
        <v>45</v>
      </c>
      <c r="D27" s="159" t="s">
        <v>53</v>
      </c>
      <c r="E27" s="116"/>
      <c r="F27" s="159"/>
      <c r="G27" s="159"/>
      <c r="H27" s="117"/>
      <c r="I27" s="118"/>
      <c r="J27" s="113"/>
      <c r="K27" s="113"/>
      <c r="L27" s="113"/>
      <c r="M27" s="135"/>
      <c r="N27" s="135"/>
      <c r="O27" s="135"/>
      <c r="P27" s="113"/>
      <c r="Q27" s="113"/>
      <c r="R27" s="113"/>
      <c r="S27" s="113"/>
      <c r="T27" s="113"/>
      <c r="U27" s="113"/>
      <c r="V27" s="113">
        <f t="shared" si="5"/>
        <v>0</v>
      </c>
      <c r="W27" s="91"/>
      <c r="X27" s="137"/>
      <c r="Y27" s="106"/>
      <c r="Z27" s="106"/>
      <c r="AA27" s="106"/>
      <c r="AB27" s="106"/>
      <c r="AC27" s="106"/>
      <c r="AD27" s="106"/>
      <c r="AE27" s="106"/>
      <c r="AF27" s="106"/>
      <c r="AG27" s="106"/>
      <c r="AH27" s="106"/>
      <c r="AI27" s="106"/>
      <c r="AJ27" s="106"/>
      <c r="AK27" s="106"/>
      <c r="AL27" s="106"/>
      <c r="AM27" s="106"/>
      <c r="AN27" s="106"/>
      <c r="AO27" s="106"/>
      <c r="AP27" s="106"/>
      <c r="AQ27" s="106"/>
      <c r="AR27" s="106"/>
      <c r="AS27" s="106"/>
      <c r="AT27" s="106"/>
      <c r="AU27" s="106"/>
      <c r="AV27" s="106"/>
      <c r="AW27" s="106"/>
      <c r="AX27" s="106"/>
      <c r="AY27" s="106"/>
      <c r="AZ27" s="106"/>
      <c r="BA27" s="106"/>
      <c r="BB27" s="106"/>
      <c r="BC27" s="106"/>
      <c r="BD27" s="106"/>
      <c r="BE27" s="106"/>
      <c r="BF27" s="106"/>
      <c r="BG27" s="106"/>
      <c r="BH27" s="106"/>
      <c r="BI27" s="106"/>
      <c r="BJ27" s="106"/>
      <c r="BK27" s="106"/>
      <c r="BL27" s="106"/>
      <c r="BM27" s="106"/>
      <c r="BN27" s="106"/>
      <c r="BO27" s="106"/>
      <c r="BP27" s="106"/>
      <c r="BQ27" s="106"/>
      <c r="BR27" s="106"/>
      <c r="BS27" s="106"/>
      <c r="BT27" s="106"/>
      <c r="BU27" s="106"/>
      <c r="BV27" s="106"/>
      <c r="BW27" s="106"/>
      <c r="BX27" s="106"/>
      <c r="BY27" s="106"/>
      <c r="BZ27" s="106"/>
      <c r="CA27" s="106"/>
      <c r="CB27" s="106"/>
      <c r="CC27" s="106"/>
      <c r="CD27" s="106"/>
      <c r="CE27" s="106"/>
      <c r="CF27" s="106"/>
      <c r="CG27" s="106"/>
      <c r="CH27" s="106"/>
      <c r="CI27" s="106"/>
      <c r="CJ27" s="106"/>
      <c r="CK27" s="106"/>
      <c r="CL27" s="106"/>
      <c r="CM27" s="106"/>
      <c r="CN27" s="106"/>
      <c r="CO27" s="106"/>
      <c r="CP27" s="106"/>
      <c r="CQ27" s="106"/>
      <c r="CR27" s="106"/>
      <c r="CS27" s="106"/>
      <c r="CT27" s="106"/>
      <c r="CU27" s="106"/>
      <c r="CV27" s="106"/>
      <c r="CW27" s="106"/>
      <c r="CX27" s="106"/>
      <c r="CY27" s="106"/>
      <c r="CZ27" s="106"/>
      <c r="DA27" s="106"/>
      <c r="DB27" s="106"/>
      <c r="DC27" s="106"/>
      <c r="DD27" s="106"/>
      <c r="DE27" s="106"/>
      <c r="DF27" s="106"/>
      <c r="DG27" s="106"/>
      <c r="DH27" s="106"/>
      <c r="DI27" s="106"/>
      <c r="DJ27" s="106"/>
      <c r="DK27" s="106"/>
      <c r="DL27" s="106"/>
      <c r="DM27" s="106"/>
      <c r="DN27" s="106"/>
      <c r="DO27" s="106"/>
      <c r="DP27" s="106"/>
      <c r="DQ27" s="106"/>
      <c r="DR27" s="106"/>
      <c r="DS27" s="106"/>
      <c r="DT27" s="106"/>
      <c r="DU27" s="106"/>
      <c r="DV27" s="106"/>
      <c r="DW27" s="106"/>
      <c r="DX27" s="106"/>
      <c r="DY27" s="106"/>
      <c r="DZ27" s="106"/>
      <c r="EA27" s="106"/>
      <c r="EB27" s="106"/>
      <c r="EC27" s="106"/>
      <c r="ED27" s="106"/>
      <c r="EE27" s="106"/>
      <c r="EF27" s="106"/>
      <c r="EG27" s="106"/>
      <c r="EH27" s="106"/>
      <c r="EI27" s="106"/>
      <c r="EJ27" s="106"/>
      <c r="EK27" s="106"/>
      <c r="EL27" s="106"/>
      <c r="EM27" s="106"/>
      <c r="EN27" s="106"/>
      <c r="EO27" s="106"/>
      <c r="EP27" s="106"/>
      <c r="EQ27" s="106"/>
      <c r="ER27" s="106"/>
      <c r="ES27" s="106"/>
      <c r="ET27" s="106"/>
      <c r="EU27" s="106"/>
      <c r="EV27" s="106"/>
      <c r="EW27" s="106"/>
      <c r="EX27" s="106"/>
      <c r="EY27" s="106"/>
      <c r="EZ27" s="106"/>
      <c r="FA27" s="106"/>
      <c r="FB27" s="106"/>
      <c r="FC27" s="106"/>
      <c r="FD27" s="106"/>
      <c r="FE27" s="106"/>
      <c r="FF27" s="106"/>
      <c r="FG27" s="106"/>
      <c r="FH27" s="106"/>
      <c r="FI27" s="106"/>
      <c r="FJ27" s="106"/>
      <c r="FK27" s="106"/>
      <c r="FL27" s="106"/>
      <c r="FM27" s="106"/>
      <c r="FN27" s="106"/>
      <c r="FO27" s="106"/>
      <c r="FP27" s="106"/>
      <c r="FQ27" s="106"/>
      <c r="FR27" s="106"/>
      <c r="FS27" s="106"/>
      <c r="FT27" s="106"/>
      <c r="FU27" s="106"/>
      <c r="FV27" s="106"/>
      <c r="FW27" s="106"/>
      <c r="FX27" s="106"/>
      <c r="FY27" s="106"/>
      <c r="FZ27" s="106"/>
      <c r="GA27" s="106"/>
      <c r="GB27" s="106"/>
      <c r="GC27" s="106"/>
      <c r="GD27" s="106"/>
      <c r="GE27" s="106"/>
      <c r="GF27" s="106"/>
      <c r="GG27" s="106"/>
      <c r="GH27" s="106"/>
      <c r="GI27" s="106"/>
      <c r="GJ27" s="106"/>
      <c r="GK27" s="106"/>
      <c r="GL27" s="106"/>
      <c r="GM27" s="106"/>
      <c r="GN27" s="106"/>
      <c r="GO27" s="106"/>
      <c r="GP27" s="106"/>
      <c r="GQ27" s="106"/>
      <c r="GR27" s="106"/>
      <c r="GS27" s="106"/>
      <c r="GT27" s="106"/>
      <c r="GU27" s="106"/>
      <c r="GV27" s="106"/>
      <c r="GW27" s="106"/>
      <c r="GX27" s="106"/>
      <c r="GY27" s="106"/>
      <c r="GZ27" s="106"/>
      <c r="HA27" s="106"/>
      <c r="HB27" s="106"/>
      <c r="HC27" s="106"/>
      <c r="HD27" s="106"/>
      <c r="HE27" s="106"/>
      <c r="HF27" s="106"/>
      <c r="HG27" s="106"/>
      <c r="HH27" s="106"/>
      <c r="HI27" s="106"/>
      <c r="HJ27" s="106"/>
      <c r="HK27" s="106"/>
      <c r="HL27" s="106"/>
      <c r="HM27" s="106"/>
      <c r="HN27" s="106"/>
      <c r="HO27" s="106"/>
      <c r="HP27" s="106"/>
      <c r="HQ27" s="106"/>
      <c r="HR27" s="106"/>
      <c r="HS27" s="106"/>
      <c r="HT27" s="106"/>
      <c r="HU27" s="106"/>
      <c r="HV27" s="106"/>
      <c r="HW27" s="106"/>
      <c r="HX27" s="106"/>
      <c r="HY27" s="106"/>
      <c r="HZ27" s="106"/>
      <c r="IA27" s="106"/>
      <c r="IB27" s="106"/>
      <c r="IC27" s="106"/>
      <c r="ID27" s="106"/>
      <c r="IE27" s="106"/>
      <c r="IF27" s="106"/>
      <c r="IG27" s="106"/>
      <c r="IH27" s="106"/>
      <c r="II27" s="106"/>
      <c r="IJ27" s="106"/>
      <c r="IK27" s="106"/>
      <c r="IL27" s="106"/>
      <c r="IM27" s="106"/>
      <c r="IN27" s="106"/>
      <c r="IO27" s="106"/>
      <c r="IP27" s="106"/>
      <c r="IQ27" s="106"/>
      <c r="IR27" s="106"/>
      <c r="IS27" s="106"/>
      <c r="IT27" s="106"/>
      <c r="IU27" s="106"/>
      <c r="IV27" s="106"/>
      <c r="IW27" s="106"/>
      <c r="IX27" s="106"/>
      <c r="IY27" s="106"/>
      <c r="IZ27" s="106"/>
      <c r="JA27" s="106"/>
      <c r="JB27" s="106"/>
      <c r="JC27" s="106"/>
      <c r="JD27" s="106"/>
      <c r="JE27" s="106"/>
      <c r="JF27" s="106"/>
      <c r="JG27" s="106"/>
      <c r="JH27" s="106"/>
      <c r="JI27" s="106"/>
      <c r="JJ27" s="106"/>
      <c r="JK27" s="106"/>
      <c r="JL27" s="106"/>
      <c r="JM27" s="106"/>
      <c r="JN27" s="106"/>
      <c r="JO27" s="106"/>
      <c r="JP27" s="106"/>
      <c r="JQ27" s="106"/>
      <c r="JR27" s="106"/>
      <c r="JS27" s="106"/>
      <c r="JT27" s="106"/>
      <c r="JU27" s="106"/>
      <c r="JV27" s="106"/>
      <c r="JW27" s="106"/>
      <c r="JX27" s="106"/>
      <c r="JY27" s="106"/>
      <c r="JZ27" s="106"/>
      <c r="KA27" s="106"/>
      <c r="KB27" s="106"/>
      <c r="KC27" s="106"/>
      <c r="KD27" s="106"/>
      <c r="KE27" s="106"/>
      <c r="KF27" s="106"/>
      <c r="KG27" s="106"/>
      <c r="KH27" s="106"/>
      <c r="KI27" s="106"/>
      <c r="KJ27" s="106"/>
      <c r="KK27" s="106"/>
      <c r="KL27" s="106"/>
      <c r="KM27" s="106"/>
      <c r="KN27" s="106"/>
      <c r="KO27" s="106"/>
      <c r="KP27" s="106"/>
      <c r="KQ27" s="106"/>
      <c r="KR27" s="106"/>
      <c r="KS27" s="106"/>
      <c r="KT27" s="106"/>
      <c r="KU27" s="106"/>
      <c r="KV27" s="106"/>
      <c r="KW27" s="106"/>
      <c r="KX27" s="106"/>
      <c r="KY27" s="106"/>
      <c r="KZ27" s="106"/>
      <c r="LA27" s="106"/>
      <c r="LB27" s="106"/>
      <c r="LC27" s="106"/>
      <c r="LD27" s="106"/>
      <c r="LE27" s="106"/>
      <c r="LF27" s="106"/>
      <c r="LG27" s="106"/>
      <c r="LH27" s="106"/>
      <c r="LI27" s="106"/>
      <c r="LJ27" s="106"/>
      <c r="LK27" s="106"/>
      <c r="LL27" s="106"/>
      <c r="LM27" s="106"/>
      <c r="LN27" s="106"/>
      <c r="LO27" s="106"/>
      <c r="LP27" s="106"/>
      <c r="LQ27" s="106"/>
      <c r="LR27" s="106"/>
      <c r="LS27" s="106"/>
      <c r="LT27" s="106"/>
      <c r="LU27" s="106"/>
      <c r="LV27" s="106"/>
      <c r="LW27" s="106"/>
      <c r="LX27" s="106"/>
      <c r="LY27" s="106"/>
      <c r="LZ27" s="106"/>
      <c r="MA27" s="106"/>
      <c r="MB27" s="106"/>
      <c r="MC27" s="106"/>
      <c r="MD27" s="106"/>
      <c r="ME27" s="106"/>
      <c r="MF27" s="106"/>
      <c r="MG27" s="106"/>
      <c r="MH27" s="106"/>
      <c r="MI27" s="106"/>
      <c r="MJ27" s="106"/>
      <c r="MK27" s="106"/>
      <c r="ML27" s="106"/>
      <c r="MM27" s="106"/>
      <c r="MN27" s="106"/>
      <c r="MO27" s="106"/>
      <c r="MP27" s="106"/>
      <c r="MQ27" s="106"/>
      <c r="MR27" s="106"/>
      <c r="MS27" s="106"/>
      <c r="MT27" s="106"/>
      <c r="MU27" s="106"/>
      <c r="MV27" s="106"/>
      <c r="MW27" s="106"/>
      <c r="MX27" s="106"/>
      <c r="MY27" s="106"/>
      <c r="MZ27" s="106"/>
      <c r="NA27" s="106"/>
      <c r="NB27" s="106"/>
      <c r="NC27" s="106"/>
      <c r="ND27" s="106"/>
      <c r="NE27" s="106"/>
      <c r="NF27" s="106"/>
      <c r="NG27" s="106"/>
      <c r="NH27" s="106"/>
      <c r="NI27" s="106"/>
      <c r="NJ27" s="106"/>
      <c r="NK27" s="106"/>
      <c r="NL27" s="106"/>
      <c r="NM27" s="106"/>
      <c r="NN27" s="106"/>
      <c r="NO27" s="106"/>
      <c r="NP27" s="106"/>
      <c r="NQ27" s="106"/>
      <c r="NR27" s="106"/>
      <c r="NS27" s="106"/>
      <c r="NT27" s="106"/>
      <c r="NU27" s="106"/>
      <c r="NV27" s="106"/>
      <c r="NW27" s="106"/>
      <c r="NX27" s="106"/>
      <c r="NY27" s="106"/>
      <c r="NZ27" s="106"/>
      <c r="OA27" s="106"/>
      <c r="OB27" s="106"/>
      <c r="OC27" s="106"/>
      <c r="OD27" s="106"/>
      <c r="OE27" s="106"/>
      <c r="OF27" s="106"/>
      <c r="OG27" s="106"/>
      <c r="OH27" s="106"/>
      <c r="OI27" s="106"/>
      <c r="OJ27" s="106"/>
      <c r="OK27" s="106"/>
      <c r="OL27" s="106"/>
      <c r="OM27" s="106"/>
      <c r="ON27" s="106"/>
      <c r="OO27" s="106"/>
      <c r="OP27" s="106"/>
      <c r="OQ27" s="106"/>
      <c r="OR27" s="106"/>
      <c r="OS27" s="106"/>
      <c r="OT27" s="106"/>
      <c r="OU27" s="106"/>
      <c r="OV27" s="106"/>
      <c r="OW27" s="106"/>
      <c r="OX27" s="106"/>
      <c r="OY27" s="106"/>
      <c r="OZ27" s="106"/>
      <c r="PA27" s="106"/>
      <c r="PB27" s="106"/>
      <c r="PC27" s="106"/>
      <c r="PD27" s="106"/>
      <c r="PE27" s="106"/>
      <c r="PF27" s="106"/>
      <c r="PG27" s="106"/>
      <c r="PH27" s="106"/>
      <c r="PI27" s="106"/>
      <c r="PJ27" s="106"/>
      <c r="PK27" s="106"/>
      <c r="PL27" s="106"/>
      <c r="PM27" s="106"/>
      <c r="PN27" s="106"/>
      <c r="PO27" s="106"/>
      <c r="PP27" s="106"/>
      <c r="PQ27" s="106"/>
      <c r="PR27" s="106"/>
      <c r="PS27" s="106"/>
      <c r="PT27" s="106"/>
      <c r="PU27" s="106"/>
      <c r="PV27" s="106"/>
      <c r="PW27" s="106"/>
      <c r="PX27" s="106"/>
      <c r="PY27" s="106"/>
      <c r="PZ27" s="106"/>
      <c r="QA27" s="106"/>
      <c r="QB27" s="106"/>
      <c r="QC27" s="106"/>
      <c r="QD27" s="106"/>
      <c r="QE27" s="106"/>
      <c r="QF27" s="106"/>
      <c r="QG27" s="106"/>
      <c r="QH27" s="106"/>
      <c r="QI27" s="106"/>
      <c r="QJ27" s="106"/>
      <c r="QK27" s="106"/>
      <c r="QL27" s="106"/>
      <c r="QM27" s="106"/>
      <c r="QN27" s="106"/>
      <c r="QO27" s="106"/>
      <c r="QP27" s="106"/>
      <c r="QQ27" s="106"/>
      <c r="QR27" s="106"/>
      <c r="QS27" s="106"/>
      <c r="QT27" s="106"/>
      <c r="QU27" s="106"/>
      <c r="QV27" s="106"/>
      <c r="QW27" s="106"/>
      <c r="QX27" s="106"/>
      <c r="QY27" s="106"/>
      <c r="QZ27" s="106"/>
      <c r="RA27" s="106"/>
      <c r="RB27" s="106"/>
      <c r="RC27" s="106"/>
      <c r="RD27" s="106"/>
      <c r="RE27" s="106"/>
      <c r="RF27" s="106"/>
      <c r="RG27" s="106"/>
      <c r="RH27" s="106"/>
      <c r="RI27" s="106"/>
      <c r="RJ27" s="106"/>
      <c r="RK27" s="106"/>
      <c r="RL27" s="106"/>
      <c r="RM27" s="106"/>
      <c r="RN27" s="106"/>
      <c r="RO27" s="106"/>
      <c r="RP27" s="106"/>
      <c r="RQ27" s="106"/>
      <c r="RR27" s="106"/>
      <c r="RS27" s="106"/>
      <c r="RT27" s="106"/>
      <c r="RU27" s="106"/>
      <c r="RV27" s="106"/>
      <c r="RW27" s="106"/>
      <c r="RX27" s="106"/>
      <c r="RY27" s="106"/>
      <c r="RZ27" s="106"/>
      <c r="SA27" s="106"/>
      <c r="SB27" s="106"/>
      <c r="SC27" s="106"/>
      <c r="SD27" s="106"/>
      <c r="SE27" s="106"/>
      <c r="SF27" s="106"/>
      <c r="SG27" s="106"/>
      <c r="SH27" s="106"/>
      <c r="SI27" s="106"/>
      <c r="SJ27" s="106"/>
      <c r="SK27" s="106"/>
      <c r="SL27" s="106"/>
      <c r="SM27" s="106"/>
      <c r="SN27" s="106"/>
      <c r="SO27" s="106"/>
      <c r="SP27" s="106"/>
      <c r="SQ27" s="106"/>
      <c r="SR27" s="106"/>
      <c r="SS27" s="106"/>
      <c r="ST27" s="106"/>
      <c r="SU27" s="106"/>
      <c r="SV27" s="106"/>
      <c r="SW27" s="106"/>
      <c r="SX27" s="106"/>
      <c r="SY27" s="106"/>
      <c r="SZ27" s="106"/>
      <c r="TA27" s="106"/>
      <c r="TB27" s="106"/>
      <c r="TC27" s="106"/>
      <c r="TD27" s="106"/>
      <c r="TE27" s="106"/>
      <c r="TF27" s="106"/>
      <c r="TG27" s="106"/>
      <c r="TH27" s="106"/>
      <c r="TI27" s="106"/>
      <c r="TJ27" s="106"/>
      <c r="TK27" s="106"/>
      <c r="TL27" s="106"/>
      <c r="TM27" s="106"/>
      <c r="TN27" s="106"/>
      <c r="TO27" s="106"/>
      <c r="TP27" s="106"/>
      <c r="TQ27" s="106"/>
      <c r="TR27" s="106"/>
      <c r="TS27" s="106"/>
      <c r="TT27" s="106"/>
      <c r="TU27" s="106"/>
      <c r="TV27" s="106"/>
      <c r="TW27" s="106"/>
      <c r="TX27" s="106"/>
      <c r="TY27" s="106"/>
      <c r="TZ27" s="106"/>
      <c r="UA27" s="106"/>
      <c r="UB27" s="106"/>
      <c r="UC27" s="106"/>
      <c r="UD27" s="106"/>
      <c r="UE27" s="106"/>
      <c r="UF27" s="106"/>
      <c r="UG27" s="106"/>
      <c r="UH27" s="106"/>
      <c r="UI27" s="106"/>
      <c r="UJ27" s="106"/>
      <c r="UK27" s="106"/>
      <c r="UL27" s="106"/>
      <c r="UM27" s="106"/>
      <c r="UN27" s="106"/>
      <c r="UO27" s="106"/>
      <c r="UP27" s="106"/>
      <c r="UQ27" s="106"/>
      <c r="UR27" s="106"/>
      <c r="US27" s="106"/>
      <c r="UT27" s="106"/>
      <c r="UU27" s="106"/>
      <c r="UV27" s="106"/>
      <c r="UW27" s="106"/>
      <c r="UX27" s="106"/>
      <c r="UY27" s="106"/>
      <c r="UZ27" s="106"/>
      <c r="VA27" s="106"/>
      <c r="VB27" s="106"/>
      <c r="VC27" s="106"/>
      <c r="VD27" s="106"/>
      <c r="VE27" s="106"/>
      <c r="VF27" s="106"/>
      <c r="VG27" s="106"/>
      <c r="VH27" s="106"/>
      <c r="VI27" s="106"/>
      <c r="VJ27" s="106"/>
      <c r="VK27" s="106"/>
      <c r="VL27" s="106"/>
      <c r="VM27" s="106"/>
      <c r="VN27" s="106"/>
      <c r="VO27" s="106"/>
      <c r="VP27" s="106"/>
      <c r="VQ27" s="106"/>
      <c r="VR27" s="106"/>
      <c r="VS27" s="106"/>
      <c r="VT27" s="106"/>
      <c r="VU27" s="106"/>
      <c r="VV27" s="106"/>
      <c r="VW27" s="106"/>
      <c r="VX27" s="106"/>
      <c r="VY27" s="106"/>
      <c r="VZ27" s="106"/>
      <c r="WA27" s="106"/>
      <c r="WB27" s="106"/>
      <c r="WC27" s="106"/>
      <c r="WD27" s="106"/>
      <c r="WE27" s="106"/>
      <c r="WF27" s="106"/>
      <c r="WG27" s="106"/>
      <c r="WH27" s="106"/>
      <c r="WI27" s="106"/>
      <c r="WJ27" s="106"/>
      <c r="WK27" s="106"/>
      <c r="WL27" s="106"/>
      <c r="WM27" s="106"/>
      <c r="WN27" s="106"/>
      <c r="WO27" s="106"/>
      <c r="WP27" s="106"/>
      <c r="WQ27" s="106"/>
      <c r="WR27" s="106"/>
      <c r="WS27" s="106"/>
      <c r="WT27" s="106"/>
      <c r="WU27" s="106"/>
      <c r="WV27" s="106"/>
      <c r="WW27" s="106"/>
      <c r="WX27" s="106"/>
      <c r="WY27" s="106"/>
      <c r="WZ27" s="106"/>
      <c r="XA27" s="106"/>
      <c r="XB27" s="106"/>
      <c r="XC27" s="106"/>
      <c r="XD27" s="106"/>
      <c r="XE27" s="106"/>
      <c r="XF27" s="106"/>
      <c r="XG27" s="106"/>
      <c r="XH27" s="106"/>
      <c r="XI27" s="106"/>
      <c r="XJ27" s="106"/>
      <c r="XK27" s="106"/>
      <c r="XL27" s="106"/>
      <c r="XM27" s="106"/>
      <c r="XN27" s="106"/>
      <c r="XO27" s="106"/>
      <c r="XP27" s="106"/>
      <c r="XQ27" s="106"/>
      <c r="XR27" s="106"/>
      <c r="XS27" s="106"/>
      <c r="XT27" s="106"/>
      <c r="XU27" s="106"/>
      <c r="XV27" s="106"/>
      <c r="XW27" s="106"/>
      <c r="XX27" s="106"/>
      <c r="XY27" s="106"/>
      <c r="XZ27" s="106"/>
      <c r="YA27" s="106"/>
      <c r="YB27" s="106"/>
      <c r="YC27" s="106"/>
      <c r="YD27" s="106"/>
      <c r="YE27" s="106"/>
      <c r="YF27" s="106"/>
      <c r="YG27" s="106"/>
      <c r="YH27" s="106"/>
      <c r="YI27" s="106"/>
      <c r="YJ27" s="106"/>
      <c r="YK27" s="106"/>
      <c r="YL27" s="106"/>
      <c r="YM27" s="106"/>
      <c r="YN27" s="106"/>
      <c r="YO27" s="106"/>
      <c r="YP27" s="106"/>
      <c r="YQ27" s="106"/>
      <c r="YR27" s="106"/>
      <c r="YS27" s="106"/>
      <c r="YT27" s="106"/>
      <c r="YU27" s="106"/>
      <c r="YV27" s="106"/>
      <c r="YW27" s="106"/>
      <c r="YX27" s="106"/>
      <c r="YY27" s="106"/>
      <c r="YZ27" s="106"/>
      <c r="ZA27" s="106"/>
      <c r="ZB27" s="106"/>
      <c r="ZC27" s="106"/>
      <c r="ZD27" s="106"/>
      <c r="ZE27" s="106"/>
      <c r="ZF27" s="106"/>
      <c r="ZG27" s="106"/>
      <c r="ZH27" s="106"/>
      <c r="ZI27" s="106"/>
      <c r="ZJ27" s="106"/>
      <c r="ZK27" s="106"/>
      <c r="ZL27" s="106"/>
      <c r="ZM27" s="106"/>
      <c r="ZN27" s="106"/>
      <c r="ZO27" s="106"/>
      <c r="ZP27" s="106"/>
      <c r="ZQ27" s="106"/>
      <c r="ZR27" s="106"/>
      <c r="ZS27" s="106"/>
      <c r="ZT27" s="106"/>
      <c r="ZU27" s="106"/>
      <c r="ZV27" s="106"/>
      <c r="ZW27" s="106"/>
      <c r="ZX27" s="106"/>
      <c r="ZY27" s="106"/>
      <c r="ZZ27" s="106"/>
      <c r="AAA27" s="106"/>
      <c r="AAB27" s="106"/>
      <c r="AAC27" s="106"/>
      <c r="AAD27" s="106"/>
      <c r="AAE27" s="106"/>
      <c r="AAF27" s="106"/>
      <c r="AAG27" s="106"/>
      <c r="AAH27" s="106"/>
      <c r="AAI27" s="106"/>
      <c r="AAJ27" s="106"/>
      <c r="AAK27" s="106"/>
      <c r="AAL27" s="106"/>
      <c r="AAM27" s="106"/>
      <c r="AAN27" s="106"/>
      <c r="AAO27" s="106"/>
      <c r="AAP27" s="106"/>
      <c r="AAQ27" s="106"/>
      <c r="AAR27" s="106"/>
      <c r="AAS27" s="106"/>
      <c r="AAT27" s="106"/>
      <c r="AAU27" s="106"/>
      <c r="AAV27" s="106"/>
      <c r="AAW27" s="106"/>
      <c r="AAX27" s="106"/>
      <c r="AAY27" s="106"/>
      <c r="AAZ27" s="106"/>
      <c r="ABA27" s="106"/>
      <c r="ABB27" s="106"/>
      <c r="ABC27" s="106"/>
      <c r="ABD27" s="106"/>
      <c r="ABE27" s="106"/>
      <c r="ABF27" s="106"/>
      <c r="ABG27" s="106"/>
      <c r="ABH27" s="106"/>
      <c r="ABI27" s="106"/>
      <c r="ABJ27" s="106"/>
      <c r="ABK27" s="106"/>
      <c r="ABL27" s="106"/>
      <c r="ABM27" s="106"/>
      <c r="ABN27" s="106"/>
      <c r="ABO27" s="106"/>
      <c r="ABP27" s="106"/>
      <c r="ABQ27" s="106"/>
      <c r="ABR27" s="106"/>
      <c r="ABS27" s="106"/>
      <c r="ABT27" s="106"/>
      <c r="ABU27" s="106"/>
      <c r="ABV27" s="106"/>
      <c r="ABW27" s="106"/>
      <c r="ABX27" s="106"/>
      <c r="ABY27" s="106"/>
      <c r="ABZ27" s="106"/>
      <c r="ACA27" s="106"/>
      <c r="ACB27" s="106"/>
      <c r="ACC27" s="106"/>
      <c r="ACD27" s="106"/>
      <c r="ACE27" s="106"/>
      <c r="ACF27" s="106"/>
      <c r="ACG27" s="106"/>
      <c r="ACH27" s="106"/>
      <c r="ACI27" s="106"/>
      <c r="ACJ27" s="106"/>
      <c r="ACK27" s="106"/>
      <c r="ACL27" s="106"/>
      <c r="ACM27" s="106"/>
      <c r="ACN27" s="106"/>
      <c r="ACO27" s="106"/>
      <c r="ACP27" s="106"/>
      <c r="ACQ27" s="106"/>
      <c r="ACR27" s="106"/>
      <c r="ACS27" s="106"/>
      <c r="ACT27" s="106"/>
      <c r="ACU27" s="106"/>
      <c r="ACV27" s="106"/>
      <c r="ACW27" s="106"/>
      <c r="ACX27" s="106"/>
      <c r="ACY27" s="106"/>
      <c r="ACZ27" s="106"/>
      <c r="ADA27" s="106"/>
      <c r="ADB27" s="106"/>
      <c r="ADC27" s="106"/>
      <c r="ADD27" s="106"/>
      <c r="ADE27" s="106"/>
      <c r="ADF27" s="106"/>
      <c r="ADG27" s="106"/>
      <c r="ADH27" s="106"/>
      <c r="ADI27" s="106"/>
      <c r="ADJ27" s="106"/>
      <c r="ADK27" s="106"/>
      <c r="ADL27" s="106"/>
      <c r="ADM27" s="106"/>
      <c r="ADN27" s="106"/>
      <c r="ADO27" s="106"/>
      <c r="ADP27" s="106"/>
      <c r="ADQ27" s="106"/>
      <c r="ADR27" s="106"/>
      <c r="ADS27" s="106"/>
      <c r="ADT27" s="106"/>
      <c r="ADU27" s="106"/>
      <c r="ADV27" s="106"/>
      <c r="ADW27" s="106"/>
      <c r="ADX27" s="106"/>
      <c r="ADY27" s="106"/>
      <c r="ADZ27" s="106"/>
      <c r="AEA27" s="106"/>
      <c r="AEB27" s="106"/>
      <c r="AEC27" s="106"/>
      <c r="AED27" s="106"/>
      <c r="AEE27" s="106"/>
      <c r="AEF27" s="106"/>
      <c r="AEG27" s="106"/>
      <c r="AEH27" s="106"/>
      <c r="AEI27" s="106"/>
      <c r="AEJ27" s="106"/>
      <c r="AEK27" s="106"/>
      <c r="AEL27" s="106"/>
      <c r="AEM27" s="106"/>
      <c r="AEN27" s="106"/>
      <c r="AEO27" s="106"/>
      <c r="AEP27" s="106"/>
      <c r="AEQ27" s="106"/>
      <c r="AER27" s="106"/>
      <c r="AES27" s="106"/>
      <c r="AET27" s="106"/>
      <c r="AEU27" s="106"/>
      <c r="AEV27" s="106"/>
      <c r="AEW27" s="106"/>
      <c r="AEX27" s="106"/>
      <c r="AEY27" s="106"/>
      <c r="AEZ27" s="106"/>
      <c r="AFA27" s="106"/>
      <c r="AFB27" s="106"/>
      <c r="AFC27" s="106"/>
      <c r="AFD27" s="106"/>
      <c r="AFE27" s="106"/>
      <c r="AFF27" s="106"/>
      <c r="AFG27" s="106"/>
      <c r="AFH27" s="106"/>
      <c r="AFI27" s="106"/>
      <c r="AFJ27" s="106"/>
      <c r="AFK27" s="106"/>
      <c r="AFL27" s="106"/>
      <c r="AFM27" s="106"/>
      <c r="AFN27" s="106"/>
      <c r="AFO27" s="106"/>
      <c r="AFP27" s="106"/>
      <c r="AFQ27" s="106"/>
      <c r="AFR27" s="106"/>
      <c r="AFS27" s="106"/>
      <c r="AFT27" s="106"/>
      <c r="AFU27" s="106"/>
      <c r="AFV27" s="106"/>
      <c r="AFW27" s="106"/>
      <c r="AFX27" s="106"/>
      <c r="AFY27" s="106"/>
      <c r="AFZ27" s="106"/>
      <c r="AGA27" s="106"/>
      <c r="AGB27" s="106"/>
      <c r="AGC27" s="106"/>
      <c r="AGD27" s="106"/>
      <c r="AGE27" s="106"/>
      <c r="AGF27" s="106"/>
      <c r="AGG27" s="106"/>
      <c r="AGH27" s="106"/>
      <c r="AGI27" s="106"/>
      <c r="AGJ27" s="106"/>
      <c r="AGK27" s="106"/>
      <c r="AGL27" s="106"/>
      <c r="AGM27" s="106"/>
      <c r="AGN27" s="106"/>
      <c r="AGO27" s="106"/>
      <c r="AGP27" s="106"/>
      <c r="AGQ27" s="106"/>
      <c r="AGR27" s="106"/>
      <c r="AGS27" s="106"/>
      <c r="AGT27" s="106"/>
      <c r="AGU27" s="106"/>
      <c r="AGV27" s="106"/>
      <c r="AGW27" s="106"/>
      <c r="AGX27" s="106"/>
      <c r="AGY27" s="106"/>
      <c r="AGZ27" s="106"/>
      <c r="AHA27" s="106"/>
      <c r="AHB27" s="106"/>
      <c r="AHC27" s="106"/>
      <c r="AHD27" s="106"/>
      <c r="AHE27" s="106"/>
      <c r="AHF27" s="106"/>
      <c r="AHG27" s="106"/>
      <c r="AHH27" s="106"/>
      <c r="AHI27" s="106"/>
      <c r="AHJ27" s="106"/>
      <c r="AHK27" s="106"/>
      <c r="AHL27" s="106"/>
      <c r="AHM27" s="106"/>
      <c r="AHN27" s="106"/>
      <c r="AHO27" s="106"/>
      <c r="AHP27" s="106"/>
      <c r="AHQ27" s="106"/>
      <c r="AHR27" s="106"/>
      <c r="AHS27" s="106"/>
      <c r="AHT27" s="106"/>
      <c r="AHU27" s="106"/>
      <c r="AHV27" s="106"/>
      <c r="AHW27" s="106"/>
      <c r="AHX27" s="106"/>
      <c r="AHY27" s="106"/>
      <c r="AHZ27" s="106"/>
      <c r="AIA27" s="106"/>
      <c r="AIB27" s="106"/>
      <c r="AIC27" s="106"/>
      <c r="AID27" s="106"/>
      <c r="AIE27" s="106"/>
      <c r="AIF27" s="106"/>
      <c r="AIG27" s="106"/>
      <c r="AIH27" s="106"/>
      <c r="AII27" s="106"/>
      <c r="AIJ27" s="106"/>
      <c r="AIK27" s="106"/>
      <c r="AIL27" s="106"/>
      <c r="AIM27" s="106"/>
      <c r="AIN27" s="106"/>
      <c r="AIO27" s="106"/>
      <c r="AIP27" s="106"/>
      <c r="AIQ27" s="106"/>
      <c r="AIR27" s="106"/>
      <c r="AIS27" s="106"/>
      <c r="AIT27" s="106"/>
      <c r="AIU27" s="106"/>
      <c r="AIV27" s="106"/>
      <c r="AIW27" s="106"/>
      <c r="AIX27" s="106"/>
      <c r="AIY27" s="106"/>
      <c r="AIZ27" s="106"/>
      <c r="AJA27" s="106"/>
      <c r="AJB27" s="106"/>
      <c r="AJC27" s="106"/>
      <c r="AJD27" s="106"/>
      <c r="AJE27" s="106"/>
      <c r="AJF27" s="106"/>
      <c r="AJG27" s="106"/>
      <c r="AJH27" s="106"/>
      <c r="AJI27" s="106"/>
      <c r="AJJ27" s="106"/>
      <c r="AJK27" s="106"/>
      <c r="AJL27" s="106"/>
      <c r="AJM27" s="106"/>
      <c r="AJN27" s="106"/>
      <c r="AJO27" s="106"/>
      <c r="AJP27" s="106"/>
      <c r="AJQ27" s="106"/>
      <c r="AJR27" s="106"/>
      <c r="AJS27" s="106"/>
      <c r="AJT27" s="106"/>
      <c r="AJU27" s="106"/>
      <c r="AJV27" s="106"/>
      <c r="AJW27" s="106"/>
      <c r="AJX27" s="106"/>
      <c r="AJY27" s="106"/>
      <c r="AJZ27" s="106"/>
      <c r="AKA27" s="106"/>
      <c r="AKB27" s="106"/>
      <c r="AKC27" s="106"/>
      <c r="AKD27" s="106"/>
      <c r="AKE27" s="106"/>
      <c r="AKF27" s="106"/>
      <c r="AKG27" s="106"/>
      <c r="AKH27" s="106"/>
      <c r="AKI27" s="106"/>
      <c r="AKJ27" s="106"/>
      <c r="AKK27" s="106"/>
      <c r="AKL27" s="106"/>
      <c r="AKM27" s="106"/>
      <c r="AKN27" s="106"/>
      <c r="AKO27" s="106"/>
      <c r="AKP27" s="106"/>
      <c r="AKQ27" s="106"/>
      <c r="AKR27" s="106"/>
      <c r="AKS27" s="106"/>
      <c r="AKT27" s="106"/>
      <c r="AKU27" s="106"/>
      <c r="AKV27" s="106"/>
      <c r="AKW27" s="106"/>
      <c r="AKX27" s="106"/>
      <c r="AKY27" s="106"/>
      <c r="AKZ27" s="106"/>
      <c r="ALA27" s="106"/>
      <c r="ALB27" s="106"/>
      <c r="ALC27" s="106"/>
      <c r="ALD27" s="106"/>
      <c r="ALE27" s="106"/>
      <c r="ALF27" s="106"/>
      <c r="ALG27" s="106"/>
      <c r="ALH27" s="106"/>
      <c r="ALI27" s="106"/>
      <c r="ALJ27" s="106"/>
      <c r="ALK27" s="106"/>
      <c r="ALL27" s="106"/>
      <c r="ALM27" s="106"/>
      <c r="ALN27" s="106"/>
      <c r="ALO27" s="106"/>
      <c r="ALP27" s="106"/>
      <c r="ALQ27" s="106"/>
      <c r="ALR27" s="106"/>
      <c r="ALS27" s="106"/>
      <c r="ALT27" s="106"/>
      <c r="ALU27" s="106"/>
      <c r="ALV27" s="106"/>
      <c r="ALW27" s="106"/>
    </row>
    <row r="28" spans="1:1011" s="107" customFormat="1" ht="96.75" hidden="1" customHeight="1" x14ac:dyDescent="0.25">
      <c r="A28" s="67" t="s">
        <v>146</v>
      </c>
      <c r="B28" s="75" t="s">
        <v>54</v>
      </c>
      <c r="C28" s="42" t="s">
        <v>45</v>
      </c>
      <c r="D28" s="157" t="s">
        <v>55</v>
      </c>
      <c r="E28" s="39"/>
      <c r="F28" s="157"/>
      <c r="G28" s="157"/>
      <c r="H28" s="54" t="s">
        <v>46</v>
      </c>
      <c r="I28" s="59">
        <f>V28</f>
        <v>3840</v>
      </c>
      <c r="J28" s="36"/>
      <c r="K28" s="20"/>
      <c r="L28" s="21"/>
      <c r="M28" s="21"/>
      <c r="N28" s="198"/>
      <c r="O28" s="36"/>
      <c r="P28" s="88"/>
      <c r="Q28" s="88"/>
      <c r="R28" s="88"/>
      <c r="S28" s="89">
        <v>3840</v>
      </c>
      <c r="T28" s="88"/>
      <c r="U28" s="88"/>
      <c r="V28" s="90">
        <f t="shared" si="5"/>
        <v>3840</v>
      </c>
      <c r="W28" s="91"/>
      <c r="X28" s="137"/>
      <c r="Y28" s="106"/>
      <c r="Z28" s="106"/>
      <c r="AA28" s="106"/>
      <c r="AB28" s="106"/>
      <c r="AC28" s="106"/>
      <c r="AD28" s="106"/>
      <c r="AE28" s="106"/>
      <c r="AF28" s="106"/>
      <c r="AG28" s="106"/>
      <c r="AH28" s="106"/>
      <c r="AI28" s="106"/>
      <c r="AJ28" s="106"/>
      <c r="AK28" s="106"/>
      <c r="AL28" s="106"/>
      <c r="AM28" s="106"/>
      <c r="AN28" s="106"/>
      <c r="AO28" s="106"/>
      <c r="AP28" s="106"/>
      <c r="AQ28" s="106"/>
      <c r="AR28" s="106"/>
      <c r="AS28" s="106"/>
      <c r="AT28" s="106"/>
      <c r="AU28" s="106"/>
      <c r="AV28" s="106"/>
      <c r="AW28" s="106"/>
      <c r="AX28" s="106"/>
      <c r="AY28" s="106"/>
      <c r="AZ28" s="106"/>
      <c r="BA28" s="106"/>
      <c r="BB28" s="106"/>
      <c r="BC28" s="106"/>
      <c r="BD28" s="106"/>
      <c r="BE28" s="106"/>
      <c r="BF28" s="106"/>
      <c r="BG28" s="106"/>
      <c r="BH28" s="106"/>
      <c r="BI28" s="106"/>
      <c r="BJ28" s="106"/>
      <c r="BK28" s="106"/>
      <c r="BL28" s="106"/>
      <c r="BM28" s="106"/>
      <c r="BN28" s="106"/>
      <c r="BO28" s="106"/>
      <c r="BP28" s="106"/>
      <c r="BQ28" s="106"/>
      <c r="BR28" s="106"/>
      <c r="BS28" s="106"/>
      <c r="BT28" s="106"/>
      <c r="BU28" s="106"/>
      <c r="BV28" s="106"/>
      <c r="BW28" s="106"/>
      <c r="BX28" s="106"/>
      <c r="BY28" s="106"/>
      <c r="BZ28" s="106"/>
      <c r="CA28" s="106"/>
      <c r="CB28" s="106"/>
      <c r="CC28" s="106"/>
      <c r="CD28" s="106"/>
      <c r="CE28" s="106"/>
      <c r="CF28" s="106"/>
      <c r="CG28" s="106"/>
      <c r="CH28" s="106"/>
      <c r="CI28" s="106"/>
      <c r="CJ28" s="106"/>
      <c r="CK28" s="106"/>
      <c r="CL28" s="106"/>
      <c r="CM28" s="106"/>
      <c r="CN28" s="106"/>
      <c r="CO28" s="106"/>
      <c r="CP28" s="106"/>
      <c r="CQ28" s="106"/>
      <c r="CR28" s="106"/>
      <c r="CS28" s="106"/>
      <c r="CT28" s="106"/>
      <c r="CU28" s="106"/>
      <c r="CV28" s="106"/>
      <c r="CW28" s="106"/>
      <c r="CX28" s="106"/>
      <c r="CY28" s="106"/>
      <c r="CZ28" s="106"/>
      <c r="DA28" s="106"/>
      <c r="DB28" s="106"/>
      <c r="DC28" s="106"/>
      <c r="DD28" s="106"/>
      <c r="DE28" s="106"/>
      <c r="DF28" s="106"/>
      <c r="DG28" s="106"/>
      <c r="DH28" s="106"/>
      <c r="DI28" s="106"/>
      <c r="DJ28" s="106"/>
      <c r="DK28" s="106"/>
      <c r="DL28" s="106"/>
      <c r="DM28" s="106"/>
      <c r="DN28" s="106"/>
      <c r="DO28" s="106"/>
      <c r="DP28" s="106"/>
      <c r="DQ28" s="106"/>
      <c r="DR28" s="106"/>
      <c r="DS28" s="106"/>
      <c r="DT28" s="106"/>
      <c r="DU28" s="106"/>
      <c r="DV28" s="106"/>
      <c r="DW28" s="106"/>
      <c r="DX28" s="106"/>
      <c r="DY28" s="106"/>
      <c r="DZ28" s="106"/>
      <c r="EA28" s="106"/>
      <c r="EB28" s="106"/>
      <c r="EC28" s="106"/>
      <c r="ED28" s="106"/>
      <c r="EE28" s="106"/>
      <c r="EF28" s="106"/>
      <c r="EG28" s="106"/>
      <c r="EH28" s="106"/>
      <c r="EI28" s="106"/>
      <c r="EJ28" s="106"/>
      <c r="EK28" s="106"/>
      <c r="EL28" s="106"/>
      <c r="EM28" s="106"/>
      <c r="EN28" s="106"/>
      <c r="EO28" s="106"/>
      <c r="EP28" s="106"/>
      <c r="EQ28" s="106"/>
      <c r="ER28" s="106"/>
      <c r="ES28" s="106"/>
      <c r="ET28" s="106"/>
      <c r="EU28" s="106"/>
      <c r="EV28" s="106"/>
      <c r="EW28" s="106"/>
      <c r="EX28" s="106"/>
      <c r="EY28" s="106"/>
      <c r="EZ28" s="106"/>
      <c r="FA28" s="106"/>
      <c r="FB28" s="106"/>
      <c r="FC28" s="106"/>
      <c r="FD28" s="106"/>
      <c r="FE28" s="106"/>
      <c r="FF28" s="106"/>
      <c r="FG28" s="106"/>
      <c r="FH28" s="106"/>
      <c r="FI28" s="106"/>
      <c r="FJ28" s="106"/>
      <c r="FK28" s="106"/>
      <c r="FL28" s="106"/>
      <c r="FM28" s="106"/>
      <c r="FN28" s="106"/>
      <c r="FO28" s="106"/>
      <c r="FP28" s="106"/>
      <c r="FQ28" s="106"/>
      <c r="FR28" s="106"/>
      <c r="FS28" s="106"/>
      <c r="FT28" s="106"/>
      <c r="FU28" s="106"/>
      <c r="FV28" s="106"/>
      <c r="FW28" s="106"/>
      <c r="FX28" s="106"/>
      <c r="FY28" s="106"/>
      <c r="FZ28" s="106"/>
      <c r="GA28" s="106"/>
      <c r="GB28" s="106"/>
      <c r="GC28" s="106"/>
      <c r="GD28" s="106"/>
      <c r="GE28" s="106"/>
      <c r="GF28" s="106"/>
      <c r="GG28" s="106"/>
      <c r="GH28" s="106"/>
      <c r="GI28" s="106"/>
      <c r="GJ28" s="106"/>
      <c r="GK28" s="106"/>
      <c r="GL28" s="106"/>
      <c r="GM28" s="106"/>
      <c r="GN28" s="106"/>
      <c r="GO28" s="106"/>
      <c r="GP28" s="106"/>
      <c r="GQ28" s="106"/>
      <c r="GR28" s="106"/>
      <c r="GS28" s="106"/>
      <c r="GT28" s="106"/>
      <c r="GU28" s="106"/>
      <c r="GV28" s="106"/>
      <c r="GW28" s="106"/>
      <c r="GX28" s="106"/>
      <c r="GY28" s="106"/>
      <c r="GZ28" s="106"/>
      <c r="HA28" s="106"/>
      <c r="HB28" s="106"/>
      <c r="HC28" s="106"/>
      <c r="HD28" s="106"/>
      <c r="HE28" s="106"/>
      <c r="HF28" s="106"/>
      <c r="HG28" s="106"/>
      <c r="HH28" s="106"/>
      <c r="HI28" s="106"/>
      <c r="HJ28" s="106"/>
      <c r="HK28" s="106"/>
      <c r="HL28" s="106"/>
      <c r="HM28" s="106"/>
      <c r="HN28" s="106"/>
      <c r="HO28" s="106"/>
      <c r="HP28" s="106"/>
      <c r="HQ28" s="106"/>
      <c r="HR28" s="106"/>
      <c r="HS28" s="106"/>
      <c r="HT28" s="106"/>
      <c r="HU28" s="106"/>
      <c r="HV28" s="106"/>
      <c r="HW28" s="106"/>
      <c r="HX28" s="106"/>
      <c r="HY28" s="106"/>
      <c r="HZ28" s="106"/>
      <c r="IA28" s="106"/>
      <c r="IB28" s="106"/>
      <c r="IC28" s="106"/>
      <c r="ID28" s="106"/>
      <c r="IE28" s="106"/>
      <c r="IF28" s="106"/>
      <c r="IG28" s="106"/>
      <c r="IH28" s="106"/>
      <c r="II28" s="106"/>
      <c r="IJ28" s="106"/>
      <c r="IK28" s="106"/>
      <c r="IL28" s="106"/>
      <c r="IM28" s="106"/>
      <c r="IN28" s="106"/>
      <c r="IO28" s="106"/>
      <c r="IP28" s="106"/>
      <c r="IQ28" s="106"/>
      <c r="IR28" s="106"/>
      <c r="IS28" s="106"/>
      <c r="IT28" s="106"/>
      <c r="IU28" s="106"/>
      <c r="IV28" s="106"/>
      <c r="IW28" s="106"/>
      <c r="IX28" s="106"/>
      <c r="IY28" s="106"/>
      <c r="IZ28" s="106"/>
      <c r="JA28" s="106"/>
      <c r="JB28" s="106"/>
      <c r="JC28" s="106"/>
      <c r="JD28" s="106"/>
      <c r="JE28" s="106"/>
      <c r="JF28" s="106"/>
      <c r="JG28" s="106"/>
      <c r="JH28" s="106"/>
      <c r="JI28" s="106"/>
      <c r="JJ28" s="106"/>
      <c r="JK28" s="106"/>
      <c r="JL28" s="106"/>
      <c r="JM28" s="106"/>
      <c r="JN28" s="106"/>
      <c r="JO28" s="106"/>
      <c r="JP28" s="106"/>
      <c r="JQ28" s="106"/>
      <c r="JR28" s="106"/>
      <c r="JS28" s="106"/>
      <c r="JT28" s="106"/>
      <c r="JU28" s="106"/>
      <c r="JV28" s="106"/>
      <c r="JW28" s="106"/>
      <c r="JX28" s="106"/>
      <c r="JY28" s="106"/>
      <c r="JZ28" s="106"/>
      <c r="KA28" s="106"/>
      <c r="KB28" s="106"/>
      <c r="KC28" s="106"/>
      <c r="KD28" s="106"/>
      <c r="KE28" s="106"/>
      <c r="KF28" s="106"/>
      <c r="KG28" s="106"/>
      <c r="KH28" s="106"/>
      <c r="KI28" s="106"/>
      <c r="KJ28" s="106"/>
      <c r="KK28" s="106"/>
      <c r="KL28" s="106"/>
      <c r="KM28" s="106"/>
      <c r="KN28" s="106"/>
      <c r="KO28" s="106"/>
      <c r="KP28" s="106"/>
      <c r="KQ28" s="106"/>
      <c r="KR28" s="106"/>
      <c r="KS28" s="106"/>
      <c r="KT28" s="106"/>
      <c r="KU28" s="106"/>
      <c r="KV28" s="106"/>
      <c r="KW28" s="106"/>
      <c r="KX28" s="106"/>
      <c r="KY28" s="106"/>
      <c r="KZ28" s="106"/>
      <c r="LA28" s="106"/>
      <c r="LB28" s="106"/>
      <c r="LC28" s="106"/>
      <c r="LD28" s="106"/>
      <c r="LE28" s="106"/>
      <c r="LF28" s="106"/>
      <c r="LG28" s="106"/>
      <c r="LH28" s="106"/>
      <c r="LI28" s="106"/>
      <c r="LJ28" s="106"/>
      <c r="LK28" s="106"/>
      <c r="LL28" s="106"/>
      <c r="LM28" s="106"/>
      <c r="LN28" s="106"/>
      <c r="LO28" s="106"/>
      <c r="LP28" s="106"/>
      <c r="LQ28" s="106"/>
      <c r="LR28" s="106"/>
      <c r="LS28" s="106"/>
      <c r="LT28" s="106"/>
      <c r="LU28" s="106"/>
      <c r="LV28" s="106"/>
      <c r="LW28" s="106"/>
      <c r="LX28" s="106"/>
      <c r="LY28" s="106"/>
      <c r="LZ28" s="106"/>
      <c r="MA28" s="106"/>
      <c r="MB28" s="106"/>
      <c r="MC28" s="106"/>
      <c r="MD28" s="106"/>
      <c r="ME28" s="106"/>
      <c r="MF28" s="106"/>
      <c r="MG28" s="106"/>
      <c r="MH28" s="106"/>
      <c r="MI28" s="106"/>
      <c r="MJ28" s="106"/>
      <c r="MK28" s="106"/>
      <c r="ML28" s="106"/>
      <c r="MM28" s="106"/>
      <c r="MN28" s="106"/>
      <c r="MO28" s="106"/>
      <c r="MP28" s="106"/>
      <c r="MQ28" s="106"/>
      <c r="MR28" s="106"/>
      <c r="MS28" s="106"/>
      <c r="MT28" s="106"/>
      <c r="MU28" s="106"/>
      <c r="MV28" s="106"/>
      <c r="MW28" s="106"/>
      <c r="MX28" s="106"/>
      <c r="MY28" s="106"/>
      <c r="MZ28" s="106"/>
      <c r="NA28" s="106"/>
      <c r="NB28" s="106"/>
      <c r="NC28" s="106"/>
      <c r="ND28" s="106"/>
      <c r="NE28" s="106"/>
      <c r="NF28" s="106"/>
      <c r="NG28" s="106"/>
      <c r="NH28" s="106"/>
      <c r="NI28" s="106"/>
      <c r="NJ28" s="106"/>
      <c r="NK28" s="106"/>
      <c r="NL28" s="106"/>
      <c r="NM28" s="106"/>
      <c r="NN28" s="106"/>
      <c r="NO28" s="106"/>
      <c r="NP28" s="106"/>
      <c r="NQ28" s="106"/>
      <c r="NR28" s="106"/>
      <c r="NS28" s="106"/>
      <c r="NT28" s="106"/>
      <c r="NU28" s="106"/>
      <c r="NV28" s="106"/>
      <c r="NW28" s="106"/>
      <c r="NX28" s="106"/>
      <c r="NY28" s="106"/>
      <c r="NZ28" s="106"/>
      <c r="OA28" s="106"/>
      <c r="OB28" s="106"/>
      <c r="OC28" s="106"/>
      <c r="OD28" s="106"/>
      <c r="OE28" s="106"/>
      <c r="OF28" s="106"/>
      <c r="OG28" s="106"/>
      <c r="OH28" s="106"/>
      <c r="OI28" s="106"/>
      <c r="OJ28" s="106"/>
      <c r="OK28" s="106"/>
      <c r="OL28" s="106"/>
      <c r="OM28" s="106"/>
      <c r="ON28" s="106"/>
      <c r="OO28" s="106"/>
      <c r="OP28" s="106"/>
      <c r="OQ28" s="106"/>
      <c r="OR28" s="106"/>
      <c r="OS28" s="106"/>
      <c r="OT28" s="106"/>
      <c r="OU28" s="106"/>
      <c r="OV28" s="106"/>
      <c r="OW28" s="106"/>
      <c r="OX28" s="106"/>
      <c r="OY28" s="106"/>
      <c r="OZ28" s="106"/>
      <c r="PA28" s="106"/>
      <c r="PB28" s="106"/>
      <c r="PC28" s="106"/>
      <c r="PD28" s="106"/>
      <c r="PE28" s="106"/>
      <c r="PF28" s="106"/>
      <c r="PG28" s="106"/>
      <c r="PH28" s="106"/>
      <c r="PI28" s="106"/>
      <c r="PJ28" s="106"/>
      <c r="PK28" s="106"/>
      <c r="PL28" s="106"/>
      <c r="PM28" s="106"/>
      <c r="PN28" s="106"/>
      <c r="PO28" s="106"/>
      <c r="PP28" s="106"/>
      <c r="PQ28" s="106"/>
      <c r="PR28" s="106"/>
      <c r="PS28" s="106"/>
      <c r="PT28" s="106"/>
      <c r="PU28" s="106"/>
      <c r="PV28" s="106"/>
      <c r="PW28" s="106"/>
      <c r="PX28" s="106"/>
      <c r="PY28" s="106"/>
      <c r="PZ28" s="106"/>
      <c r="QA28" s="106"/>
      <c r="QB28" s="106"/>
      <c r="QC28" s="106"/>
      <c r="QD28" s="106"/>
      <c r="QE28" s="106"/>
      <c r="QF28" s="106"/>
      <c r="QG28" s="106"/>
      <c r="QH28" s="106"/>
      <c r="QI28" s="106"/>
      <c r="QJ28" s="106"/>
      <c r="QK28" s="106"/>
      <c r="QL28" s="106"/>
      <c r="QM28" s="106"/>
      <c r="QN28" s="106"/>
      <c r="QO28" s="106"/>
      <c r="QP28" s="106"/>
      <c r="QQ28" s="106"/>
      <c r="QR28" s="106"/>
      <c r="QS28" s="106"/>
      <c r="QT28" s="106"/>
      <c r="QU28" s="106"/>
      <c r="QV28" s="106"/>
      <c r="QW28" s="106"/>
      <c r="QX28" s="106"/>
      <c r="QY28" s="106"/>
      <c r="QZ28" s="106"/>
      <c r="RA28" s="106"/>
      <c r="RB28" s="106"/>
      <c r="RC28" s="106"/>
      <c r="RD28" s="106"/>
      <c r="RE28" s="106"/>
      <c r="RF28" s="106"/>
      <c r="RG28" s="106"/>
      <c r="RH28" s="106"/>
      <c r="RI28" s="106"/>
      <c r="RJ28" s="106"/>
      <c r="RK28" s="106"/>
      <c r="RL28" s="106"/>
      <c r="RM28" s="106"/>
      <c r="RN28" s="106"/>
      <c r="RO28" s="106"/>
      <c r="RP28" s="106"/>
      <c r="RQ28" s="106"/>
      <c r="RR28" s="106"/>
      <c r="RS28" s="106"/>
      <c r="RT28" s="106"/>
      <c r="RU28" s="106"/>
      <c r="RV28" s="106"/>
      <c r="RW28" s="106"/>
      <c r="RX28" s="106"/>
      <c r="RY28" s="106"/>
      <c r="RZ28" s="106"/>
      <c r="SA28" s="106"/>
      <c r="SB28" s="106"/>
      <c r="SC28" s="106"/>
      <c r="SD28" s="106"/>
      <c r="SE28" s="106"/>
      <c r="SF28" s="106"/>
      <c r="SG28" s="106"/>
      <c r="SH28" s="106"/>
      <c r="SI28" s="106"/>
      <c r="SJ28" s="106"/>
      <c r="SK28" s="106"/>
      <c r="SL28" s="106"/>
      <c r="SM28" s="106"/>
      <c r="SN28" s="106"/>
      <c r="SO28" s="106"/>
      <c r="SP28" s="106"/>
      <c r="SQ28" s="106"/>
      <c r="SR28" s="106"/>
      <c r="SS28" s="106"/>
      <c r="ST28" s="106"/>
      <c r="SU28" s="106"/>
      <c r="SV28" s="106"/>
      <c r="SW28" s="106"/>
      <c r="SX28" s="106"/>
      <c r="SY28" s="106"/>
      <c r="SZ28" s="106"/>
      <c r="TA28" s="106"/>
      <c r="TB28" s="106"/>
      <c r="TC28" s="106"/>
      <c r="TD28" s="106"/>
      <c r="TE28" s="106"/>
      <c r="TF28" s="106"/>
      <c r="TG28" s="106"/>
      <c r="TH28" s="106"/>
      <c r="TI28" s="106"/>
      <c r="TJ28" s="106"/>
      <c r="TK28" s="106"/>
      <c r="TL28" s="106"/>
      <c r="TM28" s="106"/>
      <c r="TN28" s="106"/>
      <c r="TO28" s="106"/>
      <c r="TP28" s="106"/>
      <c r="TQ28" s="106"/>
      <c r="TR28" s="106"/>
      <c r="TS28" s="106"/>
      <c r="TT28" s="106"/>
      <c r="TU28" s="106"/>
      <c r="TV28" s="106"/>
      <c r="TW28" s="106"/>
      <c r="TX28" s="106"/>
      <c r="TY28" s="106"/>
      <c r="TZ28" s="106"/>
      <c r="UA28" s="106"/>
      <c r="UB28" s="106"/>
      <c r="UC28" s="106"/>
      <c r="UD28" s="106"/>
      <c r="UE28" s="106"/>
      <c r="UF28" s="106"/>
      <c r="UG28" s="106"/>
      <c r="UH28" s="106"/>
      <c r="UI28" s="106"/>
      <c r="UJ28" s="106"/>
      <c r="UK28" s="106"/>
      <c r="UL28" s="106"/>
      <c r="UM28" s="106"/>
      <c r="UN28" s="106"/>
      <c r="UO28" s="106"/>
      <c r="UP28" s="106"/>
      <c r="UQ28" s="106"/>
      <c r="UR28" s="106"/>
      <c r="US28" s="106"/>
      <c r="UT28" s="106"/>
      <c r="UU28" s="106"/>
      <c r="UV28" s="106"/>
      <c r="UW28" s="106"/>
      <c r="UX28" s="106"/>
      <c r="UY28" s="106"/>
      <c r="UZ28" s="106"/>
      <c r="VA28" s="106"/>
      <c r="VB28" s="106"/>
      <c r="VC28" s="106"/>
      <c r="VD28" s="106"/>
      <c r="VE28" s="106"/>
      <c r="VF28" s="106"/>
      <c r="VG28" s="106"/>
      <c r="VH28" s="106"/>
      <c r="VI28" s="106"/>
      <c r="VJ28" s="106"/>
      <c r="VK28" s="106"/>
      <c r="VL28" s="106"/>
      <c r="VM28" s="106"/>
      <c r="VN28" s="106"/>
      <c r="VO28" s="106"/>
      <c r="VP28" s="106"/>
      <c r="VQ28" s="106"/>
      <c r="VR28" s="106"/>
      <c r="VS28" s="106"/>
      <c r="VT28" s="106"/>
      <c r="VU28" s="106"/>
      <c r="VV28" s="106"/>
      <c r="VW28" s="106"/>
      <c r="VX28" s="106"/>
      <c r="VY28" s="106"/>
      <c r="VZ28" s="106"/>
      <c r="WA28" s="106"/>
      <c r="WB28" s="106"/>
      <c r="WC28" s="106"/>
      <c r="WD28" s="106"/>
      <c r="WE28" s="106"/>
      <c r="WF28" s="106"/>
      <c r="WG28" s="106"/>
      <c r="WH28" s="106"/>
      <c r="WI28" s="106"/>
      <c r="WJ28" s="106"/>
      <c r="WK28" s="106"/>
      <c r="WL28" s="106"/>
      <c r="WM28" s="106"/>
      <c r="WN28" s="106"/>
      <c r="WO28" s="106"/>
      <c r="WP28" s="106"/>
      <c r="WQ28" s="106"/>
      <c r="WR28" s="106"/>
      <c r="WS28" s="106"/>
      <c r="WT28" s="106"/>
      <c r="WU28" s="106"/>
      <c r="WV28" s="106"/>
      <c r="WW28" s="106"/>
      <c r="WX28" s="106"/>
      <c r="WY28" s="106"/>
      <c r="WZ28" s="106"/>
      <c r="XA28" s="106"/>
      <c r="XB28" s="106"/>
      <c r="XC28" s="106"/>
      <c r="XD28" s="106"/>
      <c r="XE28" s="106"/>
      <c r="XF28" s="106"/>
      <c r="XG28" s="106"/>
      <c r="XH28" s="106"/>
      <c r="XI28" s="106"/>
      <c r="XJ28" s="106"/>
      <c r="XK28" s="106"/>
      <c r="XL28" s="106"/>
      <c r="XM28" s="106"/>
      <c r="XN28" s="106"/>
      <c r="XO28" s="106"/>
      <c r="XP28" s="106"/>
      <c r="XQ28" s="106"/>
      <c r="XR28" s="106"/>
      <c r="XS28" s="106"/>
      <c r="XT28" s="106"/>
      <c r="XU28" s="106"/>
      <c r="XV28" s="106"/>
      <c r="XW28" s="106"/>
      <c r="XX28" s="106"/>
      <c r="XY28" s="106"/>
      <c r="XZ28" s="106"/>
      <c r="YA28" s="106"/>
      <c r="YB28" s="106"/>
      <c r="YC28" s="106"/>
      <c r="YD28" s="106"/>
      <c r="YE28" s="106"/>
      <c r="YF28" s="106"/>
      <c r="YG28" s="106"/>
      <c r="YH28" s="106"/>
      <c r="YI28" s="106"/>
      <c r="YJ28" s="106"/>
      <c r="YK28" s="106"/>
      <c r="YL28" s="106"/>
      <c r="YM28" s="106"/>
      <c r="YN28" s="106"/>
      <c r="YO28" s="106"/>
      <c r="YP28" s="106"/>
      <c r="YQ28" s="106"/>
      <c r="YR28" s="106"/>
      <c r="YS28" s="106"/>
      <c r="YT28" s="106"/>
      <c r="YU28" s="106"/>
      <c r="YV28" s="106"/>
      <c r="YW28" s="106"/>
      <c r="YX28" s="106"/>
      <c r="YY28" s="106"/>
      <c r="YZ28" s="106"/>
      <c r="ZA28" s="106"/>
      <c r="ZB28" s="106"/>
      <c r="ZC28" s="106"/>
      <c r="ZD28" s="106"/>
      <c r="ZE28" s="106"/>
      <c r="ZF28" s="106"/>
      <c r="ZG28" s="106"/>
      <c r="ZH28" s="106"/>
      <c r="ZI28" s="106"/>
      <c r="ZJ28" s="106"/>
      <c r="ZK28" s="106"/>
      <c r="ZL28" s="106"/>
      <c r="ZM28" s="106"/>
      <c r="ZN28" s="106"/>
      <c r="ZO28" s="106"/>
      <c r="ZP28" s="106"/>
      <c r="ZQ28" s="106"/>
      <c r="ZR28" s="106"/>
      <c r="ZS28" s="106"/>
      <c r="ZT28" s="106"/>
      <c r="ZU28" s="106"/>
      <c r="ZV28" s="106"/>
      <c r="ZW28" s="106"/>
      <c r="ZX28" s="106"/>
      <c r="ZY28" s="106"/>
      <c r="ZZ28" s="106"/>
      <c r="AAA28" s="106"/>
      <c r="AAB28" s="106"/>
      <c r="AAC28" s="106"/>
      <c r="AAD28" s="106"/>
      <c r="AAE28" s="106"/>
      <c r="AAF28" s="106"/>
      <c r="AAG28" s="106"/>
      <c r="AAH28" s="106"/>
      <c r="AAI28" s="106"/>
      <c r="AAJ28" s="106"/>
      <c r="AAK28" s="106"/>
      <c r="AAL28" s="106"/>
      <c r="AAM28" s="106"/>
      <c r="AAN28" s="106"/>
      <c r="AAO28" s="106"/>
      <c r="AAP28" s="106"/>
      <c r="AAQ28" s="106"/>
      <c r="AAR28" s="106"/>
      <c r="AAS28" s="106"/>
      <c r="AAT28" s="106"/>
      <c r="AAU28" s="106"/>
      <c r="AAV28" s="106"/>
      <c r="AAW28" s="106"/>
      <c r="AAX28" s="106"/>
      <c r="AAY28" s="106"/>
      <c r="AAZ28" s="106"/>
      <c r="ABA28" s="106"/>
      <c r="ABB28" s="106"/>
      <c r="ABC28" s="106"/>
      <c r="ABD28" s="106"/>
      <c r="ABE28" s="106"/>
      <c r="ABF28" s="106"/>
      <c r="ABG28" s="106"/>
      <c r="ABH28" s="106"/>
      <c r="ABI28" s="106"/>
      <c r="ABJ28" s="106"/>
      <c r="ABK28" s="106"/>
      <c r="ABL28" s="106"/>
      <c r="ABM28" s="106"/>
      <c r="ABN28" s="106"/>
      <c r="ABO28" s="106"/>
      <c r="ABP28" s="106"/>
      <c r="ABQ28" s="106"/>
      <c r="ABR28" s="106"/>
      <c r="ABS28" s="106"/>
      <c r="ABT28" s="106"/>
      <c r="ABU28" s="106"/>
      <c r="ABV28" s="106"/>
      <c r="ABW28" s="106"/>
      <c r="ABX28" s="106"/>
      <c r="ABY28" s="106"/>
      <c r="ABZ28" s="106"/>
      <c r="ACA28" s="106"/>
      <c r="ACB28" s="106"/>
      <c r="ACC28" s="106"/>
      <c r="ACD28" s="106"/>
      <c r="ACE28" s="106"/>
      <c r="ACF28" s="106"/>
      <c r="ACG28" s="106"/>
      <c r="ACH28" s="106"/>
      <c r="ACI28" s="106"/>
      <c r="ACJ28" s="106"/>
      <c r="ACK28" s="106"/>
      <c r="ACL28" s="106"/>
      <c r="ACM28" s="106"/>
      <c r="ACN28" s="106"/>
      <c r="ACO28" s="106"/>
      <c r="ACP28" s="106"/>
      <c r="ACQ28" s="106"/>
      <c r="ACR28" s="106"/>
      <c r="ACS28" s="106"/>
      <c r="ACT28" s="106"/>
      <c r="ACU28" s="106"/>
      <c r="ACV28" s="106"/>
      <c r="ACW28" s="106"/>
      <c r="ACX28" s="106"/>
      <c r="ACY28" s="106"/>
      <c r="ACZ28" s="106"/>
      <c r="ADA28" s="106"/>
      <c r="ADB28" s="106"/>
      <c r="ADC28" s="106"/>
      <c r="ADD28" s="106"/>
      <c r="ADE28" s="106"/>
      <c r="ADF28" s="106"/>
      <c r="ADG28" s="106"/>
      <c r="ADH28" s="106"/>
      <c r="ADI28" s="106"/>
      <c r="ADJ28" s="106"/>
      <c r="ADK28" s="106"/>
      <c r="ADL28" s="106"/>
      <c r="ADM28" s="106"/>
      <c r="ADN28" s="106"/>
      <c r="ADO28" s="106"/>
      <c r="ADP28" s="106"/>
      <c r="ADQ28" s="106"/>
      <c r="ADR28" s="106"/>
      <c r="ADS28" s="106"/>
      <c r="ADT28" s="106"/>
      <c r="ADU28" s="106"/>
      <c r="ADV28" s="106"/>
      <c r="ADW28" s="106"/>
      <c r="ADX28" s="106"/>
      <c r="ADY28" s="106"/>
      <c r="ADZ28" s="106"/>
      <c r="AEA28" s="106"/>
      <c r="AEB28" s="106"/>
      <c r="AEC28" s="106"/>
      <c r="AED28" s="106"/>
      <c r="AEE28" s="106"/>
      <c r="AEF28" s="106"/>
      <c r="AEG28" s="106"/>
      <c r="AEH28" s="106"/>
      <c r="AEI28" s="106"/>
      <c r="AEJ28" s="106"/>
      <c r="AEK28" s="106"/>
      <c r="AEL28" s="106"/>
      <c r="AEM28" s="106"/>
      <c r="AEN28" s="106"/>
      <c r="AEO28" s="106"/>
      <c r="AEP28" s="106"/>
      <c r="AEQ28" s="106"/>
      <c r="AER28" s="106"/>
      <c r="AES28" s="106"/>
      <c r="AET28" s="106"/>
      <c r="AEU28" s="106"/>
      <c r="AEV28" s="106"/>
      <c r="AEW28" s="106"/>
      <c r="AEX28" s="106"/>
      <c r="AEY28" s="106"/>
      <c r="AEZ28" s="106"/>
      <c r="AFA28" s="106"/>
      <c r="AFB28" s="106"/>
      <c r="AFC28" s="106"/>
      <c r="AFD28" s="106"/>
      <c r="AFE28" s="106"/>
      <c r="AFF28" s="106"/>
      <c r="AFG28" s="106"/>
      <c r="AFH28" s="106"/>
      <c r="AFI28" s="106"/>
      <c r="AFJ28" s="106"/>
      <c r="AFK28" s="106"/>
      <c r="AFL28" s="106"/>
      <c r="AFM28" s="106"/>
      <c r="AFN28" s="106"/>
      <c r="AFO28" s="106"/>
      <c r="AFP28" s="106"/>
      <c r="AFQ28" s="106"/>
      <c r="AFR28" s="106"/>
      <c r="AFS28" s="106"/>
      <c r="AFT28" s="106"/>
      <c r="AFU28" s="106"/>
      <c r="AFV28" s="106"/>
      <c r="AFW28" s="106"/>
      <c r="AFX28" s="106"/>
      <c r="AFY28" s="106"/>
      <c r="AFZ28" s="106"/>
      <c r="AGA28" s="106"/>
      <c r="AGB28" s="106"/>
      <c r="AGC28" s="106"/>
      <c r="AGD28" s="106"/>
      <c r="AGE28" s="106"/>
      <c r="AGF28" s="106"/>
      <c r="AGG28" s="106"/>
      <c r="AGH28" s="106"/>
      <c r="AGI28" s="106"/>
      <c r="AGJ28" s="106"/>
      <c r="AGK28" s="106"/>
      <c r="AGL28" s="106"/>
      <c r="AGM28" s="106"/>
      <c r="AGN28" s="106"/>
      <c r="AGO28" s="106"/>
      <c r="AGP28" s="106"/>
      <c r="AGQ28" s="106"/>
      <c r="AGR28" s="106"/>
      <c r="AGS28" s="106"/>
      <c r="AGT28" s="106"/>
      <c r="AGU28" s="106"/>
      <c r="AGV28" s="106"/>
      <c r="AGW28" s="106"/>
      <c r="AGX28" s="106"/>
      <c r="AGY28" s="106"/>
      <c r="AGZ28" s="106"/>
      <c r="AHA28" s="106"/>
      <c r="AHB28" s="106"/>
      <c r="AHC28" s="106"/>
      <c r="AHD28" s="106"/>
      <c r="AHE28" s="106"/>
      <c r="AHF28" s="106"/>
      <c r="AHG28" s="106"/>
      <c r="AHH28" s="106"/>
      <c r="AHI28" s="106"/>
      <c r="AHJ28" s="106"/>
      <c r="AHK28" s="106"/>
      <c r="AHL28" s="106"/>
      <c r="AHM28" s="106"/>
      <c r="AHN28" s="106"/>
      <c r="AHO28" s="106"/>
      <c r="AHP28" s="106"/>
      <c r="AHQ28" s="106"/>
      <c r="AHR28" s="106"/>
      <c r="AHS28" s="106"/>
      <c r="AHT28" s="106"/>
      <c r="AHU28" s="106"/>
      <c r="AHV28" s="106"/>
      <c r="AHW28" s="106"/>
      <c r="AHX28" s="106"/>
      <c r="AHY28" s="106"/>
      <c r="AHZ28" s="106"/>
      <c r="AIA28" s="106"/>
      <c r="AIB28" s="106"/>
      <c r="AIC28" s="106"/>
      <c r="AID28" s="106"/>
      <c r="AIE28" s="106"/>
      <c r="AIF28" s="106"/>
      <c r="AIG28" s="106"/>
      <c r="AIH28" s="106"/>
      <c r="AII28" s="106"/>
      <c r="AIJ28" s="106"/>
      <c r="AIK28" s="106"/>
      <c r="AIL28" s="106"/>
      <c r="AIM28" s="106"/>
      <c r="AIN28" s="106"/>
      <c r="AIO28" s="106"/>
      <c r="AIP28" s="106"/>
      <c r="AIQ28" s="106"/>
      <c r="AIR28" s="106"/>
      <c r="AIS28" s="106"/>
      <c r="AIT28" s="106"/>
      <c r="AIU28" s="106"/>
      <c r="AIV28" s="106"/>
      <c r="AIW28" s="106"/>
      <c r="AIX28" s="106"/>
      <c r="AIY28" s="106"/>
      <c r="AIZ28" s="106"/>
      <c r="AJA28" s="106"/>
      <c r="AJB28" s="106"/>
      <c r="AJC28" s="106"/>
      <c r="AJD28" s="106"/>
      <c r="AJE28" s="106"/>
      <c r="AJF28" s="106"/>
      <c r="AJG28" s="106"/>
      <c r="AJH28" s="106"/>
      <c r="AJI28" s="106"/>
      <c r="AJJ28" s="106"/>
      <c r="AJK28" s="106"/>
      <c r="AJL28" s="106"/>
      <c r="AJM28" s="106"/>
      <c r="AJN28" s="106"/>
      <c r="AJO28" s="106"/>
      <c r="AJP28" s="106"/>
      <c r="AJQ28" s="106"/>
      <c r="AJR28" s="106"/>
      <c r="AJS28" s="106"/>
      <c r="AJT28" s="106"/>
      <c r="AJU28" s="106"/>
      <c r="AJV28" s="106"/>
      <c r="AJW28" s="106"/>
      <c r="AJX28" s="106"/>
      <c r="AJY28" s="106"/>
      <c r="AJZ28" s="106"/>
      <c r="AKA28" s="106"/>
      <c r="AKB28" s="106"/>
      <c r="AKC28" s="106"/>
      <c r="AKD28" s="106"/>
      <c r="AKE28" s="106"/>
      <c r="AKF28" s="106"/>
      <c r="AKG28" s="106"/>
      <c r="AKH28" s="106"/>
      <c r="AKI28" s="106"/>
      <c r="AKJ28" s="106"/>
      <c r="AKK28" s="106"/>
      <c r="AKL28" s="106"/>
      <c r="AKM28" s="106"/>
      <c r="AKN28" s="106"/>
      <c r="AKO28" s="106"/>
      <c r="AKP28" s="106"/>
      <c r="AKQ28" s="106"/>
      <c r="AKR28" s="106"/>
      <c r="AKS28" s="106"/>
      <c r="AKT28" s="106"/>
      <c r="AKU28" s="106"/>
      <c r="AKV28" s="106"/>
      <c r="AKW28" s="106"/>
      <c r="AKX28" s="106"/>
      <c r="AKY28" s="106"/>
      <c r="AKZ28" s="106"/>
      <c r="ALA28" s="106"/>
      <c r="ALB28" s="106"/>
      <c r="ALC28" s="106"/>
      <c r="ALD28" s="106"/>
      <c r="ALE28" s="106"/>
      <c r="ALF28" s="106"/>
      <c r="ALG28" s="106"/>
      <c r="ALH28" s="106"/>
      <c r="ALI28" s="106"/>
      <c r="ALJ28" s="106"/>
      <c r="ALK28" s="106"/>
      <c r="ALL28" s="106"/>
      <c r="ALM28" s="106"/>
      <c r="ALN28" s="106"/>
      <c r="ALO28" s="106"/>
      <c r="ALP28" s="106"/>
      <c r="ALQ28" s="106"/>
      <c r="ALR28" s="106"/>
      <c r="ALS28" s="106"/>
      <c r="ALT28" s="106"/>
      <c r="ALU28" s="106"/>
      <c r="ALV28" s="106"/>
      <c r="ALW28" s="106"/>
    </row>
    <row r="29" spans="1:1011" s="107" customFormat="1" ht="89.25" hidden="1" customHeight="1" x14ac:dyDescent="0.25">
      <c r="A29" s="67" t="s">
        <v>147</v>
      </c>
      <c r="B29" s="75" t="s">
        <v>56</v>
      </c>
      <c r="C29" s="42" t="s">
        <v>45</v>
      </c>
      <c r="D29" s="157" t="s">
        <v>57</v>
      </c>
      <c r="E29" s="39"/>
      <c r="F29" s="157"/>
      <c r="G29" s="157"/>
      <c r="H29" s="54" t="s">
        <v>46</v>
      </c>
      <c r="I29" s="59">
        <f>V29</f>
        <v>3840</v>
      </c>
      <c r="J29" s="36"/>
      <c r="K29" s="20"/>
      <c r="L29" s="21"/>
      <c r="M29" s="21"/>
      <c r="N29" s="198"/>
      <c r="O29" s="36"/>
      <c r="P29" s="88"/>
      <c r="Q29" s="88"/>
      <c r="R29" s="88"/>
      <c r="S29" s="89">
        <v>3840</v>
      </c>
      <c r="T29" s="88"/>
      <c r="U29" s="88"/>
      <c r="V29" s="90">
        <f t="shared" si="5"/>
        <v>3840</v>
      </c>
      <c r="W29" s="91"/>
      <c r="X29" s="137"/>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106"/>
      <c r="BA29" s="106"/>
      <c r="BB29" s="106"/>
      <c r="BC29" s="106"/>
      <c r="BD29" s="106"/>
      <c r="BE29" s="106"/>
      <c r="BF29" s="106"/>
      <c r="BG29" s="106"/>
      <c r="BH29" s="106"/>
      <c r="BI29" s="106"/>
      <c r="BJ29" s="106"/>
      <c r="BK29" s="106"/>
      <c r="BL29" s="106"/>
      <c r="BM29" s="106"/>
      <c r="BN29" s="106"/>
      <c r="BO29" s="106"/>
      <c r="BP29" s="106"/>
      <c r="BQ29" s="106"/>
      <c r="BR29" s="106"/>
      <c r="BS29" s="106"/>
      <c r="BT29" s="106"/>
      <c r="BU29" s="106"/>
      <c r="BV29" s="106"/>
      <c r="BW29" s="106"/>
      <c r="BX29" s="106"/>
      <c r="BY29" s="106"/>
      <c r="BZ29" s="106"/>
      <c r="CA29" s="106"/>
      <c r="CB29" s="106"/>
      <c r="CC29" s="106"/>
      <c r="CD29" s="106"/>
      <c r="CE29" s="106"/>
      <c r="CF29" s="106"/>
      <c r="CG29" s="106"/>
      <c r="CH29" s="106"/>
      <c r="CI29" s="106"/>
      <c r="CJ29" s="106"/>
      <c r="CK29" s="106"/>
      <c r="CL29" s="106"/>
      <c r="CM29" s="106"/>
      <c r="CN29" s="106"/>
      <c r="CO29" s="106"/>
      <c r="CP29" s="106"/>
      <c r="CQ29" s="106"/>
      <c r="CR29" s="106"/>
      <c r="CS29" s="106"/>
      <c r="CT29" s="106"/>
      <c r="CU29" s="106"/>
      <c r="CV29" s="106"/>
      <c r="CW29" s="106"/>
      <c r="CX29" s="106"/>
      <c r="CY29" s="106"/>
      <c r="CZ29" s="106"/>
      <c r="DA29" s="106"/>
      <c r="DB29" s="106"/>
      <c r="DC29" s="106"/>
      <c r="DD29" s="106"/>
      <c r="DE29" s="106"/>
      <c r="DF29" s="106"/>
      <c r="DG29" s="106"/>
      <c r="DH29" s="106"/>
      <c r="DI29" s="106"/>
      <c r="DJ29" s="106"/>
      <c r="DK29" s="106"/>
      <c r="DL29" s="106"/>
      <c r="DM29" s="106"/>
      <c r="DN29" s="106"/>
      <c r="DO29" s="106"/>
      <c r="DP29" s="106"/>
      <c r="DQ29" s="106"/>
      <c r="DR29" s="106"/>
      <c r="DS29" s="106"/>
      <c r="DT29" s="106"/>
      <c r="DU29" s="106"/>
      <c r="DV29" s="106"/>
      <c r="DW29" s="106"/>
      <c r="DX29" s="106"/>
      <c r="DY29" s="106"/>
      <c r="DZ29" s="106"/>
      <c r="EA29" s="106"/>
      <c r="EB29" s="106"/>
      <c r="EC29" s="106"/>
      <c r="ED29" s="106"/>
      <c r="EE29" s="106"/>
      <c r="EF29" s="106"/>
      <c r="EG29" s="106"/>
      <c r="EH29" s="106"/>
      <c r="EI29" s="106"/>
      <c r="EJ29" s="106"/>
      <c r="EK29" s="106"/>
      <c r="EL29" s="106"/>
      <c r="EM29" s="106"/>
      <c r="EN29" s="106"/>
      <c r="EO29" s="106"/>
      <c r="EP29" s="106"/>
      <c r="EQ29" s="106"/>
      <c r="ER29" s="106"/>
      <c r="ES29" s="106"/>
      <c r="ET29" s="106"/>
      <c r="EU29" s="106"/>
      <c r="EV29" s="106"/>
      <c r="EW29" s="106"/>
      <c r="EX29" s="106"/>
      <c r="EY29" s="106"/>
      <c r="EZ29" s="106"/>
      <c r="FA29" s="106"/>
      <c r="FB29" s="106"/>
      <c r="FC29" s="106"/>
      <c r="FD29" s="106"/>
      <c r="FE29" s="106"/>
      <c r="FF29" s="106"/>
      <c r="FG29" s="106"/>
      <c r="FH29" s="106"/>
      <c r="FI29" s="106"/>
      <c r="FJ29" s="106"/>
      <c r="FK29" s="106"/>
      <c r="FL29" s="106"/>
      <c r="FM29" s="106"/>
      <c r="FN29" s="106"/>
      <c r="FO29" s="106"/>
      <c r="FP29" s="106"/>
      <c r="FQ29" s="106"/>
      <c r="FR29" s="106"/>
      <c r="FS29" s="106"/>
      <c r="FT29" s="106"/>
      <c r="FU29" s="106"/>
      <c r="FV29" s="106"/>
      <c r="FW29" s="106"/>
      <c r="FX29" s="106"/>
      <c r="FY29" s="106"/>
      <c r="FZ29" s="106"/>
      <c r="GA29" s="106"/>
      <c r="GB29" s="106"/>
      <c r="GC29" s="106"/>
      <c r="GD29" s="106"/>
      <c r="GE29" s="106"/>
      <c r="GF29" s="106"/>
      <c r="GG29" s="106"/>
      <c r="GH29" s="106"/>
      <c r="GI29" s="106"/>
      <c r="GJ29" s="106"/>
      <c r="GK29" s="106"/>
      <c r="GL29" s="106"/>
      <c r="GM29" s="106"/>
      <c r="GN29" s="106"/>
      <c r="GO29" s="106"/>
      <c r="GP29" s="106"/>
      <c r="GQ29" s="106"/>
      <c r="GR29" s="106"/>
      <c r="GS29" s="106"/>
      <c r="GT29" s="106"/>
      <c r="GU29" s="106"/>
      <c r="GV29" s="106"/>
      <c r="GW29" s="106"/>
      <c r="GX29" s="106"/>
      <c r="GY29" s="106"/>
      <c r="GZ29" s="106"/>
      <c r="HA29" s="106"/>
      <c r="HB29" s="106"/>
      <c r="HC29" s="106"/>
      <c r="HD29" s="106"/>
      <c r="HE29" s="106"/>
      <c r="HF29" s="106"/>
      <c r="HG29" s="106"/>
      <c r="HH29" s="106"/>
      <c r="HI29" s="106"/>
      <c r="HJ29" s="106"/>
      <c r="HK29" s="106"/>
      <c r="HL29" s="106"/>
      <c r="HM29" s="106"/>
      <c r="HN29" s="106"/>
      <c r="HO29" s="106"/>
      <c r="HP29" s="106"/>
      <c r="HQ29" s="106"/>
      <c r="HR29" s="106"/>
      <c r="HS29" s="106"/>
      <c r="HT29" s="106"/>
      <c r="HU29" s="106"/>
      <c r="HV29" s="106"/>
      <c r="HW29" s="106"/>
      <c r="HX29" s="106"/>
      <c r="HY29" s="106"/>
      <c r="HZ29" s="106"/>
      <c r="IA29" s="106"/>
      <c r="IB29" s="106"/>
      <c r="IC29" s="106"/>
      <c r="ID29" s="106"/>
      <c r="IE29" s="106"/>
      <c r="IF29" s="106"/>
      <c r="IG29" s="106"/>
      <c r="IH29" s="106"/>
      <c r="II29" s="106"/>
      <c r="IJ29" s="106"/>
      <c r="IK29" s="106"/>
      <c r="IL29" s="106"/>
      <c r="IM29" s="106"/>
      <c r="IN29" s="106"/>
      <c r="IO29" s="106"/>
      <c r="IP29" s="106"/>
      <c r="IQ29" s="106"/>
      <c r="IR29" s="106"/>
      <c r="IS29" s="106"/>
      <c r="IT29" s="106"/>
      <c r="IU29" s="106"/>
      <c r="IV29" s="106"/>
      <c r="IW29" s="106"/>
      <c r="IX29" s="106"/>
      <c r="IY29" s="106"/>
      <c r="IZ29" s="106"/>
      <c r="JA29" s="106"/>
      <c r="JB29" s="106"/>
      <c r="JC29" s="106"/>
      <c r="JD29" s="106"/>
      <c r="JE29" s="106"/>
      <c r="JF29" s="106"/>
      <c r="JG29" s="106"/>
      <c r="JH29" s="106"/>
      <c r="JI29" s="106"/>
      <c r="JJ29" s="106"/>
      <c r="JK29" s="106"/>
      <c r="JL29" s="106"/>
      <c r="JM29" s="106"/>
      <c r="JN29" s="106"/>
      <c r="JO29" s="106"/>
      <c r="JP29" s="106"/>
      <c r="JQ29" s="106"/>
      <c r="JR29" s="106"/>
      <c r="JS29" s="106"/>
      <c r="JT29" s="106"/>
      <c r="JU29" s="106"/>
      <c r="JV29" s="106"/>
      <c r="JW29" s="106"/>
      <c r="JX29" s="106"/>
      <c r="JY29" s="106"/>
      <c r="JZ29" s="106"/>
      <c r="KA29" s="106"/>
      <c r="KB29" s="106"/>
      <c r="KC29" s="106"/>
      <c r="KD29" s="106"/>
      <c r="KE29" s="106"/>
      <c r="KF29" s="106"/>
      <c r="KG29" s="106"/>
      <c r="KH29" s="106"/>
      <c r="KI29" s="106"/>
      <c r="KJ29" s="106"/>
      <c r="KK29" s="106"/>
      <c r="KL29" s="106"/>
      <c r="KM29" s="106"/>
      <c r="KN29" s="106"/>
      <c r="KO29" s="106"/>
      <c r="KP29" s="106"/>
      <c r="KQ29" s="106"/>
      <c r="KR29" s="106"/>
      <c r="KS29" s="106"/>
      <c r="KT29" s="106"/>
      <c r="KU29" s="106"/>
      <c r="KV29" s="106"/>
      <c r="KW29" s="106"/>
      <c r="KX29" s="106"/>
      <c r="KY29" s="106"/>
      <c r="KZ29" s="106"/>
      <c r="LA29" s="106"/>
      <c r="LB29" s="106"/>
      <c r="LC29" s="106"/>
      <c r="LD29" s="106"/>
      <c r="LE29" s="106"/>
      <c r="LF29" s="106"/>
      <c r="LG29" s="106"/>
      <c r="LH29" s="106"/>
      <c r="LI29" s="106"/>
      <c r="LJ29" s="106"/>
      <c r="LK29" s="106"/>
      <c r="LL29" s="106"/>
      <c r="LM29" s="106"/>
      <c r="LN29" s="106"/>
      <c r="LO29" s="106"/>
      <c r="LP29" s="106"/>
      <c r="LQ29" s="106"/>
      <c r="LR29" s="106"/>
      <c r="LS29" s="106"/>
      <c r="LT29" s="106"/>
      <c r="LU29" s="106"/>
      <c r="LV29" s="106"/>
      <c r="LW29" s="106"/>
      <c r="LX29" s="106"/>
      <c r="LY29" s="106"/>
      <c r="LZ29" s="106"/>
      <c r="MA29" s="106"/>
      <c r="MB29" s="106"/>
      <c r="MC29" s="106"/>
      <c r="MD29" s="106"/>
      <c r="ME29" s="106"/>
      <c r="MF29" s="106"/>
      <c r="MG29" s="106"/>
      <c r="MH29" s="106"/>
      <c r="MI29" s="106"/>
      <c r="MJ29" s="106"/>
      <c r="MK29" s="106"/>
      <c r="ML29" s="106"/>
      <c r="MM29" s="106"/>
      <c r="MN29" s="106"/>
      <c r="MO29" s="106"/>
      <c r="MP29" s="106"/>
      <c r="MQ29" s="106"/>
      <c r="MR29" s="106"/>
      <c r="MS29" s="106"/>
      <c r="MT29" s="106"/>
      <c r="MU29" s="106"/>
      <c r="MV29" s="106"/>
      <c r="MW29" s="106"/>
      <c r="MX29" s="106"/>
      <c r="MY29" s="106"/>
      <c r="MZ29" s="106"/>
      <c r="NA29" s="106"/>
      <c r="NB29" s="106"/>
      <c r="NC29" s="106"/>
      <c r="ND29" s="106"/>
      <c r="NE29" s="106"/>
      <c r="NF29" s="106"/>
      <c r="NG29" s="106"/>
      <c r="NH29" s="106"/>
      <c r="NI29" s="106"/>
      <c r="NJ29" s="106"/>
      <c r="NK29" s="106"/>
      <c r="NL29" s="106"/>
      <c r="NM29" s="106"/>
      <c r="NN29" s="106"/>
      <c r="NO29" s="106"/>
      <c r="NP29" s="106"/>
      <c r="NQ29" s="106"/>
      <c r="NR29" s="106"/>
      <c r="NS29" s="106"/>
      <c r="NT29" s="106"/>
      <c r="NU29" s="106"/>
      <c r="NV29" s="106"/>
      <c r="NW29" s="106"/>
      <c r="NX29" s="106"/>
      <c r="NY29" s="106"/>
      <c r="NZ29" s="106"/>
      <c r="OA29" s="106"/>
      <c r="OB29" s="106"/>
      <c r="OC29" s="106"/>
      <c r="OD29" s="106"/>
      <c r="OE29" s="106"/>
      <c r="OF29" s="106"/>
      <c r="OG29" s="106"/>
      <c r="OH29" s="106"/>
      <c r="OI29" s="106"/>
      <c r="OJ29" s="106"/>
      <c r="OK29" s="106"/>
      <c r="OL29" s="106"/>
      <c r="OM29" s="106"/>
      <c r="ON29" s="106"/>
      <c r="OO29" s="106"/>
      <c r="OP29" s="106"/>
      <c r="OQ29" s="106"/>
      <c r="OR29" s="106"/>
      <c r="OS29" s="106"/>
      <c r="OT29" s="106"/>
      <c r="OU29" s="106"/>
      <c r="OV29" s="106"/>
      <c r="OW29" s="106"/>
      <c r="OX29" s="106"/>
      <c r="OY29" s="106"/>
      <c r="OZ29" s="106"/>
      <c r="PA29" s="106"/>
      <c r="PB29" s="106"/>
      <c r="PC29" s="106"/>
      <c r="PD29" s="106"/>
      <c r="PE29" s="106"/>
      <c r="PF29" s="106"/>
      <c r="PG29" s="106"/>
      <c r="PH29" s="106"/>
      <c r="PI29" s="106"/>
      <c r="PJ29" s="106"/>
      <c r="PK29" s="106"/>
      <c r="PL29" s="106"/>
      <c r="PM29" s="106"/>
      <c r="PN29" s="106"/>
      <c r="PO29" s="106"/>
      <c r="PP29" s="106"/>
      <c r="PQ29" s="106"/>
      <c r="PR29" s="106"/>
      <c r="PS29" s="106"/>
      <c r="PT29" s="106"/>
      <c r="PU29" s="106"/>
      <c r="PV29" s="106"/>
      <c r="PW29" s="106"/>
      <c r="PX29" s="106"/>
      <c r="PY29" s="106"/>
      <c r="PZ29" s="106"/>
      <c r="QA29" s="106"/>
      <c r="QB29" s="106"/>
      <c r="QC29" s="106"/>
      <c r="QD29" s="106"/>
      <c r="QE29" s="106"/>
      <c r="QF29" s="106"/>
      <c r="QG29" s="106"/>
      <c r="QH29" s="106"/>
      <c r="QI29" s="106"/>
      <c r="QJ29" s="106"/>
      <c r="QK29" s="106"/>
      <c r="QL29" s="106"/>
      <c r="QM29" s="106"/>
      <c r="QN29" s="106"/>
      <c r="QO29" s="106"/>
      <c r="QP29" s="106"/>
      <c r="QQ29" s="106"/>
      <c r="QR29" s="106"/>
      <c r="QS29" s="106"/>
      <c r="QT29" s="106"/>
      <c r="QU29" s="106"/>
      <c r="QV29" s="106"/>
      <c r="QW29" s="106"/>
      <c r="QX29" s="106"/>
      <c r="QY29" s="106"/>
      <c r="QZ29" s="106"/>
      <c r="RA29" s="106"/>
      <c r="RB29" s="106"/>
      <c r="RC29" s="106"/>
      <c r="RD29" s="106"/>
      <c r="RE29" s="106"/>
      <c r="RF29" s="106"/>
      <c r="RG29" s="106"/>
      <c r="RH29" s="106"/>
      <c r="RI29" s="106"/>
      <c r="RJ29" s="106"/>
      <c r="RK29" s="106"/>
      <c r="RL29" s="106"/>
      <c r="RM29" s="106"/>
      <c r="RN29" s="106"/>
      <c r="RO29" s="106"/>
      <c r="RP29" s="106"/>
      <c r="RQ29" s="106"/>
      <c r="RR29" s="106"/>
      <c r="RS29" s="106"/>
      <c r="RT29" s="106"/>
      <c r="RU29" s="106"/>
      <c r="RV29" s="106"/>
      <c r="RW29" s="106"/>
      <c r="RX29" s="106"/>
      <c r="RY29" s="106"/>
      <c r="RZ29" s="106"/>
      <c r="SA29" s="106"/>
      <c r="SB29" s="106"/>
      <c r="SC29" s="106"/>
      <c r="SD29" s="106"/>
      <c r="SE29" s="106"/>
      <c r="SF29" s="106"/>
      <c r="SG29" s="106"/>
      <c r="SH29" s="106"/>
      <c r="SI29" s="106"/>
      <c r="SJ29" s="106"/>
      <c r="SK29" s="106"/>
      <c r="SL29" s="106"/>
      <c r="SM29" s="106"/>
      <c r="SN29" s="106"/>
      <c r="SO29" s="106"/>
      <c r="SP29" s="106"/>
      <c r="SQ29" s="106"/>
      <c r="SR29" s="106"/>
      <c r="SS29" s="106"/>
      <c r="ST29" s="106"/>
      <c r="SU29" s="106"/>
      <c r="SV29" s="106"/>
      <c r="SW29" s="106"/>
      <c r="SX29" s="106"/>
      <c r="SY29" s="106"/>
      <c r="SZ29" s="106"/>
      <c r="TA29" s="106"/>
      <c r="TB29" s="106"/>
      <c r="TC29" s="106"/>
      <c r="TD29" s="106"/>
      <c r="TE29" s="106"/>
      <c r="TF29" s="106"/>
      <c r="TG29" s="106"/>
      <c r="TH29" s="106"/>
      <c r="TI29" s="106"/>
      <c r="TJ29" s="106"/>
      <c r="TK29" s="106"/>
      <c r="TL29" s="106"/>
      <c r="TM29" s="106"/>
      <c r="TN29" s="106"/>
      <c r="TO29" s="106"/>
      <c r="TP29" s="106"/>
      <c r="TQ29" s="106"/>
      <c r="TR29" s="106"/>
      <c r="TS29" s="106"/>
      <c r="TT29" s="106"/>
      <c r="TU29" s="106"/>
      <c r="TV29" s="106"/>
      <c r="TW29" s="106"/>
      <c r="TX29" s="106"/>
      <c r="TY29" s="106"/>
      <c r="TZ29" s="106"/>
      <c r="UA29" s="106"/>
      <c r="UB29" s="106"/>
      <c r="UC29" s="106"/>
      <c r="UD29" s="106"/>
      <c r="UE29" s="106"/>
      <c r="UF29" s="106"/>
      <c r="UG29" s="106"/>
      <c r="UH29" s="106"/>
      <c r="UI29" s="106"/>
      <c r="UJ29" s="106"/>
      <c r="UK29" s="106"/>
      <c r="UL29" s="106"/>
      <c r="UM29" s="106"/>
      <c r="UN29" s="106"/>
      <c r="UO29" s="106"/>
      <c r="UP29" s="106"/>
      <c r="UQ29" s="106"/>
      <c r="UR29" s="106"/>
      <c r="US29" s="106"/>
      <c r="UT29" s="106"/>
      <c r="UU29" s="106"/>
      <c r="UV29" s="106"/>
      <c r="UW29" s="106"/>
      <c r="UX29" s="106"/>
      <c r="UY29" s="106"/>
      <c r="UZ29" s="106"/>
      <c r="VA29" s="106"/>
      <c r="VB29" s="106"/>
      <c r="VC29" s="106"/>
      <c r="VD29" s="106"/>
      <c r="VE29" s="106"/>
      <c r="VF29" s="106"/>
      <c r="VG29" s="106"/>
      <c r="VH29" s="106"/>
      <c r="VI29" s="106"/>
      <c r="VJ29" s="106"/>
      <c r="VK29" s="106"/>
      <c r="VL29" s="106"/>
      <c r="VM29" s="106"/>
      <c r="VN29" s="106"/>
      <c r="VO29" s="106"/>
      <c r="VP29" s="106"/>
      <c r="VQ29" s="106"/>
      <c r="VR29" s="106"/>
      <c r="VS29" s="106"/>
      <c r="VT29" s="106"/>
      <c r="VU29" s="106"/>
      <c r="VV29" s="106"/>
      <c r="VW29" s="106"/>
      <c r="VX29" s="106"/>
      <c r="VY29" s="106"/>
      <c r="VZ29" s="106"/>
      <c r="WA29" s="106"/>
      <c r="WB29" s="106"/>
      <c r="WC29" s="106"/>
      <c r="WD29" s="106"/>
      <c r="WE29" s="106"/>
      <c r="WF29" s="106"/>
      <c r="WG29" s="106"/>
      <c r="WH29" s="106"/>
      <c r="WI29" s="106"/>
      <c r="WJ29" s="106"/>
      <c r="WK29" s="106"/>
      <c r="WL29" s="106"/>
      <c r="WM29" s="106"/>
      <c r="WN29" s="106"/>
      <c r="WO29" s="106"/>
      <c r="WP29" s="106"/>
      <c r="WQ29" s="106"/>
      <c r="WR29" s="106"/>
      <c r="WS29" s="106"/>
      <c r="WT29" s="106"/>
      <c r="WU29" s="106"/>
      <c r="WV29" s="106"/>
      <c r="WW29" s="106"/>
      <c r="WX29" s="106"/>
      <c r="WY29" s="106"/>
      <c r="WZ29" s="106"/>
      <c r="XA29" s="106"/>
      <c r="XB29" s="106"/>
      <c r="XC29" s="106"/>
      <c r="XD29" s="106"/>
      <c r="XE29" s="106"/>
      <c r="XF29" s="106"/>
      <c r="XG29" s="106"/>
      <c r="XH29" s="106"/>
      <c r="XI29" s="106"/>
      <c r="XJ29" s="106"/>
      <c r="XK29" s="106"/>
      <c r="XL29" s="106"/>
      <c r="XM29" s="106"/>
      <c r="XN29" s="106"/>
      <c r="XO29" s="106"/>
      <c r="XP29" s="106"/>
      <c r="XQ29" s="106"/>
      <c r="XR29" s="106"/>
      <c r="XS29" s="106"/>
      <c r="XT29" s="106"/>
      <c r="XU29" s="106"/>
      <c r="XV29" s="106"/>
      <c r="XW29" s="106"/>
      <c r="XX29" s="106"/>
      <c r="XY29" s="106"/>
      <c r="XZ29" s="106"/>
      <c r="YA29" s="106"/>
      <c r="YB29" s="106"/>
      <c r="YC29" s="106"/>
      <c r="YD29" s="106"/>
      <c r="YE29" s="106"/>
      <c r="YF29" s="106"/>
      <c r="YG29" s="106"/>
      <c r="YH29" s="106"/>
      <c r="YI29" s="106"/>
      <c r="YJ29" s="106"/>
      <c r="YK29" s="106"/>
      <c r="YL29" s="106"/>
      <c r="YM29" s="106"/>
      <c r="YN29" s="106"/>
      <c r="YO29" s="106"/>
      <c r="YP29" s="106"/>
      <c r="YQ29" s="106"/>
      <c r="YR29" s="106"/>
      <c r="YS29" s="106"/>
      <c r="YT29" s="106"/>
      <c r="YU29" s="106"/>
      <c r="YV29" s="106"/>
      <c r="YW29" s="106"/>
      <c r="YX29" s="106"/>
      <c r="YY29" s="106"/>
      <c r="YZ29" s="106"/>
      <c r="ZA29" s="106"/>
      <c r="ZB29" s="106"/>
      <c r="ZC29" s="106"/>
      <c r="ZD29" s="106"/>
      <c r="ZE29" s="106"/>
      <c r="ZF29" s="106"/>
      <c r="ZG29" s="106"/>
      <c r="ZH29" s="106"/>
      <c r="ZI29" s="106"/>
      <c r="ZJ29" s="106"/>
      <c r="ZK29" s="106"/>
      <c r="ZL29" s="106"/>
      <c r="ZM29" s="106"/>
      <c r="ZN29" s="106"/>
      <c r="ZO29" s="106"/>
      <c r="ZP29" s="106"/>
      <c r="ZQ29" s="106"/>
      <c r="ZR29" s="106"/>
      <c r="ZS29" s="106"/>
      <c r="ZT29" s="106"/>
      <c r="ZU29" s="106"/>
      <c r="ZV29" s="106"/>
      <c r="ZW29" s="106"/>
      <c r="ZX29" s="106"/>
      <c r="ZY29" s="106"/>
      <c r="ZZ29" s="106"/>
      <c r="AAA29" s="106"/>
      <c r="AAB29" s="106"/>
      <c r="AAC29" s="106"/>
      <c r="AAD29" s="106"/>
      <c r="AAE29" s="106"/>
      <c r="AAF29" s="106"/>
      <c r="AAG29" s="106"/>
      <c r="AAH29" s="106"/>
      <c r="AAI29" s="106"/>
      <c r="AAJ29" s="106"/>
      <c r="AAK29" s="106"/>
      <c r="AAL29" s="106"/>
      <c r="AAM29" s="106"/>
      <c r="AAN29" s="106"/>
      <c r="AAO29" s="106"/>
      <c r="AAP29" s="106"/>
      <c r="AAQ29" s="106"/>
      <c r="AAR29" s="106"/>
      <c r="AAS29" s="106"/>
      <c r="AAT29" s="106"/>
      <c r="AAU29" s="106"/>
      <c r="AAV29" s="106"/>
      <c r="AAW29" s="106"/>
      <c r="AAX29" s="106"/>
      <c r="AAY29" s="106"/>
      <c r="AAZ29" s="106"/>
      <c r="ABA29" s="106"/>
      <c r="ABB29" s="106"/>
      <c r="ABC29" s="106"/>
      <c r="ABD29" s="106"/>
      <c r="ABE29" s="106"/>
      <c r="ABF29" s="106"/>
      <c r="ABG29" s="106"/>
      <c r="ABH29" s="106"/>
      <c r="ABI29" s="106"/>
      <c r="ABJ29" s="106"/>
      <c r="ABK29" s="106"/>
      <c r="ABL29" s="106"/>
      <c r="ABM29" s="106"/>
      <c r="ABN29" s="106"/>
      <c r="ABO29" s="106"/>
      <c r="ABP29" s="106"/>
      <c r="ABQ29" s="106"/>
      <c r="ABR29" s="106"/>
      <c r="ABS29" s="106"/>
      <c r="ABT29" s="106"/>
      <c r="ABU29" s="106"/>
      <c r="ABV29" s="106"/>
      <c r="ABW29" s="106"/>
      <c r="ABX29" s="106"/>
      <c r="ABY29" s="106"/>
      <c r="ABZ29" s="106"/>
      <c r="ACA29" s="106"/>
      <c r="ACB29" s="106"/>
      <c r="ACC29" s="106"/>
      <c r="ACD29" s="106"/>
      <c r="ACE29" s="106"/>
      <c r="ACF29" s="106"/>
      <c r="ACG29" s="106"/>
      <c r="ACH29" s="106"/>
      <c r="ACI29" s="106"/>
      <c r="ACJ29" s="106"/>
      <c r="ACK29" s="106"/>
      <c r="ACL29" s="106"/>
      <c r="ACM29" s="106"/>
      <c r="ACN29" s="106"/>
      <c r="ACO29" s="106"/>
      <c r="ACP29" s="106"/>
      <c r="ACQ29" s="106"/>
      <c r="ACR29" s="106"/>
      <c r="ACS29" s="106"/>
      <c r="ACT29" s="106"/>
      <c r="ACU29" s="106"/>
      <c r="ACV29" s="106"/>
      <c r="ACW29" s="106"/>
      <c r="ACX29" s="106"/>
      <c r="ACY29" s="106"/>
      <c r="ACZ29" s="106"/>
      <c r="ADA29" s="106"/>
      <c r="ADB29" s="106"/>
      <c r="ADC29" s="106"/>
      <c r="ADD29" s="106"/>
      <c r="ADE29" s="106"/>
      <c r="ADF29" s="106"/>
      <c r="ADG29" s="106"/>
      <c r="ADH29" s="106"/>
      <c r="ADI29" s="106"/>
      <c r="ADJ29" s="106"/>
      <c r="ADK29" s="106"/>
      <c r="ADL29" s="106"/>
      <c r="ADM29" s="106"/>
      <c r="ADN29" s="106"/>
      <c r="ADO29" s="106"/>
      <c r="ADP29" s="106"/>
      <c r="ADQ29" s="106"/>
      <c r="ADR29" s="106"/>
      <c r="ADS29" s="106"/>
      <c r="ADT29" s="106"/>
      <c r="ADU29" s="106"/>
      <c r="ADV29" s="106"/>
      <c r="ADW29" s="106"/>
      <c r="ADX29" s="106"/>
      <c r="ADY29" s="106"/>
      <c r="ADZ29" s="106"/>
      <c r="AEA29" s="106"/>
      <c r="AEB29" s="106"/>
      <c r="AEC29" s="106"/>
      <c r="AED29" s="106"/>
      <c r="AEE29" s="106"/>
      <c r="AEF29" s="106"/>
      <c r="AEG29" s="106"/>
      <c r="AEH29" s="106"/>
      <c r="AEI29" s="106"/>
      <c r="AEJ29" s="106"/>
      <c r="AEK29" s="106"/>
      <c r="AEL29" s="106"/>
      <c r="AEM29" s="106"/>
      <c r="AEN29" s="106"/>
      <c r="AEO29" s="106"/>
      <c r="AEP29" s="106"/>
      <c r="AEQ29" s="106"/>
      <c r="AER29" s="106"/>
      <c r="AES29" s="106"/>
      <c r="AET29" s="106"/>
      <c r="AEU29" s="106"/>
      <c r="AEV29" s="106"/>
      <c r="AEW29" s="106"/>
      <c r="AEX29" s="106"/>
      <c r="AEY29" s="106"/>
      <c r="AEZ29" s="106"/>
      <c r="AFA29" s="106"/>
      <c r="AFB29" s="106"/>
      <c r="AFC29" s="106"/>
      <c r="AFD29" s="106"/>
      <c r="AFE29" s="106"/>
      <c r="AFF29" s="106"/>
      <c r="AFG29" s="106"/>
      <c r="AFH29" s="106"/>
      <c r="AFI29" s="106"/>
      <c r="AFJ29" s="106"/>
      <c r="AFK29" s="106"/>
      <c r="AFL29" s="106"/>
      <c r="AFM29" s="106"/>
      <c r="AFN29" s="106"/>
      <c r="AFO29" s="106"/>
      <c r="AFP29" s="106"/>
      <c r="AFQ29" s="106"/>
      <c r="AFR29" s="106"/>
      <c r="AFS29" s="106"/>
      <c r="AFT29" s="106"/>
      <c r="AFU29" s="106"/>
      <c r="AFV29" s="106"/>
      <c r="AFW29" s="106"/>
      <c r="AFX29" s="106"/>
      <c r="AFY29" s="106"/>
      <c r="AFZ29" s="106"/>
      <c r="AGA29" s="106"/>
      <c r="AGB29" s="106"/>
      <c r="AGC29" s="106"/>
      <c r="AGD29" s="106"/>
      <c r="AGE29" s="106"/>
      <c r="AGF29" s="106"/>
      <c r="AGG29" s="106"/>
      <c r="AGH29" s="106"/>
      <c r="AGI29" s="106"/>
      <c r="AGJ29" s="106"/>
      <c r="AGK29" s="106"/>
      <c r="AGL29" s="106"/>
      <c r="AGM29" s="106"/>
      <c r="AGN29" s="106"/>
      <c r="AGO29" s="106"/>
      <c r="AGP29" s="106"/>
      <c r="AGQ29" s="106"/>
      <c r="AGR29" s="106"/>
      <c r="AGS29" s="106"/>
      <c r="AGT29" s="106"/>
      <c r="AGU29" s="106"/>
      <c r="AGV29" s="106"/>
      <c r="AGW29" s="106"/>
      <c r="AGX29" s="106"/>
      <c r="AGY29" s="106"/>
      <c r="AGZ29" s="106"/>
      <c r="AHA29" s="106"/>
      <c r="AHB29" s="106"/>
      <c r="AHC29" s="106"/>
      <c r="AHD29" s="106"/>
      <c r="AHE29" s="106"/>
      <c r="AHF29" s="106"/>
      <c r="AHG29" s="106"/>
      <c r="AHH29" s="106"/>
      <c r="AHI29" s="106"/>
      <c r="AHJ29" s="106"/>
      <c r="AHK29" s="106"/>
      <c r="AHL29" s="106"/>
      <c r="AHM29" s="106"/>
      <c r="AHN29" s="106"/>
      <c r="AHO29" s="106"/>
      <c r="AHP29" s="106"/>
      <c r="AHQ29" s="106"/>
      <c r="AHR29" s="106"/>
      <c r="AHS29" s="106"/>
      <c r="AHT29" s="106"/>
      <c r="AHU29" s="106"/>
      <c r="AHV29" s="106"/>
      <c r="AHW29" s="106"/>
      <c r="AHX29" s="106"/>
      <c r="AHY29" s="106"/>
      <c r="AHZ29" s="106"/>
      <c r="AIA29" s="106"/>
      <c r="AIB29" s="106"/>
      <c r="AIC29" s="106"/>
      <c r="AID29" s="106"/>
      <c r="AIE29" s="106"/>
      <c r="AIF29" s="106"/>
      <c r="AIG29" s="106"/>
      <c r="AIH29" s="106"/>
      <c r="AII29" s="106"/>
      <c r="AIJ29" s="106"/>
      <c r="AIK29" s="106"/>
      <c r="AIL29" s="106"/>
      <c r="AIM29" s="106"/>
      <c r="AIN29" s="106"/>
      <c r="AIO29" s="106"/>
      <c r="AIP29" s="106"/>
      <c r="AIQ29" s="106"/>
      <c r="AIR29" s="106"/>
      <c r="AIS29" s="106"/>
      <c r="AIT29" s="106"/>
      <c r="AIU29" s="106"/>
      <c r="AIV29" s="106"/>
      <c r="AIW29" s="106"/>
      <c r="AIX29" s="106"/>
      <c r="AIY29" s="106"/>
      <c r="AIZ29" s="106"/>
      <c r="AJA29" s="106"/>
      <c r="AJB29" s="106"/>
      <c r="AJC29" s="106"/>
      <c r="AJD29" s="106"/>
      <c r="AJE29" s="106"/>
      <c r="AJF29" s="106"/>
      <c r="AJG29" s="106"/>
      <c r="AJH29" s="106"/>
      <c r="AJI29" s="106"/>
      <c r="AJJ29" s="106"/>
      <c r="AJK29" s="106"/>
      <c r="AJL29" s="106"/>
      <c r="AJM29" s="106"/>
      <c r="AJN29" s="106"/>
      <c r="AJO29" s="106"/>
      <c r="AJP29" s="106"/>
      <c r="AJQ29" s="106"/>
      <c r="AJR29" s="106"/>
      <c r="AJS29" s="106"/>
      <c r="AJT29" s="106"/>
      <c r="AJU29" s="106"/>
      <c r="AJV29" s="106"/>
      <c r="AJW29" s="106"/>
      <c r="AJX29" s="106"/>
      <c r="AJY29" s="106"/>
      <c r="AJZ29" s="106"/>
      <c r="AKA29" s="106"/>
      <c r="AKB29" s="106"/>
      <c r="AKC29" s="106"/>
      <c r="AKD29" s="106"/>
      <c r="AKE29" s="106"/>
      <c r="AKF29" s="106"/>
      <c r="AKG29" s="106"/>
      <c r="AKH29" s="106"/>
      <c r="AKI29" s="106"/>
      <c r="AKJ29" s="106"/>
      <c r="AKK29" s="106"/>
      <c r="AKL29" s="106"/>
      <c r="AKM29" s="106"/>
      <c r="AKN29" s="106"/>
      <c r="AKO29" s="106"/>
      <c r="AKP29" s="106"/>
      <c r="AKQ29" s="106"/>
      <c r="AKR29" s="106"/>
      <c r="AKS29" s="106"/>
      <c r="AKT29" s="106"/>
      <c r="AKU29" s="106"/>
      <c r="AKV29" s="106"/>
      <c r="AKW29" s="106"/>
      <c r="AKX29" s="106"/>
      <c r="AKY29" s="106"/>
      <c r="AKZ29" s="106"/>
      <c r="ALA29" s="106"/>
      <c r="ALB29" s="106"/>
      <c r="ALC29" s="106"/>
      <c r="ALD29" s="106"/>
      <c r="ALE29" s="106"/>
      <c r="ALF29" s="106"/>
      <c r="ALG29" s="106"/>
      <c r="ALH29" s="106"/>
      <c r="ALI29" s="106"/>
      <c r="ALJ29" s="106"/>
      <c r="ALK29" s="106"/>
      <c r="ALL29" s="106"/>
      <c r="ALM29" s="106"/>
      <c r="ALN29" s="106"/>
      <c r="ALO29" s="106"/>
      <c r="ALP29" s="106"/>
      <c r="ALQ29" s="106"/>
      <c r="ALR29" s="106"/>
      <c r="ALS29" s="106"/>
      <c r="ALT29" s="106"/>
      <c r="ALU29" s="106"/>
      <c r="ALV29" s="106"/>
      <c r="ALW29" s="106"/>
    </row>
    <row r="30" spans="1:1011" s="107" customFormat="1" ht="93.75" hidden="1" customHeight="1" x14ac:dyDescent="0.25">
      <c r="A30" s="67" t="s">
        <v>148</v>
      </c>
      <c r="B30" s="76" t="s">
        <v>58</v>
      </c>
      <c r="C30" s="42" t="s">
        <v>45</v>
      </c>
      <c r="D30" s="160" t="s">
        <v>59</v>
      </c>
      <c r="E30" s="42"/>
      <c r="F30" s="160"/>
      <c r="G30" s="160"/>
      <c r="H30" s="54" t="s">
        <v>46</v>
      </c>
      <c r="I30" s="59">
        <f>V30</f>
        <v>1920</v>
      </c>
      <c r="J30" s="36"/>
      <c r="K30" s="20"/>
      <c r="L30" s="21"/>
      <c r="M30" s="21"/>
      <c r="N30" s="198"/>
      <c r="O30" s="36"/>
      <c r="P30" s="88"/>
      <c r="Q30" s="88"/>
      <c r="R30" s="88"/>
      <c r="S30" s="89">
        <v>1920</v>
      </c>
      <c r="T30" s="88"/>
      <c r="U30" s="88"/>
      <c r="V30" s="90">
        <f t="shared" si="5"/>
        <v>1920</v>
      </c>
      <c r="W30" s="91"/>
      <c r="X30" s="137"/>
      <c r="Y30" s="106"/>
      <c r="Z30" s="106"/>
      <c r="AA30" s="106"/>
      <c r="AB30" s="106"/>
      <c r="AC30" s="106"/>
      <c r="AD30" s="106"/>
      <c r="AE30" s="106"/>
      <c r="AF30" s="106"/>
      <c r="AG30" s="106"/>
      <c r="AH30" s="106"/>
      <c r="AI30" s="106"/>
      <c r="AJ30" s="106"/>
      <c r="AK30" s="106"/>
      <c r="AL30" s="106"/>
      <c r="AM30" s="106"/>
      <c r="AN30" s="106"/>
      <c r="AO30" s="106"/>
      <c r="AP30" s="106"/>
      <c r="AQ30" s="106"/>
      <c r="AR30" s="106"/>
      <c r="AS30" s="106"/>
      <c r="AT30" s="106"/>
      <c r="AU30" s="106"/>
      <c r="AV30" s="106"/>
      <c r="AW30" s="106"/>
      <c r="AX30" s="106"/>
      <c r="AY30" s="106"/>
      <c r="AZ30" s="106"/>
      <c r="BA30" s="106"/>
      <c r="BB30" s="106"/>
      <c r="BC30" s="106"/>
      <c r="BD30" s="106"/>
      <c r="BE30" s="106"/>
      <c r="BF30" s="106"/>
      <c r="BG30" s="106"/>
      <c r="BH30" s="106"/>
      <c r="BI30" s="106"/>
      <c r="BJ30" s="106"/>
      <c r="BK30" s="106"/>
      <c r="BL30" s="106"/>
      <c r="BM30" s="106"/>
      <c r="BN30" s="106"/>
      <c r="BO30" s="106"/>
      <c r="BP30" s="106"/>
      <c r="BQ30" s="106"/>
      <c r="BR30" s="106"/>
      <c r="BS30" s="106"/>
      <c r="BT30" s="106"/>
      <c r="BU30" s="106"/>
      <c r="BV30" s="106"/>
      <c r="BW30" s="106"/>
      <c r="BX30" s="106"/>
      <c r="BY30" s="106"/>
      <c r="BZ30" s="106"/>
      <c r="CA30" s="106"/>
      <c r="CB30" s="106"/>
      <c r="CC30" s="106"/>
      <c r="CD30" s="106"/>
      <c r="CE30" s="106"/>
      <c r="CF30" s="106"/>
      <c r="CG30" s="106"/>
      <c r="CH30" s="106"/>
      <c r="CI30" s="106"/>
      <c r="CJ30" s="106"/>
      <c r="CK30" s="106"/>
      <c r="CL30" s="106"/>
      <c r="CM30" s="106"/>
      <c r="CN30" s="106"/>
      <c r="CO30" s="106"/>
      <c r="CP30" s="106"/>
      <c r="CQ30" s="106"/>
      <c r="CR30" s="106"/>
      <c r="CS30" s="106"/>
      <c r="CT30" s="106"/>
      <c r="CU30" s="106"/>
      <c r="CV30" s="106"/>
      <c r="CW30" s="106"/>
      <c r="CX30" s="106"/>
      <c r="CY30" s="106"/>
      <c r="CZ30" s="106"/>
      <c r="DA30" s="106"/>
      <c r="DB30" s="106"/>
      <c r="DC30" s="106"/>
      <c r="DD30" s="106"/>
      <c r="DE30" s="106"/>
      <c r="DF30" s="106"/>
      <c r="DG30" s="106"/>
      <c r="DH30" s="106"/>
      <c r="DI30" s="106"/>
      <c r="DJ30" s="106"/>
      <c r="DK30" s="106"/>
      <c r="DL30" s="106"/>
      <c r="DM30" s="106"/>
      <c r="DN30" s="106"/>
      <c r="DO30" s="106"/>
      <c r="DP30" s="106"/>
      <c r="DQ30" s="106"/>
      <c r="DR30" s="106"/>
      <c r="DS30" s="106"/>
      <c r="DT30" s="106"/>
      <c r="DU30" s="106"/>
      <c r="DV30" s="106"/>
      <c r="DW30" s="106"/>
      <c r="DX30" s="106"/>
      <c r="DY30" s="106"/>
      <c r="DZ30" s="106"/>
      <c r="EA30" s="106"/>
      <c r="EB30" s="106"/>
      <c r="EC30" s="106"/>
      <c r="ED30" s="106"/>
      <c r="EE30" s="106"/>
      <c r="EF30" s="106"/>
      <c r="EG30" s="106"/>
      <c r="EH30" s="106"/>
      <c r="EI30" s="106"/>
      <c r="EJ30" s="106"/>
      <c r="EK30" s="106"/>
      <c r="EL30" s="106"/>
      <c r="EM30" s="106"/>
      <c r="EN30" s="106"/>
      <c r="EO30" s="106"/>
      <c r="EP30" s="106"/>
      <c r="EQ30" s="106"/>
      <c r="ER30" s="106"/>
      <c r="ES30" s="106"/>
      <c r="ET30" s="106"/>
      <c r="EU30" s="106"/>
      <c r="EV30" s="106"/>
      <c r="EW30" s="106"/>
      <c r="EX30" s="106"/>
      <c r="EY30" s="106"/>
      <c r="EZ30" s="106"/>
      <c r="FA30" s="106"/>
      <c r="FB30" s="106"/>
      <c r="FC30" s="106"/>
      <c r="FD30" s="106"/>
      <c r="FE30" s="106"/>
      <c r="FF30" s="106"/>
      <c r="FG30" s="106"/>
      <c r="FH30" s="106"/>
      <c r="FI30" s="106"/>
      <c r="FJ30" s="106"/>
      <c r="FK30" s="106"/>
      <c r="FL30" s="106"/>
      <c r="FM30" s="106"/>
      <c r="FN30" s="106"/>
      <c r="FO30" s="106"/>
      <c r="FP30" s="106"/>
      <c r="FQ30" s="106"/>
      <c r="FR30" s="106"/>
      <c r="FS30" s="106"/>
      <c r="FT30" s="106"/>
      <c r="FU30" s="106"/>
      <c r="FV30" s="106"/>
      <c r="FW30" s="106"/>
      <c r="FX30" s="106"/>
      <c r="FY30" s="106"/>
      <c r="FZ30" s="106"/>
      <c r="GA30" s="106"/>
      <c r="GB30" s="106"/>
      <c r="GC30" s="106"/>
      <c r="GD30" s="106"/>
      <c r="GE30" s="106"/>
      <c r="GF30" s="106"/>
      <c r="GG30" s="106"/>
      <c r="GH30" s="106"/>
      <c r="GI30" s="106"/>
      <c r="GJ30" s="106"/>
      <c r="GK30" s="106"/>
      <c r="GL30" s="106"/>
      <c r="GM30" s="106"/>
      <c r="GN30" s="106"/>
      <c r="GO30" s="106"/>
      <c r="GP30" s="106"/>
      <c r="GQ30" s="106"/>
      <c r="GR30" s="106"/>
      <c r="GS30" s="106"/>
      <c r="GT30" s="106"/>
      <c r="GU30" s="106"/>
      <c r="GV30" s="106"/>
      <c r="GW30" s="106"/>
      <c r="GX30" s="106"/>
      <c r="GY30" s="106"/>
      <c r="GZ30" s="106"/>
      <c r="HA30" s="106"/>
      <c r="HB30" s="106"/>
      <c r="HC30" s="106"/>
      <c r="HD30" s="106"/>
      <c r="HE30" s="106"/>
      <c r="HF30" s="106"/>
      <c r="HG30" s="106"/>
      <c r="HH30" s="106"/>
      <c r="HI30" s="106"/>
      <c r="HJ30" s="106"/>
      <c r="HK30" s="106"/>
      <c r="HL30" s="106"/>
      <c r="HM30" s="106"/>
      <c r="HN30" s="106"/>
      <c r="HO30" s="106"/>
      <c r="HP30" s="106"/>
      <c r="HQ30" s="106"/>
      <c r="HR30" s="106"/>
      <c r="HS30" s="106"/>
      <c r="HT30" s="106"/>
      <c r="HU30" s="106"/>
      <c r="HV30" s="106"/>
      <c r="HW30" s="106"/>
      <c r="HX30" s="106"/>
      <c r="HY30" s="106"/>
      <c r="HZ30" s="106"/>
      <c r="IA30" s="106"/>
      <c r="IB30" s="106"/>
      <c r="IC30" s="106"/>
      <c r="ID30" s="106"/>
      <c r="IE30" s="106"/>
      <c r="IF30" s="106"/>
      <c r="IG30" s="106"/>
      <c r="IH30" s="106"/>
      <c r="II30" s="106"/>
      <c r="IJ30" s="106"/>
      <c r="IK30" s="106"/>
      <c r="IL30" s="106"/>
      <c r="IM30" s="106"/>
      <c r="IN30" s="106"/>
      <c r="IO30" s="106"/>
      <c r="IP30" s="106"/>
      <c r="IQ30" s="106"/>
      <c r="IR30" s="106"/>
      <c r="IS30" s="106"/>
      <c r="IT30" s="106"/>
      <c r="IU30" s="106"/>
      <c r="IV30" s="106"/>
      <c r="IW30" s="106"/>
      <c r="IX30" s="106"/>
      <c r="IY30" s="106"/>
      <c r="IZ30" s="106"/>
      <c r="JA30" s="106"/>
      <c r="JB30" s="106"/>
      <c r="JC30" s="106"/>
      <c r="JD30" s="106"/>
      <c r="JE30" s="106"/>
      <c r="JF30" s="106"/>
      <c r="JG30" s="106"/>
      <c r="JH30" s="106"/>
      <c r="JI30" s="106"/>
      <c r="JJ30" s="106"/>
      <c r="JK30" s="106"/>
      <c r="JL30" s="106"/>
      <c r="JM30" s="106"/>
      <c r="JN30" s="106"/>
      <c r="JO30" s="106"/>
      <c r="JP30" s="106"/>
      <c r="JQ30" s="106"/>
      <c r="JR30" s="106"/>
      <c r="JS30" s="106"/>
      <c r="JT30" s="106"/>
      <c r="JU30" s="106"/>
      <c r="JV30" s="106"/>
      <c r="JW30" s="106"/>
      <c r="JX30" s="106"/>
      <c r="JY30" s="106"/>
      <c r="JZ30" s="106"/>
      <c r="KA30" s="106"/>
      <c r="KB30" s="106"/>
      <c r="KC30" s="106"/>
      <c r="KD30" s="106"/>
      <c r="KE30" s="106"/>
      <c r="KF30" s="106"/>
      <c r="KG30" s="106"/>
      <c r="KH30" s="106"/>
      <c r="KI30" s="106"/>
      <c r="KJ30" s="106"/>
      <c r="KK30" s="106"/>
      <c r="KL30" s="106"/>
      <c r="KM30" s="106"/>
      <c r="KN30" s="106"/>
      <c r="KO30" s="106"/>
      <c r="KP30" s="106"/>
      <c r="KQ30" s="106"/>
      <c r="KR30" s="106"/>
      <c r="KS30" s="106"/>
      <c r="KT30" s="106"/>
      <c r="KU30" s="106"/>
      <c r="KV30" s="106"/>
      <c r="KW30" s="106"/>
      <c r="KX30" s="106"/>
      <c r="KY30" s="106"/>
      <c r="KZ30" s="106"/>
      <c r="LA30" s="106"/>
      <c r="LB30" s="106"/>
      <c r="LC30" s="106"/>
      <c r="LD30" s="106"/>
      <c r="LE30" s="106"/>
      <c r="LF30" s="106"/>
      <c r="LG30" s="106"/>
      <c r="LH30" s="106"/>
      <c r="LI30" s="106"/>
      <c r="LJ30" s="106"/>
      <c r="LK30" s="106"/>
      <c r="LL30" s="106"/>
      <c r="LM30" s="106"/>
      <c r="LN30" s="106"/>
      <c r="LO30" s="106"/>
      <c r="LP30" s="106"/>
      <c r="LQ30" s="106"/>
      <c r="LR30" s="106"/>
      <c r="LS30" s="106"/>
      <c r="LT30" s="106"/>
      <c r="LU30" s="106"/>
      <c r="LV30" s="106"/>
      <c r="LW30" s="106"/>
      <c r="LX30" s="106"/>
      <c r="LY30" s="106"/>
      <c r="LZ30" s="106"/>
      <c r="MA30" s="106"/>
      <c r="MB30" s="106"/>
      <c r="MC30" s="106"/>
      <c r="MD30" s="106"/>
      <c r="ME30" s="106"/>
      <c r="MF30" s="106"/>
      <c r="MG30" s="106"/>
      <c r="MH30" s="106"/>
      <c r="MI30" s="106"/>
      <c r="MJ30" s="106"/>
      <c r="MK30" s="106"/>
      <c r="ML30" s="106"/>
      <c r="MM30" s="106"/>
      <c r="MN30" s="106"/>
      <c r="MO30" s="106"/>
      <c r="MP30" s="106"/>
      <c r="MQ30" s="106"/>
      <c r="MR30" s="106"/>
      <c r="MS30" s="106"/>
      <c r="MT30" s="106"/>
      <c r="MU30" s="106"/>
      <c r="MV30" s="106"/>
      <c r="MW30" s="106"/>
      <c r="MX30" s="106"/>
      <c r="MY30" s="106"/>
      <c r="MZ30" s="106"/>
      <c r="NA30" s="106"/>
      <c r="NB30" s="106"/>
      <c r="NC30" s="106"/>
      <c r="ND30" s="106"/>
      <c r="NE30" s="106"/>
      <c r="NF30" s="106"/>
      <c r="NG30" s="106"/>
      <c r="NH30" s="106"/>
      <c r="NI30" s="106"/>
      <c r="NJ30" s="106"/>
      <c r="NK30" s="106"/>
      <c r="NL30" s="106"/>
      <c r="NM30" s="106"/>
      <c r="NN30" s="106"/>
      <c r="NO30" s="106"/>
      <c r="NP30" s="106"/>
      <c r="NQ30" s="106"/>
      <c r="NR30" s="106"/>
      <c r="NS30" s="106"/>
      <c r="NT30" s="106"/>
      <c r="NU30" s="106"/>
      <c r="NV30" s="106"/>
      <c r="NW30" s="106"/>
      <c r="NX30" s="106"/>
      <c r="NY30" s="106"/>
      <c r="NZ30" s="106"/>
      <c r="OA30" s="106"/>
      <c r="OB30" s="106"/>
      <c r="OC30" s="106"/>
      <c r="OD30" s="106"/>
      <c r="OE30" s="106"/>
      <c r="OF30" s="106"/>
      <c r="OG30" s="106"/>
      <c r="OH30" s="106"/>
      <c r="OI30" s="106"/>
      <c r="OJ30" s="106"/>
      <c r="OK30" s="106"/>
      <c r="OL30" s="106"/>
      <c r="OM30" s="106"/>
      <c r="ON30" s="106"/>
      <c r="OO30" s="106"/>
      <c r="OP30" s="106"/>
      <c r="OQ30" s="106"/>
      <c r="OR30" s="106"/>
      <c r="OS30" s="106"/>
      <c r="OT30" s="106"/>
      <c r="OU30" s="106"/>
      <c r="OV30" s="106"/>
      <c r="OW30" s="106"/>
      <c r="OX30" s="106"/>
      <c r="OY30" s="106"/>
      <c r="OZ30" s="106"/>
      <c r="PA30" s="106"/>
      <c r="PB30" s="106"/>
      <c r="PC30" s="106"/>
      <c r="PD30" s="106"/>
      <c r="PE30" s="106"/>
      <c r="PF30" s="106"/>
      <c r="PG30" s="106"/>
      <c r="PH30" s="106"/>
      <c r="PI30" s="106"/>
      <c r="PJ30" s="106"/>
      <c r="PK30" s="106"/>
      <c r="PL30" s="106"/>
      <c r="PM30" s="106"/>
      <c r="PN30" s="106"/>
      <c r="PO30" s="106"/>
      <c r="PP30" s="106"/>
      <c r="PQ30" s="106"/>
      <c r="PR30" s="106"/>
      <c r="PS30" s="106"/>
      <c r="PT30" s="106"/>
      <c r="PU30" s="106"/>
      <c r="PV30" s="106"/>
      <c r="PW30" s="106"/>
      <c r="PX30" s="106"/>
      <c r="PY30" s="106"/>
      <c r="PZ30" s="106"/>
      <c r="QA30" s="106"/>
      <c r="QB30" s="106"/>
      <c r="QC30" s="106"/>
      <c r="QD30" s="106"/>
      <c r="QE30" s="106"/>
      <c r="QF30" s="106"/>
      <c r="QG30" s="106"/>
      <c r="QH30" s="106"/>
      <c r="QI30" s="106"/>
      <c r="QJ30" s="106"/>
      <c r="QK30" s="106"/>
      <c r="QL30" s="106"/>
      <c r="QM30" s="106"/>
      <c r="QN30" s="106"/>
      <c r="QO30" s="106"/>
      <c r="QP30" s="106"/>
      <c r="QQ30" s="106"/>
      <c r="QR30" s="106"/>
      <c r="QS30" s="106"/>
      <c r="QT30" s="106"/>
      <c r="QU30" s="106"/>
      <c r="QV30" s="106"/>
      <c r="QW30" s="106"/>
      <c r="QX30" s="106"/>
      <c r="QY30" s="106"/>
      <c r="QZ30" s="106"/>
      <c r="RA30" s="106"/>
      <c r="RB30" s="106"/>
      <c r="RC30" s="106"/>
      <c r="RD30" s="106"/>
      <c r="RE30" s="106"/>
      <c r="RF30" s="106"/>
      <c r="RG30" s="106"/>
      <c r="RH30" s="106"/>
      <c r="RI30" s="106"/>
      <c r="RJ30" s="106"/>
      <c r="RK30" s="106"/>
      <c r="RL30" s="106"/>
      <c r="RM30" s="106"/>
      <c r="RN30" s="106"/>
      <c r="RO30" s="106"/>
      <c r="RP30" s="106"/>
      <c r="RQ30" s="106"/>
      <c r="RR30" s="106"/>
      <c r="RS30" s="106"/>
      <c r="RT30" s="106"/>
      <c r="RU30" s="106"/>
      <c r="RV30" s="106"/>
      <c r="RW30" s="106"/>
      <c r="RX30" s="106"/>
      <c r="RY30" s="106"/>
      <c r="RZ30" s="106"/>
      <c r="SA30" s="106"/>
      <c r="SB30" s="106"/>
      <c r="SC30" s="106"/>
      <c r="SD30" s="106"/>
      <c r="SE30" s="106"/>
      <c r="SF30" s="106"/>
      <c r="SG30" s="106"/>
      <c r="SH30" s="106"/>
      <c r="SI30" s="106"/>
      <c r="SJ30" s="106"/>
      <c r="SK30" s="106"/>
      <c r="SL30" s="106"/>
      <c r="SM30" s="106"/>
      <c r="SN30" s="106"/>
      <c r="SO30" s="106"/>
      <c r="SP30" s="106"/>
      <c r="SQ30" s="106"/>
      <c r="SR30" s="106"/>
      <c r="SS30" s="106"/>
      <c r="ST30" s="106"/>
      <c r="SU30" s="106"/>
      <c r="SV30" s="106"/>
      <c r="SW30" s="106"/>
      <c r="SX30" s="106"/>
      <c r="SY30" s="106"/>
      <c r="SZ30" s="106"/>
      <c r="TA30" s="106"/>
      <c r="TB30" s="106"/>
      <c r="TC30" s="106"/>
      <c r="TD30" s="106"/>
      <c r="TE30" s="106"/>
      <c r="TF30" s="106"/>
      <c r="TG30" s="106"/>
      <c r="TH30" s="106"/>
      <c r="TI30" s="106"/>
      <c r="TJ30" s="106"/>
      <c r="TK30" s="106"/>
      <c r="TL30" s="106"/>
      <c r="TM30" s="106"/>
      <c r="TN30" s="106"/>
      <c r="TO30" s="106"/>
      <c r="TP30" s="106"/>
      <c r="TQ30" s="106"/>
      <c r="TR30" s="106"/>
      <c r="TS30" s="106"/>
      <c r="TT30" s="106"/>
      <c r="TU30" s="106"/>
      <c r="TV30" s="106"/>
      <c r="TW30" s="106"/>
      <c r="TX30" s="106"/>
      <c r="TY30" s="106"/>
      <c r="TZ30" s="106"/>
      <c r="UA30" s="106"/>
      <c r="UB30" s="106"/>
      <c r="UC30" s="106"/>
      <c r="UD30" s="106"/>
      <c r="UE30" s="106"/>
      <c r="UF30" s="106"/>
      <c r="UG30" s="106"/>
      <c r="UH30" s="106"/>
      <c r="UI30" s="106"/>
      <c r="UJ30" s="106"/>
      <c r="UK30" s="106"/>
      <c r="UL30" s="106"/>
      <c r="UM30" s="106"/>
      <c r="UN30" s="106"/>
      <c r="UO30" s="106"/>
      <c r="UP30" s="106"/>
      <c r="UQ30" s="106"/>
      <c r="UR30" s="106"/>
      <c r="US30" s="106"/>
      <c r="UT30" s="106"/>
      <c r="UU30" s="106"/>
      <c r="UV30" s="106"/>
      <c r="UW30" s="106"/>
      <c r="UX30" s="106"/>
      <c r="UY30" s="106"/>
      <c r="UZ30" s="106"/>
      <c r="VA30" s="106"/>
      <c r="VB30" s="106"/>
      <c r="VC30" s="106"/>
      <c r="VD30" s="106"/>
      <c r="VE30" s="106"/>
      <c r="VF30" s="106"/>
      <c r="VG30" s="106"/>
      <c r="VH30" s="106"/>
      <c r="VI30" s="106"/>
      <c r="VJ30" s="106"/>
      <c r="VK30" s="106"/>
      <c r="VL30" s="106"/>
      <c r="VM30" s="106"/>
      <c r="VN30" s="106"/>
      <c r="VO30" s="106"/>
      <c r="VP30" s="106"/>
      <c r="VQ30" s="106"/>
      <c r="VR30" s="106"/>
      <c r="VS30" s="106"/>
      <c r="VT30" s="106"/>
      <c r="VU30" s="106"/>
      <c r="VV30" s="106"/>
      <c r="VW30" s="106"/>
      <c r="VX30" s="106"/>
      <c r="VY30" s="106"/>
      <c r="VZ30" s="106"/>
      <c r="WA30" s="106"/>
      <c r="WB30" s="106"/>
      <c r="WC30" s="106"/>
      <c r="WD30" s="106"/>
      <c r="WE30" s="106"/>
      <c r="WF30" s="106"/>
      <c r="WG30" s="106"/>
      <c r="WH30" s="106"/>
      <c r="WI30" s="106"/>
      <c r="WJ30" s="106"/>
      <c r="WK30" s="106"/>
      <c r="WL30" s="106"/>
      <c r="WM30" s="106"/>
      <c r="WN30" s="106"/>
      <c r="WO30" s="106"/>
      <c r="WP30" s="106"/>
      <c r="WQ30" s="106"/>
      <c r="WR30" s="106"/>
      <c r="WS30" s="106"/>
      <c r="WT30" s="106"/>
      <c r="WU30" s="106"/>
      <c r="WV30" s="106"/>
      <c r="WW30" s="106"/>
      <c r="WX30" s="106"/>
      <c r="WY30" s="106"/>
      <c r="WZ30" s="106"/>
      <c r="XA30" s="106"/>
      <c r="XB30" s="106"/>
      <c r="XC30" s="106"/>
      <c r="XD30" s="106"/>
      <c r="XE30" s="106"/>
      <c r="XF30" s="106"/>
      <c r="XG30" s="106"/>
      <c r="XH30" s="106"/>
      <c r="XI30" s="106"/>
      <c r="XJ30" s="106"/>
      <c r="XK30" s="106"/>
      <c r="XL30" s="106"/>
      <c r="XM30" s="106"/>
      <c r="XN30" s="106"/>
      <c r="XO30" s="106"/>
      <c r="XP30" s="106"/>
      <c r="XQ30" s="106"/>
      <c r="XR30" s="106"/>
      <c r="XS30" s="106"/>
      <c r="XT30" s="106"/>
      <c r="XU30" s="106"/>
      <c r="XV30" s="106"/>
      <c r="XW30" s="106"/>
      <c r="XX30" s="106"/>
      <c r="XY30" s="106"/>
      <c r="XZ30" s="106"/>
      <c r="YA30" s="106"/>
      <c r="YB30" s="106"/>
      <c r="YC30" s="106"/>
      <c r="YD30" s="106"/>
      <c r="YE30" s="106"/>
      <c r="YF30" s="106"/>
      <c r="YG30" s="106"/>
      <c r="YH30" s="106"/>
      <c r="YI30" s="106"/>
      <c r="YJ30" s="106"/>
      <c r="YK30" s="106"/>
      <c r="YL30" s="106"/>
      <c r="YM30" s="106"/>
      <c r="YN30" s="106"/>
      <c r="YO30" s="106"/>
      <c r="YP30" s="106"/>
      <c r="YQ30" s="106"/>
      <c r="YR30" s="106"/>
      <c r="YS30" s="106"/>
      <c r="YT30" s="106"/>
      <c r="YU30" s="106"/>
      <c r="YV30" s="106"/>
      <c r="YW30" s="106"/>
      <c r="YX30" s="106"/>
      <c r="YY30" s="106"/>
      <c r="YZ30" s="106"/>
      <c r="ZA30" s="106"/>
      <c r="ZB30" s="106"/>
      <c r="ZC30" s="106"/>
      <c r="ZD30" s="106"/>
      <c r="ZE30" s="106"/>
      <c r="ZF30" s="106"/>
      <c r="ZG30" s="106"/>
      <c r="ZH30" s="106"/>
      <c r="ZI30" s="106"/>
      <c r="ZJ30" s="106"/>
      <c r="ZK30" s="106"/>
      <c r="ZL30" s="106"/>
      <c r="ZM30" s="106"/>
      <c r="ZN30" s="106"/>
      <c r="ZO30" s="106"/>
      <c r="ZP30" s="106"/>
      <c r="ZQ30" s="106"/>
      <c r="ZR30" s="106"/>
      <c r="ZS30" s="106"/>
      <c r="ZT30" s="106"/>
      <c r="ZU30" s="106"/>
      <c r="ZV30" s="106"/>
      <c r="ZW30" s="106"/>
      <c r="ZX30" s="106"/>
      <c r="ZY30" s="106"/>
      <c r="ZZ30" s="106"/>
      <c r="AAA30" s="106"/>
      <c r="AAB30" s="106"/>
      <c r="AAC30" s="106"/>
      <c r="AAD30" s="106"/>
      <c r="AAE30" s="106"/>
      <c r="AAF30" s="106"/>
      <c r="AAG30" s="106"/>
      <c r="AAH30" s="106"/>
      <c r="AAI30" s="106"/>
      <c r="AAJ30" s="106"/>
      <c r="AAK30" s="106"/>
      <c r="AAL30" s="106"/>
      <c r="AAM30" s="106"/>
      <c r="AAN30" s="106"/>
      <c r="AAO30" s="106"/>
      <c r="AAP30" s="106"/>
      <c r="AAQ30" s="106"/>
      <c r="AAR30" s="106"/>
      <c r="AAS30" s="106"/>
      <c r="AAT30" s="106"/>
      <c r="AAU30" s="106"/>
      <c r="AAV30" s="106"/>
      <c r="AAW30" s="106"/>
      <c r="AAX30" s="106"/>
      <c r="AAY30" s="106"/>
      <c r="AAZ30" s="106"/>
      <c r="ABA30" s="106"/>
      <c r="ABB30" s="106"/>
      <c r="ABC30" s="106"/>
      <c r="ABD30" s="106"/>
      <c r="ABE30" s="106"/>
      <c r="ABF30" s="106"/>
      <c r="ABG30" s="106"/>
      <c r="ABH30" s="106"/>
      <c r="ABI30" s="106"/>
      <c r="ABJ30" s="106"/>
      <c r="ABK30" s="106"/>
      <c r="ABL30" s="106"/>
      <c r="ABM30" s="106"/>
      <c r="ABN30" s="106"/>
      <c r="ABO30" s="106"/>
      <c r="ABP30" s="106"/>
      <c r="ABQ30" s="106"/>
      <c r="ABR30" s="106"/>
      <c r="ABS30" s="106"/>
      <c r="ABT30" s="106"/>
      <c r="ABU30" s="106"/>
      <c r="ABV30" s="106"/>
      <c r="ABW30" s="106"/>
      <c r="ABX30" s="106"/>
      <c r="ABY30" s="106"/>
      <c r="ABZ30" s="106"/>
      <c r="ACA30" s="106"/>
      <c r="ACB30" s="106"/>
      <c r="ACC30" s="106"/>
      <c r="ACD30" s="106"/>
      <c r="ACE30" s="106"/>
      <c r="ACF30" s="106"/>
      <c r="ACG30" s="106"/>
      <c r="ACH30" s="106"/>
      <c r="ACI30" s="106"/>
      <c r="ACJ30" s="106"/>
      <c r="ACK30" s="106"/>
      <c r="ACL30" s="106"/>
      <c r="ACM30" s="106"/>
      <c r="ACN30" s="106"/>
      <c r="ACO30" s="106"/>
      <c r="ACP30" s="106"/>
      <c r="ACQ30" s="106"/>
      <c r="ACR30" s="106"/>
      <c r="ACS30" s="106"/>
      <c r="ACT30" s="106"/>
      <c r="ACU30" s="106"/>
      <c r="ACV30" s="106"/>
      <c r="ACW30" s="106"/>
      <c r="ACX30" s="106"/>
      <c r="ACY30" s="106"/>
      <c r="ACZ30" s="106"/>
      <c r="ADA30" s="106"/>
      <c r="ADB30" s="106"/>
      <c r="ADC30" s="106"/>
      <c r="ADD30" s="106"/>
      <c r="ADE30" s="106"/>
      <c r="ADF30" s="106"/>
      <c r="ADG30" s="106"/>
      <c r="ADH30" s="106"/>
      <c r="ADI30" s="106"/>
      <c r="ADJ30" s="106"/>
      <c r="ADK30" s="106"/>
      <c r="ADL30" s="106"/>
      <c r="ADM30" s="106"/>
      <c r="ADN30" s="106"/>
      <c r="ADO30" s="106"/>
      <c r="ADP30" s="106"/>
      <c r="ADQ30" s="106"/>
      <c r="ADR30" s="106"/>
      <c r="ADS30" s="106"/>
      <c r="ADT30" s="106"/>
      <c r="ADU30" s="106"/>
      <c r="ADV30" s="106"/>
      <c r="ADW30" s="106"/>
      <c r="ADX30" s="106"/>
      <c r="ADY30" s="106"/>
      <c r="ADZ30" s="106"/>
      <c r="AEA30" s="106"/>
      <c r="AEB30" s="106"/>
      <c r="AEC30" s="106"/>
      <c r="AED30" s="106"/>
      <c r="AEE30" s="106"/>
      <c r="AEF30" s="106"/>
      <c r="AEG30" s="106"/>
      <c r="AEH30" s="106"/>
      <c r="AEI30" s="106"/>
      <c r="AEJ30" s="106"/>
      <c r="AEK30" s="106"/>
      <c r="AEL30" s="106"/>
      <c r="AEM30" s="106"/>
      <c r="AEN30" s="106"/>
      <c r="AEO30" s="106"/>
      <c r="AEP30" s="106"/>
      <c r="AEQ30" s="106"/>
      <c r="AER30" s="106"/>
      <c r="AES30" s="106"/>
      <c r="AET30" s="106"/>
      <c r="AEU30" s="106"/>
      <c r="AEV30" s="106"/>
      <c r="AEW30" s="106"/>
      <c r="AEX30" s="106"/>
      <c r="AEY30" s="106"/>
      <c r="AEZ30" s="106"/>
      <c r="AFA30" s="106"/>
      <c r="AFB30" s="106"/>
      <c r="AFC30" s="106"/>
      <c r="AFD30" s="106"/>
      <c r="AFE30" s="106"/>
      <c r="AFF30" s="106"/>
      <c r="AFG30" s="106"/>
      <c r="AFH30" s="106"/>
      <c r="AFI30" s="106"/>
      <c r="AFJ30" s="106"/>
      <c r="AFK30" s="106"/>
      <c r="AFL30" s="106"/>
      <c r="AFM30" s="106"/>
      <c r="AFN30" s="106"/>
      <c r="AFO30" s="106"/>
      <c r="AFP30" s="106"/>
      <c r="AFQ30" s="106"/>
      <c r="AFR30" s="106"/>
      <c r="AFS30" s="106"/>
      <c r="AFT30" s="106"/>
      <c r="AFU30" s="106"/>
      <c r="AFV30" s="106"/>
      <c r="AFW30" s="106"/>
      <c r="AFX30" s="106"/>
      <c r="AFY30" s="106"/>
      <c r="AFZ30" s="106"/>
      <c r="AGA30" s="106"/>
      <c r="AGB30" s="106"/>
      <c r="AGC30" s="106"/>
      <c r="AGD30" s="106"/>
      <c r="AGE30" s="106"/>
      <c r="AGF30" s="106"/>
      <c r="AGG30" s="106"/>
      <c r="AGH30" s="106"/>
      <c r="AGI30" s="106"/>
      <c r="AGJ30" s="106"/>
      <c r="AGK30" s="106"/>
      <c r="AGL30" s="106"/>
      <c r="AGM30" s="106"/>
      <c r="AGN30" s="106"/>
      <c r="AGO30" s="106"/>
      <c r="AGP30" s="106"/>
      <c r="AGQ30" s="106"/>
      <c r="AGR30" s="106"/>
      <c r="AGS30" s="106"/>
      <c r="AGT30" s="106"/>
      <c r="AGU30" s="106"/>
      <c r="AGV30" s="106"/>
      <c r="AGW30" s="106"/>
      <c r="AGX30" s="106"/>
      <c r="AGY30" s="106"/>
      <c r="AGZ30" s="106"/>
      <c r="AHA30" s="106"/>
      <c r="AHB30" s="106"/>
      <c r="AHC30" s="106"/>
      <c r="AHD30" s="106"/>
      <c r="AHE30" s="106"/>
      <c r="AHF30" s="106"/>
      <c r="AHG30" s="106"/>
      <c r="AHH30" s="106"/>
      <c r="AHI30" s="106"/>
      <c r="AHJ30" s="106"/>
      <c r="AHK30" s="106"/>
      <c r="AHL30" s="106"/>
      <c r="AHM30" s="106"/>
      <c r="AHN30" s="106"/>
      <c r="AHO30" s="106"/>
      <c r="AHP30" s="106"/>
      <c r="AHQ30" s="106"/>
      <c r="AHR30" s="106"/>
      <c r="AHS30" s="106"/>
      <c r="AHT30" s="106"/>
      <c r="AHU30" s="106"/>
      <c r="AHV30" s="106"/>
      <c r="AHW30" s="106"/>
      <c r="AHX30" s="106"/>
      <c r="AHY30" s="106"/>
      <c r="AHZ30" s="106"/>
      <c r="AIA30" s="106"/>
      <c r="AIB30" s="106"/>
      <c r="AIC30" s="106"/>
      <c r="AID30" s="106"/>
      <c r="AIE30" s="106"/>
      <c r="AIF30" s="106"/>
      <c r="AIG30" s="106"/>
      <c r="AIH30" s="106"/>
      <c r="AII30" s="106"/>
      <c r="AIJ30" s="106"/>
      <c r="AIK30" s="106"/>
      <c r="AIL30" s="106"/>
      <c r="AIM30" s="106"/>
      <c r="AIN30" s="106"/>
      <c r="AIO30" s="106"/>
      <c r="AIP30" s="106"/>
      <c r="AIQ30" s="106"/>
      <c r="AIR30" s="106"/>
      <c r="AIS30" s="106"/>
      <c r="AIT30" s="106"/>
      <c r="AIU30" s="106"/>
      <c r="AIV30" s="106"/>
      <c r="AIW30" s="106"/>
      <c r="AIX30" s="106"/>
      <c r="AIY30" s="106"/>
      <c r="AIZ30" s="106"/>
      <c r="AJA30" s="106"/>
      <c r="AJB30" s="106"/>
      <c r="AJC30" s="106"/>
      <c r="AJD30" s="106"/>
      <c r="AJE30" s="106"/>
      <c r="AJF30" s="106"/>
      <c r="AJG30" s="106"/>
      <c r="AJH30" s="106"/>
      <c r="AJI30" s="106"/>
      <c r="AJJ30" s="106"/>
      <c r="AJK30" s="106"/>
      <c r="AJL30" s="106"/>
      <c r="AJM30" s="106"/>
      <c r="AJN30" s="106"/>
      <c r="AJO30" s="106"/>
      <c r="AJP30" s="106"/>
      <c r="AJQ30" s="106"/>
      <c r="AJR30" s="106"/>
      <c r="AJS30" s="106"/>
      <c r="AJT30" s="106"/>
      <c r="AJU30" s="106"/>
      <c r="AJV30" s="106"/>
      <c r="AJW30" s="106"/>
      <c r="AJX30" s="106"/>
      <c r="AJY30" s="106"/>
      <c r="AJZ30" s="106"/>
      <c r="AKA30" s="106"/>
      <c r="AKB30" s="106"/>
      <c r="AKC30" s="106"/>
      <c r="AKD30" s="106"/>
      <c r="AKE30" s="106"/>
      <c r="AKF30" s="106"/>
      <c r="AKG30" s="106"/>
      <c r="AKH30" s="106"/>
      <c r="AKI30" s="106"/>
      <c r="AKJ30" s="106"/>
      <c r="AKK30" s="106"/>
      <c r="AKL30" s="106"/>
      <c r="AKM30" s="106"/>
      <c r="AKN30" s="106"/>
      <c r="AKO30" s="106"/>
      <c r="AKP30" s="106"/>
      <c r="AKQ30" s="106"/>
      <c r="AKR30" s="106"/>
      <c r="AKS30" s="106"/>
      <c r="AKT30" s="106"/>
      <c r="AKU30" s="106"/>
      <c r="AKV30" s="106"/>
      <c r="AKW30" s="106"/>
      <c r="AKX30" s="106"/>
      <c r="AKY30" s="106"/>
      <c r="AKZ30" s="106"/>
      <c r="ALA30" s="106"/>
      <c r="ALB30" s="106"/>
      <c r="ALC30" s="106"/>
      <c r="ALD30" s="106"/>
      <c r="ALE30" s="106"/>
      <c r="ALF30" s="106"/>
      <c r="ALG30" s="106"/>
      <c r="ALH30" s="106"/>
      <c r="ALI30" s="106"/>
      <c r="ALJ30" s="106"/>
      <c r="ALK30" s="106"/>
      <c r="ALL30" s="106"/>
      <c r="ALM30" s="106"/>
      <c r="ALN30" s="106"/>
      <c r="ALO30" s="106"/>
      <c r="ALP30" s="106"/>
      <c r="ALQ30" s="106"/>
      <c r="ALR30" s="106"/>
      <c r="ALS30" s="106"/>
      <c r="ALT30" s="106"/>
      <c r="ALU30" s="106"/>
      <c r="ALV30" s="106"/>
      <c r="ALW30" s="106"/>
    </row>
    <row r="31" spans="1:1011" s="107" customFormat="1" ht="204" hidden="1" customHeight="1" x14ac:dyDescent="0.25">
      <c r="A31" s="67">
        <v>20</v>
      </c>
      <c r="B31" s="74" t="s">
        <v>60</v>
      </c>
      <c r="C31" s="39" t="s">
        <v>45</v>
      </c>
      <c r="D31" s="160" t="s">
        <v>165</v>
      </c>
      <c r="E31" s="42"/>
      <c r="F31" s="160"/>
      <c r="G31" s="160"/>
      <c r="H31" s="54" t="s">
        <v>140</v>
      </c>
      <c r="I31" s="59">
        <f>V31</f>
        <v>200</v>
      </c>
      <c r="J31" s="36"/>
      <c r="K31" s="20"/>
      <c r="L31" s="21"/>
      <c r="M31" s="21"/>
      <c r="N31" s="198"/>
      <c r="O31" s="36"/>
      <c r="P31" s="88"/>
      <c r="Q31" s="88"/>
      <c r="R31" s="99">
        <v>200</v>
      </c>
      <c r="S31" s="88"/>
      <c r="T31" s="88"/>
      <c r="U31" s="88"/>
      <c r="V31" s="90">
        <f t="shared" si="5"/>
        <v>200</v>
      </c>
      <c r="W31" s="91"/>
      <c r="X31" s="137"/>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106"/>
      <c r="AY31" s="106"/>
      <c r="AZ31" s="106"/>
      <c r="BA31" s="106"/>
      <c r="BB31" s="106"/>
      <c r="BC31" s="106"/>
      <c r="BD31" s="106"/>
      <c r="BE31" s="106"/>
      <c r="BF31" s="106"/>
      <c r="BG31" s="106"/>
      <c r="BH31" s="106"/>
      <c r="BI31" s="106"/>
      <c r="BJ31" s="106"/>
      <c r="BK31" s="106"/>
      <c r="BL31" s="106"/>
      <c r="BM31" s="106"/>
      <c r="BN31" s="106"/>
      <c r="BO31" s="106"/>
      <c r="BP31" s="106"/>
      <c r="BQ31" s="106"/>
      <c r="BR31" s="106"/>
      <c r="BS31" s="106"/>
      <c r="BT31" s="106"/>
      <c r="BU31" s="106"/>
      <c r="BV31" s="106"/>
      <c r="BW31" s="106"/>
      <c r="BX31" s="106"/>
      <c r="BY31" s="106"/>
      <c r="BZ31" s="106"/>
      <c r="CA31" s="106"/>
      <c r="CB31" s="106"/>
      <c r="CC31" s="106"/>
      <c r="CD31" s="106"/>
      <c r="CE31" s="106"/>
      <c r="CF31" s="106"/>
      <c r="CG31" s="106"/>
      <c r="CH31" s="106"/>
      <c r="CI31" s="106"/>
      <c r="CJ31" s="106"/>
      <c r="CK31" s="106"/>
      <c r="CL31" s="106"/>
      <c r="CM31" s="106"/>
      <c r="CN31" s="106"/>
      <c r="CO31" s="106"/>
      <c r="CP31" s="106"/>
      <c r="CQ31" s="106"/>
      <c r="CR31" s="106"/>
      <c r="CS31" s="106"/>
      <c r="CT31" s="106"/>
      <c r="CU31" s="106"/>
      <c r="CV31" s="106"/>
      <c r="CW31" s="106"/>
      <c r="CX31" s="106"/>
      <c r="CY31" s="106"/>
      <c r="CZ31" s="106"/>
      <c r="DA31" s="106"/>
      <c r="DB31" s="106"/>
      <c r="DC31" s="106"/>
      <c r="DD31" s="106"/>
      <c r="DE31" s="106"/>
      <c r="DF31" s="106"/>
      <c r="DG31" s="106"/>
      <c r="DH31" s="106"/>
      <c r="DI31" s="106"/>
      <c r="DJ31" s="106"/>
      <c r="DK31" s="106"/>
      <c r="DL31" s="106"/>
      <c r="DM31" s="106"/>
      <c r="DN31" s="106"/>
      <c r="DO31" s="106"/>
      <c r="DP31" s="106"/>
      <c r="DQ31" s="106"/>
      <c r="DR31" s="106"/>
      <c r="DS31" s="106"/>
      <c r="DT31" s="106"/>
      <c r="DU31" s="106"/>
      <c r="DV31" s="106"/>
      <c r="DW31" s="106"/>
      <c r="DX31" s="106"/>
      <c r="DY31" s="106"/>
      <c r="DZ31" s="106"/>
      <c r="EA31" s="106"/>
      <c r="EB31" s="106"/>
      <c r="EC31" s="106"/>
      <c r="ED31" s="106"/>
      <c r="EE31" s="106"/>
      <c r="EF31" s="106"/>
      <c r="EG31" s="106"/>
      <c r="EH31" s="106"/>
      <c r="EI31" s="106"/>
      <c r="EJ31" s="106"/>
      <c r="EK31" s="106"/>
      <c r="EL31" s="106"/>
      <c r="EM31" s="106"/>
      <c r="EN31" s="106"/>
      <c r="EO31" s="106"/>
      <c r="EP31" s="106"/>
      <c r="EQ31" s="106"/>
      <c r="ER31" s="106"/>
      <c r="ES31" s="106"/>
      <c r="ET31" s="106"/>
      <c r="EU31" s="106"/>
      <c r="EV31" s="106"/>
      <c r="EW31" s="106"/>
      <c r="EX31" s="106"/>
      <c r="EY31" s="106"/>
      <c r="EZ31" s="106"/>
      <c r="FA31" s="106"/>
      <c r="FB31" s="106"/>
      <c r="FC31" s="106"/>
      <c r="FD31" s="106"/>
      <c r="FE31" s="106"/>
      <c r="FF31" s="106"/>
      <c r="FG31" s="106"/>
      <c r="FH31" s="106"/>
      <c r="FI31" s="106"/>
      <c r="FJ31" s="106"/>
      <c r="FK31" s="106"/>
      <c r="FL31" s="106"/>
      <c r="FM31" s="106"/>
      <c r="FN31" s="106"/>
      <c r="FO31" s="106"/>
      <c r="FP31" s="106"/>
      <c r="FQ31" s="106"/>
      <c r="FR31" s="106"/>
      <c r="FS31" s="106"/>
      <c r="FT31" s="106"/>
      <c r="FU31" s="106"/>
      <c r="FV31" s="106"/>
      <c r="FW31" s="106"/>
      <c r="FX31" s="106"/>
      <c r="FY31" s="106"/>
      <c r="FZ31" s="106"/>
      <c r="GA31" s="106"/>
      <c r="GB31" s="106"/>
      <c r="GC31" s="106"/>
      <c r="GD31" s="106"/>
      <c r="GE31" s="106"/>
      <c r="GF31" s="106"/>
      <c r="GG31" s="106"/>
      <c r="GH31" s="106"/>
      <c r="GI31" s="106"/>
      <c r="GJ31" s="106"/>
      <c r="GK31" s="106"/>
      <c r="GL31" s="106"/>
      <c r="GM31" s="106"/>
      <c r="GN31" s="106"/>
      <c r="GO31" s="106"/>
      <c r="GP31" s="106"/>
      <c r="GQ31" s="106"/>
      <c r="GR31" s="106"/>
      <c r="GS31" s="106"/>
      <c r="GT31" s="106"/>
      <c r="GU31" s="106"/>
      <c r="GV31" s="106"/>
      <c r="GW31" s="106"/>
      <c r="GX31" s="106"/>
      <c r="GY31" s="106"/>
      <c r="GZ31" s="106"/>
      <c r="HA31" s="106"/>
      <c r="HB31" s="106"/>
      <c r="HC31" s="106"/>
      <c r="HD31" s="106"/>
      <c r="HE31" s="106"/>
      <c r="HF31" s="106"/>
      <c r="HG31" s="106"/>
      <c r="HH31" s="106"/>
      <c r="HI31" s="106"/>
      <c r="HJ31" s="106"/>
      <c r="HK31" s="106"/>
      <c r="HL31" s="106"/>
      <c r="HM31" s="106"/>
      <c r="HN31" s="106"/>
      <c r="HO31" s="106"/>
      <c r="HP31" s="106"/>
      <c r="HQ31" s="106"/>
      <c r="HR31" s="106"/>
      <c r="HS31" s="106"/>
      <c r="HT31" s="106"/>
      <c r="HU31" s="106"/>
      <c r="HV31" s="106"/>
      <c r="HW31" s="106"/>
      <c r="HX31" s="106"/>
      <c r="HY31" s="106"/>
      <c r="HZ31" s="106"/>
      <c r="IA31" s="106"/>
      <c r="IB31" s="106"/>
      <c r="IC31" s="106"/>
      <c r="ID31" s="106"/>
      <c r="IE31" s="106"/>
      <c r="IF31" s="106"/>
      <c r="IG31" s="106"/>
      <c r="IH31" s="106"/>
      <c r="II31" s="106"/>
      <c r="IJ31" s="106"/>
      <c r="IK31" s="106"/>
      <c r="IL31" s="106"/>
      <c r="IM31" s="106"/>
      <c r="IN31" s="106"/>
      <c r="IO31" s="106"/>
      <c r="IP31" s="106"/>
      <c r="IQ31" s="106"/>
      <c r="IR31" s="106"/>
      <c r="IS31" s="106"/>
      <c r="IT31" s="106"/>
      <c r="IU31" s="106"/>
      <c r="IV31" s="106"/>
      <c r="IW31" s="106"/>
      <c r="IX31" s="106"/>
      <c r="IY31" s="106"/>
      <c r="IZ31" s="106"/>
      <c r="JA31" s="106"/>
      <c r="JB31" s="106"/>
      <c r="JC31" s="106"/>
      <c r="JD31" s="106"/>
      <c r="JE31" s="106"/>
      <c r="JF31" s="106"/>
      <c r="JG31" s="106"/>
      <c r="JH31" s="106"/>
      <c r="JI31" s="106"/>
      <c r="JJ31" s="106"/>
      <c r="JK31" s="106"/>
      <c r="JL31" s="106"/>
      <c r="JM31" s="106"/>
      <c r="JN31" s="106"/>
      <c r="JO31" s="106"/>
      <c r="JP31" s="106"/>
      <c r="JQ31" s="106"/>
      <c r="JR31" s="106"/>
      <c r="JS31" s="106"/>
      <c r="JT31" s="106"/>
      <c r="JU31" s="106"/>
      <c r="JV31" s="106"/>
      <c r="JW31" s="106"/>
      <c r="JX31" s="106"/>
      <c r="JY31" s="106"/>
      <c r="JZ31" s="106"/>
      <c r="KA31" s="106"/>
      <c r="KB31" s="106"/>
      <c r="KC31" s="106"/>
      <c r="KD31" s="106"/>
      <c r="KE31" s="106"/>
      <c r="KF31" s="106"/>
      <c r="KG31" s="106"/>
      <c r="KH31" s="106"/>
      <c r="KI31" s="106"/>
      <c r="KJ31" s="106"/>
      <c r="KK31" s="106"/>
      <c r="KL31" s="106"/>
      <c r="KM31" s="106"/>
      <c r="KN31" s="106"/>
      <c r="KO31" s="106"/>
      <c r="KP31" s="106"/>
      <c r="KQ31" s="106"/>
      <c r="KR31" s="106"/>
      <c r="KS31" s="106"/>
      <c r="KT31" s="106"/>
      <c r="KU31" s="106"/>
      <c r="KV31" s="106"/>
      <c r="KW31" s="106"/>
      <c r="KX31" s="106"/>
      <c r="KY31" s="106"/>
      <c r="KZ31" s="106"/>
      <c r="LA31" s="106"/>
      <c r="LB31" s="106"/>
      <c r="LC31" s="106"/>
      <c r="LD31" s="106"/>
      <c r="LE31" s="106"/>
      <c r="LF31" s="106"/>
      <c r="LG31" s="106"/>
      <c r="LH31" s="106"/>
      <c r="LI31" s="106"/>
      <c r="LJ31" s="106"/>
      <c r="LK31" s="106"/>
      <c r="LL31" s="106"/>
      <c r="LM31" s="106"/>
      <c r="LN31" s="106"/>
      <c r="LO31" s="106"/>
      <c r="LP31" s="106"/>
      <c r="LQ31" s="106"/>
      <c r="LR31" s="106"/>
      <c r="LS31" s="106"/>
      <c r="LT31" s="106"/>
      <c r="LU31" s="106"/>
      <c r="LV31" s="106"/>
      <c r="LW31" s="106"/>
      <c r="LX31" s="106"/>
      <c r="LY31" s="106"/>
      <c r="LZ31" s="106"/>
      <c r="MA31" s="106"/>
      <c r="MB31" s="106"/>
      <c r="MC31" s="106"/>
      <c r="MD31" s="106"/>
      <c r="ME31" s="106"/>
      <c r="MF31" s="106"/>
      <c r="MG31" s="106"/>
      <c r="MH31" s="106"/>
      <c r="MI31" s="106"/>
      <c r="MJ31" s="106"/>
      <c r="MK31" s="106"/>
      <c r="ML31" s="106"/>
      <c r="MM31" s="106"/>
      <c r="MN31" s="106"/>
      <c r="MO31" s="106"/>
      <c r="MP31" s="106"/>
      <c r="MQ31" s="106"/>
      <c r="MR31" s="106"/>
      <c r="MS31" s="106"/>
      <c r="MT31" s="106"/>
      <c r="MU31" s="106"/>
      <c r="MV31" s="106"/>
      <c r="MW31" s="106"/>
      <c r="MX31" s="106"/>
      <c r="MY31" s="106"/>
      <c r="MZ31" s="106"/>
      <c r="NA31" s="106"/>
      <c r="NB31" s="106"/>
      <c r="NC31" s="106"/>
      <c r="ND31" s="106"/>
      <c r="NE31" s="106"/>
      <c r="NF31" s="106"/>
      <c r="NG31" s="106"/>
      <c r="NH31" s="106"/>
      <c r="NI31" s="106"/>
      <c r="NJ31" s="106"/>
      <c r="NK31" s="106"/>
      <c r="NL31" s="106"/>
      <c r="NM31" s="106"/>
      <c r="NN31" s="106"/>
      <c r="NO31" s="106"/>
      <c r="NP31" s="106"/>
      <c r="NQ31" s="106"/>
      <c r="NR31" s="106"/>
      <c r="NS31" s="106"/>
      <c r="NT31" s="106"/>
      <c r="NU31" s="106"/>
      <c r="NV31" s="106"/>
      <c r="NW31" s="106"/>
      <c r="NX31" s="106"/>
      <c r="NY31" s="106"/>
      <c r="NZ31" s="106"/>
      <c r="OA31" s="106"/>
      <c r="OB31" s="106"/>
      <c r="OC31" s="106"/>
      <c r="OD31" s="106"/>
      <c r="OE31" s="106"/>
      <c r="OF31" s="106"/>
      <c r="OG31" s="106"/>
      <c r="OH31" s="106"/>
      <c r="OI31" s="106"/>
      <c r="OJ31" s="106"/>
      <c r="OK31" s="106"/>
      <c r="OL31" s="106"/>
      <c r="OM31" s="106"/>
      <c r="ON31" s="106"/>
      <c r="OO31" s="106"/>
      <c r="OP31" s="106"/>
      <c r="OQ31" s="106"/>
      <c r="OR31" s="106"/>
      <c r="OS31" s="106"/>
      <c r="OT31" s="106"/>
      <c r="OU31" s="106"/>
      <c r="OV31" s="106"/>
      <c r="OW31" s="106"/>
      <c r="OX31" s="106"/>
      <c r="OY31" s="106"/>
      <c r="OZ31" s="106"/>
      <c r="PA31" s="106"/>
      <c r="PB31" s="106"/>
      <c r="PC31" s="106"/>
      <c r="PD31" s="106"/>
      <c r="PE31" s="106"/>
      <c r="PF31" s="106"/>
      <c r="PG31" s="106"/>
      <c r="PH31" s="106"/>
      <c r="PI31" s="106"/>
      <c r="PJ31" s="106"/>
      <c r="PK31" s="106"/>
      <c r="PL31" s="106"/>
      <c r="PM31" s="106"/>
      <c r="PN31" s="106"/>
      <c r="PO31" s="106"/>
      <c r="PP31" s="106"/>
      <c r="PQ31" s="106"/>
      <c r="PR31" s="106"/>
      <c r="PS31" s="106"/>
      <c r="PT31" s="106"/>
      <c r="PU31" s="106"/>
      <c r="PV31" s="106"/>
      <c r="PW31" s="106"/>
      <c r="PX31" s="106"/>
      <c r="PY31" s="106"/>
      <c r="PZ31" s="106"/>
      <c r="QA31" s="106"/>
      <c r="QB31" s="106"/>
      <c r="QC31" s="106"/>
      <c r="QD31" s="106"/>
      <c r="QE31" s="106"/>
      <c r="QF31" s="106"/>
      <c r="QG31" s="106"/>
      <c r="QH31" s="106"/>
      <c r="QI31" s="106"/>
      <c r="QJ31" s="106"/>
      <c r="QK31" s="106"/>
      <c r="QL31" s="106"/>
      <c r="QM31" s="106"/>
      <c r="QN31" s="106"/>
      <c r="QO31" s="106"/>
      <c r="QP31" s="106"/>
      <c r="QQ31" s="106"/>
      <c r="QR31" s="106"/>
      <c r="QS31" s="106"/>
      <c r="QT31" s="106"/>
      <c r="QU31" s="106"/>
      <c r="QV31" s="106"/>
      <c r="QW31" s="106"/>
      <c r="QX31" s="106"/>
      <c r="QY31" s="106"/>
      <c r="QZ31" s="106"/>
      <c r="RA31" s="106"/>
      <c r="RB31" s="106"/>
      <c r="RC31" s="106"/>
      <c r="RD31" s="106"/>
      <c r="RE31" s="106"/>
      <c r="RF31" s="106"/>
      <c r="RG31" s="106"/>
      <c r="RH31" s="106"/>
      <c r="RI31" s="106"/>
      <c r="RJ31" s="106"/>
      <c r="RK31" s="106"/>
      <c r="RL31" s="106"/>
      <c r="RM31" s="106"/>
      <c r="RN31" s="106"/>
      <c r="RO31" s="106"/>
      <c r="RP31" s="106"/>
      <c r="RQ31" s="106"/>
      <c r="RR31" s="106"/>
      <c r="RS31" s="106"/>
      <c r="RT31" s="106"/>
      <c r="RU31" s="106"/>
      <c r="RV31" s="106"/>
      <c r="RW31" s="106"/>
      <c r="RX31" s="106"/>
      <c r="RY31" s="106"/>
      <c r="RZ31" s="106"/>
      <c r="SA31" s="106"/>
      <c r="SB31" s="106"/>
      <c r="SC31" s="106"/>
      <c r="SD31" s="106"/>
      <c r="SE31" s="106"/>
      <c r="SF31" s="106"/>
      <c r="SG31" s="106"/>
      <c r="SH31" s="106"/>
      <c r="SI31" s="106"/>
      <c r="SJ31" s="106"/>
      <c r="SK31" s="106"/>
      <c r="SL31" s="106"/>
      <c r="SM31" s="106"/>
      <c r="SN31" s="106"/>
      <c r="SO31" s="106"/>
      <c r="SP31" s="106"/>
      <c r="SQ31" s="106"/>
      <c r="SR31" s="106"/>
      <c r="SS31" s="106"/>
      <c r="ST31" s="106"/>
      <c r="SU31" s="106"/>
      <c r="SV31" s="106"/>
      <c r="SW31" s="106"/>
      <c r="SX31" s="106"/>
      <c r="SY31" s="106"/>
      <c r="SZ31" s="106"/>
      <c r="TA31" s="106"/>
      <c r="TB31" s="106"/>
      <c r="TC31" s="106"/>
      <c r="TD31" s="106"/>
      <c r="TE31" s="106"/>
      <c r="TF31" s="106"/>
      <c r="TG31" s="106"/>
      <c r="TH31" s="106"/>
      <c r="TI31" s="106"/>
      <c r="TJ31" s="106"/>
      <c r="TK31" s="106"/>
      <c r="TL31" s="106"/>
      <c r="TM31" s="106"/>
      <c r="TN31" s="106"/>
      <c r="TO31" s="106"/>
      <c r="TP31" s="106"/>
      <c r="TQ31" s="106"/>
      <c r="TR31" s="106"/>
      <c r="TS31" s="106"/>
      <c r="TT31" s="106"/>
      <c r="TU31" s="106"/>
      <c r="TV31" s="106"/>
      <c r="TW31" s="106"/>
      <c r="TX31" s="106"/>
      <c r="TY31" s="106"/>
      <c r="TZ31" s="106"/>
      <c r="UA31" s="106"/>
      <c r="UB31" s="106"/>
      <c r="UC31" s="106"/>
      <c r="UD31" s="106"/>
      <c r="UE31" s="106"/>
      <c r="UF31" s="106"/>
      <c r="UG31" s="106"/>
      <c r="UH31" s="106"/>
      <c r="UI31" s="106"/>
      <c r="UJ31" s="106"/>
      <c r="UK31" s="106"/>
      <c r="UL31" s="106"/>
      <c r="UM31" s="106"/>
      <c r="UN31" s="106"/>
      <c r="UO31" s="106"/>
      <c r="UP31" s="106"/>
      <c r="UQ31" s="106"/>
      <c r="UR31" s="106"/>
      <c r="US31" s="106"/>
      <c r="UT31" s="106"/>
      <c r="UU31" s="106"/>
      <c r="UV31" s="106"/>
      <c r="UW31" s="106"/>
      <c r="UX31" s="106"/>
      <c r="UY31" s="106"/>
      <c r="UZ31" s="106"/>
      <c r="VA31" s="106"/>
      <c r="VB31" s="106"/>
      <c r="VC31" s="106"/>
      <c r="VD31" s="106"/>
      <c r="VE31" s="106"/>
      <c r="VF31" s="106"/>
      <c r="VG31" s="106"/>
      <c r="VH31" s="106"/>
      <c r="VI31" s="106"/>
      <c r="VJ31" s="106"/>
      <c r="VK31" s="106"/>
      <c r="VL31" s="106"/>
      <c r="VM31" s="106"/>
      <c r="VN31" s="106"/>
      <c r="VO31" s="106"/>
      <c r="VP31" s="106"/>
      <c r="VQ31" s="106"/>
      <c r="VR31" s="106"/>
      <c r="VS31" s="106"/>
      <c r="VT31" s="106"/>
      <c r="VU31" s="106"/>
      <c r="VV31" s="106"/>
      <c r="VW31" s="106"/>
      <c r="VX31" s="106"/>
      <c r="VY31" s="106"/>
      <c r="VZ31" s="106"/>
      <c r="WA31" s="106"/>
      <c r="WB31" s="106"/>
      <c r="WC31" s="106"/>
      <c r="WD31" s="106"/>
      <c r="WE31" s="106"/>
      <c r="WF31" s="106"/>
      <c r="WG31" s="106"/>
      <c r="WH31" s="106"/>
      <c r="WI31" s="106"/>
      <c r="WJ31" s="106"/>
      <c r="WK31" s="106"/>
      <c r="WL31" s="106"/>
      <c r="WM31" s="106"/>
      <c r="WN31" s="106"/>
      <c r="WO31" s="106"/>
      <c r="WP31" s="106"/>
      <c r="WQ31" s="106"/>
      <c r="WR31" s="106"/>
      <c r="WS31" s="106"/>
      <c r="WT31" s="106"/>
      <c r="WU31" s="106"/>
      <c r="WV31" s="106"/>
      <c r="WW31" s="106"/>
      <c r="WX31" s="106"/>
      <c r="WY31" s="106"/>
      <c r="WZ31" s="106"/>
      <c r="XA31" s="106"/>
      <c r="XB31" s="106"/>
      <c r="XC31" s="106"/>
      <c r="XD31" s="106"/>
      <c r="XE31" s="106"/>
      <c r="XF31" s="106"/>
      <c r="XG31" s="106"/>
      <c r="XH31" s="106"/>
      <c r="XI31" s="106"/>
      <c r="XJ31" s="106"/>
      <c r="XK31" s="106"/>
      <c r="XL31" s="106"/>
      <c r="XM31" s="106"/>
      <c r="XN31" s="106"/>
      <c r="XO31" s="106"/>
      <c r="XP31" s="106"/>
      <c r="XQ31" s="106"/>
      <c r="XR31" s="106"/>
      <c r="XS31" s="106"/>
      <c r="XT31" s="106"/>
      <c r="XU31" s="106"/>
      <c r="XV31" s="106"/>
      <c r="XW31" s="106"/>
      <c r="XX31" s="106"/>
      <c r="XY31" s="106"/>
      <c r="XZ31" s="106"/>
      <c r="YA31" s="106"/>
      <c r="YB31" s="106"/>
      <c r="YC31" s="106"/>
      <c r="YD31" s="106"/>
      <c r="YE31" s="106"/>
      <c r="YF31" s="106"/>
      <c r="YG31" s="106"/>
      <c r="YH31" s="106"/>
      <c r="YI31" s="106"/>
      <c r="YJ31" s="106"/>
      <c r="YK31" s="106"/>
      <c r="YL31" s="106"/>
      <c r="YM31" s="106"/>
      <c r="YN31" s="106"/>
      <c r="YO31" s="106"/>
      <c r="YP31" s="106"/>
      <c r="YQ31" s="106"/>
      <c r="YR31" s="106"/>
      <c r="YS31" s="106"/>
      <c r="YT31" s="106"/>
      <c r="YU31" s="106"/>
      <c r="YV31" s="106"/>
      <c r="YW31" s="106"/>
      <c r="YX31" s="106"/>
      <c r="YY31" s="106"/>
      <c r="YZ31" s="106"/>
      <c r="ZA31" s="106"/>
      <c r="ZB31" s="106"/>
      <c r="ZC31" s="106"/>
      <c r="ZD31" s="106"/>
      <c r="ZE31" s="106"/>
      <c r="ZF31" s="106"/>
      <c r="ZG31" s="106"/>
      <c r="ZH31" s="106"/>
      <c r="ZI31" s="106"/>
      <c r="ZJ31" s="106"/>
      <c r="ZK31" s="106"/>
      <c r="ZL31" s="106"/>
      <c r="ZM31" s="106"/>
      <c r="ZN31" s="106"/>
      <c r="ZO31" s="106"/>
      <c r="ZP31" s="106"/>
      <c r="ZQ31" s="106"/>
      <c r="ZR31" s="106"/>
      <c r="ZS31" s="106"/>
      <c r="ZT31" s="106"/>
      <c r="ZU31" s="106"/>
      <c r="ZV31" s="106"/>
      <c r="ZW31" s="106"/>
      <c r="ZX31" s="106"/>
      <c r="ZY31" s="106"/>
      <c r="ZZ31" s="106"/>
      <c r="AAA31" s="106"/>
      <c r="AAB31" s="106"/>
      <c r="AAC31" s="106"/>
      <c r="AAD31" s="106"/>
      <c r="AAE31" s="106"/>
      <c r="AAF31" s="106"/>
      <c r="AAG31" s="106"/>
      <c r="AAH31" s="106"/>
      <c r="AAI31" s="106"/>
      <c r="AAJ31" s="106"/>
      <c r="AAK31" s="106"/>
      <c r="AAL31" s="106"/>
      <c r="AAM31" s="106"/>
      <c r="AAN31" s="106"/>
      <c r="AAO31" s="106"/>
      <c r="AAP31" s="106"/>
      <c r="AAQ31" s="106"/>
      <c r="AAR31" s="106"/>
      <c r="AAS31" s="106"/>
      <c r="AAT31" s="106"/>
      <c r="AAU31" s="106"/>
      <c r="AAV31" s="106"/>
      <c r="AAW31" s="106"/>
      <c r="AAX31" s="106"/>
      <c r="AAY31" s="106"/>
      <c r="AAZ31" s="106"/>
      <c r="ABA31" s="106"/>
      <c r="ABB31" s="106"/>
      <c r="ABC31" s="106"/>
      <c r="ABD31" s="106"/>
      <c r="ABE31" s="106"/>
      <c r="ABF31" s="106"/>
      <c r="ABG31" s="106"/>
      <c r="ABH31" s="106"/>
      <c r="ABI31" s="106"/>
      <c r="ABJ31" s="106"/>
      <c r="ABK31" s="106"/>
      <c r="ABL31" s="106"/>
      <c r="ABM31" s="106"/>
      <c r="ABN31" s="106"/>
      <c r="ABO31" s="106"/>
      <c r="ABP31" s="106"/>
      <c r="ABQ31" s="106"/>
      <c r="ABR31" s="106"/>
      <c r="ABS31" s="106"/>
      <c r="ABT31" s="106"/>
      <c r="ABU31" s="106"/>
      <c r="ABV31" s="106"/>
      <c r="ABW31" s="106"/>
      <c r="ABX31" s="106"/>
      <c r="ABY31" s="106"/>
      <c r="ABZ31" s="106"/>
      <c r="ACA31" s="106"/>
      <c r="ACB31" s="106"/>
      <c r="ACC31" s="106"/>
      <c r="ACD31" s="106"/>
      <c r="ACE31" s="106"/>
      <c r="ACF31" s="106"/>
      <c r="ACG31" s="106"/>
      <c r="ACH31" s="106"/>
      <c r="ACI31" s="106"/>
      <c r="ACJ31" s="106"/>
      <c r="ACK31" s="106"/>
      <c r="ACL31" s="106"/>
      <c r="ACM31" s="106"/>
      <c r="ACN31" s="106"/>
      <c r="ACO31" s="106"/>
      <c r="ACP31" s="106"/>
      <c r="ACQ31" s="106"/>
      <c r="ACR31" s="106"/>
      <c r="ACS31" s="106"/>
      <c r="ACT31" s="106"/>
      <c r="ACU31" s="106"/>
      <c r="ACV31" s="106"/>
      <c r="ACW31" s="106"/>
      <c r="ACX31" s="106"/>
      <c r="ACY31" s="106"/>
      <c r="ACZ31" s="106"/>
      <c r="ADA31" s="106"/>
      <c r="ADB31" s="106"/>
      <c r="ADC31" s="106"/>
      <c r="ADD31" s="106"/>
      <c r="ADE31" s="106"/>
      <c r="ADF31" s="106"/>
      <c r="ADG31" s="106"/>
      <c r="ADH31" s="106"/>
      <c r="ADI31" s="106"/>
      <c r="ADJ31" s="106"/>
      <c r="ADK31" s="106"/>
      <c r="ADL31" s="106"/>
      <c r="ADM31" s="106"/>
      <c r="ADN31" s="106"/>
      <c r="ADO31" s="106"/>
      <c r="ADP31" s="106"/>
      <c r="ADQ31" s="106"/>
      <c r="ADR31" s="106"/>
      <c r="ADS31" s="106"/>
      <c r="ADT31" s="106"/>
      <c r="ADU31" s="106"/>
      <c r="ADV31" s="106"/>
      <c r="ADW31" s="106"/>
      <c r="ADX31" s="106"/>
      <c r="ADY31" s="106"/>
      <c r="ADZ31" s="106"/>
      <c r="AEA31" s="106"/>
      <c r="AEB31" s="106"/>
      <c r="AEC31" s="106"/>
      <c r="AED31" s="106"/>
      <c r="AEE31" s="106"/>
      <c r="AEF31" s="106"/>
      <c r="AEG31" s="106"/>
      <c r="AEH31" s="106"/>
      <c r="AEI31" s="106"/>
      <c r="AEJ31" s="106"/>
      <c r="AEK31" s="106"/>
      <c r="AEL31" s="106"/>
      <c r="AEM31" s="106"/>
      <c r="AEN31" s="106"/>
      <c r="AEO31" s="106"/>
      <c r="AEP31" s="106"/>
      <c r="AEQ31" s="106"/>
      <c r="AER31" s="106"/>
      <c r="AES31" s="106"/>
      <c r="AET31" s="106"/>
      <c r="AEU31" s="106"/>
      <c r="AEV31" s="106"/>
      <c r="AEW31" s="106"/>
      <c r="AEX31" s="106"/>
      <c r="AEY31" s="106"/>
      <c r="AEZ31" s="106"/>
      <c r="AFA31" s="106"/>
      <c r="AFB31" s="106"/>
      <c r="AFC31" s="106"/>
      <c r="AFD31" s="106"/>
      <c r="AFE31" s="106"/>
      <c r="AFF31" s="106"/>
      <c r="AFG31" s="106"/>
      <c r="AFH31" s="106"/>
      <c r="AFI31" s="106"/>
      <c r="AFJ31" s="106"/>
      <c r="AFK31" s="106"/>
      <c r="AFL31" s="106"/>
      <c r="AFM31" s="106"/>
      <c r="AFN31" s="106"/>
      <c r="AFO31" s="106"/>
      <c r="AFP31" s="106"/>
      <c r="AFQ31" s="106"/>
      <c r="AFR31" s="106"/>
      <c r="AFS31" s="106"/>
      <c r="AFT31" s="106"/>
      <c r="AFU31" s="106"/>
      <c r="AFV31" s="106"/>
      <c r="AFW31" s="106"/>
      <c r="AFX31" s="106"/>
      <c r="AFY31" s="106"/>
      <c r="AFZ31" s="106"/>
      <c r="AGA31" s="106"/>
      <c r="AGB31" s="106"/>
      <c r="AGC31" s="106"/>
      <c r="AGD31" s="106"/>
      <c r="AGE31" s="106"/>
      <c r="AGF31" s="106"/>
      <c r="AGG31" s="106"/>
      <c r="AGH31" s="106"/>
      <c r="AGI31" s="106"/>
      <c r="AGJ31" s="106"/>
      <c r="AGK31" s="106"/>
      <c r="AGL31" s="106"/>
      <c r="AGM31" s="106"/>
      <c r="AGN31" s="106"/>
      <c r="AGO31" s="106"/>
      <c r="AGP31" s="106"/>
      <c r="AGQ31" s="106"/>
      <c r="AGR31" s="106"/>
      <c r="AGS31" s="106"/>
      <c r="AGT31" s="106"/>
      <c r="AGU31" s="106"/>
      <c r="AGV31" s="106"/>
      <c r="AGW31" s="106"/>
      <c r="AGX31" s="106"/>
      <c r="AGY31" s="106"/>
      <c r="AGZ31" s="106"/>
      <c r="AHA31" s="106"/>
      <c r="AHB31" s="106"/>
      <c r="AHC31" s="106"/>
      <c r="AHD31" s="106"/>
      <c r="AHE31" s="106"/>
      <c r="AHF31" s="106"/>
      <c r="AHG31" s="106"/>
      <c r="AHH31" s="106"/>
      <c r="AHI31" s="106"/>
      <c r="AHJ31" s="106"/>
      <c r="AHK31" s="106"/>
      <c r="AHL31" s="106"/>
      <c r="AHM31" s="106"/>
      <c r="AHN31" s="106"/>
      <c r="AHO31" s="106"/>
      <c r="AHP31" s="106"/>
      <c r="AHQ31" s="106"/>
      <c r="AHR31" s="106"/>
      <c r="AHS31" s="106"/>
      <c r="AHT31" s="106"/>
      <c r="AHU31" s="106"/>
      <c r="AHV31" s="106"/>
      <c r="AHW31" s="106"/>
      <c r="AHX31" s="106"/>
      <c r="AHY31" s="106"/>
      <c r="AHZ31" s="106"/>
      <c r="AIA31" s="106"/>
      <c r="AIB31" s="106"/>
      <c r="AIC31" s="106"/>
      <c r="AID31" s="106"/>
      <c r="AIE31" s="106"/>
      <c r="AIF31" s="106"/>
      <c r="AIG31" s="106"/>
      <c r="AIH31" s="106"/>
      <c r="AII31" s="106"/>
      <c r="AIJ31" s="106"/>
      <c r="AIK31" s="106"/>
      <c r="AIL31" s="106"/>
      <c r="AIM31" s="106"/>
      <c r="AIN31" s="106"/>
      <c r="AIO31" s="106"/>
      <c r="AIP31" s="106"/>
      <c r="AIQ31" s="106"/>
      <c r="AIR31" s="106"/>
      <c r="AIS31" s="106"/>
      <c r="AIT31" s="106"/>
      <c r="AIU31" s="106"/>
      <c r="AIV31" s="106"/>
      <c r="AIW31" s="106"/>
      <c r="AIX31" s="106"/>
      <c r="AIY31" s="106"/>
      <c r="AIZ31" s="106"/>
      <c r="AJA31" s="106"/>
      <c r="AJB31" s="106"/>
      <c r="AJC31" s="106"/>
      <c r="AJD31" s="106"/>
      <c r="AJE31" s="106"/>
      <c r="AJF31" s="106"/>
      <c r="AJG31" s="106"/>
      <c r="AJH31" s="106"/>
      <c r="AJI31" s="106"/>
      <c r="AJJ31" s="106"/>
      <c r="AJK31" s="106"/>
      <c r="AJL31" s="106"/>
      <c r="AJM31" s="106"/>
      <c r="AJN31" s="106"/>
      <c r="AJO31" s="106"/>
      <c r="AJP31" s="106"/>
      <c r="AJQ31" s="106"/>
      <c r="AJR31" s="106"/>
      <c r="AJS31" s="106"/>
      <c r="AJT31" s="106"/>
      <c r="AJU31" s="106"/>
      <c r="AJV31" s="106"/>
      <c r="AJW31" s="106"/>
      <c r="AJX31" s="106"/>
      <c r="AJY31" s="106"/>
      <c r="AJZ31" s="106"/>
      <c r="AKA31" s="106"/>
      <c r="AKB31" s="106"/>
      <c r="AKC31" s="106"/>
      <c r="AKD31" s="106"/>
      <c r="AKE31" s="106"/>
      <c r="AKF31" s="106"/>
      <c r="AKG31" s="106"/>
      <c r="AKH31" s="106"/>
      <c r="AKI31" s="106"/>
      <c r="AKJ31" s="106"/>
      <c r="AKK31" s="106"/>
      <c r="AKL31" s="106"/>
      <c r="AKM31" s="106"/>
      <c r="AKN31" s="106"/>
      <c r="AKO31" s="106"/>
      <c r="AKP31" s="106"/>
      <c r="AKQ31" s="106"/>
      <c r="AKR31" s="106"/>
      <c r="AKS31" s="106"/>
      <c r="AKT31" s="106"/>
      <c r="AKU31" s="106"/>
      <c r="AKV31" s="106"/>
      <c r="AKW31" s="106"/>
      <c r="AKX31" s="106"/>
      <c r="AKY31" s="106"/>
      <c r="AKZ31" s="106"/>
      <c r="ALA31" s="106"/>
      <c r="ALB31" s="106"/>
      <c r="ALC31" s="106"/>
      <c r="ALD31" s="106"/>
      <c r="ALE31" s="106"/>
      <c r="ALF31" s="106"/>
      <c r="ALG31" s="106"/>
      <c r="ALH31" s="106"/>
      <c r="ALI31" s="106"/>
      <c r="ALJ31" s="106"/>
      <c r="ALK31" s="106"/>
      <c r="ALL31" s="106"/>
      <c r="ALM31" s="106"/>
      <c r="ALN31" s="106"/>
      <c r="ALO31" s="106"/>
      <c r="ALP31" s="106"/>
      <c r="ALQ31" s="106"/>
      <c r="ALR31" s="106"/>
      <c r="ALS31" s="106"/>
      <c r="ALT31" s="106"/>
      <c r="ALU31" s="106"/>
      <c r="ALV31" s="106"/>
      <c r="ALW31" s="106"/>
    </row>
    <row r="32" spans="1:1011" s="119" customFormat="1" ht="142.5" hidden="1" customHeight="1" x14ac:dyDescent="0.25">
      <c r="A32" s="67">
        <v>21</v>
      </c>
      <c r="B32" s="71" t="s">
        <v>62</v>
      </c>
      <c r="C32" s="81" t="s">
        <v>45</v>
      </c>
      <c r="D32" s="153" t="s">
        <v>63</v>
      </c>
      <c r="E32" s="31"/>
      <c r="F32" s="153"/>
      <c r="G32" s="153"/>
      <c r="H32" s="54" t="s">
        <v>140</v>
      </c>
      <c r="I32" s="59">
        <v>1400</v>
      </c>
      <c r="J32" s="43"/>
      <c r="K32" s="20"/>
      <c r="L32" s="21"/>
      <c r="M32" s="21"/>
      <c r="N32" s="198"/>
      <c r="O32" s="36"/>
      <c r="P32" s="88"/>
      <c r="Q32" s="88"/>
      <c r="R32" s="99">
        <v>1400</v>
      </c>
      <c r="S32" s="88"/>
      <c r="T32" s="88"/>
      <c r="U32" s="88"/>
      <c r="V32" s="90">
        <f t="shared" si="5"/>
        <v>1400</v>
      </c>
      <c r="W32" s="91"/>
      <c r="X32" s="137"/>
    </row>
    <row r="33" spans="1:24" s="119" customFormat="1" ht="156.75" hidden="1" customHeight="1" x14ac:dyDescent="0.25">
      <c r="A33" s="67">
        <v>22</v>
      </c>
      <c r="B33" s="77" t="s">
        <v>64</v>
      </c>
      <c r="C33" s="45" t="s">
        <v>45</v>
      </c>
      <c r="D33" s="156" t="s">
        <v>65</v>
      </c>
      <c r="E33" s="38"/>
      <c r="F33" s="156"/>
      <c r="G33" s="156"/>
      <c r="H33" s="54" t="s">
        <v>140</v>
      </c>
      <c r="I33" s="59">
        <f>V33</f>
        <v>200</v>
      </c>
      <c r="J33" s="32"/>
      <c r="K33" s="20"/>
      <c r="L33" s="21"/>
      <c r="M33" s="21"/>
      <c r="N33" s="198"/>
      <c r="O33" s="36"/>
      <c r="P33" s="88"/>
      <c r="Q33" s="88"/>
      <c r="R33" s="99">
        <v>200</v>
      </c>
      <c r="S33" s="88"/>
      <c r="T33" s="88"/>
      <c r="U33" s="88"/>
      <c r="V33" s="90">
        <f t="shared" si="5"/>
        <v>200</v>
      </c>
      <c r="W33" s="91"/>
      <c r="X33" s="137"/>
    </row>
    <row r="34" spans="1:24" s="119" customFormat="1" ht="138" hidden="1" customHeight="1" x14ac:dyDescent="0.25">
      <c r="A34" s="67">
        <v>23</v>
      </c>
      <c r="B34" s="78" t="s">
        <v>66</v>
      </c>
      <c r="C34" s="45" t="s">
        <v>45</v>
      </c>
      <c r="D34" s="161" t="s">
        <v>67</v>
      </c>
      <c r="E34" s="45"/>
      <c r="F34" s="161"/>
      <c r="G34" s="161"/>
      <c r="H34" s="54" t="s">
        <v>140</v>
      </c>
      <c r="I34" s="59">
        <f>V34</f>
        <v>96</v>
      </c>
      <c r="J34" s="32"/>
      <c r="K34" s="20"/>
      <c r="L34" s="21"/>
      <c r="M34" s="21"/>
      <c r="N34" s="198"/>
      <c r="O34" s="36"/>
      <c r="P34" s="88"/>
      <c r="Q34" s="88"/>
      <c r="R34" s="99">
        <v>96</v>
      </c>
      <c r="S34" s="88"/>
      <c r="T34" s="88"/>
      <c r="U34" s="88"/>
      <c r="V34" s="90">
        <f t="shared" si="5"/>
        <v>96</v>
      </c>
      <c r="W34" s="91"/>
      <c r="X34" s="137"/>
    </row>
    <row r="35" spans="1:24" s="47" customFormat="1" ht="160.5" hidden="1" customHeight="1" x14ac:dyDescent="0.25">
      <c r="A35" s="67">
        <v>24</v>
      </c>
      <c r="B35" s="79" t="s">
        <v>68</v>
      </c>
      <c r="C35" s="46" t="s">
        <v>45</v>
      </c>
      <c r="D35" s="162" t="s">
        <v>69</v>
      </c>
      <c r="E35" s="46"/>
      <c r="F35" s="162"/>
      <c r="G35" s="162"/>
      <c r="H35" s="54" t="s">
        <v>46</v>
      </c>
      <c r="I35" s="59">
        <f>V35</f>
        <v>40</v>
      </c>
      <c r="J35" s="32"/>
      <c r="K35" s="20"/>
      <c r="L35" s="21"/>
      <c r="M35" s="21"/>
      <c r="N35" s="198"/>
      <c r="O35" s="36"/>
      <c r="P35" s="88"/>
      <c r="Q35" s="88"/>
      <c r="R35" s="88"/>
      <c r="S35" s="89">
        <v>40</v>
      </c>
      <c r="T35" s="88"/>
      <c r="U35" s="88"/>
      <c r="V35" s="90">
        <f t="shared" si="5"/>
        <v>40</v>
      </c>
      <c r="W35" s="91"/>
      <c r="X35" s="137"/>
    </row>
    <row r="36" spans="1:24" s="47" customFormat="1" ht="54.75" hidden="1" customHeight="1" x14ac:dyDescent="0.25">
      <c r="A36" s="108">
        <v>25</v>
      </c>
      <c r="B36" s="120" t="s">
        <v>70</v>
      </c>
      <c r="C36" s="121"/>
      <c r="D36" s="163"/>
      <c r="E36" s="121"/>
      <c r="F36" s="163"/>
      <c r="G36" s="163"/>
      <c r="H36" s="122"/>
      <c r="I36" s="123"/>
      <c r="J36" s="121"/>
      <c r="K36" s="124"/>
      <c r="L36" s="124"/>
      <c r="M36" s="124"/>
      <c r="N36" s="124"/>
      <c r="O36" s="124"/>
      <c r="P36" s="124"/>
      <c r="Q36" s="124"/>
      <c r="R36" s="124"/>
      <c r="S36" s="124"/>
      <c r="T36" s="124"/>
      <c r="U36" s="124"/>
      <c r="V36" s="113">
        <f t="shared" si="5"/>
        <v>0</v>
      </c>
      <c r="W36" s="91"/>
      <c r="X36" s="137"/>
    </row>
    <row r="37" spans="1:24" s="47" customFormat="1" ht="90.75" hidden="1" customHeight="1" x14ac:dyDescent="0.25">
      <c r="A37" s="67" t="s">
        <v>149</v>
      </c>
      <c r="B37" s="79" t="s">
        <v>71</v>
      </c>
      <c r="C37" s="48" t="s">
        <v>45</v>
      </c>
      <c r="D37" s="164" t="s">
        <v>72</v>
      </c>
      <c r="E37" s="49"/>
      <c r="F37" s="164"/>
      <c r="G37" s="164"/>
      <c r="H37" s="54" t="s">
        <v>46</v>
      </c>
      <c r="I37" s="59">
        <f>V37</f>
        <v>192</v>
      </c>
      <c r="J37" s="32"/>
      <c r="K37" s="20"/>
      <c r="L37" s="21"/>
      <c r="M37" s="21"/>
      <c r="N37" s="198"/>
      <c r="O37" s="36"/>
      <c r="P37" s="88"/>
      <c r="Q37" s="88"/>
      <c r="R37" s="88"/>
      <c r="S37" s="89">
        <v>192</v>
      </c>
      <c r="T37" s="88"/>
      <c r="U37" s="88"/>
      <c r="V37" s="90">
        <f t="shared" si="5"/>
        <v>192</v>
      </c>
      <c r="W37" s="91"/>
      <c r="X37" s="137"/>
    </row>
    <row r="38" spans="1:24" s="47" customFormat="1" ht="117.75" hidden="1" customHeight="1" x14ac:dyDescent="0.25">
      <c r="A38" s="67" t="s">
        <v>150</v>
      </c>
      <c r="B38" s="79" t="s">
        <v>73</v>
      </c>
      <c r="C38" s="48" t="s">
        <v>45</v>
      </c>
      <c r="D38" s="164" t="s">
        <v>74</v>
      </c>
      <c r="E38" s="49"/>
      <c r="F38" s="164"/>
      <c r="G38" s="164"/>
      <c r="H38" s="54" t="s">
        <v>46</v>
      </c>
      <c r="I38" s="59">
        <f>V38</f>
        <v>192</v>
      </c>
      <c r="J38" s="32"/>
      <c r="K38" s="20"/>
      <c r="L38" s="21"/>
      <c r="M38" s="21"/>
      <c r="N38" s="198"/>
      <c r="O38" s="36"/>
      <c r="P38" s="88"/>
      <c r="Q38" s="88"/>
      <c r="R38" s="88"/>
      <c r="S38" s="89">
        <v>192</v>
      </c>
      <c r="T38" s="88"/>
      <c r="U38" s="88"/>
      <c r="V38" s="90">
        <f t="shared" si="5"/>
        <v>192</v>
      </c>
      <c r="W38" s="91"/>
      <c r="X38" s="137"/>
    </row>
    <row r="39" spans="1:24" s="47" customFormat="1" ht="100.5" hidden="1" customHeight="1" x14ac:dyDescent="0.25">
      <c r="A39" s="67" t="s">
        <v>151</v>
      </c>
      <c r="B39" s="80" t="s">
        <v>75</v>
      </c>
      <c r="C39" s="48" t="s">
        <v>45</v>
      </c>
      <c r="D39" s="164" t="s">
        <v>76</v>
      </c>
      <c r="E39" s="49"/>
      <c r="F39" s="164"/>
      <c r="G39" s="164"/>
      <c r="H39" s="54" t="s">
        <v>46</v>
      </c>
      <c r="I39" s="59">
        <f>V39</f>
        <v>96</v>
      </c>
      <c r="J39" s="50"/>
      <c r="K39" s="20"/>
      <c r="L39" s="21"/>
      <c r="M39" s="21"/>
      <c r="N39" s="198"/>
      <c r="O39" s="36"/>
      <c r="P39" s="88"/>
      <c r="Q39" s="88"/>
      <c r="R39" s="88"/>
      <c r="S39" s="89">
        <v>96</v>
      </c>
      <c r="T39" s="88"/>
      <c r="U39" s="88"/>
      <c r="V39" s="90">
        <f t="shared" si="5"/>
        <v>96</v>
      </c>
      <c r="W39" s="91"/>
      <c r="X39" s="137"/>
    </row>
    <row r="40" spans="1:24" s="47" customFormat="1" ht="108" hidden="1" customHeight="1" x14ac:dyDescent="0.25">
      <c r="A40" s="67" t="s">
        <v>152</v>
      </c>
      <c r="B40" s="80" t="s">
        <v>77</v>
      </c>
      <c r="C40" s="48" t="s">
        <v>45</v>
      </c>
      <c r="D40" s="164" t="s">
        <v>78</v>
      </c>
      <c r="E40" s="49"/>
      <c r="F40" s="164"/>
      <c r="G40" s="164"/>
      <c r="H40" s="54" t="s">
        <v>46</v>
      </c>
      <c r="I40" s="59">
        <f>V40</f>
        <v>96</v>
      </c>
      <c r="J40" s="50"/>
      <c r="K40" s="20"/>
      <c r="L40" s="21"/>
      <c r="M40" s="21"/>
      <c r="N40" s="198"/>
      <c r="O40" s="36"/>
      <c r="P40" s="88"/>
      <c r="Q40" s="88"/>
      <c r="R40" s="88"/>
      <c r="S40" s="89">
        <v>96</v>
      </c>
      <c r="T40" s="88"/>
      <c r="U40" s="88"/>
      <c r="V40" s="90">
        <f t="shared" si="5"/>
        <v>96</v>
      </c>
      <c r="W40" s="91"/>
      <c r="X40" s="137"/>
    </row>
    <row r="41" spans="1:24" s="47" customFormat="1" ht="37.5" hidden="1" customHeight="1" x14ac:dyDescent="0.25">
      <c r="A41" s="108">
        <v>26</v>
      </c>
      <c r="B41" s="125" t="s">
        <v>79</v>
      </c>
      <c r="C41" s="126"/>
      <c r="D41" s="165"/>
      <c r="E41" s="127"/>
      <c r="F41" s="165"/>
      <c r="G41" s="165"/>
      <c r="H41" s="128"/>
      <c r="I41" s="129"/>
      <c r="J41" s="127"/>
      <c r="K41" s="127"/>
      <c r="L41" s="127"/>
      <c r="M41" s="195"/>
      <c r="N41" s="195"/>
      <c r="O41" s="195"/>
      <c r="P41" s="130"/>
      <c r="Q41" s="130"/>
      <c r="R41" s="130"/>
      <c r="S41" s="130"/>
      <c r="T41" s="130"/>
      <c r="U41" s="130"/>
      <c r="V41" s="130"/>
      <c r="W41" s="91"/>
      <c r="X41" s="137"/>
    </row>
    <row r="42" spans="1:24" s="47" customFormat="1" ht="126.75" hidden="1" customHeight="1" x14ac:dyDescent="0.25">
      <c r="A42" s="67" t="s">
        <v>153</v>
      </c>
      <c r="B42" s="80" t="s">
        <v>80</v>
      </c>
      <c r="C42" s="48" t="s">
        <v>45</v>
      </c>
      <c r="D42" s="164" t="s">
        <v>81</v>
      </c>
      <c r="E42" s="49"/>
      <c r="F42" s="164"/>
      <c r="G42" s="164"/>
      <c r="H42" s="54" t="s">
        <v>46</v>
      </c>
      <c r="I42" s="59">
        <f>V42</f>
        <v>384</v>
      </c>
      <c r="J42" s="50"/>
      <c r="K42" s="20"/>
      <c r="L42" s="21"/>
      <c r="M42" s="21"/>
      <c r="N42" s="198"/>
      <c r="O42" s="36"/>
      <c r="P42" s="88"/>
      <c r="Q42" s="88"/>
      <c r="R42" s="88"/>
      <c r="S42" s="89">
        <v>384</v>
      </c>
      <c r="T42" s="88"/>
      <c r="U42" s="88"/>
      <c r="V42" s="90">
        <f>SUM(P42:U42)</f>
        <v>384</v>
      </c>
      <c r="W42" s="91"/>
      <c r="X42" s="137"/>
    </row>
    <row r="43" spans="1:24" s="47" customFormat="1" ht="129" hidden="1" customHeight="1" x14ac:dyDescent="0.25">
      <c r="A43" s="67" t="s">
        <v>154</v>
      </c>
      <c r="B43" s="80" t="s">
        <v>82</v>
      </c>
      <c r="C43" s="48" t="s">
        <v>45</v>
      </c>
      <c r="D43" s="164" t="s">
        <v>83</v>
      </c>
      <c r="E43" s="49"/>
      <c r="F43" s="164"/>
      <c r="G43" s="164"/>
      <c r="H43" s="54" t="s">
        <v>46</v>
      </c>
      <c r="I43" s="59">
        <f>V43</f>
        <v>384</v>
      </c>
      <c r="J43" s="50"/>
      <c r="K43" s="20"/>
      <c r="L43" s="21"/>
      <c r="M43" s="21"/>
      <c r="N43" s="198"/>
      <c r="O43" s="36"/>
      <c r="P43" s="88"/>
      <c r="Q43" s="88"/>
      <c r="R43" s="88"/>
      <c r="S43" s="89">
        <v>384</v>
      </c>
      <c r="T43" s="88"/>
      <c r="U43" s="88"/>
      <c r="V43" s="90">
        <f>SUM(P43:U43)</f>
        <v>384</v>
      </c>
      <c r="W43" s="91"/>
      <c r="X43" s="137"/>
    </row>
    <row r="44" spans="1:24" s="47" customFormat="1" ht="37.5" hidden="1" customHeight="1" x14ac:dyDescent="0.25">
      <c r="A44" s="108">
        <v>27</v>
      </c>
      <c r="B44" s="131" t="s">
        <v>84</v>
      </c>
      <c r="C44" s="115"/>
      <c r="D44" s="166"/>
      <c r="E44" s="132"/>
      <c r="F44" s="166"/>
      <c r="G44" s="166"/>
      <c r="H44" s="128"/>
      <c r="I44" s="129"/>
      <c r="J44" s="113"/>
      <c r="K44" s="113"/>
      <c r="L44" s="113"/>
      <c r="M44" s="135"/>
      <c r="N44" s="135"/>
      <c r="O44" s="135"/>
      <c r="P44" s="113"/>
      <c r="Q44" s="113"/>
      <c r="R44" s="113"/>
      <c r="S44" s="113"/>
      <c r="T44" s="113"/>
      <c r="U44" s="113"/>
      <c r="V44" s="113"/>
      <c r="W44" s="91"/>
      <c r="X44" s="137"/>
    </row>
    <row r="45" spans="1:24" s="47" customFormat="1" ht="221.25" hidden="1" customHeight="1" x14ac:dyDescent="0.25">
      <c r="A45" s="67" t="s">
        <v>155</v>
      </c>
      <c r="B45" s="73" t="s">
        <v>85</v>
      </c>
      <c r="C45" s="37" t="s">
        <v>45</v>
      </c>
      <c r="D45" s="156" t="s">
        <v>86</v>
      </c>
      <c r="E45" s="38"/>
      <c r="F45" s="156"/>
      <c r="G45" s="156"/>
      <c r="H45" s="54" t="s">
        <v>46</v>
      </c>
      <c r="I45" s="59">
        <f>V45</f>
        <v>1152</v>
      </c>
      <c r="J45" s="50"/>
      <c r="K45" s="20"/>
      <c r="L45" s="21"/>
      <c r="M45" s="21"/>
      <c r="N45" s="198"/>
      <c r="O45" s="36"/>
      <c r="P45" s="88"/>
      <c r="Q45" s="88"/>
      <c r="R45" s="88"/>
      <c r="S45" s="89">
        <v>1152</v>
      </c>
      <c r="T45" s="88"/>
      <c r="U45" s="88"/>
      <c r="V45" s="90">
        <f t="shared" ref="V45:V50" si="6">SUM(P45:U45)</f>
        <v>1152</v>
      </c>
      <c r="W45" s="91"/>
      <c r="X45" s="137"/>
    </row>
    <row r="46" spans="1:24" s="47" customFormat="1" ht="205.5" hidden="1" customHeight="1" x14ac:dyDescent="0.25">
      <c r="A46" s="67" t="s">
        <v>156</v>
      </c>
      <c r="B46" s="73" t="s">
        <v>87</v>
      </c>
      <c r="C46" s="37" t="s">
        <v>45</v>
      </c>
      <c r="D46" s="156" t="s">
        <v>88</v>
      </c>
      <c r="E46" s="38"/>
      <c r="F46" s="156"/>
      <c r="G46" s="156"/>
      <c r="H46" s="54" t="s">
        <v>46</v>
      </c>
      <c r="I46" s="59">
        <f>V46</f>
        <v>1152</v>
      </c>
      <c r="J46" s="50"/>
      <c r="K46" s="20"/>
      <c r="L46" s="21"/>
      <c r="M46" s="21"/>
      <c r="N46" s="198"/>
      <c r="O46" s="36"/>
      <c r="P46" s="88"/>
      <c r="Q46" s="88"/>
      <c r="R46" s="88"/>
      <c r="S46" s="89">
        <v>1152</v>
      </c>
      <c r="T46" s="88"/>
      <c r="U46" s="88"/>
      <c r="V46" s="90">
        <f t="shared" si="6"/>
        <v>1152</v>
      </c>
      <c r="W46" s="91"/>
      <c r="X46" s="137"/>
    </row>
    <row r="47" spans="1:24" s="47" customFormat="1" ht="165" hidden="1" customHeight="1" x14ac:dyDescent="0.25">
      <c r="A47" s="67" t="s">
        <v>157</v>
      </c>
      <c r="B47" s="73" t="s">
        <v>89</v>
      </c>
      <c r="C47" s="37" t="s">
        <v>45</v>
      </c>
      <c r="D47" s="153" t="s">
        <v>90</v>
      </c>
      <c r="E47" s="31"/>
      <c r="F47" s="153"/>
      <c r="G47" s="153"/>
      <c r="H47" s="54" t="s">
        <v>46</v>
      </c>
      <c r="I47" s="59">
        <f>V47</f>
        <v>288</v>
      </c>
      <c r="J47" s="50"/>
      <c r="K47" s="20"/>
      <c r="L47" s="21"/>
      <c r="M47" s="21"/>
      <c r="N47" s="198"/>
      <c r="O47" s="36"/>
      <c r="P47" s="88"/>
      <c r="Q47" s="88"/>
      <c r="R47" s="88"/>
      <c r="S47" s="89">
        <v>288</v>
      </c>
      <c r="T47" s="88"/>
      <c r="U47" s="88"/>
      <c r="V47" s="90">
        <f t="shared" si="6"/>
        <v>288</v>
      </c>
      <c r="W47" s="91"/>
      <c r="X47" s="137"/>
    </row>
    <row r="48" spans="1:24" s="47" customFormat="1" ht="152.25" hidden="1" customHeight="1" x14ac:dyDescent="0.25">
      <c r="A48" s="67" t="s">
        <v>158</v>
      </c>
      <c r="B48" s="73" t="s">
        <v>91</v>
      </c>
      <c r="C48" s="37" t="s">
        <v>45</v>
      </c>
      <c r="D48" s="156" t="s">
        <v>92</v>
      </c>
      <c r="E48" s="38"/>
      <c r="F48" s="156"/>
      <c r="G48" s="156"/>
      <c r="H48" s="54" t="s">
        <v>46</v>
      </c>
      <c r="I48" s="59">
        <f>V48</f>
        <v>288</v>
      </c>
      <c r="J48" s="50"/>
      <c r="K48" s="20"/>
      <c r="L48" s="21"/>
      <c r="M48" s="21"/>
      <c r="N48" s="198"/>
      <c r="O48" s="36"/>
      <c r="P48" s="88"/>
      <c r="Q48" s="88"/>
      <c r="R48" s="88"/>
      <c r="S48" s="89">
        <v>288</v>
      </c>
      <c r="T48" s="88"/>
      <c r="U48" s="88"/>
      <c r="V48" s="90">
        <f t="shared" si="6"/>
        <v>288</v>
      </c>
      <c r="W48" s="91"/>
      <c r="X48" s="137"/>
    </row>
    <row r="49" spans="1:1011" s="47" customFormat="1" ht="138" hidden="1" customHeight="1" x14ac:dyDescent="0.25">
      <c r="A49" s="67">
        <v>28</v>
      </c>
      <c r="B49" s="74" t="s">
        <v>93</v>
      </c>
      <c r="C49" s="39" t="s">
        <v>45</v>
      </c>
      <c r="D49" s="157" t="s">
        <v>94</v>
      </c>
      <c r="E49" s="39"/>
      <c r="F49" s="157"/>
      <c r="G49" s="157"/>
      <c r="H49" s="54" t="s">
        <v>46</v>
      </c>
      <c r="I49" s="59">
        <f>V49</f>
        <v>32</v>
      </c>
      <c r="J49" s="50"/>
      <c r="K49" s="20"/>
      <c r="L49" s="21"/>
      <c r="M49" s="21"/>
      <c r="N49" s="198"/>
      <c r="O49" s="36"/>
      <c r="P49" s="88"/>
      <c r="Q49" s="88"/>
      <c r="R49" s="88"/>
      <c r="S49" s="89">
        <v>32</v>
      </c>
      <c r="T49" s="88"/>
      <c r="U49" s="88"/>
      <c r="V49" s="90">
        <f t="shared" si="6"/>
        <v>32</v>
      </c>
      <c r="W49" s="91"/>
      <c r="X49" s="137"/>
    </row>
    <row r="50" spans="1:1011" s="47" customFormat="1" ht="68.25" hidden="1" customHeight="1" x14ac:dyDescent="0.25">
      <c r="A50" s="67">
        <v>29</v>
      </c>
      <c r="B50" s="74" t="s">
        <v>95</v>
      </c>
      <c r="C50" s="37" t="s">
        <v>45</v>
      </c>
      <c r="D50" s="157" t="s">
        <v>96</v>
      </c>
      <c r="E50" s="39"/>
      <c r="F50" s="157"/>
      <c r="G50" s="157"/>
      <c r="H50" s="54" t="s">
        <v>46</v>
      </c>
      <c r="I50" s="59">
        <v>192</v>
      </c>
      <c r="J50" s="50"/>
      <c r="K50" s="20"/>
      <c r="L50" s="21"/>
      <c r="M50" s="21"/>
      <c r="N50" s="198"/>
      <c r="O50" s="36"/>
      <c r="P50" s="88"/>
      <c r="Q50" s="88"/>
      <c r="R50" s="88"/>
      <c r="S50" s="89">
        <v>192</v>
      </c>
      <c r="T50" s="88"/>
      <c r="U50" s="88"/>
      <c r="V50" s="90">
        <f t="shared" si="6"/>
        <v>192</v>
      </c>
      <c r="W50" s="91"/>
      <c r="X50" s="137"/>
    </row>
    <row r="51" spans="1:1011" s="119" customFormat="1" ht="32.25" hidden="1" customHeight="1" x14ac:dyDescent="0.25">
      <c r="A51" s="133">
        <v>51</v>
      </c>
      <c r="B51" s="138" t="s">
        <v>98</v>
      </c>
      <c r="C51" s="85" t="s">
        <v>97</v>
      </c>
      <c r="D51" s="151" t="s">
        <v>99</v>
      </c>
      <c r="E51" s="85"/>
      <c r="F51" s="151"/>
      <c r="G51" s="151"/>
      <c r="H51" s="86" t="s">
        <v>100</v>
      </c>
      <c r="I51" s="59">
        <f t="shared" ref="I51:I59" si="7">V51</f>
        <v>200</v>
      </c>
      <c r="J51" s="103"/>
      <c r="K51" s="20"/>
      <c r="L51" s="21"/>
      <c r="M51" s="21"/>
      <c r="N51" s="198"/>
      <c r="O51" s="36"/>
      <c r="P51" s="88"/>
      <c r="Q51" s="88"/>
      <c r="R51" s="99">
        <v>200</v>
      </c>
      <c r="S51" s="88"/>
      <c r="T51" s="88"/>
      <c r="U51" s="88"/>
      <c r="V51" s="90">
        <f t="shared" ref="V51:V59" si="8">SUM(P51:U51)</f>
        <v>200</v>
      </c>
      <c r="W51" s="91"/>
      <c r="X51" s="137"/>
    </row>
    <row r="52" spans="1:1011" s="119" customFormat="1" ht="15" hidden="1" customHeight="1" x14ac:dyDescent="0.25">
      <c r="A52" s="133">
        <v>52</v>
      </c>
      <c r="B52" s="136" t="s">
        <v>101</v>
      </c>
      <c r="C52" s="139" t="s">
        <v>97</v>
      </c>
      <c r="D52" s="168" t="s">
        <v>102</v>
      </c>
      <c r="E52" s="140"/>
      <c r="F52" s="168"/>
      <c r="G52" s="168"/>
      <c r="H52" s="141" t="s">
        <v>100</v>
      </c>
      <c r="I52" s="59">
        <f t="shared" si="7"/>
        <v>800</v>
      </c>
      <c r="J52" s="142"/>
      <c r="K52" s="20"/>
      <c r="L52" s="21"/>
      <c r="M52" s="21"/>
      <c r="N52" s="198"/>
      <c r="O52" s="36"/>
      <c r="P52" s="88"/>
      <c r="Q52" s="88"/>
      <c r="R52" s="99">
        <v>800</v>
      </c>
      <c r="S52" s="88"/>
      <c r="T52" s="88"/>
      <c r="U52" s="88"/>
      <c r="V52" s="90">
        <f t="shared" si="8"/>
        <v>800</v>
      </c>
      <c r="W52" s="91"/>
      <c r="X52" s="137"/>
    </row>
    <row r="53" spans="1:1011" s="119" customFormat="1" ht="189.6" customHeight="1" x14ac:dyDescent="0.25">
      <c r="A53" s="133">
        <v>53</v>
      </c>
      <c r="B53" s="138" t="s">
        <v>103</v>
      </c>
      <c r="C53" s="85" t="s">
        <v>97</v>
      </c>
      <c r="D53" s="151" t="s">
        <v>104</v>
      </c>
      <c r="E53" s="98" t="s">
        <v>173</v>
      </c>
      <c r="F53" s="151" t="s">
        <v>179</v>
      </c>
      <c r="G53" s="151" t="s">
        <v>178</v>
      </c>
      <c r="H53" s="86" t="s">
        <v>46</v>
      </c>
      <c r="I53" s="59">
        <f t="shared" si="7"/>
        <v>200</v>
      </c>
      <c r="J53" s="103">
        <v>20</v>
      </c>
      <c r="K53" s="83">
        <v>21</v>
      </c>
      <c r="L53" s="21">
        <f>J53*1.21</f>
        <v>24.2</v>
      </c>
      <c r="M53" s="21">
        <f>J53*I53</f>
        <v>4000</v>
      </c>
      <c r="N53" s="198">
        <f>O53-M53</f>
        <v>840</v>
      </c>
      <c r="O53" s="36">
        <f>M53*1.21</f>
        <v>4840</v>
      </c>
      <c r="P53" s="88"/>
      <c r="Q53" s="88"/>
      <c r="R53" s="99">
        <v>200</v>
      </c>
      <c r="S53" s="88"/>
      <c r="T53" s="88"/>
      <c r="U53" s="88"/>
      <c r="V53" s="90">
        <f t="shared" ref="V53:V54" si="9">SUM(P53:U53)</f>
        <v>200</v>
      </c>
      <c r="W53" s="91" t="s">
        <v>175</v>
      </c>
      <c r="X53" s="137">
        <f>N53</f>
        <v>840</v>
      </c>
    </row>
    <row r="54" spans="1:1011" s="119" customFormat="1" ht="384" customHeight="1" x14ac:dyDescent="0.25">
      <c r="A54" s="133">
        <v>54</v>
      </c>
      <c r="B54" s="77" t="s">
        <v>105</v>
      </c>
      <c r="C54" s="139" t="s">
        <v>97</v>
      </c>
      <c r="D54" s="151" t="s">
        <v>106</v>
      </c>
      <c r="E54" s="98" t="s">
        <v>173</v>
      </c>
      <c r="F54" s="151" t="s">
        <v>181</v>
      </c>
      <c r="G54" s="151" t="s">
        <v>180</v>
      </c>
      <c r="H54" s="54" t="s">
        <v>61</v>
      </c>
      <c r="I54" s="59">
        <f t="shared" si="7"/>
        <v>2000</v>
      </c>
      <c r="J54" s="36">
        <v>26</v>
      </c>
      <c r="K54" s="83">
        <v>21</v>
      </c>
      <c r="L54" s="21">
        <f>J54*1.21</f>
        <v>31.46</v>
      </c>
      <c r="M54" s="21">
        <f>J54*I54</f>
        <v>52000</v>
      </c>
      <c r="N54" s="198">
        <f>O54-M54</f>
        <v>10920</v>
      </c>
      <c r="O54" s="36">
        <f>M54*1.21</f>
        <v>62920</v>
      </c>
      <c r="P54" s="88"/>
      <c r="Q54" s="88"/>
      <c r="R54" s="99">
        <v>2000</v>
      </c>
      <c r="S54" s="88"/>
      <c r="T54" s="88"/>
      <c r="U54" s="88"/>
      <c r="V54" s="90">
        <f t="shared" si="9"/>
        <v>2000</v>
      </c>
      <c r="W54" s="91" t="s">
        <v>175</v>
      </c>
      <c r="X54" s="137">
        <f>N54</f>
        <v>10920</v>
      </c>
    </row>
    <row r="55" spans="1:1011" s="47" customFormat="1" ht="72.75" hidden="1" customHeight="1" x14ac:dyDescent="0.25">
      <c r="A55" s="133">
        <v>55</v>
      </c>
      <c r="B55" s="75" t="s">
        <v>107</v>
      </c>
      <c r="C55" s="48" t="s">
        <v>97</v>
      </c>
      <c r="D55" s="160" t="s">
        <v>108</v>
      </c>
      <c r="E55" s="42"/>
      <c r="F55" s="160"/>
      <c r="G55" s="160"/>
      <c r="H55" s="54" t="s">
        <v>13</v>
      </c>
      <c r="I55" s="59">
        <f t="shared" si="7"/>
        <v>2</v>
      </c>
      <c r="J55" s="50"/>
      <c r="K55" s="20"/>
      <c r="L55" s="21"/>
      <c r="M55" s="21"/>
      <c r="N55" s="198"/>
      <c r="O55" s="36"/>
      <c r="P55" s="88"/>
      <c r="Q55" s="88"/>
      <c r="R55" s="88"/>
      <c r="S55" s="88"/>
      <c r="T55" s="104">
        <v>2</v>
      </c>
      <c r="U55" s="88"/>
      <c r="V55" s="90">
        <f t="shared" si="8"/>
        <v>2</v>
      </c>
      <c r="W55" s="91"/>
      <c r="X55" s="137"/>
    </row>
    <row r="56" spans="1:1011" s="119" customFormat="1" ht="102.75" hidden="1" customHeight="1" x14ac:dyDescent="0.25">
      <c r="A56" s="133">
        <v>56</v>
      </c>
      <c r="B56" s="71" t="s">
        <v>109</v>
      </c>
      <c r="C56" s="41" t="s">
        <v>97</v>
      </c>
      <c r="D56" s="153" t="s">
        <v>110</v>
      </c>
      <c r="E56" s="31"/>
      <c r="F56" s="153"/>
      <c r="G56" s="153"/>
      <c r="H56" s="54" t="s">
        <v>13</v>
      </c>
      <c r="I56" s="59">
        <f t="shared" si="7"/>
        <v>1</v>
      </c>
      <c r="J56" s="36"/>
      <c r="K56" s="20"/>
      <c r="L56" s="21"/>
      <c r="M56" s="21"/>
      <c r="N56" s="198"/>
      <c r="O56" s="36"/>
      <c r="P56" s="88"/>
      <c r="Q56" s="88"/>
      <c r="R56" s="88"/>
      <c r="S56" s="88"/>
      <c r="T56" s="104">
        <v>1</v>
      </c>
      <c r="U56" s="88"/>
      <c r="V56" s="90">
        <f t="shared" si="8"/>
        <v>1</v>
      </c>
      <c r="W56" s="91"/>
      <c r="X56" s="137"/>
    </row>
    <row r="57" spans="1:1011" s="47" customFormat="1" ht="39.75" hidden="1" customHeight="1" x14ac:dyDescent="0.25">
      <c r="A57" s="133">
        <v>57</v>
      </c>
      <c r="B57" s="76" t="s">
        <v>111</v>
      </c>
      <c r="C57" s="48" t="s">
        <v>97</v>
      </c>
      <c r="D57" s="160" t="s">
        <v>112</v>
      </c>
      <c r="E57" s="42"/>
      <c r="F57" s="160"/>
      <c r="G57" s="160"/>
      <c r="H57" s="54" t="s">
        <v>46</v>
      </c>
      <c r="I57" s="59">
        <f t="shared" si="7"/>
        <v>25</v>
      </c>
      <c r="J57" s="43"/>
      <c r="K57" s="20"/>
      <c r="L57" s="21"/>
      <c r="M57" s="21"/>
      <c r="N57" s="198"/>
      <c r="O57" s="36"/>
      <c r="P57" s="88"/>
      <c r="Q57" s="88"/>
      <c r="R57" s="88"/>
      <c r="S57" s="88"/>
      <c r="T57" s="104">
        <v>25</v>
      </c>
      <c r="U57" s="88"/>
      <c r="V57" s="90">
        <f t="shared" si="8"/>
        <v>25</v>
      </c>
      <c r="W57" s="91"/>
      <c r="X57" s="137"/>
    </row>
    <row r="58" spans="1:1011" s="47" customFormat="1" ht="99.75" hidden="1" customHeight="1" x14ac:dyDescent="0.25">
      <c r="A58" s="133">
        <v>58</v>
      </c>
      <c r="B58" s="76" t="s">
        <v>113</v>
      </c>
      <c r="C58" s="48" t="s">
        <v>97</v>
      </c>
      <c r="D58" s="160" t="s">
        <v>114</v>
      </c>
      <c r="E58" s="42"/>
      <c r="F58" s="160"/>
      <c r="G58" s="160"/>
      <c r="H58" s="86" t="s">
        <v>46</v>
      </c>
      <c r="I58" s="59">
        <f t="shared" si="7"/>
        <v>10</v>
      </c>
      <c r="J58" s="43"/>
      <c r="K58" s="20"/>
      <c r="L58" s="21"/>
      <c r="M58" s="21"/>
      <c r="N58" s="198"/>
      <c r="O58" s="36"/>
      <c r="P58" s="88"/>
      <c r="Q58" s="88"/>
      <c r="R58" s="88"/>
      <c r="S58" s="88"/>
      <c r="T58" s="104">
        <v>10</v>
      </c>
      <c r="U58" s="88"/>
      <c r="V58" s="90">
        <f t="shared" si="8"/>
        <v>10</v>
      </c>
      <c r="W58" s="91"/>
      <c r="X58" s="137"/>
    </row>
    <row r="59" spans="1:1011" s="47" customFormat="1" ht="74.25" hidden="1" customHeight="1" x14ac:dyDescent="0.25">
      <c r="A59" s="133">
        <v>59</v>
      </c>
      <c r="B59" s="76" t="s">
        <v>115</v>
      </c>
      <c r="C59" s="48" t="s">
        <v>97</v>
      </c>
      <c r="D59" s="160" t="s">
        <v>116</v>
      </c>
      <c r="E59" s="42"/>
      <c r="F59" s="160"/>
      <c r="G59" s="160"/>
      <c r="H59" s="86" t="s">
        <v>46</v>
      </c>
      <c r="I59" s="59">
        <f t="shared" si="7"/>
        <v>10</v>
      </c>
      <c r="J59" s="43"/>
      <c r="K59" s="20"/>
      <c r="L59" s="21"/>
      <c r="M59" s="21"/>
      <c r="N59" s="198"/>
      <c r="O59" s="36"/>
      <c r="P59" s="88"/>
      <c r="Q59" s="88"/>
      <c r="R59" s="88"/>
      <c r="S59" s="88"/>
      <c r="T59" s="104">
        <v>10</v>
      </c>
      <c r="U59" s="88"/>
      <c r="V59" s="90">
        <f t="shared" si="8"/>
        <v>10</v>
      </c>
      <c r="W59" s="91"/>
      <c r="X59" s="137"/>
    </row>
    <row r="60" spans="1:1011" s="107" customFormat="1" ht="87" customHeight="1" x14ac:dyDescent="0.25">
      <c r="A60" s="183">
        <v>67</v>
      </c>
      <c r="B60" s="184" t="s">
        <v>118</v>
      </c>
      <c r="C60" s="185"/>
      <c r="D60" s="186"/>
      <c r="E60" s="187"/>
      <c r="F60" s="186"/>
      <c r="G60" s="186"/>
      <c r="H60" s="188"/>
      <c r="I60" s="189"/>
      <c r="J60" s="190"/>
      <c r="K60" s="190"/>
      <c r="L60" s="190"/>
      <c r="M60" s="190"/>
      <c r="N60" s="190"/>
      <c r="O60" s="190"/>
      <c r="P60" s="88"/>
      <c r="Q60" s="88"/>
      <c r="R60" s="88"/>
      <c r="S60" s="88"/>
      <c r="T60" s="88"/>
      <c r="U60" s="88"/>
      <c r="V60" s="90">
        <f t="shared" ref="V60:V65" si="10">SUM(P60:U60)</f>
        <v>0</v>
      </c>
      <c r="W60" s="91"/>
      <c r="X60" s="137"/>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106"/>
      <c r="MX60" s="106"/>
      <c r="MY60" s="106"/>
      <c r="MZ60" s="106"/>
      <c r="NA60" s="106"/>
      <c r="NB60" s="106"/>
      <c r="NC60" s="106"/>
      <c r="ND60" s="106"/>
      <c r="NE60" s="106"/>
      <c r="NF60" s="106"/>
      <c r="NG60" s="106"/>
      <c r="NH60" s="106"/>
      <c r="NI60" s="106"/>
      <c r="NJ60" s="106"/>
      <c r="NK60" s="106"/>
      <c r="NL60" s="106"/>
      <c r="NM60" s="106"/>
      <c r="NN60" s="106"/>
      <c r="NO60" s="106"/>
      <c r="NP60" s="106"/>
      <c r="NQ60" s="106"/>
      <c r="NR60" s="106"/>
      <c r="NS60" s="106"/>
      <c r="NT60" s="106"/>
      <c r="NU60" s="106"/>
      <c r="NV60" s="106"/>
      <c r="NW60" s="106"/>
      <c r="NX60" s="106"/>
      <c r="NY60" s="106"/>
      <c r="NZ60" s="106"/>
      <c r="OA60" s="106"/>
      <c r="OB60" s="106"/>
      <c r="OC60" s="106"/>
      <c r="OD60" s="106"/>
      <c r="OE60" s="106"/>
      <c r="OF60" s="106"/>
      <c r="OG60" s="106"/>
      <c r="OH60" s="106"/>
      <c r="OI60" s="106"/>
      <c r="OJ60" s="106"/>
      <c r="OK60" s="106"/>
      <c r="OL60" s="106"/>
      <c r="OM60" s="106"/>
      <c r="ON60" s="106"/>
      <c r="OO60" s="106"/>
      <c r="OP60" s="106"/>
      <c r="OQ60" s="106"/>
      <c r="OR60" s="106"/>
      <c r="OS60" s="106"/>
      <c r="OT60" s="106"/>
      <c r="OU60" s="106"/>
      <c r="OV60" s="106"/>
      <c r="OW60" s="106"/>
      <c r="OX60" s="106"/>
      <c r="OY60" s="106"/>
      <c r="OZ60" s="106"/>
      <c r="PA60" s="106"/>
      <c r="PB60" s="106"/>
      <c r="PC60" s="106"/>
      <c r="PD60" s="106"/>
      <c r="PE60" s="106"/>
      <c r="PF60" s="106"/>
      <c r="PG60" s="106"/>
      <c r="PH60" s="106"/>
      <c r="PI60" s="106"/>
      <c r="PJ60" s="106"/>
      <c r="PK60" s="106"/>
      <c r="PL60" s="106"/>
      <c r="PM60" s="106"/>
      <c r="PN60" s="106"/>
      <c r="PO60" s="106"/>
      <c r="PP60" s="106"/>
      <c r="PQ60" s="106"/>
      <c r="PR60" s="106"/>
      <c r="PS60" s="106"/>
      <c r="PT60" s="106"/>
      <c r="PU60" s="106"/>
      <c r="PV60" s="106"/>
      <c r="PW60" s="106"/>
      <c r="PX60" s="106"/>
      <c r="PY60" s="106"/>
      <c r="PZ60" s="106"/>
      <c r="QA60" s="106"/>
      <c r="QB60" s="106"/>
      <c r="QC60" s="106"/>
      <c r="QD60" s="106"/>
      <c r="QE60" s="106"/>
      <c r="QF60" s="106"/>
      <c r="QG60" s="106"/>
      <c r="QH60" s="106"/>
      <c r="QI60" s="106"/>
      <c r="QJ60" s="106"/>
      <c r="QK60" s="106"/>
      <c r="QL60" s="106"/>
      <c r="QM60" s="106"/>
      <c r="QN60" s="106"/>
      <c r="QO60" s="106"/>
      <c r="QP60" s="106"/>
      <c r="QQ60" s="106"/>
      <c r="QR60" s="106"/>
      <c r="QS60" s="106"/>
      <c r="QT60" s="106"/>
      <c r="QU60" s="106"/>
      <c r="QV60" s="106"/>
      <c r="QW60" s="106"/>
      <c r="QX60" s="106"/>
      <c r="QY60" s="106"/>
      <c r="QZ60" s="106"/>
      <c r="RA60" s="106"/>
      <c r="RB60" s="106"/>
      <c r="RC60" s="106"/>
      <c r="RD60" s="106"/>
      <c r="RE60" s="106"/>
      <c r="RF60" s="106"/>
      <c r="RG60" s="106"/>
      <c r="RH60" s="106"/>
      <c r="RI60" s="106"/>
      <c r="RJ60" s="106"/>
      <c r="RK60" s="106"/>
      <c r="RL60" s="106"/>
      <c r="RM60" s="106"/>
      <c r="RN60" s="106"/>
      <c r="RO60" s="106"/>
      <c r="RP60" s="106"/>
      <c r="RQ60" s="106"/>
      <c r="RR60" s="106"/>
      <c r="RS60" s="106"/>
      <c r="RT60" s="106"/>
      <c r="RU60" s="106"/>
      <c r="RV60" s="106"/>
      <c r="RW60" s="106"/>
      <c r="RX60" s="106"/>
      <c r="RY60" s="106"/>
      <c r="RZ60" s="106"/>
      <c r="SA60" s="106"/>
      <c r="SB60" s="106"/>
      <c r="SC60" s="106"/>
      <c r="SD60" s="106"/>
      <c r="SE60" s="106"/>
      <c r="SF60" s="106"/>
      <c r="SG60" s="106"/>
      <c r="SH60" s="106"/>
      <c r="SI60" s="106"/>
      <c r="SJ60" s="106"/>
      <c r="SK60" s="106"/>
      <c r="SL60" s="106"/>
      <c r="SM60" s="106"/>
      <c r="SN60" s="106"/>
      <c r="SO60" s="106"/>
      <c r="SP60" s="106"/>
      <c r="SQ60" s="106"/>
      <c r="SR60" s="106"/>
      <c r="SS60" s="106"/>
      <c r="ST60" s="106"/>
      <c r="SU60" s="106"/>
      <c r="SV60" s="106"/>
      <c r="SW60" s="106"/>
      <c r="SX60" s="106"/>
      <c r="SY60" s="106"/>
      <c r="SZ60" s="106"/>
      <c r="TA60" s="106"/>
      <c r="TB60" s="106"/>
      <c r="TC60" s="106"/>
      <c r="TD60" s="106"/>
      <c r="TE60" s="106"/>
      <c r="TF60" s="106"/>
      <c r="TG60" s="106"/>
      <c r="TH60" s="106"/>
      <c r="TI60" s="106"/>
      <c r="TJ60" s="106"/>
      <c r="TK60" s="106"/>
      <c r="TL60" s="106"/>
      <c r="TM60" s="106"/>
      <c r="TN60" s="106"/>
      <c r="TO60" s="106"/>
      <c r="TP60" s="106"/>
      <c r="TQ60" s="106"/>
      <c r="TR60" s="106"/>
      <c r="TS60" s="106"/>
      <c r="TT60" s="106"/>
      <c r="TU60" s="106"/>
      <c r="TV60" s="106"/>
      <c r="TW60" s="106"/>
      <c r="TX60" s="106"/>
      <c r="TY60" s="106"/>
      <c r="TZ60" s="106"/>
      <c r="UA60" s="106"/>
      <c r="UB60" s="106"/>
      <c r="UC60" s="106"/>
      <c r="UD60" s="106"/>
      <c r="UE60" s="106"/>
      <c r="UF60" s="106"/>
      <c r="UG60" s="106"/>
      <c r="UH60" s="106"/>
      <c r="UI60" s="106"/>
      <c r="UJ60" s="106"/>
      <c r="UK60" s="106"/>
      <c r="UL60" s="106"/>
      <c r="UM60" s="106"/>
      <c r="UN60" s="106"/>
      <c r="UO60" s="106"/>
      <c r="UP60" s="106"/>
      <c r="UQ60" s="106"/>
      <c r="UR60" s="106"/>
      <c r="US60" s="106"/>
      <c r="UT60" s="106"/>
      <c r="UU60" s="106"/>
      <c r="UV60" s="106"/>
      <c r="UW60" s="106"/>
      <c r="UX60" s="106"/>
      <c r="UY60" s="106"/>
      <c r="UZ60" s="106"/>
      <c r="VA60" s="106"/>
      <c r="VB60" s="106"/>
      <c r="VC60" s="106"/>
      <c r="VD60" s="106"/>
      <c r="VE60" s="106"/>
      <c r="VF60" s="106"/>
      <c r="VG60" s="106"/>
      <c r="VH60" s="106"/>
      <c r="VI60" s="106"/>
      <c r="VJ60" s="106"/>
      <c r="VK60" s="106"/>
      <c r="VL60" s="106"/>
      <c r="VM60" s="106"/>
      <c r="VN60" s="106"/>
      <c r="VO60" s="106"/>
      <c r="VP60" s="106"/>
      <c r="VQ60" s="106"/>
      <c r="VR60" s="106"/>
      <c r="VS60" s="106"/>
      <c r="VT60" s="106"/>
      <c r="VU60" s="106"/>
      <c r="VV60" s="106"/>
      <c r="VW60" s="106"/>
      <c r="VX60" s="106"/>
      <c r="VY60" s="106"/>
      <c r="VZ60" s="106"/>
      <c r="WA60" s="106"/>
      <c r="WB60" s="106"/>
      <c r="WC60" s="106"/>
      <c r="WD60" s="106"/>
      <c r="WE60" s="106"/>
      <c r="WF60" s="106"/>
      <c r="WG60" s="106"/>
      <c r="WH60" s="106"/>
      <c r="WI60" s="106"/>
      <c r="WJ60" s="106"/>
      <c r="WK60" s="106"/>
      <c r="WL60" s="106"/>
      <c r="WM60" s="106"/>
      <c r="WN60" s="106"/>
      <c r="WO60" s="106"/>
      <c r="WP60" s="106"/>
      <c r="WQ60" s="106"/>
      <c r="WR60" s="106"/>
      <c r="WS60" s="106"/>
      <c r="WT60" s="106"/>
      <c r="WU60" s="106"/>
      <c r="WV60" s="106"/>
      <c r="WW60" s="106"/>
      <c r="WX60" s="106"/>
      <c r="WY60" s="106"/>
      <c r="WZ60" s="106"/>
      <c r="XA60" s="106"/>
      <c r="XB60" s="106"/>
      <c r="XC60" s="106"/>
      <c r="XD60" s="106"/>
      <c r="XE60" s="106"/>
      <c r="XF60" s="106"/>
      <c r="XG60" s="106"/>
      <c r="XH60" s="106"/>
      <c r="XI60" s="106"/>
      <c r="XJ60" s="106"/>
      <c r="XK60" s="106"/>
      <c r="XL60" s="106"/>
      <c r="XM60" s="106"/>
      <c r="XN60" s="106"/>
      <c r="XO60" s="106"/>
      <c r="XP60" s="106"/>
      <c r="XQ60" s="106"/>
      <c r="XR60" s="106"/>
      <c r="XS60" s="106"/>
      <c r="XT60" s="106"/>
      <c r="XU60" s="106"/>
      <c r="XV60" s="106"/>
      <c r="XW60" s="106"/>
      <c r="XX60" s="106"/>
      <c r="XY60" s="106"/>
      <c r="XZ60" s="106"/>
      <c r="YA60" s="106"/>
      <c r="YB60" s="106"/>
      <c r="YC60" s="106"/>
      <c r="YD60" s="106"/>
      <c r="YE60" s="106"/>
      <c r="YF60" s="106"/>
      <c r="YG60" s="106"/>
      <c r="YH60" s="106"/>
      <c r="YI60" s="106"/>
      <c r="YJ60" s="106"/>
      <c r="YK60" s="106"/>
      <c r="YL60" s="106"/>
      <c r="YM60" s="106"/>
      <c r="YN60" s="106"/>
      <c r="YO60" s="106"/>
      <c r="YP60" s="106"/>
      <c r="YQ60" s="106"/>
      <c r="YR60" s="106"/>
      <c r="YS60" s="106"/>
      <c r="YT60" s="106"/>
      <c r="YU60" s="106"/>
      <c r="YV60" s="106"/>
      <c r="YW60" s="106"/>
      <c r="YX60" s="106"/>
      <c r="YY60" s="106"/>
      <c r="YZ60" s="106"/>
      <c r="ZA60" s="106"/>
      <c r="ZB60" s="106"/>
      <c r="ZC60" s="106"/>
      <c r="ZD60" s="106"/>
      <c r="ZE60" s="106"/>
      <c r="ZF60" s="106"/>
      <c r="ZG60" s="106"/>
      <c r="ZH60" s="106"/>
      <c r="ZI60" s="106"/>
      <c r="ZJ60" s="106"/>
      <c r="ZK60" s="106"/>
      <c r="ZL60" s="106"/>
      <c r="ZM60" s="106"/>
      <c r="ZN60" s="106"/>
      <c r="ZO60" s="106"/>
      <c r="ZP60" s="106"/>
      <c r="ZQ60" s="106"/>
      <c r="ZR60" s="106"/>
      <c r="ZS60" s="106"/>
      <c r="ZT60" s="106"/>
      <c r="ZU60" s="106"/>
      <c r="ZV60" s="106"/>
      <c r="ZW60" s="106"/>
      <c r="ZX60" s="106"/>
      <c r="ZY60" s="106"/>
      <c r="ZZ60" s="106"/>
      <c r="AAA60" s="106"/>
      <c r="AAB60" s="106"/>
      <c r="AAC60" s="106"/>
      <c r="AAD60" s="106"/>
      <c r="AAE60" s="106"/>
      <c r="AAF60" s="106"/>
      <c r="AAG60" s="106"/>
      <c r="AAH60" s="106"/>
      <c r="AAI60" s="106"/>
      <c r="AAJ60" s="106"/>
      <c r="AAK60" s="106"/>
      <c r="AAL60" s="106"/>
      <c r="AAM60" s="106"/>
      <c r="AAN60" s="106"/>
      <c r="AAO60" s="106"/>
      <c r="AAP60" s="106"/>
      <c r="AAQ60" s="106"/>
      <c r="AAR60" s="106"/>
      <c r="AAS60" s="106"/>
      <c r="AAT60" s="106"/>
      <c r="AAU60" s="106"/>
      <c r="AAV60" s="106"/>
      <c r="AAW60" s="106"/>
      <c r="AAX60" s="106"/>
      <c r="AAY60" s="106"/>
      <c r="AAZ60" s="106"/>
      <c r="ABA60" s="106"/>
      <c r="ABB60" s="106"/>
      <c r="ABC60" s="106"/>
      <c r="ABD60" s="106"/>
      <c r="ABE60" s="106"/>
      <c r="ABF60" s="106"/>
      <c r="ABG60" s="106"/>
      <c r="ABH60" s="106"/>
      <c r="ABI60" s="106"/>
      <c r="ABJ60" s="106"/>
      <c r="ABK60" s="106"/>
      <c r="ABL60" s="106"/>
      <c r="ABM60" s="106"/>
      <c r="ABN60" s="106"/>
      <c r="ABO60" s="106"/>
      <c r="ABP60" s="106"/>
      <c r="ABQ60" s="106"/>
      <c r="ABR60" s="106"/>
      <c r="ABS60" s="106"/>
      <c r="ABT60" s="106"/>
      <c r="ABU60" s="106"/>
      <c r="ABV60" s="106"/>
      <c r="ABW60" s="106"/>
      <c r="ABX60" s="106"/>
      <c r="ABY60" s="106"/>
      <c r="ABZ60" s="106"/>
      <c r="ACA60" s="106"/>
      <c r="ACB60" s="106"/>
      <c r="ACC60" s="106"/>
      <c r="ACD60" s="106"/>
      <c r="ACE60" s="106"/>
      <c r="ACF60" s="106"/>
      <c r="ACG60" s="106"/>
      <c r="ACH60" s="106"/>
      <c r="ACI60" s="106"/>
      <c r="ACJ60" s="106"/>
      <c r="ACK60" s="106"/>
      <c r="ACL60" s="106"/>
      <c r="ACM60" s="106"/>
      <c r="ACN60" s="106"/>
      <c r="ACO60" s="106"/>
      <c r="ACP60" s="106"/>
      <c r="ACQ60" s="106"/>
      <c r="ACR60" s="106"/>
      <c r="ACS60" s="106"/>
      <c r="ACT60" s="106"/>
      <c r="ACU60" s="106"/>
      <c r="ACV60" s="106"/>
      <c r="ACW60" s="106"/>
      <c r="ACX60" s="106"/>
      <c r="ACY60" s="106"/>
      <c r="ACZ60" s="106"/>
      <c r="ADA60" s="106"/>
      <c r="ADB60" s="106"/>
      <c r="ADC60" s="106"/>
      <c r="ADD60" s="106"/>
      <c r="ADE60" s="106"/>
      <c r="ADF60" s="106"/>
      <c r="ADG60" s="106"/>
      <c r="ADH60" s="106"/>
      <c r="ADI60" s="106"/>
      <c r="ADJ60" s="106"/>
      <c r="ADK60" s="106"/>
      <c r="ADL60" s="106"/>
      <c r="ADM60" s="106"/>
      <c r="ADN60" s="106"/>
      <c r="ADO60" s="106"/>
      <c r="ADP60" s="106"/>
      <c r="ADQ60" s="106"/>
      <c r="ADR60" s="106"/>
      <c r="ADS60" s="106"/>
      <c r="ADT60" s="106"/>
      <c r="ADU60" s="106"/>
      <c r="ADV60" s="106"/>
      <c r="ADW60" s="106"/>
      <c r="ADX60" s="106"/>
      <c r="ADY60" s="106"/>
      <c r="ADZ60" s="106"/>
      <c r="AEA60" s="106"/>
      <c r="AEB60" s="106"/>
      <c r="AEC60" s="106"/>
      <c r="AED60" s="106"/>
      <c r="AEE60" s="106"/>
      <c r="AEF60" s="106"/>
      <c r="AEG60" s="106"/>
      <c r="AEH60" s="106"/>
      <c r="AEI60" s="106"/>
      <c r="AEJ60" s="106"/>
      <c r="AEK60" s="106"/>
      <c r="AEL60" s="106"/>
      <c r="AEM60" s="106"/>
      <c r="AEN60" s="106"/>
      <c r="AEO60" s="106"/>
      <c r="AEP60" s="106"/>
      <c r="AEQ60" s="106"/>
      <c r="AER60" s="106"/>
      <c r="AES60" s="106"/>
      <c r="AET60" s="106"/>
      <c r="AEU60" s="106"/>
      <c r="AEV60" s="106"/>
      <c r="AEW60" s="106"/>
      <c r="AEX60" s="106"/>
      <c r="AEY60" s="106"/>
      <c r="AEZ60" s="106"/>
      <c r="AFA60" s="106"/>
      <c r="AFB60" s="106"/>
      <c r="AFC60" s="106"/>
      <c r="AFD60" s="106"/>
      <c r="AFE60" s="106"/>
      <c r="AFF60" s="106"/>
      <c r="AFG60" s="106"/>
      <c r="AFH60" s="106"/>
      <c r="AFI60" s="106"/>
      <c r="AFJ60" s="106"/>
      <c r="AFK60" s="106"/>
      <c r="AFL60" s="106"/>
      <c r="AFM60" s="106"/>
      <c r="AFN60" s="106"/>
      <c r="AFO60" s="106"/>
      <c r="AFP60" s="106"/>
      <c r="AFQ60" s="106"/>
      <c r="AFR60" s="106"/>
      <c r="AFS60" s="106"/>
      <c r="AFT60" s="106"/>
      <c r="AFU60" s="106"/>
      <c r="AFV60" s="106"/>
      <c r="AFW60" s="106"/>
      <c r="AFX60" s="106"/>
      <c r="AFY60" s="106"/>
      <c r="AFZ60" s="106"/>
      <c r="AGA60" s="106"/>
      <c r="AGB60" s="106"/>
      <c r="AGC60" s="106"/>
      <c r="AGD60" s="106"/>
      <c r="AGE60" s="106"/>
      <c r="AGF60" s="106"/>
      <c r="AGG60" s="106"/>
      <c r="AGH60" s="106"/>
      <c r="AGI60" s="106"/>
      <c r="AGJ60" s="106"/>
      <c r="AGK60" s="106"/>
      <c r="AGL60" s="106"/>
      <c r="AGM60" s="106"/>
      <c r="AGN60" s="106"/>
      <c r="AGO60" s="106"/>
      <c r="AGP60" s="106"/>
      <c r="AGQ60" s="106"/>
      <c r="AGR60" s="106"/>
      <c r="AGS60" s="106"/>
      <c r="AGT60" s="106"/>
      <c r="AGU60" s="106"/>
      <c r="AGV60" s="106"/>
      <c r="AGW60" s="106"/>
      <c r="AGX60" s="106"/>
      <c r="AGY60" s="106"/>
      <c r="AGZ60" s="106"/>
      <c r="AHA60" s="106"/>
      <c r="AHB60" s="106"/>
      <c r="AHC60" s="106"/>
      <c r="AHD60" s="106"/>
      <c r="AHE60" s="106"/>
      <c r="AHF60" s="106"/>
      <c r="AHG60" s="106"/>
      <c r="AHH60" s="106"/>
      <c r="AHI60" s="106"/>
      <c r="AHJ60" s="106"/>
      <c r="AHK60" s="106"/>
      <c r="AHL60" s="106"/>
      <c r="AHM60" s="106"/>
      <c r="AHN60" s="106"/>
      <c r="AHO60" s="106"/>
      <c r="AHP60" s="106"/>
      <c r="AHQ60" s="106"/>
      <c r="AHR60" s="106"/>
      <c r="AHS60" s="106"/>
      <c r="AHT60" s="106"/>
      <c r="AHU60" s="106"/>
      <c r="AHV60" s="106"/>
      <c r="AHW60" s="106"/>
      <c r="AHX60" s="106"/>
      <c r="AHY60" s="106"/>
      <c r="AHZ60" s="106"/>
      <c r="AIA60" s="106"/>
      <c r="AIB60" s="106"/>
      <c r="AIC60" s="106"/>
      <c r="AID60" s="106"/>
      <c r="AIE60" s="106"/>
      <c r="AIF60" s="106"/>
      <c r="AIG60" s="106"/>
      <c r="AIH60" s="106"/>
      <c r="AII60" s="106"/>
      <c r="AIJ60" s="106"/>
      <c r="AIK60" s="106"/>
      <c r="AIL60" s="106"/>
      <c r="AIM60" s="106"/>
      <c r="AIN60" s="106"/>
      <c r="AIO60" s="106"/>
      <c r="AIP60" s="106"/>
      <c r="AIQ60" s="106"/>
      <c r="AIR60" s="106"/>
      <c r="AIS60" s="106"/>
      <c r="AIT60" s="106"/>
      <c r="AIU60" s="106"/>
      <c r="AIV60" s="106"/>
      <c r="AIW60" s="106"/>
      <c r="AIX60" s="106"/>
      <c r="AIY60" s="106"/>
      <c r="AIZ60" s="106"/>
      <c r="AJA60" s="106"/>
      <c r="AJB60" s="106"/>
      <c r="AJC60" s="106"/>
      <c r="AJD60" s="106"/>
      <c r="AJE60" s="106"/>
      <c r="AJF60" s="106"/>
      <c r="AJG60" s="106"/>
      <c r="AJH60" s="106"/>
      <c r="AJI60" s="106"/>
      <c r="AJJ60" s="106"/>
      <c r="AJK60" s="106"/>
      <c r="AJL60" s="106"/>
      <c r="AJM60" s="106"/>
      <c r="AJN60" s="106"/>
      <c r="AJO60" s="106"/>
      <c r="AJP60" s="106"/>
      <c r="AJQ60" s="106"/>
      <c r="AJR60" s="106"/>
      <c r="AJS60" s="106"/>
      <c r="AJT60" s="106"/>
      <c r="AJU60" s="106"/>
      <c r="AJV60" s="106"/>
      <c r="AJW60" s="106"/>
      <c r="AJX60" s="106"/>
      <c r="AJY60" s="106"/>
      <c r="AJZ60" s="106"/>
      <c r="AKA60" s="106"/>
      <c r="AKB60" s="106"/>
      <c r="AKC60" s="106"/>
      <c r="AKD60" s="106"/>
      <c r="AKE60" s="106"/>
      <c r="AKF60" s="106"/>
      <c r="AKG60" s="106"/>
      <c r="AKH60" s="106"/>
      <c r="AKI60" s="106"/>
      <c r="AKJ60" s="106"/>
      <c r="AKK60" s="106"/>
      <c r="AKL60" s="106"/>
      <c r="AKM60" s="106"/>
      <c r="AKN60" s="106"/>
      <c r="AKO60" s="106"/>
      <c r="AKP60" s="106"/>
      <c r="AKQ60" s="106"/>
      <c r="AKR60" s="106"/>
      <c r="AKS60" s="106"/>
      <c r="AKT60" s="106"/>
      <c r="AKU60" s="106"/>
      <c r="AKV60" s="106"/>
      <c r="AKW60" s="106"/>
      <c r="AKX60" s="106"/>
      <c r="AKY60" s="106"/>
      <c r="AKZ60" s="106"/>
      <c r="ALA60" s="106"/>
      <c r="ALB60" s="106"/>
      <c r="ALC60" s="106"/>
      <c r="ALD60" s="106"/>
      <c r="ALE60" s="106"/>
      <c r="ALF60" s="106"/>
      <c r="ALG60" s="106"/>
      <c r="ALH60" s="106"/>
      <c r="ALI60" s="106"/>
      <c r="ALJ60" s="106"/>
      <c r="ALK60" s="106"/>
      <c r="ALL60" s="106"/>
      <c r="ALM60" s="106"/>
      <c r="ALN60" s="106"/>
      <c r="ALO60" s="106"/>
      <c r="ALP60" s="106"/>
      <c r="ALQ60" s="106"/>
      <c r="ALR60" s="106"/>
      <c r="ALS60" s="106"/>
      <c r="ALT60" s="106"/>
      <c r="ALU60" s="106"/>
      <c r="ALV60" s="106"/>
      <c r="ALW60" s="106"/>
    </row>
    <row r="61" spans="1:1011" s="107" customFormat="1" ht="174.75" customHeight="1" x14ac:dyDescent="0.25">
      <c r="A61" s="67" t="s">
        <v>159</v>
      </c>
      <c r="B61" s="77" t="s">
        <v>119</v>
      </c>
      <c r="C61" s="45" t="s">
        <v>117</v>
      </c>
      <c r="D61" s="151" t="s">
        <v>127</v>
      </c>
      <c r="E61" s="98" t="s">
        <v>173</v>
      </c>
      <c r="F61" s="151" t="s">
        <v>187</v>
      </c>
      <c r="G61" s="151" t="s">
        <v>182</v>
      </c>
      <c r="H61" s="54" t="s">
        <v>13</v>
      </c>
      <c r="I61" s="59">
        <f t="shared" ref="I61:I65" si="11">V61</f>
        <v>942000</v>
      </c>
      <c r="J61" s="143">
        <v>0.12</v>
      </c>
      <c r="K61" s="83">
        <v>21</v>
      </c>
      <c r="L61" s="134">
        <f t="shared" ref="L61:L65" si="12">J61*1.21</f>
        <v>0.1452</v>
      </c>
      <c r="M61" s="21">
        <f t="shared" ref="M61:M65" si="13">J61*I61</f>
        <v>113040</v>
      </c>
      <c r="N61" s="198">
        <f>O61-M61</f>
        <v>23738.399999999994</v>
      </c>
      <c r="O61" s="36">
        <f t="shared" ref="O61:O65" si="14">M61*1.21</f>
        <v>136778.4</v>
      </c>
      <c r="P61" s="93">
        <v>192000</v>
      </c>
      <c r="Q61" s="88"/>
      <c r="R61" s="99">
        <v>720000</v>
      </c>
      <c r="S61" s="88"/>
      <c r="T61" s="88"/>
      <c r="U61" s="100">
        <v>30000</v>
      </c>
      <c r="V61" s="90">
        <f t="shared" si="10"/>
        <v>942000</v>
      </c>
      <c r="W61" s="91" t="s">
        <v>174</v>
      </c>
      <c r="X61" s="137">
        <f>N61</f>
        <v>23738.399999999994</v>
      </c>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6"/>
      <c r="BS61" s="106"/>
      <c r="BT61" s="106"/>
      <c r="BU61" s="106"/>
      <c r="BV61" s="106"/>
      <c r="BW61" s="106"/>
      <c r="BX61" s="106"/>
      <c r="BY61" s="106"/>
      <c r="BZ61" s="106"/>
      <c r="CA61" s="106"/>
      <c r="CB61" s="106"/>
      <c r="CC61" s="106"/>
      <c r="CD61" s="106"/>
      <c r="CE61" s="106"/>
      <c r="CF61" s="106"/>
      <c r="CG61" s="106"/>
      <c r="CH61" s="106"/>
      <c r="CI61" s="106"/>
      <c r="CJ61" s="106"/>
      <c r="CK61" s="106"/>
      <c r="CL61" s="106"/>
      <c r="CM61" s="106"/>
      <c r="CN61" s="106"/>
      <c r="CO61" s="106"/>
      <c r="CP61" s="106"/>
      <c r="CQ61" s="106"/>
      <c r="CR61" s="106"/>
      <c r="CS61" s="106"/>
      <c r="CT61" s="106"/>
      <c r="CU61" s="106"/>
      <c r="CV61" s="106"/>
      <c r="CW61" s="106"/>
      <c r="CX61" s="106"/>
      <c r="CY61" s="106"/>
      <c r="CZ61" s="106"/>
      <c r="DA61" s="106"/>
      <c r="DB61" s="106"/>
      <c r="DC61" s="106"/>
      <c r="DD61" s="106"/>
      <c r="DE61" s="106"/>
      <c r="DF61" s="106"/>
      <c r="DG61" s="106"/>
      <c r="DH61" s="106"/>
      <c r="DI61" s="106"/>
      <c r="DJ61" s="106"/>
      <c r="DK61" s="106"/>
      <c r="DL61" s="106"/>
      <c r="DM61" s="106"/>
      <c r="DN61" s="106"/>
      <c r="DO61" s="106"/>
      <c r="DP61" s="106"/>
      <c r="DQ61" s="106"/>
      <c r="DR61" s="106"/>
      <c r="DS61" s="106"/>
      <c r="DT61" s="106"/>
      <c r="DU61" s="106"/>
      <c r="DV61" s="106"/>
      <c r="DW61" s="106"/>
      <c r="DX61" s="106"/>
      <c r="DY61" s="106"/>
      <c r="DZ61" s="106"/>
      <c r="EA61" s="106"/>
      <c r="EB61" s="106"/>
      <c r="EC61" s="106"/>
      <c r="ED61" s="106"/>
      <c r="EE61" s="106"/>
      <c r="EF61" s="106"/>
      <c r="EG61" s="106"/>
      <c r="EH61" s="106"/>
      <c r="EI61" s="106"/>
      <c r="EJ61" s="106"/>
      <c r="EK61" s="106"/>
      <c r="EL61" s="106"/>
      <c r="EM61" s="106"/>
      <c r="EN61" s="106"/>
      <c r="EO61" s="106"/>
      <c r="EP61" s="106"/>
      <c r="EQ61" s="106"/>
      <c r="ER61" s="106"/>
      <c r="ES61" s="106"/>
      <c r="ET61" s="106"/>
      <c r="EU61" s="106"/>
      <c r="EV61" s="106"/>
      <c r="EW61" s="106"/>
      <c r="EX61" s="106"/>
      <c r="EY61" s="106"/>
      <c r="EZ61" s="106"/>
      <c r="FA61" s="106"/>
      <c r="FB61" s="106"/>
      <c r="FC61" s="106"/>
      <c r="FD61" s="106"/>
      <c r="FE61" s="106"/>
      <c r="FF61" s="106"/>
      <c r="FG61" s="106"/>
      <c r="FH61" s="106"/>
      <c r="FI61" s="106"/>
      <c r="FJ61" s="106"/>
      <c r="FK61" s="106"/>
      <c r="FL61" s="106"/>
      <c r="FM61" s="106"/>
      <c r="FN61" s="106"/>
      <c r="FO61" s="106"/>
      <c r="FP61" s="106"/>
      <c r="FQ61" s="106"/>
      <c r="FR61" s="106"/>
      <c r="FS61" s="106"/>
      <c r="FT61" s="106"/>
      <c r="FU61" s="106"/>
      <c r="FV61" s="106"/>
      <c r="FW61" s="106"/>
      <c r="FX61" s="106"/>
      <c r="FY61" s="106"/>
      <c r="FZ61" s="106"/>
      <c r="GA61" s="106"/>
      <c r="GB61" s="106"/>
      <c r="GC61" s="106"/>
      <c r="GD61" s="106"/>
      <c r="GE61" s="106"/>
      <c r="GF61" s="106"/>
      <c r="GG61" s="106"/>
      <c r="GH61" s="106"/>
      <c r="GI61" s="106"/>
      <c r="GJ61" s="106"/>
      <c r="GK61" s="106"/>
      <c r="GL61" s="106"/>
      <c r="GM61" s="106"/>
      <c r="GN61" s="106"/>
      <c r="GO61" s="106"/>
      <c r="GP61" s="106"/>
      <c r="GQ61" s="106"/>
      <c r="GR61" s="106"/>
      <c r="GS61" s="106"/>
      <c r="GT61" s="106"/>
      <c r="GU61" s="106"/>
      <c r="GV61" s="106"/>
      <c r="GW61" s="106"/>
      <c r="GX61" s="106"/>
      <c r="GY61" s="106"/>
      <c r="GZ61" s="106"/>
      <c r="HA61" s="106"/>
      <c r="HB61" s="106"/>
      <c r="HC61" s="106"/>
      <c r="HD61" s="106"/>
      <c r="HE61" s="106"/>
      <c r="HF61" s="106"/>
      <c r="HG61" s="106"/>
      <c r="HH61" s="106"/>
      <c r="HI61" s="106"/>
      <c r="HJ61" s="106"/>
      <c r="HK61" s="106"/>
      <c r="HL61" s="106"/>
      <c r="HM61" s="106"/>
      <c r="HN61" s="106"/>
      <c r="HO61" s="106"/>
      <c r="HP61" s="106"/>
      <c r="HQ61" s="106"/>
      <c r="HR61" s="106"/>
      <c r="HS61" s="106"/>
      <c r="HT61" s="106"/>
      <c r="HU61" s="106"/>
      <c r="HV61" s="106"/>
      <c r="HW61" s="106"/>
      <c r="HX61" s="106"/>
      <c r="HY61" s="106"/>
      <c r="HZ61" s="106"/>
      <c r="IA61" s="106"/>
      <c r="IB61" s="106"/>
      <c r="IC61" s="106"/>
      <c r="ID61" s="106"/>
      <c r="IE61" s="106"/>
      <c r="IF61" s="106"/>
      <c r="IG61" s="106"/>
      <c r="IH61" s="106"/>
      <c r="II61" s="106"/>
      <c r="IJ61" s="106"/>
      <c r="IK61" s="106"/>
      <c r="IL61" s="106"/>
      <c r="IM61" s="106"/>
      <c r="IN61" s="106"/>
      <c r="IO61" s="106"/>
      <c r="IP61" s="106"/>
      <c r="IQ61" s="106"/>
      <c r="IR61" s="106"/>
      <c r="IS61" s="106"/>
      <c r="IT61" s="106"/>
      <c r="IU61" s="106"/>
      <c r="IV61" s="106"/>
      <c r="IW61" s="106"/>
      <c r="IX61" s="106"/>
      <c r="IY61" s="106"/>
      <c r="IZ61" s="106"/>
      <c r="JA61" s="106"/>
      <c r="JB61" s="106"/>
      <c r="JC61" s="106"/>
      <c r="JD61" s="106"/>
      <c r="JE61" s="106"/>
      <c r="JF61" s="106"/>
      <c r="JG61" s="106"/>
      <c r="JH61" s="106"/>
      <c r="JI61" s="106"/>
      <c r="JJ61" s="106"/>
      <c r="JK61" s="106"/>
      <c r="JL61" s="106"/>
      <c r="JM61" s="106"/>
      <c r="JN61" s="106"/>
      <c r="JO61" s="106"/>
      <c r="JP61" s="106"/>
      <c r="JQ61" s="106"/>
      <c r="JR61" s="106"/>
      <c r="JS61" s="106"/>
      <c r="JT61" s="106"/>
      <c r="JU61" s="106"/>
      <c r="JV61" s="106"/>
      <c r="JW61" s="106"/>
      <c r="JX61" s="106"/>
      <c r="JY61" s="106"/>
      <c r="JZ61" s="106"/>
      <c r="KA61" s="106"/>
      <c r="KB61" s="106"/>
      <c r="KC61" s="106"/>
      <c r="KD61" s="106"/>
      <c r="KE61" s="106"/>
      <c r="KF61" s="106"/>
      <c r="KG61" s="106"/>
      <c r="KH61" s="106"/>
      <c r="KI61" s="106"/>
      <c r="KJ61" s="106"/>
      <c r="KK61" s="106"/>
      <c r="KL61" s="106"/>
      <c r="KM61" s="106"/>
      <c r="KN61" s="106"/>
      <c r="KO61" s="106"/>
      <c r="KP61" s="106"/>
      <c r="KQ61" s="106"/>
      <c r="KR61" s="106"/>
      <c r="KS61" s="106"/>
      <c r="KT61" s="106"/>
      <c r="KU61" s="106"/>
      <c r="KV61" s="106"/>
      <c r="KW61" s="106"/>
      <c r="KX61" s="106"/>
      <c r="KY61" s="106"/>
      <c r="KZ61" s="106"/>
      <c r="LA61" s="106"/>
      <c r="LB61" s="106"/>
      <c r="LC61" s="106"/>
      <c r="LD61" s="106"/>
      <c r="LE61" s="106"/>
      <c r="LF61" s="106"/>
      <c r="LG61" s="106"/>
      <c r="LH61" s="106"/>
      <c r="LI61" s="106"/>
      <c r="LJ61" s="106"/>
      <c r="LK61" s="106"/>
      <c r="LL61" s="106"/>
      <c r="LM61" s="106"/>
      <c r="LN61" s="106"/>
      <c r="LO61" s="106"/>
      <c r="LP61" s="106"/>
      <c r="LQ61" s="106"/>
      <c r="LR61" s="106"/>
      <c r="LS61" s="106"/>
      <c r="LT61" s="106"/>
      <c r="LU61" s="106"/>
      <c r="LV61" s="106"/>
      <c r="LW61" s="106"/>
      <c r="LX61" s="106"/>
      <c r="LY61" s="106"/>
      <c r="LZ61" s="106"/>
      <c r="MA61" s="106"/>
      <c r="MB61" s="106"/>
      <c r="MC61" s="106"/>
      <c r="MD61" s="106"/>
      <c r="ME61" s="106"/>
      <c r="MF61" s="106"/>
      <c r="MG61" s="106"/>
      <c r="MH61" s="106"/>
      <c r="MI61" s="106"/>
      <c r="MJ61" s="106"/>
      <c r="MK61" s="106"/>
      <c r="ML61" s="106"/>
      <c r="MM61" s="106"/>
      <c r="MN61" s="106"/>
      <c r="MO61" s="106"/>
      <c r="MP61" s="106"/>
      <c r="MQ61" s="106"/>
      <c r="MR61" s="106"/>
      <c r="MS61" s="106"/>
      <c r="MT61" s="106"/>
      <c r="MU61" s="106"/>
      <c r="MV61" s="106"/>
      <c r="MW61" s="106"/>
      <c r="MX61" s="106"/>
      <c r="MY61" s="106"/>
      <c r="MZ61" s="106"/>
      <c r="NA61" s="106"/>
      <c r="NB61" s="106"/>
      <c r="NC61" s="106"/>
      <c r="ND61" s="106"/>
      <c r="NE61" s="106"/>
      <c r="NF61" s="106"/>
      <c r="NG61" s="106"/>
      <c r="NH61" s="106"/>
      <c r="NI61" s="106"/>
      <c r="NJ61" s="106"/>
      <c r="NK61" s="106"/>
      <c r="NL61" s="106"/>
      <c r="NM61" s="106"/>
      <c r="NN61" s="106"/>
      <c r="NO61" s="106"/>
      <c r="NP61" s="106"/>
      <c r="NQ61" s="106"/>
      <c r="NR61" s="106"/>
      <c r="NS61" s="106"/>
      <c r="NT61" s="106"/>
      <c r="NU61" s="106"/>
      <c r="NV61" s="106"/>
      <c r="NW61" s="106"/>
      <c r="NX61" s="106"/>
      <c r="NY61" s="106"/>
      <c r="NZ61" s="106"/>
      <c r="OA61" s="106"/>
      <c r="OB61" s="106"/>
      <c r="OC61" s="106"/>
      <c r="OD61" s="106"/>
      <c r="OE61" s="106"/>
      <c r="OF61" s="106"/>
      <c r="OG61" s="106"/>
      <c r="OH61" s="106"/>
      <c r="OI61" s="106"/>
      <c r="OJ61" s="106"/>
      <c r="OK61" s="106"/>
      <c r="OL61" s="106"/>
      <c r="OM61" s="106"/>
      <c r="ON61" s="106"/>
      <c r="OO61" s="106"/>
      <c r="OP61" s="106"/>
      <c r="OQ61" s="106"/>
      <c r="OR61" s="106"/>
      <c r="OS61" s="106"/>
      <c r="OT61" s="106"/>
      <c r="OU61" s="106"/>
      <c r="OV61" s="106"/>
      <c r="OW61" s="106"/>
      <c r="OX61" s="106"/>
      <c r="OY61" s="106"/>
      <c r="OZ61" s="106"/>
      <c r="PA61" s="106"/>
      <c r="PB61" s="106"/>
      <c r="PC61" s="106"/>
      <c r="PD61" s="106"/>
      <c r="PE61" s="106"/>
      <c r="PF61" s="106"/>
      <c r="PG61" s="106"/>
      <c r="PH61" s="106"/>
      <c r="PI61" s="106"/>
      <c r="PJ61" s="106"/>
      <c r="PK61" s="106"/>
      <c r="PL61" s="106"/>
      <c r="PM61" s="106"/>
      <c r="PN61" s="106"/>
      <c r="PO61" s="106"/>
      <c r="PP61" s="106"/>
      <c r="PQ61" s="106"/>
      <c r="PR61" s="106"/>
      <c r="PS61" s="106"/>
      <c r="PT61" s="106"/>
      <c r="PU61" s="106"/>
      <c r="PV61" s="106"/>
      <c r="PW61" s="106"/>
      <c r="PX61" s="106"/>
      <c r="PY61" s="106"/>
      <c r="PZ61" s="106"/>
      <c r="QA61" s="106"/>
      <c r="QB61" s="106"/>
      <c r="QC61" s="106"/>
      <c r="QD61" s="106"/>
      <c r="QE61" s="106"/>
      <c r="QF61" s="106"/>
      <c r="QG61" s="106"/>
      <c r="QH61" s="106"/>
      <c r="QI61" s="106"/>
      <c r="QJ61" s="106"/>
      <c r="QK61" s="106"/>
      <c r="QL61" s="106"/>
      <c r="QM61" s="106"/>
      <c r="QN61" s="106"/>
      <c r="QO61" s="106"/>
      <c r="QP61" s="106"/>
      <c r="QQ61" s="106"/>
      <c r="QR61" s="106"/>
      <c r="QS61" s="106"/>
      <c r="QT61" s="106"/>
      <c r="QU61" s="106"/>
      <c r="QV61" s="106"/>
      <c r="QW61" s="106"/>
      <c r="QX61" s="106"/>
      <c r="QY61" s="106"/>
      <c r="QZ61" s="106"/>
      <c r="RA61" s="106"/>
      <c r="RB61" s="106"/>
      <c r="RC61" s="106"/>
      <c r="RD61" s="106"/>
      <c r="RE61" s="106"/>
      <c r="RF61" s="106"/>
      <c r="RG61" s="106"/>
      <c r="RH61" s="106"/>
      <c r="RI61" s="106"/>
      <c r="RJ61" s="106"/>
      <c r="RK61" s="106"/>
      <c r="RL61" s="106"/>
      <c r="RM61" s="106"/>
      <c r="RN61" s="106"/>
      <c r="RO61" s="106"/>
      <c r="RP61" s="106"/>
      <c r="RQ61" s="106"/>
      <c r="RR61" s="106"/>
      <c r="RS61" s="106"/>
      <c r="RT61" s="106"/>
      <c r="RU61" s="106"/>
      <c r="RV61" s="106"/>
      <c r="RW61" s="106"/>
      <c r="RX61" s="106"/>
      <c r="RY61" s="106"/>
      <c r="RZ61" s="106"/>
      <c r="SA61" s="106"/>
      <c r="SB61" s="106"/>
      <c r="SC61" s="106"/>
      <c r="SD61" s="106"/>
      <c r="SE61" s="106"/>
      <c r="SF61" s="106"/>
      <c r="SG61" s="106"/>
      <c r="SH61" s="106"/>
      <c r="SI61" s="106"/>
      <c r="SJ61" s="106"/>
      <c r="SK61" s="106"/>
      <c r="SL61" s="106"/>
      <c r="SM61" s="106"/>
      <c r="SN61" s="106"/>
      <c r="SO61" s="106"/>
      <c r="SP61" s="106"/>
      <c r="SQ61" s="106"/>
      <c r="SR61" s="106"/>
      <c r="SS61" s="106"/>
      <c r="ST61" s="106"/>
      <c r="SU61" s="106"/>
      <c r="SV61" s="106"/>
      <c r="SW61" s="106"/>
      <c r="SX61" s="106"/>
      <c r="SY61" s="106"/>
      <c r="SZ61" s="106"/>
      <c r="TA61" s="106"/>
      <c r="TB61" s="106"/>
      <c r="TC61" s="106"/>
      <c r="TD61" s="106"/>
      <c r="TE61" s="106"/>
      <c r="TF61" s="106"/>
      <c r="TG61" s="106"/>
      <c r="TH61" s="106"/>
      <c r="TI61" s="106"/>
      <c r="TJ61" s="106"/>
      <c r="TK61" s="106"/>
      <c r="TL61" s="106"/>
      <c r="TM61" s="106"/>
      <c r="TN61" s="106"/>
      <c r="TO61" s="106"/>
      <c r="TP61" s="106"/>
      <c r="TQ61" s="106"/>
      <c r="TR61" s="106"/>
      <c r="TS61" s="106"/>
      <c r="TT61" s="106"/>
      <c r="TU61" s="106"/>
      <c r="TV61" s="106"/>
      <c r="TW61" s="106"/>
      <c r="TX61" s="106"/>
      <c r="TY61" s="106"/>
      <c r="TZ61" s="106"/>
      <c r="UA61" s="106"/>
      <c r="UB61" s="106"/>
      <c r="UC61" s="106"/>
      <c r="UD61" s="106"/>
      <c r="UE61" s="106"/>
      <c r="UF61" s="106"/>
      <c r="UG61" s="106"/>
      <c r="UH61" s="106"/>
      <c r="UI61" s="106"/>
      <c r="UJ61" s="106"/>
      <c r="UK61" s="106"/>
      <c r="UL61" s="106"/>
      <c r="UM61" s="106"/>
      <c r="UN61" s="106"/>
      <c r="UO61" s="106"/>
      <c r="UP61" s="106"/>
      <c r="UQ61" s="106"/>
      <c r="UR61" s="106"/>
      <c r="US61" s="106"/>
      <c r="UT61" s="106"/>
      <c r="UU61" s="106"/>
      <c r="UV61" s="106"/>
      <c r="UW61" s="106"/>
      <c r="UX61" s="106"/>
      <c r="UY61" s="106"/>
      <c r="UZ61" s="106"/>
      <c r="VA61" s="106"/>
      <c r="VB61" s="106"/>
      <c r="VC61" s="106"/>
      <c r="VD61" s="106"/>
      <c r="VE61" s="106"/>
      <c r="VF61" s="106"/>
      <c r="VG61" s="106"/>
      <c r="VH61" s="106"/>
      <c r="VI61" s="106"/>
      <c r="VJ61" s="106"/>
      <c r="VK61" s="106"/>
      <c r="VL61" s="106"/>
      <c r="VM61" s="106"/>
      <c r="VN61" s="106"/>
      <c r="VO61" s="106"/>
      <c r="VP61" s="106"/>
      <c r="VQ61" s="106"/>
      <c r="VR61" s="106"/>
      <c r="VS61" s="106"/>
      <c r="VT61" s="106"/>
      <c r="VU61" s="106"/>
      <c r="VV61" s="106"/>
      <c r="VW61" s="106"/>
      <c r="VX61" s="106"/>
      <c r="VY61" s="106"/>
      <c r="VZ61" s="106"/>
      <c r="WA61" s="106"/>
      <c r="WB61" s="106"/>
      <c r="WC61" s="106"/>
      <c r="WD61" s="106"/>
      <c r="WE61" s="106"/>
      <c r="WF61" s="106"/>
      <c r="WG61" s="106"/>
      <c r="WH61" s="106"/>
      <c r="WI61" s="106"/>
      <c r="WJ61" s="106"/>
      <c r="WK61" s="106"/>
      <c r="WL61" s="106"/>
      <c r="WM61" s="106"/>
      <c r="WN61" s="106"/>
      <c r="WO61" s="106"/>
      <c r="WP61" s="106"/>
      <c r="WQ61" s="106"/>
      <c r="WR61" s="106"/>
      <c r="WS61" s="106"/>
      <c r="WT61" s="106"/>
      <c r="WU61" s="106"/>
      <c r="WV61" s="106"/>
      <c r="WW61" s="106"/>
      <c r="WX61" s="106"/>
      <c r="WY61" s="106"/>
      <c r="WZ61" s="106"/>
      <c r="XA61" s="106"/>
      <c r="XB61" s="106"/>
      <c r="XC61" s="106"/>
      <c r="XD61" s="106"/>
      <c r="XE61" s="106"/>
      <c r="XF61" s="106"/>
      <c r="XG61" s="106"/>
      <c r="XH61" s="106"/>
      <c r="XI61" s="106"/>
      <c r="XJ61" s="106"/>
      <c r="XK61" s="106"/>
      <c r="XL61" s="106"/>
      <c r="XM61" s="106"/>
      <c r="XN61" s="106"/>
      <c r="XO61" s="106"/>
      <c r="XP61" s="106"/>
      <c r="XQ61" s="106"/>
      <c r="XR61" s="106"/>
      <c r="XS61" s="106"/>
      <c r="XT61" s="106"/>
      <c r="XU61" s="106"/>
      <c r="XV61" s="106"/>
      <c r="XW61" s="106"/>
      <c r="XX61" s="106"/>
      <c r="XY61" s="106"/>
      <c r="XZ61" s="106"/>
      <c r="YA61" s="106"/>
      <c r="YB61" s="106"/>
      <c r="YC61" s="106"/>
      <c r="YD61" s="106"/>
      <c r="YE61" s="106"/>
      <c r="YF61" s="106"/>
      <c r="YG61" s="106"/>
      <c r="YH61" s="106"/>
      <c r="YI61" s="106"/>
      <c r="YJ61" s="106"/>
      <c r="YK61" s="106"/>
      <c r="YL61" s="106"/>
      <c r="YM61" s="106"/>
      <c r="YN61" s="106"/>
      <c r="YO61" s="106"/>
      <c r="YP61" s="106"/>
      <c r="YQ61" s="106"/>
      <c r="YR61" s="106"/>
      <c r="YS61" s="106"/>
      <c r="YT61" s="106"/>
      <c r="YU61" s="106"/>
      <c r="YV61" s="106"/>
      <c r="YW61" s="106"/>
      <c r="YX61" s="106"/>
      <c r="YY61" s="106"/>
      <c r="YZ61" s="106"/>
      <c r="ZA61" s="106"/>
      <c r="ZB61" s="106"/>
      <c r="ZC61" s="106"/>
      <c r="ZD61" s="106"/>
      <c r="ZE61" s="106"/>
      <c r="ZF61" s="106"/>
      <c r="ZG61" s="106"/>
      <c r="ZH61" s="106"/>
      <c r="ZI61" s="106"/>
      <c r="ZJ61" s="106"/>
      <c r="ZK61" s="106"/>
      <c r="ZL61" s="106"/>
      <c r="ZM61" s="106"/>
      <c r="ZN61" s="106"/>
      <c r="ZO61" s="106"/>
      <c r="ZP61" s="106"/>
      <c r="ZQ61" s="106"/>
      <c r="ZR61" s="106"/>
      <c r="ZS61" s="106"/>
      <c r="ZT61" s="106"/>
      <c r="ZU61" s="106"/>
      <c r="ZV61" s="106"/>
      <c r="ZW61" s="106"/>
      <c r="ZX61" s="106"/>
      <c r="ZY61" s="106"/>
      <c r="ZZ61" s="106"/>
      <c r="AAA61" s="106"/>
      <c r="AAB61" s="106"/>
      <c r="AAC61" s="106"/>
      <c r="AAD61" s="106"/>
      <c r="AAE61" s="106"/>
      <c r="AAF61" s="106"/>
      <c r="AAG61" s="106"/>
      <c r="AAH61" s="106"/>
      <c r="AAI61" s="106"/>
      <c r="AAJ61" s="106"/>
      <c r="AAK61" s="106"/>
      <c r="AAL61" s="106"/>
      <c r="AAM61" s="106"/>
      <c r="AAN61" s="106"/>
      <c r="AAO61" s="106"/>
      <c r="AAP61" s="106"/>
      <c r="AAQ61" s="106"/>
      <c r="AAR61" s="106"/>
      <c r="AAS61" s="106"/>
      <c r="AAT61" s="106"/>
      <c r="AAU61" s="106"/>
      <c r="AAV61" s="106"/>
      <c r="AAW61" s="106"/>
      <c r="AAX61" s="106"/>
      <c r="AAY61" s="106"/>
      <c r="AAZ61" s="106"/>
      <c r="ABA61" s="106"/>
      <c r="ABB61" s="106"/>
      <c r="ABC61" s="106"/>
      <c r="ABD61" s="106"/>
      <c r="ABE61" s="106"/>
      <c r="ABF61" s="106"/>
      <c r="ABG61" s="106"/>
      <c r="ABH61" s="106"/>
      <c r="ABI61" s="106"/>
      <c r="ABJ61" s="106"/>
      <c r="ABK61" s="106"/>
      <c r="ABL61" s="106"/>
      <c r="ABM61" s="106"/>
      <c r="ABN61" s="106"/>
      <c r="ABO61" s="106"/>
      <c r="ABP61" s="106"/>
      <c r="ABQ61" s="106"/>
      <c r="ABR61" s="106"/>
      <c r="ABS61" s="106"/>
      <c r="ABT61" s="106"/>
      <c r="ABU61" s="106"/>
      <c r="ABV61" s="106"/>
      <c r="ABW61" s="106"/>
      <c r="ABX61" s="106"/>
      <c r="ABY61" s="106"/>
      <c r="ABZ61" s="106"/>
      <c r="ACA61" s="106"/>
      <c r="ACB61" s="106"/>
      <c r="ACC61" s="106"/>
      <c r="ACD61" s="106"/>
      <c r="ACE61" s="106"/>
      <c r="ACF61" s="106"/>
      <c r="ACG61" s="106"/>
      <c r="ACH61" s="106"/>
      <c r="ACI61" s="106"/>
      <c r="ACJ61" s="106"/>
      <c r="ACK61" s="106"/>
      <c r="ACL61" s="106"/>
      <c r="ACM61" s="106"/>
      <c r="ACN61" s="106"/>
      <c r="ACO61" s="106"/>
      <c r="ACP61" s="106"/>
      <c r="ACQ61" s="106"/>
      <c r="ACR61" s="106"/>
      <c r="ACS61" s="106"/>
      <c r="ACT61" s="106"/>
      <c r="ACU61" s="106"/>
      <c r="ACV61" s="106"/>
      <c r="ACW61" s="106"/>
      <c r="ACX61" s="106"/>
      <c r="ACY61" s="106"/>
      <c r="ACZ61" s="106"/>
      <c r="ADA61" s="106"/>
      <c r="ADB61" s="106"/>
      <c r="ADC61" s="106"/>
      <c r="ADD61" s="106"/>
      <c r="ADE61" s="106"/>
      <c r="ADF61" s="106"/>
      <c r="ADG61" s="106"/>
      <c r="ADH61" s="106"/>
      <c r="ADI61" s="106"/>
      <c r="ADJ61" s="106"/>
      <c r="ADK61" s="106"/>
      <c r="ADL61" s="106"/>
      <c r="ADM61" s="106"/>
      <c r="ADN61" s="106"/>
      <c r="ADO61" s="106"/>
      <c r="ADP61" s="106"/>
      <c r="ADQ61" s="106"/>
      <c r="ADR61" s="106"/>
      <c r="ADS61" s="106"/>
      <c r="ADT61" s="106"/>
      <c r="ADU61" s="106"/>
      <c r="ADV61" s="106"/>
      <c r="ADW61" s="106"/>
      <c r="ADX61" s="106"/>
      <c r="ADY61" s="106"/>
      <c r="ADZ61" s="106"/>
      <c r="AEA61" s="106"/>
      <c r="AEB61" s="106"/>
      <c r="AEC61" s="106"/>
      <c r="AED61" s="106"/>
      <c r="AEE61" s="106"/>
      <c r="AEF61" s="106"/>
      <c r="AEG61" s="106"/>
      <c r="AEH61" s="106"/>
      <c r="AEI61" s="106"/>
      <c r="AEJ61" s="106"/>
      <c r="AEK61" s="106"/>
      <c r="AEL61" s="106"/>
      <c r="AEM61" s="106"/>
      <c r="AEN61" s="106"/>
      <c r="AEO61" s="106"/>
      <c r="AEP61" s="106"/>
      <c r="AEQ61" s="106"/>
      <c r="AER61" s="106"/>
      <c r="AES61" s="106"/>
      <c r="AET61" s="106"/>
      <c r="AEU61" s="106"/>
      <c r="AEV61" s="106"/>
      <c r="AEW61" s="106"/>
      <c r="AEX61" s="106"/>
      <c r="AEY61" s="106"/>
      <c r="AEZ61" s="106"/>
      <c r="AFA61" s="106"/>
      <c r="AFB61" s="106"/>
      <c r="AFC61" s="106"/>
      <c r="AFD61" s="106"/>
      <c r="AFE61" s="106"/>
      <c r="AFF61" s="106"/>
      <c r="AFG61" s="106"/>
      <c r="AFH61" s="106"/>
      <c r="AFI61" s="106"/>
      <c r="AFJ61" s="106"/>
      <c r="AFK61" s="106"/>
      <c r="AFL61" s="106"/>
      <c r="AFM61" s="106"/>
      <c r="AFN61" s="106"/>
      <c r="AFO61" s="106"/>
      <c r="AFP61" s="106"/>
      <c r="AFQ61" s="106"/>
      <c r="AFR61" s="106"/>
      <c r="AFS61" s="106"/>
      <c r="AFT61" s="106"/>
      <c r="AFU61" s="106"/>
      <c r="AFV61" s="106"/>
      <c r="AFW61" s="106"/>
      <c r="AFX61" s="106"/>
      <c r="AFY61" s="106"/>
      <c r="AFZ61" s="106"/>
      <c r="AGA61" s="106"/>
      <c r="AGB61" s="106"/>
      <c r="AGC61" s="106"/>
      <c r="AGD61" s="106"/>
      <c r="AGE61" s="106"/>
      <c r="AGF61" s="106"/>
      <c r="AGG61" s="106"/>
      <c r="AGH61" s="106"/>
      <c r="AGI61" s="106"/>
      <c r="AGJ61" s="106"/>
      <c r="AGK61" s="106"/>
      <c r="AGL61" s="106"/>
      <c r="AGM61" s="106"/>
      <c r="AGN61" s="106"/>
      <c r="AGO61" s="106"/>
      <c r="AGP61" s="106"/>
      <c r="AGQ61" s="106"/>
      <c r="AGR61" s="106"/>
      <c r="AGS61" s="106"/>
      <c r="AGT61" s="106"/>
      <c r="AGU61" s="106"/>
      <c r="AGV61" s="106"/>
      <c r="AGW61" s="106"/>
      <c r="AGX61" s="106"/>
      <c r="AGY61" s="106"/>
      <c r="AGZ61" s="106"/>
      <c r="AHA61" s="106"/>
      <c r="AHB61" s="106"/>
      <c r="AHC61" s="106"/>
      <c r="AHD61" s="106"/>
      <c r="AHE61" s="106"/>
      <c r="AHF61" s="106"/>
      <c r="AHG61" s="106"/>
      <c r="AHH61" s="106"/>
      <c r="AHI61" s="106"/>
      <c r="AHJ61" s="106"/>
      <c r="AHK61" s="106"/>
      <c r="AHL61" s="106"/>
      <c r="AHM61" s="106"/>
      <c r="AHN61" s="106"/>
      <c r="AHO61" s="106"/>
      <c r="AHP61" s="106"/>
      <c r="AHQ61" s="106"/>
      <c r="AHR61" s="106"/>
      <c r="AHS61" s="106"/>
      <c r="AHT61" s="106"/>
      <c r="AHU61" s="106"/>
      <c r="AHV61" s="106"/>
      <c r="AHW61" s="106"/>
      <c r="AHX61" s="106"/>
      <c r="AHY61" s="106"/>
      <c r="AHZ61" s="106"/>
      <c r="AIA61" s="106"/>
      <c r="AIB61" s="106"/>
      <c r="AIC61" s="106"/>
      <c r="AID61" s="106"/>
      <c r="AIE61" s="106"/>
      <c r="AIF61" s="106"/>
      <c r="AIG61" s="106"/>
      <c r="AIH61" s="106"/>
      <c r="AII61" s="106"/>
      <c r="AIJ61" s="106"/>
      <c r="AIK61" s="106"/>
      <c r="AIL61" s="106"/>
      <c r="AIM61" s="106"/>
      <c r="AIN61" s="106"/>
      <c r="AIO61" s="106"/>
      <c r="AIP61" s="106"/>
      <c r="AIQ61" s="106"/>
      <c r="AIR61" s="106"/>
      <c r="AIS61" s="106"/>
      <c r="AIT61" s="106"/>
      <c r="AIU61" s="106"/>
      <c r="AIV61" s="106"/>
      <c r="AIW61" s="106"/>
      <c r="AIX61" s="106"/>
      <c r="AIY61" s="106"/>
      <c r="AIZ61" s="106"/>
      <c r="AJA61" s="106"/>
      <c r="AJB61" s="106"/>
      <c r="AJC61" s="106"/>
      <c r="AJD61" s="106"/>
      <c r="AJE61" s="106"/>
      <c r="AJF61" s="106"/>
      <c r="AJG61" s="106"/>
      <c r="AJH61" s="106"/>
      <c r="AJI61" s="106"/>
      <c r="AJJ61" s="106"/>
      <c r="AJK61" s="106"/>
      <c r="AJL61" s="106"/>
      <c r="AJM61" s="106"/>
      <c r="AJN61" s="106"/>
      <c r="AJO61" s="106"/>
      <c r="AJP61" s="106"/>
      <c r="AJQ61" s="106"/>
      <c r="AJR61" s="106"/>
      <c r="AJS61" s="106"/>
      <c r="AJT61" s="106"/>
      <c r="AJU61" s="106"/>
      <c r="AJV61" s="106"/>
      <c r="AJW61" s="106"/>
      <c r="AJX61" s="106"/>
      <c r="AJY61" s="106"/>
      <c r="AJZ61" s="106"/>
      <c r="AKA61" s="106"/>
      <c r="AKB61" s="106"/>
      <c r="AKC61" s="106"/>
      <c r="AKD61" s="106"/>
      <c r="AKE61" s="106"/>
      <c r="AKF61" s="106"/>
      <c r="AKG61" s="106"/>
      <c r="AKH61" s="106"/>
      <c r="AKI61" s="106"/>
      <c r="AKJ61" s="106"/>
      <c r="AKK61" s="106"/>
      <c r="AKL61" s="106"/>
      <c r="AKM61" s="106"/>
      <c r="AKN61" s="106"/>
      <c r="AKO61" s="106"/>
      <c r="AKP61" s="106"/>
      <c r="AKQ61" s="106"/>
      <c r="AKR61" s="106"/>
      <c r="AKS61" s="106"/>
      <c r="AKT61" s="106"/>
      <c r="AKU61" s="106"/>
      <c r="AKV61" s="106"/>
      <c r="AKW61" s="106"/>
      <c r="AKX61" s="106"/>
      <c r="AKY61" s="106"/>
      <c r="AKZ61" s="106"/>
      <c r="ALA61" s="106"/>
      <c r="ALB61" s="106"/>
      <c r="ALC61" s="106"/>
      <c r="ALD61" s="106"/>
      <c r="ALE61" s="106"/>
      <c r="ALF61" s="106"/>
      <c r="ALG61" s="106"/>
      <c r="ALH61" s="106"/>
      <c r="ALI61" s="106"/>
      <c r="ALJ61" s="106"/>
      <c r="ALK61" s="106"/>
      <c r="ALL61" s="106"/>
      <c r="ALM61" s="106"/>
      <c r="ALN61" s="106"/>
      <c r="ALO61" s="106"/>
      <c r="ALP61" s="106"/>
      <c r="ALQ61" s="106"/>
      <c r="ALR61" s="106"/>
      <c r="ALS61" s="106"/>
      <c r="ALT61" s="106"/>
      <c r="ALU61" s="106"/>
      <c r="ALV61" s="106"/>
      <c r="ALW61" s="106"/>
    </row>
    <row r="62" spans="1:1011" s="107" customFormat="1" ht="180.75" customHeight="1" x14ac:dyDescent="0.25">
      <c r="A62" s="67" t="s">
        <v>160</v>
      </c>
      <c r="B62" s="77" t="s">
        <v>120</v>
      </c>
      <c r="C62" s="45" t="s">
        <v>117</v>
      </c>
      <c r="D62" s="151" t="s">
        <v>164</v>
      </c>
      <c r="E62" s="98" t="s">
        <v>173</v>
      </c>
      <c r="F62" s="151" t="s">
        <v>188</v>
      </c>
      <c r="G62" s="151" t="s">
        <v>183</v>
      </c>
      <c r="H62" s="54" t="s">
        <v>13</v>
      </c>
      <c r="I62" s="59">
        <f t="shared" si="11"/>
        <v>855200</v>
      </c>
      <c r="J62" s="143">
        <v>0.12</v>
      </c>
      <c r="K62" s="83">
        <v>21</v>
      </c>
      <c r="L62" s="134">
        <f t="shared" si="12"/>
        <v>0.1452</v>
      </c>
      <c r="M62" s="21">
        <f t="shared" si="13"/>
        <v>102624</v>
      </c>
      <c r="N62" s="198">
        <f t="shared" ref="N62:N65" si="15">O62-M62</f>
        <v>21551.039999999994</v>
      </c>
      <c r="O62" s="36">
        <f t="shared" si="14"/>
        <v>124175.03999999999</v>
      </c>
      <c r="P62" s="93">
        <v>96000</v>
      </c>
      <c r="Q62" s="97">
        <v>19200</v>
      </c>
      <c r="R62" s="99">
        <v>720000</v>
      </c>
      <c r="S62" s="88"/>
      <c r="T62" s="88"/>
      <c r="U62" s="100">
        <v>20000</v>
      </c>
      <c r="V62" s="90">
        <f t="shared" si="10"/>
        <v>855200</v>
      </c>
      <c r="W62" s="91" t="s">
        <v>174</v>
      </c>
      <c r="X62" s="137">
        <f t="shared" ref="X62:X65" si="16">N62</f>
        <v>21551.039999999994</v>
      </c>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106"/>
      <c r="NF62" s="106"/>
      <c r="NG62" s="106"/>
      <c r="NH62" s="106"/>
      <c r="NI62" s="106"/>
      <c r="NJ62" s="106"/>
      <c r="NK62" s="106"/>
      <c r="NL62" s="106"/>
      <c r="NM62" s="106"/>
      <c r="NN62" s="106"/>
      <c r="NO62" s="106"/>
      <c r="NP62" s="106"/>
      <c r="NQ62" s="106"/>
      <c r="NR62" s="106"/>
      <c r="NS62" s="106"/>
      <c r="NT62" s="106"/>
      <c r="NU62" s="106"/>
      <c r="NV62" s="106"/>
      <c r="NW62" s="106"/>
      <c r="NX62" s="106"/>
      <c r="NY62" s="106"/>
      <c r="NZ62" s="106"/>
      <c r="OA62" s="106"/>
      <c r="OB62" s="106"/>
      <c r="OC62" s="106"/>
      <c r="OD62" s="106"/>
      <c r="OE62" s="106"/>
      <c r="OF62" s="106"/>
      <c r="OG62" s="106"/>
      <c r="OH62" s="106"/>
      <c r="OI62" s="106"/>
      <c r="OJ62" s="106"/>
      <c r="OK62" s="106"/>
      <c r="OL62" s="106"/>
      <c r="OM62" s="106"/>
      <c r="ON62" s="106"/>
      <c r="OO62" s="106"/>
      <c r="OP62" s="106"/>
      <c r="OQ62" s="106"/>
      <c r="OR62" s="106"/>
      <c r="OS62" s="106"/>
      <c r="OT62" s="106"/>
      <c r="OU62" s="106"/>
      <c r="OV62" s="106"/>
      <c r="OW62" s="106"/>
      <c r="OX62" s="106"/>
      <c r="OY62" s="106"/>
      <c r="OZ62" s="106"/>
      <c r="PA62" s="106"/>
      <c r="PB62" s="106"/>
      <c r="PC62" s="106"/>
      <c r="PD62" s="106"/>
      <c r="PE62" s="106"/>
      <c r="PF62" s="106"/>
      <c r="PG62" s="106"/>
      <c r="PH62" s="106"/>
      <c r="PI62" s="106"/>
      <c r="PJ62" s="106"/>
      <c r="PK62" s="106"/>
      <c r="PL62" s="106"/>
      <c r="PM62" s="106"/>
      <c r="PN62" s="106"/>
      <c r="PO62" s="106"/>
      <c r="PP62" s="106"/>
      <c r="PQ62" s="106"/>
      <c r="PR62" s="106"/>
      <c r="PS62" s="106"/>
      <c r="PT62" s="106"/>
      <c r="PU62" s="106"/>
      <c r="PV62" s="106"/>
      <c r="PW62" s="106"/>
      <c r="PX62" s="106"/>
      <c r="PY62" s="106"/>
      <c r="PZ62" s="106"/>
      <c r="QA62" s="106"/>
      <c r="QB62" s="106"/>
      <c r="QC62" s="106"/>
      <c r="QD62" s="106"/>
      <c r="QE62" s="106"/>
      <c r="QF62" s="106"/>
      <c r="QG62" s="106"/>
      <c r="QH62" s="106"/>
      <c r="QI62" s="106"/>
      <c r="QJ62" s="106"/>
      <c r="QK62" s="106"/>
      <c r="QL62" s="106"/>
      <c r="QM62" s="106"/>
      <c r="QN62" s="106"/>
      <c r="QO62" s="106"/>
      <c r="QP62" s="106"/>
      <c r="QQ62" s="106"/>
      <c r="QR62" s="106"/>
      <c r="QS62" s="106"/>
      <c r="QT62" s="106"/>
      <c r="QU62" s="106"/>
      <c r="QV62" s="106"/>
      <c r="QW62" s="106"/>
      <c r="QX62" s="106"/>
      <c r="QY62" s="106"/>
      <c r="QZ62" s="106"/>
      <c r="RA62" s="106"/>
      <c r="RB62" s="106"/>
      <c r="RC62" s="106"/>
      <c r="RD62" s="106"/>
      <c r="RE62" s="106"/>
      <c r="RF62" s="106"/>
      <c r="RG62" s="106"/>
      <c r="RH62" s="106"/>
      <c r="RI62" s="106"/>
      <c r="RJ62" s="106"/>
      <c r="RK62" s="106"/>
      <c r="RL62" s="106"/>
      <c r="RM62" s="106"/>
      <c r="RN62" s="106"/>
      <c r="RO62" s="106"/>
      <c r="RP62" s="106"/>
      <c r="RQ62" s="106"/>
      <c r="RR62" s="106"/>
      <c r="RS62" s="106"/>
      <c r="RT62" s="106"/>
      <c r="RU62" s="106"/>
      <c r="RV62" s="106"/>
      <c r="RW62" s="106"/>
      <c r="RX62" s="106"/>
      <c r="RY62" s="106"/>
      <c r="RZ62" s="106"/>
      <c r="SA62" s="106"/>
      <c r="SB62" s="106"/>
      <c r="SC62" s="106"/>
      <c r="SD62" s="106"/>
      <c r="SE62" s="106"/>
      <c r="SF62" s="106"/>
      <c r="SG62" s="106"/>
      <c r="SH62" s="106"/>
      <c r="SI62" s="106"/>
      <c r="SJ62" s="106"/>
      <c r="SK62" s="106"/>
      <c r="SL62" s="106"/>
      <c r="SM62" s="106"/>
      <c r="SN62" s="106"/>
      <c r="SO62" s="106"/>
      <c r="SP62" s="106"/>
      <c r="SQ62" s="106"/>
      <c r="SR62" s="106"/>
      <c r="SS62" s="106"/>
      <c r="ST62" s="106"/>
      <c r="SU62" s="106"/>
      <c r="SV62" s="106"/>
      <c r="SW62" s="106"/>
      <c r="SX62" s="106"/>
      <c r="SY62" s="106"/>
      <c r="SZ62" s="106"/>
      <c r="TA62" s="106"/>
      <c r="TB62" s="106"/>
      <c r="TC62" s="106"/>
      <c r="TD62" s="106"/>
      <c r="TE62" s="106"/>
      <c r="TF62" s="106"/>
      <c r="TG62" s="106"/>
      <c r="TH62" s="106"/>
      <c r="TI62" s="106"/>
      <c r="TJ62" s="106"/>
      <c r="TK62" s="106"/>
      <c r="TL62" s="106"/>
      <c r="TM62" s="106"/>
      <c r="TN62" s="106"/>
      <c r="TO62" s="106"/>
      <c r="TP62" s="106"/>
      <c r="TQ62" s="106"/>
      <c r="TR62" s="106"/>
      <c r="TS62" s="106"/>
      <c r="TT62" s="106"/>
      <c r="TU62" s="106"/>
      <c r="TV62" s="106"/>
      <c r="TW62" s="106"/>
      <c r="TX62" s="106"/>
      <c r="TY62" s="106"/>
      <c r="TZ62" s="106"/>
      <c r="UA62" s="106"/>
      <c r="UB62" s="106"/>
      <c r="UC62" s="106"/>
      <c r="UD62" s="106"/>
      <c r="UE62" s="106"/>
      <c r="UF62" s="106"/>
      <c r="UG62" s="106"/>
      <c r="UH62" s="106"/>
      <c r="UI62" s="106"/>
      <c r="UJ62" s="106"/>
      <c r="UK62" s="106"/>
      <c r="UL62" s="106"/>
      <c r="UM62" s="106"/>
      <c r="UN62" s="106"/>
      <c r="UO62" s="106"/>
      <c r="UP62" s="106"/>
      <c r="UQ62" s="106"/>
      <c r="UR62" s="106"/>
      <c r="US62" s="106"/>
      <c r="UT62" s="106"/>
      <c r="UU62" s="106"/>
      <c r="UV62" s="106"/>
      <c r="UW62" s="106"/>
      <c r="UX62" s="106"/>
      <c r="UY62" s="106"/>
      <c r="UZ62" s="106"/>
      <c r="VA62" s="106"/>
      <c r="VB62" s="106"/>
      <c r="VC62" s="106"/>
      <c r="VD62" s="106"/>
      <c r="VE62" s="106"/>
      <c r="VF62" s="106"/>
      <c r="VG62" s="106"/>
      <c r="VH62" s="106"/>
      <c r="VI62" s="106"/>
      <c r="VJ62" s="106"/>
      <c r="VK62" s="106"/>
      <c r="VL62" s="106"/>
      <c r="VM62" s="106"/>
      <c r="VN62" s="106"/>
      <c r="VO62" s="106"/>
      <c r="VP62" s="106"/>
      <c r="VQ62" s="106"/>
      <c r="VR62" s="106"/>
      <c r="VS62" s="106"/>
      <c r="VT62" s="106"/>
      <c r="VU62" s="106"/>
      <c r="VV62" s="106"/>
      <c r="VW62" s="106"/>
      <c r="VX62" s="106"/>
      <c r="VY62" s="106"/>
      <c r="VZ62" s="106"/>
      <c r="WA62" s="106"/>
      <c r="WB62" s="106"/>
      <c r="WC62" s="106"/>
      <c r="WD62" s="106"/>
      <c r="WE62" s="106"/>
      <c r="WF62" s="106"/>
      <c r="WG62" s="106"/>
      <c r="WH62" s="106"/>
      <c r="WI62" s="106"/>
      <c r="WJ62" s="106"/>
      <c r="WK62" s="106"/>
      <c r="WL62" s="106"/>
      <c r="WM62" s="106"/>
      <c r="WN62" s="106"/>
      <c r="WO62" s="106"/>
      <c r="WP62" s="106"/>
      <c r="WQ62" s="106"/>
      <c r="WR62" s="106"/>
      <c r="WS62" s="106"/>
      <c r="WT62" s="106"/>
      <c r="WU62" s="106"/>
      <c r="WV62" s="106"/>
      <c r="WW62" s="106"/>
      <c r="WX62" s="106"/>
      <c r="WY62" s="106"/>
      <c r="WZ62" s="106"/>
      <c r="XA62" s="106"/>
      <c r="XB62" s="106"/>
      <c r="XC62" s="106"/>
      <c r="XD62" s="106"/>
      <c r="XE62" s="106"/>
      <c r="XF62" s="106"/>
      <c r="XG62" s="106"/>
      <c r="XH62" s="106"/>
      <c r="XI62" s="106"/>
      <c r="XJ62" s="106"/>
      <c r="XK62" s="106"/>
      <c r="XL62" s="106"/>
      <c r="XM62" s="106"/>
      <c r="XN62" s="106"/>
      <c r="XO62" s="106"/>
      <c r="XP62" s="106"/>
      <c r="XQ62" s="106"/>
      <c r="XR62" s="106"/>
      <c r="XS62" s="106"/>
      <c r="XT62" s="106"/>
      <c r="XU62" s="106"/>
      <c r="XV62" s="106"/>
      <c r="XW62" s="106"/>
      <c r="XX62" s="106"/>
      <c r="XY62" s="106"/>
      <c r="XZ62" s="106"/>
      <c r="YA62" s="106"/>
      <c r="YB62" s="106"/>
      <c r="YC62" s="106"/>
      <c r="YD62" s="106"/>
      <c r="YE62" s="106"/>
      <c r="YF62" s="106"/>
      <c r="YG62" s="106"/>
      <c r="YH62" s="106"/>
      <c r="YI62" s="106"/>
      <c r="YJ62" s="106"/>
      <c r="YK62" s="106"/>
      <c r="YL62" s="106"/>
      <c r="YM62" s="106"/>
      <c r="YN62" s="106"/>
      <c r="YO62" s="106"/>
      <c r="YP62" s="106"/>
      <c r="YQ62" s="106"/>
      <c r="YR62" s="106"/>
      <c r="YS62" s="106"/>
      <c r="YT62" s="106"/>
      <c r="YU62" s="106"/>
      <c r="YV62" s="106"/>
      <c r="YW62" s="106"/>
      <c r="YX62" s="106"/>
      <c r="YY62" s="106"/>
      <c r="YZ62" s="106"/>
      <c r="ZA62" s="106"/>
      <c r="ZB62" s="106"/>
      <c r="ZC62" s="106"/>
      <c r="ZD62" s="106"/>
      <c r="ZE62" s="106"/>
      <c r="ZF62" s="106"/>
      <c r="ZG62" s="106"/>
      <c r="ZH62" s="106"/>
      <c r="ZI62" s="106"/>
      <c r="ZJ62" s="106"/>
      <c r="ZK62" s="106"/>
      <c r="ZL62" s="106"/>
      <c r="ZM62" s="106"/>
      <c r="ZN62" s="106"/>
      <c r="ZO62" s="106"/>
      <c r="ZP62" s="106"/>
      <c r="ZQ62" s="106"/>
      <c r="ZR62" s="106"/>
      <c r="ZS62" s="106"/>
      <c r="ZT62" s="106"/>
      <c r="ZU62" s="106"/>
      <c r="ZV62" s="106"/>
      <c r="ZW62" s="106"/>
      <c r="ZX62" s="106"/>
      <c r="ZY62" s="106"/>
      <c r="ZZ62" s="106"/>
      <c r="AAA62" s="106"/>
      <c r="AAB62" s="106"/>
      <c r="AAC62" s="106"/>
      <c r="AAD62" s="106"/>
      <c r="AAE62" s="106"/>
      <c r="AAF62" s="106"/>
      <c r="AAG62" s="106"/>
      <c r="AAH62" s="106"/>
      <c r="AAI62" s="106"/>
      <c r="AAJ62" s="106"/>
      <c r="AAK62" s="106"/>
      <c r="AAL62" s="106"/>
      <c r="AAM62" s="106"/>
      <c r="AAN62" s="106"/>
      <c r="AAO62" s="106"/>
      <c r="AAP62" s="106"/>
      <c r="AAQ62" s="106"/>
      <c r="AAR62" s="106"/>
      <c r="AAS62" s="106"/>
      <c r="AAT62" s="106"/>
      <c r="AAU62" s="106"/>
      <c r="AAV62" s="106"/>
      <c r="AAW62" s="106"/>
      <c r="AAX62" s="106"/>
      <c r="AAY62" s="106"/>
      <c r="AAZ62" s="106"/>
      <c r="ABA62" s="106"/>
      <c r="ABB62" s="106"/>
      <c r="ABC62" s="106"/>
      <c r="ABD62" s="106"/>
      <c r="ABE62" s="106"/>
      <c r="ABF62" s="106"/>
      <c r="ABG62" s="106"/>
      <c r="ABH62" s="106"/>
      <c r="ABI62" s="106"/>
      <c r="ABJ62" s="106"/>
      <c r="ABK62" s="106"/>
      <c r="ABL62" s="106"/>
      <c r="ABM62" s="106"/>
      <c r="ABN62" s="106"/>
      <c r="ABO62" s="106"/>
      <c r="ABP62" s="106"/>
      <c r="ABQ62" s="106"/>
      <c r="ABR62" s="106"/>
      <c r="ABS62" s="106"/>
      <c r="ABT62" s="106"/>
      <c r="ABU62" s="106"/>
      <c r="ABV62" s="106"/>
      <c r="ABW62" s="106"/>
      <c r="ABX62" s="106"/>
      <c r="ABY62" s="106"/>
      <c r="ABZ62" s="106"/>
      <c r="ACA62" s="106"/>
      <c r="ACB62" s="106"/>
      <c r="ACC62" s="106"/>
      <c r="ACD62" s="106"/>
      <c r="ACE62" s="106"/>
      <c r="ACF62" s="106"/>
      <c r="ACG62" s="106"/>
      <c r="ACH62" s="106"/>
      <c r="ACI62" s="106"/>
      <c r="ACJ62" s="106"/>
      <c r="ACK62" s="106"/>
      <c r="ACL62" s="106"/>
      <c r="ACM62" s="106"/>
      <c r="ACN62" s="106"/>
      <c r="ACO62" s="106"/>
      <c r="ACP62" s="106"/>
      <c r="ACQ62" s="106"/>
      <c r="ACR62" s="106"/>
      <c r="ACS62" s="106"/>
      <c r="ACT62" s="106"/>
      <c r="ACU62" s="106"/>
      <c r="ACV62" s="106"/>
      <c r="ACW62" s="106"/>
      <c r="ACX62" s="106"/>
      <c r="ACY62" s="106"/>
      <c r="ACZ62" s="106"/>
      <c r="ADA62" s="106"/>
      <c r="ADB62" s="106"/>
      <c r="ADC62" s="106"/>
      <c r="ADD62" s="106"/>
      <c r="ADE62" s="106"/>
      <c r="ADF62" s="106"/>
      <c r="ADG62" s="106"/>
      <c r="ADH62" s="106"/>
      <c r="ADI62" s="106"/>
      <c r="ADJ62" s="106"/>
      <c r="ADK62" s="106"/>
      <c r="ADL62" s="106"/>
      <c r="ADM62" s="106"/>
      <c r="ADN62" s="106"/>
      <c r="ADO62" s="106"/>
      <c r="ADP62" s="106"/>
      <c r="ADQ62" s="106"/>
      <c r="ADR62" s="106"/>
      <c r="ADS62" s="106"/>
      <c r="ADT62" s="106"/>
      <c r="ADU62" s="106"/>
      <c r="ADV62" s="106"/>
      <c r="ADW62" s="106"/>
      <c r="ADX62" s="106"/>
      <c r="ADY62" s="106"/>
      <c r="ADZ62" s="106"/>
      <c r="AEA62" s="106"/>
      <c r="AEB62" s="106"/>
      <c r="AEC62" s="106"/>
      <c r="AED62" s="106"/>
      <c r="AEE62" s="106"/>
      <c r="AEF62" s="106"/>
      <c r="AEG62" s="106"/>
      <c r="AEH62" s="106"/>
      <c r="AEI62" s="106"/>
      <c r="AEJ62" s="106"/>
      <c r="AEK62" s="106"/>
      <c r="AEL62" s="106"/>
      <c r="AEM62" s="106"/>
      <c r="AEN62" s="106"/>
      <c r="AEO62" s="106"/>
      <c r="AEP62" s="106"/>
      <c r="AEQ62" s="106"/>
      <c r="AER62" s="106"/>
      <c r="AES62" s="106"/>
      <c r="AET62" s="106"/>
      <c r="AEU62" s="106"/>
      <c r="AEV62" s="106"/>
      <c r="AEW62" s="106"/>
      <c r="AEX62" s="106"/>
      <c r="AEY62" s="106"/>
      <c r="AEZ62" s="106"/>
      <c r="AFA62" s="106"/>
      <c r="AFB62" s="106"/>
      <c r="AFC62" s="106"/>
      <c r="AFD62" s="106"/>
      <c r="AFE62" s="106"/>
      <c r="AFF62" s="106"/>
      <c r="AFG62" s="106"/>
      <c r="AFH62" s="106"/>
      <c r="AFI62" s="106"/>
      <c r="AFJ62" s="106"/>
      <c r="AFK62" s="106"/>
      <c r="AFL62" s="106"/>
      <c r="AFM62" s="106"/>
      <c r="AFN62" s="106"/>
      <c r="AFO62" s="106"/>
      <c r="AFP62" s="106"/>
      <c r="AFQ62" s="106"/>
      <c r="AFR62" s="106"/>
      <c r="AFS62" s="106"/>
      <c r="AFT62" s="106"/>
      <c r="AFU62" s="106"/>
      <c r="AFV62" s="106"/>
      <c r="AFW62" s="106"/>
      <c r="AFX62" s="106"/>
      <c r="AFY62" s="106"/>
      <c r="AFZ62" s="106"/>
      <c r="AGA62" s="106"/>
      <c r="AGB62" s="106"/>
      <c r="AGC62" s="106"/>
      <c r="AGD62" s="106"/>
      <c r="AGE62" s="106"/>
      <c r="AGF62" s="106"/>
      <c r="AGG62" s="106"/>
      <c r="AGH62" s="106"/>
      <c r="AGI62" s="106"/>
      <c r="AGJ62" s="106"/>
      <c r="AGK62" s="106"/>
      <c r="AGL62" s="106"/>
      <c r="AGM62" s="106"/>
      <c r="AGN62" s="106"/>
      <c r="AGO62" s="106"/>
      <c r="AGP62" s="106"/>
      <c r="AGQ62" s="106"/>
      <c r="AGR62" s="106"/>
      <c r="AGS62" s="106"/>
      <c r="AGT62" s="106"/>
      <c r="AGU62" s="106"/>
      <c r="AGV62" s="106"/>
      <c r="AGW62" s="106"/>
      <c r="AGX62" s="106"/>
      <c r="AGY62" s="106"/>
      <c r="AGZ62" s="106"/>
      <c r="AHA62" s="106"/>
      <c r="AHB62" s="106"/>
      <c r="AHC62" s="106"/>
      <c r="AHD62" s="106"/>
      <c r="AHE62" s="106"/>
      <c r="AHF62" s="106"/>
      <c r="AHG62" s="106"/>
      <c r="AHH62" s="106"/>
      <c r="AHI62" s="106"/>
      <c r="AHJ62" s="106"/>
      <c r="AHK62" s="106"/>
      <c r="AHL62" s="106"/>
      <c r="AHM62" s="106"/>
      <c r="AHN62" s="106"/>
      <c r="AHO62" s="106"/>
      <c r="AHP62" s="106"/>
      <c r="AHQ62" s="106"/>
      <c r="AHR62" s="106"/>
      <c r="AHS62" s="106"/>
      <c r="AHT62" s="106"/>
      <c r="AHU62" s="106"/>
      <c r="AHV62" s="106"/>
      <c r="AHW62" s="106"/>
      <c r="AHX62" s="106"/>
      <c r="AHY62" s="106"/>
      <c r="AHZ62" s="106"/>
      <c r="AIA62" s="106"/>
      <c r="AIB62" s="106"/>
      <c r="AIC62" s="106"/>
      <c r="AID62" s="106"/>
      <c r="AIE62" s="106"/>
      <c r="AIF62" s="106"/>
      <c r="AIG62" s="106"/>
      <c r="AIH62" s="106"/>
      <c r="AII62" s="106"/>
      <c r="AIJ62" s="106"/>
      <c r="AIK62" s="106"/>
      <c r="AIL62" s="106"/>
      <c r="AIM62" s="106"/>
      <c r="AIN62" s="106"/>
      <c r="AIO62" s="106"/>
      <c r="AIP62" s="106"/>
      <c r="AIQ62" s="106"/>
      <c r="AIR62" s="106"/>
      <c r="AIS62" s="106"/>
      <c r="AIT62" s="106"/>
      <c r="AIU62" s="106"/>
      <c r="AIV62" s="106"/>
      <c r="AIW62" s="106"/>
      <c r="AIX62" s="106"/>
      <c r="AIY62" s="106"/>
      <c r="AIZ62" s="106"/>
      <c r="AJA62" s="106"/>
      <c r="AJB62" s="106"/>
      <c r="AJC62" s="106"/>
      <c r="AJD62" s="106"/>
      <c r="AJE62" s="106"/>
      <c r="AJF62" s="106"/>
      <c r="AJG62" s="106"/>
      <c r="AJH62" s="106"/>
      <c r="AJI62" s="106"/>
      <c r="AJJ62" s="106"/>
      <c r="AJK62" s="106"/>
      <c r="AJL62" s="106"/>
      <c r="AJM62" s="106"/>
      <c r="AJN62" s="106"/>
      <c r="AJO62" s="106"/>
      <c r="AJP62" s="106"/>
      <c r="AJQ62" s="106"/>
      <c r="AJR62" s="106"/>
      <c r="AJS62" s="106"/>
      <c r="AJT62" s="106"/>
      <c r="AJU62" s="106"/>
      <c r="AJV62" s="106"/>
      <c r="AJW62" s="106"/>
      <c r="AJX62" s="106"/>
      <c r="AJY62" s="106"/>
      <c r="AJZ62" s="106"/>
      <c r="AKA62" s="106"/>
      <c r="AKB62" s="106"/>
      <c r="AKC62" s="106"/>
      <c r="AKD62" s="106"/>
      <c r="AKE62" s="106"/>
      <c r="AKF62" s="106"/>
      <c r="AKG62" s="106"/>
      <c r="AKH62" s="106"/>
      <c r="AKI62" s="106"/>
      <c r="AKJ62" s="106"/>
      <c r="AKK62" s="106"/>
      <c r="AKL62" s="106"/>
      <c r="AKM62" s="106"/>
      <c r="AKN62" s="106"/>
      <c r="AKO62" s="106"/>
      <c r="AKP62" s="106"/>
      <c r="AKQ62" s="106"/>
      <c r="AKR62" s="106"/>
      <c r="AKS62" s="106"/>
      <c r="AKT62" s="106"/>
      <c r="AKU62" s="106"/>
      <c r="AKV62" s="106"/>
      <c r="AKW62" s="106"/>
      <c r="AKX62" s="106"/>
      <c r="AKY62" s="106"/>
      <c r="AKZ62" s="106"/>
      <c r="ALA62" s="106"/>
      <c r="ALB62" s="106"/>
      <c r="ALC62" s="106"/>
      <c r="ALD62" s="106"/>
      <c r="ALE62" s="106"/>
      <c r="ALF62" s="106"/>
      <c r="ALG62" s="106"/>
      <c r="ALH62" s="106"/>
      <c r="ALI62" s="106"/>
      <c r="ALJ62" s="106"/>
      <c r="ALK62" s="106"/>
      <c r="ALL62" s="106"/>
      <c r="ALM62" s="106"/>
      <c r="ALN62" s="106"/>
      <c r="ALO62" s="106"/>
      <c r="ALP62" s="106"/>
      <c r="ALQ62" s="106"/>
      <c r="ALR62" s="106"/>
      <c r="ALS62" s="106"/>
      <c r="ALT62" s="106"/>
      <c r="ALU62" s="106"/>
      <c r="ALV62" s="106"/>
      <c r="ALW62" s="106"/>
    </row>
    <row r="63" spans="1:1011" s="107" customFormat="1" ht="176.25" customHeight="1" x14ac:dyDescent="0.25">
      <c r="A63" s="67" t="s">
        <v>161</v>
      </c>
      <c r="B63" s="77" t="s">
        <v>121</v>
      </c>
      <c r="C63" s="45" t="s">
        <v>117</v>
      </c>
      <c r="D63" s="151" t="s">
        <v>126</v>
      </c>
      <c r="E63" s="98" t="s">
        <v>173</v>
      </c>
      <c r="F63" s="151" t="s">
        <v>189</v>
      </c>
      <c r="G63" s="151" t="s">
        <v>184</v>
      </c>
      <c r="H63" s="54" t="s">
        <v>13</v>
      </c>
      <c r="I63" s="59">
        <f t="shared" si="11"/>
        <v>15360</v>
      </c>
      <c r="J63" s="143">
        <v>0.13</v>
      </c>
      <c r="K63" s="83">
        <v>21</v>
      </c>
      <c r="L63" s="134">
        <f t="shared" si="12"/>
        <v>0.1573</v>
      </c>
      <c r="M63" s="21">
        <f t="shared" si="13"/>
        <v>1996.8000000000002</v>
      </c>
      <c r="N63" s="198">
        <f t="shared" si="15"/>
        <v>419.32799999999997</v>
      </c>
      <c r="O63" s="36">
        <f t="shared" si="14"/>
        <v>2416.1280000000002</v>
      </c>
      <c r="P63" s="93">
        <v>7680</v>
      </c>
      <c r="Q63" s="88"/>
      <c r="R63" s="99">
        <v>7680</v>
      </c>
      <c r="S63" s="88"/>
      <c r="T63" s="88"/>
      <c r="U63" s="88"/>
      <c r="V63" s="90">
        <f t="shared" si="10"/>
        <v>15360</v>
      </c>
      <c r="W63" s="91" t="s">
        <v>174</v>
      </c>
      <c r="X63" s="137">
        <f t="shared" si="16"/>
        <v>419.32799999999997</v>
      </c>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106"/>
      <c r="NF63" s="106"/>
      <c r="NG63" s="106"/>
      <c r="NH63" s="106"/>
      <c r="NI63" s="106"/>
      <c r="NJ63" s="106"/>
      <c r="NK63" s="106"/>
      <c r="NL63" s="106"/>
      <c r="NM63" s="106"/>
      <c r="NN63" s="106"/>
      <c r="NO63" s="106"/>
      <c r="NP63" s="106"/>
      <c r="NQ63" s="106"/>
      <c r="NR63" s="106"/>
      <c r="NS63" s="106"/>
      <c r="NT63" s="106"/>
      <c r="NU63" s="106"/>
      <c r="NV63" s="106"/>
      <c r="NW63" s="106"/>
      <c r="NX63" s="106"/>
      <c r="NY63" s="106"/>
      <c r="NZ63" s="106"/>
      <c r="OA63" s="106"/>
      <c r="OB63" s="106"/>
      <c r="OC63" s="106"/>
      <c r="OD63" s="106"/>
      <c r="OE63" s="106"/>
      <c r="OF63" s="106"/>
      <c r="OG63" s="106"/>
      <c r="OH63" s="106"/>
      <c r="OI63" s="106"/>
      <c r="OJ63" s="106"/>
      <c r="OK63" s="106"/>
      <c r="OL63" s="106"/>
      <c r="OM63" s="106"/>
      <c r="ON63" s="106"/>
      <c r="OO63" s="106"/>
      <c r="OP63" s="106"/>
      <c r="OQ63" s="106"/>
      <c r="OR63" s="106"/>
      <c r="OS63" s="106"/>
      <c r="OT63" s="106"/>
      <c r="OU63" s="106"/>
      <c r="OV63" s="106"/>
      <c r="OW63" s="106"/>
      <c r="OX63" s="106"/>
      <c r="OY63" s="106"/>
      <c r="OZ63" s="106"/>
      <c r="PA63" s="106"/>
      <c r="PB63" s="106"/>
      <c r="PC63" s="106"/>
      <c r="PD63" s="106"/>
      <c r="PE63" s="106"/>
      <c r="PF63" s="106"/>
      <c r="PG63" s="106"/>
      <c r="PH63" s="106"/>
      <c r="PI63" s="106"/>
      <c r="PJ63" s="106"/>
      <c r="PK63" s="106"/>
      <c r="PL63" s="106"/>
      <c r="PM63" s="106"/>
      <c r="PN63" s="106"/>
      <c r="PO63" s="106"/>
      <c r="PP63" s="106"/>
      <c r="PQ63" s="106"/>
      <c r="PR63" s="106"/>
      <c r="PS63" s="106"/>
      <c r="PT63" s="106"/>
      <c r="PU63" s="106"/>
      <c r="PV63" s="106"/>
      <c r="PW63" s="106"/>
      <c r="PX63" s="106"/>
      <c r="PY63" s="106"/>
      <c r="PZ63" s="106"/>
      <c r="QA63" s="106"/>
      <c r="QB63" s="106"/>
      <c r="QC63" s="106"/>
      <c r="QD63" s="106"/>
      <c r="QE63" s="106"/>
      <c r="QF63" s="106"/>
      <c r="QG63" s="106"/>
      <c r="QH63" s="106"/>
      <c r="QI63" s="106"/>
      <c r="QJ63" s="106"/>
      <c r="QK63" s="106"/>
      <c r="QL63" s="106"/>
      <c r="QM63" s="106"/>
      <c r="QN63" s="106"/>
      <c r="QO63" s="106"/>
      <c r="QP63" s="106"/>
      <c r="QQ63" s="106"/>
      <c r="QR63" s="106"/>
      <c r="QS63" s="106"/>
      <c r="QT63" s="106"/>
      <c r="QU63" s="106"/>
      <c r="QV63" s="106"/>
      <c r="QW63" s="106"/>
      <c r="QX63" s="106"/>
      <c r="QY63" s="106"/>
      <c r="QZ63" s="106"/>
      <c r="RA63" s="106"/>
      <c r="RB63" s="106"/>
      <c r="RC63" s="106"/>
      <c r="RD63" s="106"/>
      <c r="RE63" s="106"/>
      <c r="RF63" s="106"/>
      <c r="RG63" s="106"/>
      <c r="RH63" s="106"/>
      <c r="RI63" s="106"/>
      <c r="RJ63" s="106"/>
      <c r="RK63" s="106"/>
      <c r="RL63" s="106"/>
      <c r="RM63" s="106"/>
      <c r="RN63" s="106"/>
      <c r="RO63" s="106"/>
      <c r="RP63" s="106"/>
      <c r="RQ63" s="106"/>
      <c r="RR63" s="106"/>
      <c r="RS63" s="106"/>
      <c r="RT63" s="106"/>
      <c r="RU63" s="106"/>
      <c r="RV63" s="106"/>
      <c r="RW63" s="106"/>
      <c r="RX63" s="106"/>
      <c r="RY63" s="106"/>
      <c r="RZ63" s="106"/>
      <c r="SA63" s="106"/>
      <c r="SB63" s="106"/>
      <c r="SC63" s="106"/>
      <c r="SD63" s="106"/>
      <c r="SE63" s="106"/>
      <c r="SF63" s="106"/>
      <c r="SG63" s="106"/>
      <c r="SH63" s="106"/>
      <c r="SI63" s="106"/>
      <c r="SJ63" s="106"/>
      <c r="SK63" s="106"/>
      <c r="SL63" s="106"/>
      <c r="SM63" s="106"/>
      <c r="SN63" s="106"/>
      <c r="SO63" s="106"/>
      <c r="SP63" s="106"/>
      <c r="SQ63" s="106"/>
      <c r="SR63" s="106"/>
      <c r="SS63" s="106"/>
      <c r="ST63" s="106"/>
      <c r="SU63" s="106"/>
      <c r="SV63" s="106"/>
      <c r="SW63" s="106"/>
      <c r="SX63" s="106"/>
      <c r="SY63" s="106"/>
      <c r="SZ63" s="106"/>
      <c r="TA63" s="106"/>
      <c r="TB63" s="106"/>
      <c r="TC63" s="106"/>
      <c r="TD63" s="106"/>
      <c r="TE63" s="106"/>
      <c r="TF63" s="106"/>
      <c r="TG63" s="106"/>
      <c r="TH63" s="106"/>
      <c r="TI63" s="106"/>
      <c r="TJ63" s="106"/>
      <c r="TK63" s="106"/>
      <c r="TL63" s="106"/>
      <c r="TM63" s="106"/>
      <c r="TN63" s="106"/>
      <c r="TO63" s="106"/>
      <c r="TP63" s="106"/>
      <c r="TQ63" s="106"/>
      <c r="TR63" s="106"/>
      <c r="TS63" s="106"/>
      <c r="TT63" s="106"/>
      <c r="TU63" s="106"/>
      <c r="TV63" s="106"/>
      <c r="TW63" s="106"/>
      <c r="TX63" s="106"/>
      <c r="TY63" s="106"/>
      <c r="TZ63" s="106"/>
      <c r="UA63" s="106"/>
      <c r="UB63" s="106"/>
      <c r="UC63" s="106"/>
      <c r="UD63" s="106"/>
      <c r="UE63" s="106"/>
      <c r="UF63" s="106"/>
      <c r="UG63" s="106"/>
      <c r="UH63" s="106"/>
      <c r="UI63" s="106"/>
      <c r="UJ63" s="106"/>
      <c r="UK63" s="106"/>
      <c r="UL63" s="106"/>
      <c r="UM63" s="106"/>
      <c r="UN63" s="106"/>
      <c r="UO63" s="106"/>
      <c r="UP63" s="106"/>
      <c r="UQ63" s="106"/>
      <c r="UR63" s="106"/>
      <c r="US63" s="106"/>
      <c r="UT63" s="106"/>
      <c r="UU63" s="106"/>
      <c r="UV63" s="106"/>
      <c r="UW63" s="106"/>
      <c r="UX63" s="106"/>
      <c r="UY63" s="106"/>
      <c r="UZ63" s="106"/>
      <c r="VA63" s="106"/>
      <c r="VB63" s="106"/>
      <c r="VC63" s="106"/>
      <c r="VD63" s="106"/>
      <c r="VE63" s="106"/>
      <c r="VF63" s="106"/>
      <c r="VG63" s="106"/>
      <c r="VH63" s="106"/>
      <c r="VI63" s="106"/>
      <c r="VJ63" s="106"/>
      <c r="VK63" s="106"/>
      <c r="VL63" s="106"/>
      <c r="VM63" s="106"/>
      <c r="VN63" s="106"/>
      <c r="VO63" s="106"/>
      <c r="VP63" s="106"/>
      <c r="VQ63" s="106"/>
      <c r="VR63" s="106"/>
      <c r="VS63" s="106"/>
      <c r="VT63" s="106"/>
      <c r="VU63" s="106"/>
      <c r="VV63" s="106"/>
      <c r="VW63" s="106"/>
      <c r="VX63" s="106"/>
      <c r="VY63" s="106"/>
      <c r="VZ63" s="106"/>
      <c r="WA63" s="106"/>
      <c r="WB63" s="106"/>
      <c r="WC63" s="106"/>
      <c r="WD63" s="106"/>
      <c r="WE63" s="106"/>
      <c r="WF63" s="106"/>
      <c r="WG63" s="106"/>
      <c r="WH63" s="106"/>
      <c r="WI63" s="106"/>
      <c r="WJ63" s="106"/>
      <c r="WK63" s="106"/>
      <c r="WL63" s="106"/>
      <c r="WM63" s="106"/>
      <c r="WN63" s="106"/>
      <c r="WO63" s="106"/>
      <c r="WP63" s="106"/>
      <c r="WQ63" s="106"/>
      <c r="WR63" s="106"/>
      <c r="WS63" s="106"/>
      <c r="WT63" s="106"/>
      <c r="WU63" s="106"/>
      <c r="WV63" s="106"/>
      <c r="WW63" s="106"/>
      <c r="WX63" s="106"/>
      <c r="WY63" s="106"/>
      <c r="WZ63" s="106"/>
      <c r="XA63" s="106"/>
      <c r="XB63" s="106"/>
      <c r="XC63" s="106"/>
      <c r="XD63" s="106"/>
      <c r="XE63" s="106"/>
      <c r="XF63" s="106"/>
      <c r="XG63" s="106"/>
      <c r="XH63" s="106"/>
      <c r="XI63" s="106"/>
      <c r="XJ63" s="106"/>
      <c r="XK63" s="106"/>
      <c r="XL63" s="106"/>
      <c r="XM63" s="106"/>
      <c r="XN63" s="106"/>
      <c r="XO63" s="106"/>
      <c r="XP63" s="106"/>
      <c r="XQ63" s="106"/>
      <c r="XR63" s="106"/>
      <c r="XS63" s="106"/>
      <c r="XT63" s="106"/>
      <c r="XU63" s="106"/>
      <c r="XV63" s="106"/>
      <c r="XW63" s="106"/>
      <c r="XX63" s="106"/>
      <c r="XY63" s="106"/>
      <c r="XZ63" s="106"/>
      <c r="YA63" s="106"/>
      <c r="YB63" s="106"/>
      <c r="YC63" s="106"/>
      <c r="YD63" s="106"/>
      <c r="YE63" s="106"/>
      <c r="YF63" s="106"/>
      <c r="YG63" s="106"/>
      <c r="YH63" s="106"/>
      <c r="YI63" s="106"/>
      <c r="YJ63" s="106"/>
      <c r="YK63" s="106"/>
      <c r="YL63" s="106"/>
      <c r="YM63" s="106"/>
      <c r="YN63" s="106"/>
      <c r="YO63" s="106"/>
      <c r="YP63" s="106"/>
      <c r="YQ63" s="106"/>
      <c r="YR63" s="106"/>
      <c r="YS63" s="106"/>
      <c r="YT63" s="106"/>
      <c r="YU63" s="106"/>
      <c r="YV63" s="106"/>
      <c r="YW63" s="106"/>
      <c r="YX63" s="106"/>
      <c r="YY63" s="106"/>
      <c r="YZ63" s="106"/>
      <c r="ZA63" s="106"/>
      <c r="ZB63" s="106"/>
      <c r="ZC63" s="106"/>
      <c r="ZD63" s="106"/>
      <c r="ZE63" s="106"/>
      <c r="ZF63" s="106"/>
      <c r="ZG63" s="106"/>
      <c r="ZH63" s="106"/>
      <c r="ZI63" s="106"/>
      <c r="ZJ63" s="106"/>
      <c r="ZK63" s="106"/>
      <c r="ZL63" s="106"/>
      <c r="ZM63" s="106"/>
      <c r="ZN63" s="106"/>
      <c r="ZO63" s="106"/>
      <c r="ZP63" s="106"/>
      <c r="ZQ63" s="106"/>
      <c r="ZR63" s="106"/>
      <c r="ZS63" s="106"/>
      <c r="ZT63" s="106"/>
      <c r="ZU63" s="106"/>
      <c r="ZV63" s="106"/>
      <c r="ZW63" s="106"/>
      <c r="ZX63" s="106"/>
      <c r="ZY63" s="106"/>
      <c r="ZZ63" s="106"/>
      <c r="AAA63" s="106"/>
      <c r="AAB63" s="106"/>
      <c r="AAC63" s="106"/>
      <c r="AAD63" s="106"/>
      <c r="AAE63" s="106"/>
      <c r="AAF63" s="106"/>
      <c r="AAG63" s="106"/>
      <c r="AAH63" s="106"/>
      <c r="AAI63" s="106"/>
      <c r="AAJ63" s="106"/>
      <c r="AAK63" s="106"/>
      <c r="AAL63" s="106"/>
      <c r="AAM63" s="106"/>
      <c r="AAN63" s="106"/>
      <c r="AAO63" s="106"/>
      <c r="AAP63" s="106"/>
      <c r="AAQ63" s="106"/>
      <c r="AAR63" s="106"/>
      <c r="AAS63" s="106"/>
      <c r="AAT63" s="106"/>
      <c r="AAU63" s="106"/>
      <c r="AAV63" s="106"/>
      <c r="AAW63" s="106"/>
      <c r="AAX63" s="106"/>
      <c r="AAY63" s="106"/>
      <c r="AAZ63" s="106"/>
      <c r="ABA63" s="106"/>
      <c r="ABB63" s="106"/>
      <c r="ABC63" s="106"/>
      <c r="ABD63" s="106"/>
      <c r="ABE63" s="106"/>
      <c r="ABF63" s="106"/>
      <c r="ABG63" s="106"/>
      <c r="ABH63" s="106"/>
      <c r="ABI63" s="106"/>
      <c r="ABJ63" s="106"/>
      <c r="ABK63" s="106"/>
      <c r="ABL63" s="106"/>
      <c r="ABM63" s="106"/>
      <c r="ABN63" s="106"/>
      <c r="ABO63" s="106"/>
      <c r="ABP63" s="106"/>
      <c r="ABQ63" s="106"/>
      <c r="ABR63" s="106"/>
      <c r="ABS63" s="106"/>
      <c r="ABT63" s="106"/>
      <c r="ABU63" s="106"/>
      <c r="ABV63" s="106"/>
      <c r="ABW63" s="106"/>
      <c r="ABX63" s="106"/>
      <c r="ABY63" s="106"/>
      <c r="ABZ63" s="106"/>
      <c r="ACA63" s="106"/>
      <c r="ACB63" s="106"/>
      <c r="ACC63" s="106"/>
      <c r="ACD63" s="106"/>
      <c r="ACE63" s="106"/>
      <c r="ACF63" s="106"/>
      <c r="ACG63" s="106"/>
      <c r="ACH63" s="106"/>
      <c r="ACI63" s="106"/>
      <c r="ACJ63" s="106"/>
      <c r="ACK63" s="106"/>
      <c r="ACL63" s="106"/>
      <c r="ACM63" s="106"/>
      <c r="ACN63" s="106"/>
      <c r="ACO63" s="106"/>
      <c r="ACP63" s="106"/>
      <c r="ACQ63" s="106"/>
      <c r="ACR63" s="106"/>
      <c r="ACS63" s="106"/>
      <c r="ACT63" s="106"/>
      <c r="ACU63" s="106"/>
      <c r="ACV63" s="106"/>
      <c r="ACW63" s="106"/>
      <c r="ACX63" s="106"/>
      <c r="ACY63" s="106"/>
      <c r="ACZ63" s="106"/>
      <c r="ADA63" s="106"/>
      <c r="ADB63" s="106"/>
      <c r="ADC63" s="106"/>
      <c r="ADD63" s="106"/>
      <c r="ADE63" s="106"/>
      <c r="ADF63" s="106"/>
      <c r="ADG63" s="106"/>
      <c r="ADH63" s="106"/>
      <c r="ADI63" s="106"/>
      <c r="ADJ63" s="106"/>
      <c r="ADK63" s="106"/>
      <c r="ADL63" s="106"/>
      <c r="ADM63" s="106"/>
      <c r="ADN63" s="106"/>
      <c r="ADO63" s="106"/>
      <c r="ADP63" s="106"/>
      <c r="ADQ63" s="106"/>
      <c r="ADR63" s="106"/>
      <c r="ADS63" s="106"/>
      <c r="ADT63" s="106"/>
      <c r="ADU63" s="106"/>
      <c r="ADV63" s="106"/>
      <c r="ADW63" s="106"/>
      <c r="ADX63" s="106"/>
      <c r="ADY63" s="106"/>
      <c r="ADZ63" s="106"/>
      <c r="AEA63" s="106"/>
      <c r="AEB63" s="106"/>
      <c r="AEC63" s="106"/>
      <c r="AED63" s="106"/>
      <c r="AEE63" s="106"/>
      <c r="AEF63" s="106"/>
      <c r="AEG63" s="106"/>
      <c r="AEH63" s="106"/>
      <c r="AEI63" s="106"/>
      <c r="AEJ63" s="106"/>
      <c r="AEK63" s="106"/>
      <c r="AEL63" s="106"/>
      <c r="AEM63" s="106"/>
      <c r="AEN63" s="106"/>
      <c r="AEO63" s="106"/>
      <c r="AEP63" s="106"/>
      <c r="AEQ63" s="106"/>
      <c r="AER63" s="106"/>
      <c r="AES63" s="106"/>
      <c r="AET63" s="106"/>
      <c r="AEU63" s="106"/>
      <c r="AEV63" s="106"/>
      <c r="AEW63" s="106"/>
      <c r="AEX63" s="106"/>
      <c r="AEY63" s="106"/>
      <c r="AEZ63" s="106"/>
      <c r="AFA63" s="106"/>
      <c r="AFB63" s="106"/>
      <c r="AFC63" s="106"/>
      <c r="AFD63" s="106"/>
      <c r="AFE63" s="106"/>
      <c r="AFF63" s="106"/>
      <c r="AFG63" s="106"/>
      <c r="AFH63" s="106"/>
      <c r="AFI63" s="106"/>
      <c r="AFJ63" s="106"/>
      <c r="AFK63" s="106"/>
      <c r="AFL63" s="106"/>
      <c r="AFM63" s="106"/>
      <c r="AFN63" s="106"/>
      <c r="AFO63" s="106"/>
      <c r="AFP63" s="106"/>
      <c r="AFQ63" s="106"/>
      <c r="AFR63" s="106"/>
      <c r="AFS63" s="106"/>
      <c r="AFT63" s="106"/>
      <c r="AFU63" s="106"/>
      <c r="AFV63" s="106"/>
      <c r="AFW63" s="106"/>
      <c r="AFX63" s="106"/>
      <c r="AFY63" s="106"/>
      <c r="AFZ63" s="106"/>
      <c r="AGA63" s="106"/>
      <c r="AGB63" s="106"/>
      <c r="AGC63" s="106"/>
      <c r="AGD63" s="106"/>
      <c r="AGE63" s="106"/>
      <c r="AGF63" s="106"/>
      <c r="AGG63" s="106"/>
      <c r="AGH63" s="106"/>
      <c r="AGI63" s="106"/>
      <c r="AGJ63" s="106"/>
      <c r="AGK63" s="106"/>
      <c r="AGL63" s="106"/>
      <c r="AGM63" s="106"/>
      <c r="AGN63" s="106"/>
      <c r="AGO63" s="106"/>
      <c r="AGP63" s="106"/>
      <c r="AGQ63" s="106"/>
      <c r="AGR63" s="106"/>
      <c r="AGS63" s="106"/>
      <c r="AGT63" s="106"/>
      <c r="AGU63" s="106"/>
      <c r="AGV63" s="106"/>
      <c r="AGW63" s="106"/>
      <c r="AGX63" s="106"/>
      <c r="AGY63" s="106"/>
      <c r="AGZ63" s="106"/>
      <c r="AHA63" s="106"/>
      <c r="AHB63" s="106"/>
      <c r="AHC63" s="106"/>
      <c r="AHD63" s="106"/>
      <c r="AHE63" s="106"/>
      <c r="AHF63" s="106"/>
      <c r="AHG63" s="106"/>
      <c r="AHH63" s="106"/>
      <c r="AHI63" s="106"/>
      <c r="AHJ63" s="106"/>
      <c r="AHK63" s="106"/>
      <c r="AHL63" s="106"/>
      <c r="AHM63" s="106"/>
      <c r="AHN63" s="106"/>
      <c r="AHO63" s="106"/>
      <c r="AHP63" s="106"/>
      <c r="AHQ63" s="106"/>
      <c r="AHR63" s="106"/>
      <c r="AHS63" s="106"/>
      <c r="AHT63" s="106"/>
      <c r="AHU63" s="106"/>
      <c r="AHV63" s="106"/>
      <c r="AHW63" s="106"/>
      <c r="AHX63" s="106"/>
      <c r="AHY63" s="106"/>
      <c r="AHZ63" s="106"/>
      <c r="AIA63" s="106"/>
      <c r="AIB63" s="106"/>
      <c r="AIC63" s="106"/>
      <c r="AID63" s="106"/>
      <c r="AIE63" s="106"/>
      <c r="AIF63" s="106"/>
      <c r="AIG63" s="106"/>
      <c r="AIH63" s="106"/>
      <c r="AII63" s="106"/>
      <c r="AIJ63" s="106"/>
      <c r="AIK63" s="106"/>
      <c r="AIL63" s="106"/>
      <c r="AIM63" s="106"/>
      <c r="AIN63" s="106"/>
      <c r="AIO63" s="106"/>
      <c r="AIP63" s="106"/>
      <c r="AIQ63" s="106"/>
      <c r="AIR63" s="106"/>
      <c r="AIS63" s="106"/>
      <c r="AIT63" s="106"/>
      <c r="AIU63" s="106"/>
      <c r="AIV63" s="106"/>
      <c r="AIW63" s="106"/>
      <c r="AIX63" s="106"/>
      <c r="AIY63" s="106"/>
      <c r="AIZ63" s="106"/>
      <c r="AJA63" s="106"/>
      <c r="AJB63" s="106"/>
      <c r="AJC63" s="106"/>
      <c r="AJD63" s="106"/>
      <c r="AJE63" s="106"/>
      <c r="AJF63" s="106"/>
      <c r="AJG63" s="106"/>
      <c r="AJH63" s="106"/>
      <c r="AJI63" s="106"/>
      <c r="AJJ63" s="106"/>
      <c r="AJK63" s="106"/>
      <c r="AJL63" s="106"/>
      <c r="AJM63" s="106"/>
      <c r="AJN63" s="106"/>
      <c r="AJO63" s="106"/>
      <c r="AJP63" s="106"/>
      <c r="AJQ63" s="106"/>
      <c r="AJR63" s="106"/>
      <c r="AJS63" s="106"/>
      <c r="AJT63" s="106"/>
      <c r="AJU63" s="106"/>
      <c r="AJV63" s="106"/>
      <c r="AJW63" s="106"/>
      <c r="AJX63" s="106"/>
      <c r="AJY63" s="106"/>
      <c r="AJZ63" s="106"/>
      <c r="AKA63" s="106"/>
      <c r="AKB63" s="106"/>
      <c r="AKC63" s="106"/>
      <c r="AKD63" s="106"/>
      <c r="AKE63" s="106"/>
      <c r="AKF63" s="106"/>
      <c r="AKG63" s="106"/>
      <c r="AKH63" s="106"/>
      <c r="AKI63" s="106"/>
      <c r="AKJ63" s="106"/>
      <c r="AKK63" s="106"/>
      <c r="AKL63" s="106"/>
      <c r="AKM63" s="106"/>
      <c r="AKN63" s="106"/>
      <c r="AKO63" s="106"/>
      <c r="AKP63" s="106"/>
      <c r="AKQ63" s="106"/>
      <c r="AKR63" s="106"/>
      <c r="AKS63" s="106"/>
      <c r="AKT63" s="106"/>
      <c r="AKU63" s="106"/>
      <c r="AKV63" s="106"/>
      <c r="AKW63" s="106"/>
      <c r="AKX63" s="106"/>
      <c r="AKY63" s="106"/>
      <c r="AKZ63" s="106"/>
      <c r="ALA63" s="106"/>
      <c r="ALB63" s="106"/>
      <c r="ALC63" s="106"/>
      <c r="ALD63" s="106"/>
      <c r="ALE63" s="106"/>
      <c r="ALF63" s="106"/>
      <c r="ALG63" s="106"/>
      <c r="ALH63" s="106"/>
      <c r="ALI63" s="106"/>
      <c r="ALJ63" s="106"/>
      <c r="ALK63" s="106"/>
      <c r="ALL63" s="106"/>
      <c r="ALM63" s="106"/>
      <c r="ALN63" s="106"/>
      <c r="ALO63" s="106"/>
      <c r="ALP63" s="106"/>
      <c r="ALQ63" s="106"/>
      <c r="ALR63" s="106"/>
      <c r="ALS63" s="106"/>
      <c r="ALT63" s="106"/>
      <c r="ALU63" s="106"/>
      <c r="ALV63" s="106"/>
      <c r="ALW63" s="106"/>
    </row>
    <row r="64" spans="1:1011" s="107" customFormat="1" ht="182.25" customHeight="1" x14ac:dyDescent="0.25">
      <c r="A64" s="67" t="s">
        <v>162</v>
      </c>
      <c r="B64" s="77" t="s">
        <v>122</v>
      </c>
      <c r="C64" s="45" t="s">
        <v>117</v>
      </c>
      <c r="D64" s="151" t="s">
        <v>125</v>
      </c>
      <c r="E64" s="85" t="s">
        <v>173</v>
      </c>
      <c r="F64" s="151" t="s">
        <v>190</v>
      </c>
      <c r="G64" s="151" t="s">
        <v>185</v>
      </c>
      <c r="H64" s="54" t="s">
        <v>13</v>
      </c>
      <c r="I64" s="59">
        <f t="shared" si="11"/>
        <v>181280</v>
      </c>
      <c r="J64" s="143">
        <v>0.12</v>
      </c>
      <c r="K64" s="83">
        <v>21</v>
      </c>
      <c r="L64" s="134">
        <f t="shared" si="12"/>
        <v>0.1452</v>
      </c>
      <c r="M64" s="21">
        <f t="shared" si="13"/>
        <v>21753.599999999999</v>
      </c>
      <c r="N64" s="198">
        <f t="shared" si="15"/>
        <v>4568.2559999999976</v>
      </c>
      <c r="O64" s="36">
        <f t="shared" si="14"/>
        <v>26321.855999999996</v>
      </c>
      <c r="P64" s="93">
        <v>7680</v>
      </c>
      <c r="Q64" s="97">
        <v>3840</v>
      </c>
      <c r="R64" s="99">
        <v>149760</v>
      </c>
      <c r="S64" s="88"/>
      <c r="T64" s="88"/>
      <c r="U64" s="100">
        <v>20000</v>
      </c>
      <c r="V64" s="90">
        <f t="shared" si="10"/>
        <v>181280</v>
      </c>
      <c r="W64" s="91" t="s">
        <v>174</v>
      </c>
      <c r="X64" s="137">
        <f t="shared" si="16"/>
        <v>4568.2559999999976</v>
      </c>
      <c r="Y64" s="106"/>
      <c r="Z64" s="106"/>
      <c r="AA64" s="106"/>
      <c r="AB64" s="106"/>
      <c r="AC64" s="106"/>
      <c r="AD64" s="106"/>
      <c r="AE64" s="106"/>
      <c r="AF64" s="106"/>
      <c r="AG64" s="106"/>
      <c r="AH64" s="106"/>
      <c r="AI64" s="106"/>
      <c r="AJ64" s="106"/>
      <c r="AK64" s="106"/>
      <c r="AL64" s="106"/>
      <c r="AM64" s="106"/>
      <c r="AN64" s="106"/>
      <c r="AO64" s="106"/>
      <c r="AP64" s="106"/>
      <c r="AQ64" s="106"/>
      <c r="AR64" s="106"/>
      <c r="AS64" s="106"/>
      <c r="AT64" s="106"/>
      <c r="AU64" s="106"/>
      <c r="AV64" s="106"/>
      <c r="AW64" s="106"/>
      <c r="AX64" s="106"/>
      <c r="AY64" s="106"/>
      <c r="AZ64" s="106"/>
      <c r="BA64" s="106"/>
      <c r="BB64" s="106"/>
      <c r="BC64" s="106"/>
      <c r="BD64" s="106"/>
      <c r="BE64" s="106"/>
      <c r="BF64" s="106"/>
      <c r="BG64" s="106"/>
      <c r="BH64" s="106"/>
      <c r="BI64" s="106"/>
      <c r="BJ64" s="106"/>
      <c r="BK64" s="106"/>
      <c r="BL64" s="106"/>
      <c r="BM64" s="106"/>
      <c r="BN64" s="106"/>
      <c r="BO64" s="106"/>
      <c r="BP64" s="106"/>
      <c r="BQ64" s="106"/>
      <c r="BR64" s="106"/>
      <c r="BS64" s="106"/>
      <c r="BT64" s="106"/>
      <c r="BU64" s="106"/>
      <c r="BV64" s="106"/>
      <c r="BW64" s="106"/>
      <c r="BX64" s="106"/>
      <c r="BY64" s="106"/>
      <c r="BZ64" s="106"/>
      <c r="CA64" s="106"/>
      <c r="CB64" s="106"/>
      <c r="CC64" s="106"/>
      <c r="CD64" s="106"/>
      <c r="CE64" s="106"/>
      <c r="CF64" s="106"/>
      <c r="CG64" s="106"/>
      <c r="CH64" s="106"/>
      <c r="CI64" s="106"/>
      <c r="CJ64" s="106"/>
      <c r="CK64" s="106"/>
      <c r="CL64" s="106"/>
      <c r="CM64" s="106"/>
      <c r="CN64" s="106"/>
      <c r="CO64" s="106"/>
      <c r="CP64" s="106"/>
      <c r="CQ64" s="106"/>
      <c r="CR64" s="106"/>
      <c r="CS64" s="106"/>
      <c r="CT64" s="106"/>
      <c r="CU64" s="106"/>
      <c r="CV64" s="106"/>
      <c r="CW64" s="106"/>
      <c r="CX64" s="106"/>
      <c r="CY64" s="106"/>
      <c r="CZ64" s="106"/>
      <c r="DA64" s="106"/>
      <c r="DB64" s="106"/>
      <c r="DC64" s="106"/>
      <c r="DD64" s="106"/>
      <c r="DE64" s="106"/>
      <c r="DF64" s="106"/>
      <c r="DG64" s="106"/>
      <c r="DH64" s="106"/>
      <c r="DI64" s="106"/>
      <c r="DJ64" s="106"/>
      <c r="DK64" s="106"/>
      <c r="DL64" s="106"/>
      <c r="DM64" s="106"/>
      <c r="DN64" s="106"/>
      <c r="DO64" s="106"/>
      <c r="DP64" s="106"/>
      <c r="DQ64" s="106"/>
      <c r="DR64" s="106"/>
      <c r="DS64" s="106"/>
      <c r="DT64" s="106"/>
      <c r="DU64" s="106"/>
      <c r="DV64" s="106"/>
      <c r="DW64" s="106"/>
      <c r="DX64" s="106"/>
      <c r="DY64" s="106"/>
      <c r="DZ64" s="106"/>
      <c r="EA64" s="106"/>
      <c r="EB64" s="106"/>
      <c r="EC64" s="106"/>
      <c r="ED64" s="106"/>
      <c r="EE64" s="106"/>
      <c r="EF64" s="106"/>
      <c r="EG64" s="106"/>
      <c r="EH64" s="106"/>
      <c r="EI64" s="106"/>
      <c r="EJ64" s="106"/>
      <c r="EK64" s="106"/>
      <c r="EL64" s="106"/>
      <c r="EM64" s="106"/>
      <c r="EN64" s="106"/>
      <c r="EO64" s="106"/>
      <c r="EP64" s="106"/>
      <c r="EQ64" s="106"/>
      <c r="ER64" s="106"/>
      <c r="ES64" s="106"/>
      <c r="ET64" s="106"/>
      <c r="EU64" s="106"/>
      <c r="EV64" s="106"/>
      <c r="EW64" s="106"/>
      <c r="EX64" s="106"/>
      <c r="EY64" s="106"/>
      <c r="EZ64" s="106"/>
      <c r="FA64" s="106"/>
      <c r="FB64" s="106"/>
      <c r="FC64" s="106"/>
      <c r="FD64" s="106"/>
      <c r="FE64" s="106"/>
      <c r="FF64" s="106"/>
      <c r="FG64" s="106"/>
      <c r="FH64" s="106"/>
      <c r="FI64" s="106"/>
      <c r="FJ64" s="106"/>
      <c r="FK64" s="106"/>
      <c r="FL64" s="106"/>
      <c r="FM64" s="106"/>
      <c r="FN64" s="106"/>
      <c r="FO64" s="106"/>
      <c r="FP64" s="106"/>
      <c r="FQ64" s="106"/>
      <c r="FR64" s="106"/>
      <c r="FS64" s="106"/>
      <c r="FT64" s="106"/>
      <c r="FU64" s="106"/>
      <c r="FV64" s="106"/>
      <c r="FW64" s="106"/>
      <c r="FX64" s="106"/>
      <c r="FY64" s="106"/>
      <c r="FZ64" s="106"/>
      <c r="GA64" s="106"/>
      <c r="GB64" s="106"/>
      <c r="GC64" s="106"/>
      <c r="GD64" s="106"/>
      <c r="GE64" s="106"/>
      <c r="GF64" s="106"/>
      <c r="GG64" s="106"/>
      <c r="GH64" s="106"/>
      <c r="GI64" s="106"/>
      <c r="GJ64" s="106"/>
      <c r="GK64" s="106"/>
      <c r="GL64" s="106"/>
      <c r="GM64" s="106"/>
      <c r="GN64" s="106"/>
      <c r="GO64" s="106"/>
      <c r="GP64" s="106"/>
      <c r="GQ64" s="106"/>
      <c r="GR64" s="106"/>
      <c r="GS64" s="106"/>
      <c r="GT64" s="106"/>
      <c r="GU64" s="106"/>
      <c r="GV64" s="106"/>
      <c r="GW64" s="106"/>
      <c r="GX64" s="106"/>
      <c r="GY64" s="106"/>
      <c r="GZ64" s="106"/>
      <c r="HA64" s="106"/>
      <c r="HB64" s="106"/>
      <c r="HC64" s="106"/>
      <c r="HD64" s="106"/>
      <c r="HE64" s="106"/>
      <c r="HF64" s="106"/>
      <c r="HG64" s="106"/>
      <c r="HH64" s="106"/>
      <c r="HI64" s="106"/>
      <c r="HJ64" s="106"/>
      <c r="HK64" s="106"/>
      <c r="HL64" s="106"/>
      <c r="HM64" s="106"/>
      <c r="HN64" s="106"/>
      <c r="HO64" s="106"/>
      <c r="HP64" s="106"/>
      <c r="HQ64" s="106"/>
      <c r="HR64" s="106"/>
      <c r="HS64" s="106"/>
      <c r="HT64" s="106"/>
      <c r="HU64" s="106"/>
      <c r="HV64" s="106"/>
      <c r="HW64" s="106"/>
      <c r="HX64" s="106"/>
      <c r="HY64" s="106"/>
      <c r="HZ64" s="106"/>
      <c r="IA64" s="106"/>
      <c r="IB64" s="106"/>
      <c r="IC64" s="106"/>
      <c r="ID64" s="106"/>
      <c r="IE64" s="106"/>
      <c r="IF64" s="106"/>
      <c r="IG64" s="106"/>
      <c r="IH64" s="106"/>
      <c r="II64" s="106"/>
      <c r="IJ64" s="106"/>
      <c r="IK64" s="106"/>
      <c r="IL64" s="106"/>
      <c r="IM64" s="106"/>
      <c r="IN64" s="106"/>
      <c r="IO64" s="106"/>
      <c r="IP64" s="106"/>
      <c r="IQ64" s="106"/>
      <c r="IR64" s="106"/>
      <c r="IS64" s="106"/>
      <c r="IT64" s="106"/>
      <c r="IU64" s="106"/>
      <c r="IV64" s="106"/>
      <c r="IW64" s="106"/>
      <c r="IX64" s="106"/>
      <c r="IY64" s="106"/>
      <c r="IZ64" s="106"/>
      <c r="JA64" s="106"/>
      <c r="JB64" s="106"/>
      <c r="JC64" s="106"/>
      <c r="JD64" s="106"/>
      <c r="JE64" s="106"/>
      <c r="JF64" s="106"/>
      <c r="JG64" s="106"/>
      <c r="JH64" s="106"/>
      <c r="JI64" s="106"/>
      <c r="JJ64" s="106"/>
      <c r="JK64" s="106"/>
      <c r="JL64" s="106"/>
      <c r="JM64" s="106"/>
      <c r="JN64" s="106"/>
      <c r="JO64" s="106"/>
      <c r="JP64" s="106"/>
      <c r="JQ64" s="106"/>
      <c r="JR64" s="106"/>
      <c r="JS64" s="106"/>
      <c r="JT64" s="106"/>
      <c r="JU64" s="106"/>
      <c r="JV64" s="106"/>
      <c r="JW64" s="106"/>
      <c r="JX64" s="106"/>
      <c r="JY64" s="106"/>
      <c r="JZ64" s="106"/>
      <c r="KA64" s="106"/>
      <c r="KB64" s="106"/>
      <c r="KC64" s="106"/>
      <c r="KD64" s="106"/>
      <c r="KE64" s="106"/>
      <c r="KF64" s="106"/>
      <c r="KG64" s="106"/>
      <c r="KH64" s="106"/>
      <c r="KI64" s="106"/>
      <c r="KJ64" s="106"/>
      <c r="KK64" s="106"/>
      <c r="KL64" s="106"/>
      <c r="KM64" s="106"/>
      <c r="KN64" s="106"/>
      <c r="KO64" s="106"/>
      <c r="KP64" s="106"/>
      <c r="KQ64" s="106"/>
      <c r="KR64" s="106"/>
      <c r="KS64" s="106"/>
      <c r="KT64" s="106"/>
      <c r="KU64" s="106"/>
      <c r="KV64" s="106"/>
      <c r="KW64" s="106"/>
      <c r="KX64" s="106"/>
      <c r="KY64" s="106"/>
      <c r="KZ64" s="106"/>
      <c r="LA64" s="106"/>
      <c r="LB64" s="106"/>
      <c r="LC64" s="106"/>
      <c r="LD64" s="106"/>
      <c r="LE64" s="106"/>
      <c r="LF64" s="106"/>
      <c r="LG64" s="106"/>
      <c r="LH64" s="106"/>
      <c r="LI64" s="106"/>
      <c r="LJ64" s="106"/>
      <c r="LK64" s="106"/>
      <c r="LL64" s="106"/>
      <c r="LM64" s="106"/>
      <c r="LN64" s="106"/>
      <c r="LO64" s="106"/>
      <c r="LP64" s="106"/>
      <c r="LQ64" s="106"/>
      <c r="LR64" s="106"/>
      <c r="LS64" s="106"/>
      <c r="LT64" s="106"/>
      <c r="LU64" s="106"/>
      <c r="LV64" s="106"/>
      <c r="LW64" s="106"/>
      <c r="LX64" s="106"/>
      <c r="LY64" s="106"/>
      <c r="LZ64" s="106"/>
      <c r="MA64" s="106"/>
      <c r="MB64" s="106"/>
      <c r="MC64" s="106"/>
      <c r="MD64" s="106"/>
      <c r="ME64" s="106"/>
      <c r="MF64" s="106"/>
      <c r="MG64" s="106"/>
      <c r="MH64" s="106"/>
      <c r="MI64" s="106"/>
      <c r="MJ64" s="106"/>
      <c r="MK64" s="106"/>
      <c r="ML64" s="106"/>
      <c r="MM64" s="106"/>
      <c r="MN64" s="106"/>
      <c r="MO64" s="106"/>
      <c r="MP64" s="106"/>
      <c r="MQ64" s="106"/>
      <c r="MR64" s="106"/>
      <c r="MS64" s="106"/>
      <c r="MT64" s="106"/>
      <c r="MU64" s="106"/>
      <c r="MV64" s="106"/>
      <c r="MW64" s="106"/>
      <c r="MX64" s="106"/>
      <c r="MY64" s="106"/>
      <c r="MZ64" s="106"/>
      <c r="NA64" s="106"/>
      <c r="NB64" s="106"/>
      <c r="NC64" s="106"/>
      <c r="ND64" s="106"/>
      <c r="NE64" s="106"/>
      <c r="NF64" s="106"/>
      <c r="NG64" s="106"/>
      <c r="NH64" s="106"/>
      <c r="NI64" s="106"/>
      <c r="NJ64" s="106"/>
      <c r="NK64" s="106"/>
      <c r="NL64" s="106"/>
      <c r="NM64" s="106"/>
      <c r="NN64" s="106"/>
      <c r="NO64" s="106"/>
      <c r="NP64" s="106"/>
      <c r="NQ64" s="106"/>
      <c r="NR64" s="106"/>
      <c r="NS64" s="106"/>
      <c r="NT64" s="106"/>
      <c r="NU64" s="106"/>
      <c r="NV64" s="106"/>
      <c r="NW64" s="106"/>
      <c r="NX64" s="106"/>
      <c r="NY64" s="106"/>
      <c r="NZ64" s="106"/>
      <c r="OA64" s="106"/>
      <c r="OB64" s="106"/>
      <c r="OC64" s="106"/>
      <c r="OD64" s="106"/>
      <c r="OE64" s="106"/>
      <c r="OF64" s="106"/>
      <c r="OG64" s="106"/>
      <c r="OH64" s="106"/>
      <c r="OI64" s="106"/>
      <c r="OJ64" s="106"/>
      <c r="OK64" s="106"/>
      <c r="OL64" s="106"/>
      <c r="OM64" s="106"/>
      <c r="ON64" s="106"/>
      <c r="OO64" s="106"/>
      <c r="OP64" s="106"/>
      <c r="OQ64" s="106"/>
      <c r="OR64" s="106"/>
      <c r="OS64" s="106"/>
      <c r="OT64" s="106"/>
      <c r="OU64" s="106"/>
      <c r="OV64" s="106"/>
      <c r="OW64" s="106"/>
      <c r="OX64" s="106"/>
      <c r="OY64" s="106"/>
      <c r="OZ64" s="106"/>
      <c r="PA64" s="106"/>
      <c r="PB64" s="106"/>
      <c r="PC64" s="106"/>
      <c r="PD64" s="106"/>
      <c r="PE64" s="106"/>
      <c r="PF64" s="106"/>
      <c r="PG64" s="106"/>
      <c r="PH64" s="106"/>
      <c r="PI64" s="106"/>
      <c r="PJ64" s="106"/>
      <c r="PK64" s="106"/>
      <c r="PL64" s="106"/>
      <c r="PM64" s="106"/>
      <c r="PN64" s="106"/>
      <c r="PO64" s="106"/>
      <c r="PP64" s="106"/>
      <c r="PQ64" s="106"/>
      <c r="PR64" s="106"/>
      <c r="PS64" s="106"/>
      <c r="PT64" s="106"/>
      <c r="PU64" s="106"/>
      <c r="PV64" s="106"/>
      <c r="PW64" s="106"/>
      <c r="PX64" s="106"/>
      <c r="PY64" s="106"/>
      <c r="PZ64" s="106"/>
      <c r="QA64" s="106"/>
      <c r="QB64" s="106"/>
      <c r="QC64" s="106"/>
      <c r="QD64" s="106"/>
      <c r="QE64" s="106"/>
      <c r="QF64" s="106"/>
      <c r="QG64" s="106"/>
      <c r="QH64" s="106"/>
      <c r="QI64" s="106"/>
      <c r="QJ64" s="106"/>
      <c r="QK64" s="106"/>
      <c r="QL64" s="106"/>
      <c r="QM64" s="106"/>
      <c r="QN64" s="106"/>
      <c r="QO64" s="106"/>
      <c r="QP64" s="106"/>
      <c r="QQ64" s="106"/>
      <c r="QR64" s="106"/>
      <c r="QS64" s="106"/>
      <c r="QT64" s="106"/>
      <c r="QU64" s="106"/>
      <c r="QV64" s="106"/>
      <c r="QW64" s="106"/>
      <c r="QX64" s="106"/>
      <c r="QY64" s="106"/>
      <c r="QZ64" s="106"/>
      <c r="RA64" s="106"/>
      <c r="RB64" s="106"/>
      <c r="RC64" s="106"/>
      <c r="RD64" s="106"/>
      <c r="RE64" s="106"/>
      <c r="RF64" s="106"/>
      <c r="RG64" s="106"/>
      <c r="RH64" s="106"/>
      <c r="RI64" s="106"/>
      <c r="RJ64" s="106"/>
      <c r="RK64" s="106"/>
      <c r="RL64" s="106"/>
      <c r="RM64" s="106"/>
      <c r="RN64" s="106"/>
      <c r="RO64" s="106"/>
      <c r="RP64" s="106"/>
      <c r="RQ64" s="106"/>
      <c r="RR64" s="106"/>
      <c r="RS64" s="106"/>
      <c r="RT64" s="106"/>
      <c r="RU64" s="106"/>
      <c r="RV64" s="106"/>
      <c r="RW64" s="106"/>
      <c r="RX64" s="106"/>
      <c r="RY64" s="106"/>
      <c r="RZ64" s="106"/>
      <c r="SA64" s="106"/>
      <c r="SB64" s="106"/>
      <c r="SC64" s="106"/>
      <c r="SD64" s="106"/>
      <c r="SE64" s="106"/>
      <c r="SF64" s="106"/>
      <c r="SG64" s="106"/>
      <c r="SH64" s="106"/>
      <c r="SI64" s="106"/>
      <c r="SJ64" s="106"/>
      <c r="SK64" s="106"/>
      <c r="SL64" s="106"/>
      <c r="SM64" s="106"/>
      <c r="SN64" s="106"/>
      <c r="SO64" s="106"/>
      <c r="SP64" s="106"/>
      <c r="SQ64" s="106"/>
      <c r="SR64" s="106"/>
      <c r="SS64" s="106"/>
      <c r="ST64" s="106"/>
      <c r="SU64" s="106"/>
      <c r="SV64" s="106"/>
      <c r="SW64" s="106"/>
      <c r="SX64" s="106"/>
      <c r="SY64" s="106"/>
      <c r="SZ64" s="106"/>
      <c r="TA64" s="106"/>
      <c r="TB64" s="106"/>
      <c r="TC64" s="106"/>
      <c r="TD64" s="106"/>
      <c r="TE64" s="106"/>
      <c r="TF64" s="106"/>
      <c r="TG64" s="106"/>
      <c r="TH64" s="106"/>
      <c r="TI64" s="106"/>
      <c r="TJ64" s="106"/>
      <c r="TK64" s="106"/>
      <c r="TL64" s="106"/>
      <c r="TM64" s="106"/>
      <c r="TN64" s="106"/>
      <c r="TO64" s="106"/>
      <c r="TP64" s="106"/>
      <c r="TQ64" s="106"/>
      <c r="TR64" s="106"/>
      <c r="TS64" s="106"/>
      <c r="TT64" s="106"/>
      <c r="TU64" s="106"/>
      <c r="TV64" s="106"/>
      <c r="TW64" s="106"/>
      <c r="TX64" s="106"/>
      <c r="TY64" s="106"/>
      <c r="TZ64" s="106"/>
      <c r="UA64" s="106"/>
      <c r="UB64" s="106"/>
      <c r="UC64" s="106"/>
      <c r="UD64" s="106"/>
      <c r="UE64" s="106"/>
      <c r="UF64" s="106"/>
      <c r="UG64" s="106"/>
      <c r="UH64" s="106"/>
      <c r="UI64" s="106"/>
      <c r="UJ64" s="106"/>
      <c r="UK64" s="106"/>
      <c r="UL64" s="106"/>
      <c r="UM64" s="106"/>
      <c r="UN64" s="106"/>
      <c r="UO64" s="106"/>
      <c r="UP64" s="106"/>
      <c r="UQ64" s="106"/>
      <c r="UR64" s="106"/>
      <c r="US64" s="106"/>
      <c r="UT64" s="106"/>
      <c r="UU64" s="106"/>
      <c r="UV64" s="106"/>
      <c r="UW64" s="106"/>
      <c r="UX64" s="106"/>
      <c r="UY64" s="106"/>
      <c r="UZ64" s="106"/>
      <c r="VA64" s="106"/>
      <c r="VB64" s="106"/>
      <c r="VC64" s="106"/>
      <c r="VD64" s="106"/>
      <c r="VE64" s="106"/>
      <c r="VF64" s="106"/>
      <c r="VG64" s="106"/>
      <c r="VH64" s="106"/>
      <c r="VI64" s="106"/>
      <c r="VJ64" s="106"/>
      <c r="VK64" s="106"/>
      <c r="VL64" s="106"/>
      <c r="VM64" s="106"/>
      <c r="VN64" s="106"/>
      <c r="VO64" s="106"/>
      <c r="VP64" s="106"/>
      <c r="VQ64" s="106"/>
      <c r="VR64" s="106"/>
      <c r="VS64" s="106"/>
      <c r="VT64" s="106"/>
      <c r="VU64" s="106"/>
      <c r="VV64" s="106"/>
      <c r="VW64" s="106"/>
      <c r="VX64" s="106"/>
      <c r="VY64" s="106"/>
      <c r="VZ64" s="106"/>
      <c r="WA64" s="106"/>
      <c r="WB64" s="106"/>
      <c r="WC64" s="106"/>
      <c r="WD64" s="106"/>
      <c r="WE64" s="106"/>
      <c r="WF64" s="106"/>
      <c r="WG64" s="106"/>
      <c r="WH64" s="106"/>
      <c r="WI64" s="106"/>
      <c r="WJ64" s="106"/>
      <c r="WK64" s="106"/>
      <c r="WL64" s="106"/>
      <c r="WM64" s="106"/>
      <c r="WN64" s="106"/>
      <c r="WO64" s="106"/>
      <c r="WP64" s="106"/>
      <c r="WQ64" s="106"/>
      <c r="WR64" s="106"/>
      <c r="WS64" s="106"/>
      <c r="WT64" s="106"/>
      <c r="WU64" s="106"/>
      <c r="WV64" s="106"/>
      <c r="WW64" s="106"/>
      <c r="WX64" s="106"/>
      <c r="WY64" s="106"/>
      <c r="WZ64" s="106"/>
      <c r="XA64" s="106"/>
      <c r="XB64" s="106"/>
      <c r="XC64" s="106"/>
      <c r="XD64" s="106"/>
      <c r="XE64" s="106"/>
      <c r="XF64" s="106"/>
      <c r="XG64" s="106"/>
      <c r="XH64" s="106"/>
      <c r="XI64" s="106"/>
      <c r="XJ64" s="106"/>
      <c r="XK64" s="106"/>
      <c r="XL64" s="106"/>
      <c r="XM64" s="106"/>
      <c r="XN64" s="106"/>
      <c r="XO64" s="106"/>
      <c r="XP64" s="106"/>
      <c r="XQ64" s="106"/>
      <c r="XR64" s="106"/>
      <c r="XS64" s="106"/>
      <c r="XT64" s="106"/>
      <c r="XU64" s="106"/>
      <c r="XV64" s="106"/>
      <c r="XW64" s="106"/>
      <c r="XX64" s="106"/>
      <c r="XY64" s="106"/>
      <c r="XZ64" s="106"/>
      <c r="YA64" s="106"/>
      <c r="YB64" s="106"/>
      <c r="YC64" s="106"/>
      <c r="YD64" s="106"/>
      <c r="YE64" s="106"/>
      <c r="YF64" s="106"/>
      <c r="YG64" s="106"/>
      <c r="YH64" s="106"/>
      <c r="YI64" s="106"/>
      <c r="YJ64" s="106"/>
      <c r="YK64" s="106"/>
      <c r="YL64" s="106"/>
      <c r="YM64" s="106"/>
      <c r="YN64" s="106"/>
      <c r="YO64" s="106"/>
      <c r="YP64" s="106"/>
      <c r="YQ64" s="106"/>
      <c r="YR64" s="106"/>
      <c r="YS64" s="106"/>
      <c r="YT64" s="106"/>
      <c r="YU64" s="106"/>
      <c r="YV64" s="106"/>
      <c r="YW64" s="106"/>
      <c r="YX64" s="106"/>
      <c r="YY64" s="106"/>
      <c r="YZ64" s="106"/>
      <c r="ZA64" s="106"/>
      <c r="ZB64" s="106"/>
      <c r="ZC64" s="106"/>
      <c r="ZD64" s="106"/>
      <c r="ZE64" s="106"/>
      <c r="ZF64" s="106"/>
      <c r="ZG64" s="106"/>
      <c r="ZH64" s="106"/>
      <c r="ZI64" s="106"/>
      <c r="ZJ64" s="106"/>
      <c r="ZK64" s="106"/>
      <c r="ZL64" s="106"/>
      <c r="ZM64" s="106"/>
      <c r="ZN64" s="106"/>
      <c r="ZO64" s="106"/>
      <c r="ZP64" s="106"/>
      <c r="ZQ64" s="106"/>
      <c r="ZR64" s="106"/>
      <c r="ZS64" s="106"/>
      <c r="ZT64" s="106"/>
      <c r="ZU64" s="106"/>
      <c r="ZV64" s="106"/>
      <c r="ZW64" s="106"/>
      <c r="ZX64" s="106"/>
      <c r="ZY64" s="106"/>
      <c r="ZZ64" s="106"/>
      <c r="AAA64" s="106"/>
      <c r="AAB64" s="106"/>
      <c r="AAC64" s="106"/>
      <c r="AAD64" s="106"/>
      <c r="AAE64" s="106"/>
      <c r="AAF64" s="106"/>
      <c r="AAG64" s="106"/>
      <c r="AAH64" s="106"/>
      <c r="AAI64" s="106"/>
      <c r="AAJ64" s="106"/>
      <c r="AAK64" s="106"/>
      <c r="AAL64" s="106"/>
      <c r="AAM64" s="106"/>
      <c r="AAN64" s="106"/>
      <c r="AAO64" s="106"/>
      <c r="AAP64" s="106"/>
      <c r="AAQ64" s="106"/>
      <c r="AAR64" s="106"/>
      <c r="AAS64" s="106"/>
      <c r="AAT64" s="106"/>
      <c r="AAU64" s="106"/>
      <c r="AAV64" s="106"/>
      <c r="AAW64" s="106"/>
      <c r="AAX64" s="106"/>
      <c r="AAY64" s="106"/>
      <c r="AAZ64" s="106"/>
      <c r="ABA64" s="106"/>
      <c r="ABB64" s="106"/>
      <c r="ABC64" s="106"/>
      <c r="ABD64" s="106"/>
      <c r="ABE64" s="106"/>
      <c r="ABF64" s="106"/>
      <c r="ABG64" s="106"/>
      <c r="ABH64" s="106"/>
      <c r="ABI64" s="106"/>
      <c r="ABJ64" s="106"/>
      <c r="ABK64" s="106"/>
      <c r="ABL64" s="106"/>
      <c r="ABM64" s="106"/>
      <c r="ABN64" s="106"/>
      <c r="ABO64" s="106"/>
      <c r="ABP64" s="106"/>
      <c r="ABQ64" s="106"/>
      <c r="ABR64" s="106"/>
      <c r="ABS64" s="106"/>
      <c r="ABT64" s="106"/>
      <c r="ABU64" s="106"/>
      <c r="ABV64" s="106"/>
      <c r="ABW64" s="106"/>
      <c r="ABX64" s="106"/>
      <c r="ABY64" s="106"/>
      <c r="ABZ64" s="106"/>
      <c r="ACA64" s="106"/>
      <c r="ACB64" s="106"/>
      <c r="ACC64" s="106"/>
      <c r="ACD64" s="106"/>
      <c r="ACE64" s="106"/>
      <c r="ACF64" s="106"/>
      <c r="ACG64" s="106"/>
      <c r="ACH64" s="106"/>
      <c r="ACI64" s="106"/>
      <c r="ACJ64" s="106"/>
      <c r="ACK64" s="106"/>
      <c r="ACL64" s="106"/>
      <c r="ACM64" s="106"/>
      <c r="ACN64" s="106"/>
      <c r="ACO64" s="106"/>
      <c r="ACP64" s="106"/>
      <c r="ACQ64" s="106"/>
      <c r="ACR64" s="106"/>
      <c r="ACS64" s="106"/>
      <c r="ACT64" s="106"/>
      <c r="ACU64" s="106"/>
      <c r="ACV64" s="106"/>
      <c r="ACW64" s="106"/>
      <c r="ACX64" s="106"/>
      <c r="ACY64" s="106"/>
      <c r="ACZ64" s="106"/>
      <c r="ADA64" s="106"/>
      <c r="ADB64" s="106"/>
      <c r="ADC64" s="106"/>
      <c r="ADD64" s="106"/>
      <c r="ADE64" s="106"/>
      <c r="ADF64" s="106"/>
      <c r="ADG64" s="106"/>
      <c r="ADH64" s="106"/>
      <c r="ADI64" s="106"/>
      <c r="ADJ64" s="106"/>
      <c r="ADK64" s="106"/>
      <c r="ADL64" s="106"/>
      <c r="ADM64" s="106"/>
      <c r="ADN64" s="106"/>
      <c r="ADO64" s="106"/>
      <c r="ADP64" s="106"/>
      <c r="ADQ64" s="106"/>
      <c r="ADR64" s="106"/>
      <c r="ADS64" s="106"/>
      <c r="ADT64" s="106"/>
      <c r="ADU64" s="106"/>
      <c r="ADV64" s="106"/>
      <c r="ADW64" s="106"/>
      <c r="ADX64" s="106"/>
      <c r="ADY64" s="106"/>
      <c r="ADZ64" s="106"/>
      <c r="AEA64" s="106"/>
      <c r="AEB64" s="106"/>
      <c r="AEC64" s="106"/>
      <c r="AED64" s="106"/>
      <c r="AEE64" s="106"/>
      <c r="AEF64" s="106"/>
      <c r="AEG64" s="106"/>
      <c r="AEH64" s="106"/>
      <c r="AEI64" s="106"/>
      <c r="AEJ64" s="106"/>
      <c r="AEK64" s="106"/>
      <c r="AEL64" s="106"/>
      <c r="AEM64" s="106"/>
      <c r="AEN64" s="106"/>
      <c r="AEO64" s="106"/>
      <c r="AEP64" s="106"/>
      <c r="AEQ64" s="106"/>
      <c r="AER64" s="106"/>
      <c r="AES64" s="106"/>
      <c r="AET64" s="106"/>
      <c r="AEU64" s="106"/>
      <c r="AEV64" s="106"/>
      <c r="AEW64" s="106"/>
      <c r="AEX64" s="106"/>
      <c r="AEY64" s="106"/>
      <c r="AEZ64" s="106"/>
      <c r="AFA64" s="106"/>
      <c r="AFB64" s="106"/>
      <c r="AFC64" s="106"/>
      <c r="AFD64" s="106"/>
      <c r="AFE64" s="106"/>
      <c r="AFF64" s="106"/>
      <c r="AFG64" s="106"/>
      <c r="AFH64" s="106"/>
      <c r="AFI64" s="106"/>
      <c r="AFJ64" s="106"/>
      <c r="AFK64" s="106"/>
      <c r="AFL64" s="106"/>
      <c r="AFM64" s="106"/>
      <c r="AFN64" s="106"/>
      <c r="AFO64" s="106"/>
      <c r="AFP64" s="106"/>
      <c r="AFQ64" s="106"/>
      <c r="AFR64" s="106"/>
      <c r="AFS64" s="106"/>
      <c r="AFT64" s="106"/>
      <c r="AFU64" s="106"/>
      <c r="AFV64" s="106"/>
      <c r="AFW64" s="106"/>
      <c r="AFX64" s="106"/>
      <c r="AFY64" s="106"/>
      <c r="AFZ64" s="106"/>
      <c r="AGA64" s="106"/>
      <c r="AGB64" s="106"/>
      <c r="AGC64" s="106"/>
      <c r="AGD64" s="106"/>
      <c r="AGE64" s="106"/>
      <c r="AGF64" s="106"/>
      <c r="AGG64" s="106"/>
      <c r="AGH64" s="106"/>
      <c r="AGI64" s="106"/>
      <c r="AGJ64" s="106"/>
      <c r="AGK64" s="106"/>
      <c r="AGL64" s="106"/>
      <c r="AGM64" s="106"/>
      <c r="AGN64" s="106"/>
      <c r="AGO64" s="106"/>
      <c r="AGP64" s="106"/>
      <c r="AGQ64" s="106"/>
      <c r="AGR64" s="106"/>
      <c r="AGS64" s="106"/>
      <c r="AGT64" s="106"/>
      <c r="AGU64" s="106"/>
      <c r="AGV64" s="106"/>
      <c r="AGW64" s="106"/>
      <c r="AGX64" s="106"/>
      <c r="AGY64" s="106"/>
      <c r="AGZ64" s="106"/>
      <c r="AHA64" s="106"/>
      <c r="AHB64" s="106"/>
      <c r="AHC64" s="106"/>
      <c r="AHD64" s="106"/>
      <c r="AHE64" s="106"/>
      <c r="AHF64" s="106"/>
      <c r="AHG64" s="106"/>
      <c r="AHH64" s="106"/>
      <c r="AHI64" s="106"/>
      <c r="AHJ64" s="106"/>
      <c r="AHK64" s="106"/>
      <c r="AHL64" s="106"/>
      <c r="AHM64" s="106"/>
      <c r="AHN64" s="106"/>
      <c r="AHO64" s="106"/>
      <c r="AHP64" s="106"/>
      <c r="AHQ64" s="106"/>
      <c r="AHR64" s="106"/>
      <c r="AHS64" s="106"/>
      <c r="AHT64" s="106"/>
      <c r="AHU64" s="106"/>
      <c r="AHV64" s="106"/>
      <c r="AHW64" s="106"/>
      <c r="AHX64" s="106"/>
      <c r="AHY64" s="106"/>
      <c r="AHZ64" s="106"/>
      <c r="AIA64" s="106"/>
      <c r="AIB64" s="106"/>
      <c r="AIC64" s="106"/>
      <c r="AID64" s="106"/>
      <c r="AIE64" s="106"/>
      <c r="AIF64" s="106"/>
      <c r="AIG64" s="106"/>
      <c r="AIH64" s="106"/>
      <c r="AII64" s="106"/>
      <c r="AIJ64" s="106"/>
      <c r="AIK64" s="106"/>
      <c r="AIL64" s="106"/>
      <c r="AIM64" s="106"/>
      <c r="AIN64" s="106"/>
      <c r="AIO64" s="106"/>
      <c r="AIP64" s="106"/>
      <c r="AIQ64" s="106"/>
      <c r="AIR64" s="106"/>
      <c r="AIS64" s="106"/>
      <c r="AIT64" s="106"/>
      <c r="AIU64" s="106"/>
      <c r="AIV64" s="106"/>
      <c r="AIW64" s="106"/>
      <c r="AIX64" s="106"/>
      <c r="AIY64" s="106"/>
      <c r="AIZ64" s="106"/>
      <c r="AJA64" s="106"/>
      <c r="AJB64" s="106"/>
      <c r="AJC64" s="106"/>
      <c r="AJD64" s="106"/>
      <c r="AJE64" s="106"/>
      <c r="AJF64" s="106"/>
      <c r="AJG64" s="106"/>
      <c r="AJH64" s="106"/>
      <c r="AJI64" s="106"/>
      <c r="AJJ64" s="106"/>
      <c r="AJK64" s="106"/>
      <c r="AJL64" s="106"/>
      <c r="AJM64" s="106"/>
      <c r="AJN64" s="106"/>
      <c r="AJO64" s="106"/>
      <c r="AJP64" s="106"/>
      <c r="AJQ64" s="106"/>
      <c r="AJR64" s="106"/>
      <c r="AJS64" s="106"/>
      <c r="AJT64" s="106"/>
      <c r="AJU64" s="106"/>
      <c r="AJV64" s="106"/>
      <c r="AJW64" s="106"/>
      <c r="AJX64" s="106"/>
      <c r="AJY64" s="106"/>
      <c r="AJZ64" s="106"/>
      <c r="AKA64" s="106"/>
      <c r="AKB64" s="106"/>
      <c r="AKC64" s="106"/>
      <c r="AKD64" s="106"/>
      <c r="AKE64" s="106"/>
      <c r="AKF64" s="106"/>
      <c r="AKG64" s="106"/>
      <c r="AKH64" s="106"/>
      <c r="AKI64" s="106"/>
      <c r="AKJ64" s="106"/>
      <c r="AKK64" s="106"/>
      <c r="AKL64" s="106"/>
      <c r="AKM64" s="106"/>
      <c r="AKN64" s="106"/>
      <c r="AKO64" s="106"/>
      <c r="AKP64" s="106"/>
      <c r="AKQ64" s="106"/>
      <c r="AKR64" s="106"/>
      <c r="AKS64" s="106"/>
      <c r="AKT64" s="106"/>
      <c r="AKU64" s="106"/>
      <c r="AKV64" s="106"/>
      <c r="AKW64" s="106"/>
      <c r="AKX64" s="106"/>
      <c r="AKY64" s="106"/>
      <c r="AKZ64" s="106"/>
      <c r="ALA64" s="106"/>
      <c r="ALB64" s="106"/>
      <c r="ALC64" s="106"/>
      <c r="ALD64" s="106"/>
      <c r="ALE64" s="106"/>
      <c r="ALF64" s="106"/>
      <c r="ALG64" s="106"/>
      <c r="ALH64" s="106"/>
      <c r="ALI64" s="106"/>
      <c r="ALJ64" s="106"/>
      <c r="ALK64" s="106"/>
      <c r="ALL64" s="106"/>
      <c r="ALM64" s="106"/>
      <c r="ALN64" s="106"/>
      <c r="ALO64" s="106"/>
      <c r="ALP64" s="106"/>
      <c r="ALQ64" s="106"/>
      <c r="ALR64" s="106"/>
      <c r="ALS64" s="106"/>
      <c r="ALT64" s="106"/>
      <c r="ALU64" s="106"/>
      <c r="ALV64" s="106"/>
      <c r="ALW64" s="106"/>
    </row>
    <row r="65" spans="1:24" s="40" customFormat="1" ht="171.75" customHeight="1" x14ac:dyDescent="0.25">
      <c r="A65" s="60" t="s">
        <v>163</v>
      </c>
      <c r="B65" s="144" t="s">
        <v>123</v>
      </c>
      <c r="C65" s="91" t="s">
        <v>117</v>
      </c>
      <c r="D65" s="151" t="s">
        <v>124</v>
      </c>
      <c r="E65" s="85" t="s">
        <v>173</v>
      </c>
      <c r="F65" s="151" t="s">
        <v>191</v>
      </c>
      <c r="G65" s="151" t="s">
        <v>186</v>
      </c>
      <c r="H65" s="56" t="s">
        <v>13</v>
      </c>
      <c r="I65" s="59">
        <f t="shared" si="11"/>
        <v>23040</v>
      </c>
      <c r="J65" s="145">
        <v>0.13</v>
      </c>
      <c r="K65" s="83">
        <v>21</v>
      </c>
      <c r="L65" s="134">
        <f t="shared" si="12"/>
        <v>0.1573</v>
      </c>
      <c r="M65" s="21">
        <f t="shared" si="13"/>
        <v>2995.2000000000003</v>
      </c>
      <c r="N65" s="198">
        <f t="shared" si="15"/>
        <v>628.99199999999973</v>
      </c>
      <c r="O65" s="36">
        <f t="shared" si="14"/>
        <v>3624.192</v>
      </c>
      <c r="P65" s="88"/>
      <c r="Q65" s="97">
        <v>3840</v>
      </c>
      <c r="R65" s="99">
        <v>19200</v>
      </c>
      <c r="S65" s="88"/>
      <c r="T65" s="88"/>
      <c r="U65" s="88"/>
      <c r="V65" s="90">
        <f t="shared" si="10"/>
        <v>23040</v>
      </c>
      <c r="W65" s="91" t="s">
        <v>174</v>
      </c>
      <c r="X65" s="137">
        <f t="shared" si="16"/>
        <v>628.99199999999973</v>
      </c>
    </row>
    <row r="66" spans="1:24" ht="24.75" customHeight="1" x14ac:dyDescent="0.25">
      <c r="D66" s="169"/>
      <c r="E66" s="44"/>
      <c r="F66" s="169"/>
      <c r="G66" s="169"/>
      <c r="H66" s="57"/>
      <c r="I66" s="62"/>
      <c r="J66" s="51"/>
      <c r="K66" s="51"/>
      <c r="L66" s="44"/>
      <c r="M66" s="192"/>
      <c r="N66" s="192"/>
      <c r="O66" s="192"/>
      <c r="P66" s="44"/>
      <c r="Q66" s="44"/>
      <c r="R66" s="44"/>
      <c r="S66" s="44"/>
      <c r="T66" s="44"/>
      <c r="U66" s="44"/>
      <c r="V66" s="44"/>
    </row>
    <row r="67" spans="1:24" ht="49.5" customHeight="1" x14ac:dyDescent="0.25">
      <c r="D67" s="169"/>
      <c r="E67" s="44"/>
      <c r="F67" s="169"/>
      <c r="G67" s="169"/>
      <c r="H67" s="57"/>
      <c r="I67" s="62"/>
      <c r="J67" s="51"/>
      <c r="K67" s="51"/>
      <c r="L67" s="44"/>
      <c r="M67" s="192"/>
      <c r="N67" s="192"/>
      <c r="O67" s="192"/>
      <c r="P67" s="44"/>
      <c r="Q67" s="44"/>
      <c r="R67" s="44"/>
      <c r="S67" s="44"/>
      <c r="T67" s="44"/>
      <c r="U67" s="44"/>
      <c r="V67" s="44"/>
    </row>
    <row r="68" spans="1:24" ht="36" customHeight="1" x14ac:dyDescent="0.25">
      <c r="D68" s="169"/>
      <c r="E68" s="44"/>
      <c r="F68" s="169"/>
      <c r="G68" s="169"/>
      <c r="H68" s="57"/>
      <c r="I68" s="62"/>
      <c r="J68" s="51"/>
      <c r="K68" s="51"/>
      <c r="L68" s="44"/>
      <c r="M68" s="192"/>
      <c r="N68" s="192"/>
      <c r="O68" s="192"/>
      <c r="P68" s="44"/>
      <c r="Q68" s="44"/>
      <c r="R68" s="44"/>
      <c r="S68" s="44"/>
      <c r="T68" s="44"/>
      <c r="U68" s="44"/>
      <c r="V68" s="44"/>
    </row>
    <row r="69" spans="1:24" ht="36" customHeight="1" x14ac:dyDescent="0.25">
      <c r="D69" s="169"/>
      <c r="E69" s="44"/>
      <c r="F69" s="169"/>
      <c r="G69" s="169"/>
      <c r="H69" s="57"/>
      <c r="I69" s="62"/>
      <c r="J69" s="51"/>
      <c r="K69" s="51"/>
      <c r="L69" s="44"/>
      <c r="M69" s="192"/>
      <c r="N69" s="192"/>
      <c r="O69" s="192"/>
      <c r="P69" s="44"/>
      <c r="Q69" s="44"/>
      <c r="R69" s="44"/>
      <c r="S69" s="44"/>
      <c r="T69" s="44"/>
      <c r="U69" s="44"/>
      <c r="V69" s="44"/>
    </row>
    <row r="70" spans="1:24" ht="33" customHeight="1" x14ac:dyDescent="0.25">
      <c r="D70" s="169"/>
      <c r="E70" s="44"/>
      <c r="F70" s="169"/>
      <c r="G70" s="169"/>
      <c r="H70" s="57"/>
      <c r="I70" s="62"/>
      <c r="J70" s="51"/>
      <c r="K70" s="51"/>
      <c r="L70" s="44"/>
      <c r="M70" s="192"/>
      <c r="N70" s="192"/>
      <c r="O70" s="192"/>
      <c r="P70" s="44"/>
      <c r="Q70" s="44"/>
      <c r="R70" s="44"/>
      <c r="S70" s="44"/>
      <c r="T70" s="44"/>
      <c r="U70" s="44"/>
      <c r="V70" s="44"/>
    </row>
    <row r="71" spans="1:24" ht="29.25" customHeight="1" x14ac:dyDescent="0.25">
      <c r="D71" s="169"/>
      <c r="E71" s="44"/>
      <c r="F71" s="169"/>
      <c r="G71" s="169"/>
      <c r="H71" s="57"/>
      <c r="I71" s="62"/>
      <c r="J71" s="51"/>
      <c r="K71" s="51"/>
      <c r="L71" s="44"/>
      <c r="M71" s="192"/>
      <c r="N71" s="192"/>
      <c r="O71" s="192"/>
      <c r="P71" s="44"/>
      <c r="Q71" s="44"/>
      <c r="R71" s="44"/>
      <c r="S71" s="44"/>
      <c r="T71" s="44"/>
      <c r="U71" s="44"/>
      <c r="V71" s="44"/>
    </row>
    <row r="72" spans="1:24" ht="34.5" customHeight="1" x14ac:dyDescent="0.25">
      <c r="D72" s="169"/>
      <c r="E72" s="44"/>
      <c r="F72" s="169"/>
      <c r="G72" s="169"/>
      <c r="H72" s="57"/>
      <c r="I72" s="62"/>
      <c r="J72" s="51"/>
      <c r="K72" s="51"/>
      <c r="L72" s="44"/>
      <c r="M72" s="192"/>
      <c r="N72" s="192"/>
      <c r="O72" s="192"/>
      <c r="P72" s="44"/>
      <c r="Q72" s="44"/>
      <c r="R72" s="44"/>
      <c r="S72" s="44"/>
      <c r="T72" s="44"/>
      <c r="U72" s="44"/>
      <c r="V72" s="44"/>
    </row>
    <row r="73" spans="1:24" ht="26.25" customHeight="1" x14ac:dyDescent="0.25">
      <c r="D73" s="169"/>
      <c r="E73" s="44"/>
      <c r="F73" s="169"/>
      <c r="G73" s="169"/>
      <c r="H73" s="57"/>
      <c r="I73" s="62"/>
      <c r="J73" s="51"/>
      <c r="K73" s="51"/>
      <c r="L73" s="44"/>
      <c r="M73" s="192"/>
      <c r="N73" s="192"/>
      <c r="O73" s="192"/>
      <c r="P73" s="44"/>
      <c r="Q73" s="44"/>
      <c r="R73" s="44"/>
      <c r="S73" s="44"/>
      <c r="T73" s="44"/>
      <c r="U73" s="44"/>
      <c r="V73" s="44"/>
    </row>
    <row r="74" spans="1:24" ht="34.5" customHeight="1" x14ac:dyDescent="0.25">
      <c r="D74" s="169"/>
      <c r="E74" s="44"/>
      <c r="F74" s="169"/>
      <c r="G74" s="169"/>
      <c r="H74" s="57"/>
      <c r="I74" s="62"/>
      <c r="J74" s="51"/>
      <c r="K74" s="51"/>
      <c r="L74" s="44"/>
      <c r="M74" s="192"/>
      <c r="N74" s="192"/>
      <c r="O74" s="192"/>
      <c r="P74" s="44"/>
      <c r="Q74" s="44"/>
      <c r="R74" s="44"/>
      <c r="S74" s="44"/>
      <c r="T74" s="44"/>
      <c r="U74" s="44"/>
      <c r="V74" s="44"/>
    </row>
    <row r="75" spans="1:24" ht="24.75" customHeight="1" x14ac:dyDescent="0.25">
      <c r="D75" s="169"/>
      <c r="E75" s="44"/>
      <c r="F75" s="169"/>
      <c r="G75" s="169"/>
      <c r="H75" s="57"/>
      <c r="I75" s="62"/>
      <c r="J75" s="51"/>
      <c r="K75" s="51"/>
      <c r="L75" s="44"/>
      <c r="M75" s="192"/>
      <c r="N75" s="192"/>
      <c r="O75" s="192"/>
      <c r="P75" s="44"/>
      <c r="Q75" s="44"/>
      <c r="R75" s="44"/>
      <c r="S75" s="44"/>
      <c r="T75" s="44"/>
      <c r="U75" s="44"/>
      <c r="V75" s="44"/>
    </row>
    <row r="76" spans="1:24" ht="49.5" customHeight="1" x14ac:dyDescent="0.25">
      <c r="D76" s="169"/>
      <c r="E76" s="44"/>
      <c r="F76" s="169"/>
      <c r="G76" s="169"/>
      <c r="H76" s="57"/>
      <c r="I76" s="62"/>
      <c r="J76" s="51"/>
      <c r="K76" s="51"/>
      <c r="L76" s="44"/>
      <c r="M76" s="192"/>
      <c r="N76" s="192"/>
      <c r="O76" s="192"/>
      <c r="P76" s="44"/>
      <c r="Q76" s="44"/>
      <c r="R76" s="44"/>
      <c r="S76" s="44"/>
      <c r="T76" s="44"/>
      <c r="U76" s="44"/>
      <c r="V76" s="44"/>
    </row>
    <row r="77" spans="1:24" ht="49.5" customHeight="1" x14ac:dyDescent="0.25">
      <c r="D77" s="169"/>
      <c r="E77" s="44"/>
      <c r="F77" s="169"/>
      <c r="G77" s="169"/>
      <c r="H77" s="57"/>
      <c r="I77" s="62"/>
      <c r="J77" s="51"/>
      <c r="K77" s="51"/>
      <c r="L77" s="44"/>
      <c r="M77" s="192"/>
      <c r="N77" s="192"/>
      <c r="O77" s="192"/>
      <c r="P77" s="44"/>
      <c r="Q77" s="44"/>
      <c r="R77" s="44"/>
      <c r="S77" s="44"/>
      <c r="T77" s="44"/>
      <c r="U77" s="44"/>
      <c r="V77" s="44"/>
    </row>
    <row r="78" spans="1:24" ht="49.5" customHeight="1" x14ac:dyDescent="0.25">
      <c r="D78" s="169"/>
      <c r="E78" s="44"/>
      <c r="F78" s="169"/>
      <c r="G78" s="169"/>
      <c r="H78" s="57"/>
      <c r="I78" s="62"/>
      <c r="J78" s="51"/>
      <c r="K78" s="51"/>
      <c r="L78" s="44"/>
      <c r="M78" s="192"/>
      <c r="N78" s="192"/>
      <c r="O78" s="192"/>
      <c r="P78" s="44"/>
      <c r="Q78" s="44"/>
      <c r="R78" s="44"/>
      <c r="S78" s="44"/>
      <c r="T78" s="44"/>
      <c r="U78" s="44"/>
      <c r="V78" s="44"/>
    </row>
    <row r="79" spans="1:24" ht="49.5" customHeight="1" x14ac:dyDescent="0.25">
      <c r="D79" s="169"/>
      <c r="E79" s="44"/>
      <c r="F79" s="169"/>
      <c r="G79" s="169"/>
      <c r="H79" s="57"/>
      <c r="I79" s="62"/>
      <c r="J79" s="51"/>
      <c r="K79" s="51"/>
      <c r="L79" s="44"/>
      <c r="M79" s="192"/>
      <c r="N79" s="192"/>
      <c r="O79" s="192"/>
      <c r="P79" s="44"/>
      <c r="Q79" s="44"/>
      <c r="R79" s="44"/>
      <c r="S79" s="44"/>
      <c r="T79" s="44"/>
      <c r="U79" s="44"/>
      <c r="V79" s="44"/>
    </row>
    <row r="80" spans="1:24" ht="49.5" customHeight="1" x14ac:dyDescent="0.25">
      <c r="D80" s="169"/>
      <c r="E80" s="44"/>
      <c r="F80" s="169"/>
      <c r="G80" s="169"/>
      <c r="H80" s="57"/>
      <c r="I80" s="62"/>
      <c r="J80" s="51"/>
      <c r="K80" s="51"/>
      <c r="L80" s="44"/>
      <c r="M80" s="192"/>
      <c r="N80" s="192"/>
      <c r="O80" s="192"/>
      <c r="P80" s="44"/>
      <c r="Q80" s="44"/>
      <c r="R80" s="44"/>
      <c r="S80" s="44"/>
      <c r="T80" s="44"/>
      <c r="U80" s="44"/>
      <c r="V80" s="44"/>
    </row>
    <row r="81" spans="4:22" ht="49.5" customHeight="1" x14ac:dyDescent="0.25">
      <c r="D81" s="169"/>
      <c r="E81" s="44"/>
      <c r="F81" s="169"/>
      <c r="G81" s="169"/>
      <c r="H81" s="57"/>
      <c r="I81" s="62"/>
      <c r="J81" s="51"/>
      <c r="K81" s="51"/>
      <c r="L81" s="44"/>
      <c r="M81" s="192"/>
      <c r="N81" s="192"/>
      <c r="O81" s="192"/>
      <c r="P81" s="44"/>
      <c r="Q81" s="44"/>
      <c r="R81" s="44"/>
      <c r="S81" s="44"/>
      <c r="T81" s="44"/>
      <c r="U81" s="44"/>
      <c r="V81" s="44"/>
    </row>
    <row r="82" spans="4:22" ht="49.5" customHeight="1" x14ac:dyDescent="0.25">
      <c r="D82" s="169"/>
      <c r="E82" s="44"/>
      <c r="F82" s="169"/>
      <c r="G82" s="169"/>
      <c r="H82" s="57"/>
      <c r="I82" s="62"/>
      <c r="J82" s="51"/>
      <c r="K82" s="51"/>
      <c r="L82" s="44"/>
      <c r="M82" s="192"/>
      <c r="N82" s="192"/>
      <c r="O82" s="192"/>
      <c r="P82" s="44"/>
      <c r="Q82" s="44"/>
      <c r="R82" s="44"/>
      <c r="S82" s="44"/>
      <c r="T82" s="44"/>
      <c r="U82" s="44"/>
      <c r="V82" s="44"/>
    </row>
    <row r="83" spans="4:22" ht="49.5" customHeight="1" x14ac:dyDescent="0.25">
      <c r="D83" s="169"/>
      <c r="E83" s="44"/>
      <c r="F83" s="169"/>
      <c r="G83" s="169"/>
      <c r="H83" s="57"/>
      <c r="I83" s="62"/>
      <c r="J83" s="51"/>
      <c r="K83" s="51"/>
      <c r="L83" s="44"/>
      <c r="M83" s="192"/>
      <c r="N83" s="192"/>
      <c r="O83" s="192"/>
      <c r="P83" s="44"/>
      <c r="Q83" s="44"/>
      <c r="R83" s="44"/>
      <c r="S83" s="44"/>
      <c r="T83" s="44"/>
      <c r="U83" s="44"/>
      <c r="V83" s="44"/>
    </row>
    <row r="84" spans="4:22" ht="49.5" customHeight="1" x14ac:dyDescent="0.25">
      <c r="D84" s="169"/>
      <c r="E84" s="44"/>
      <c r="F84" s="169"/>
      <c r="G84" s="169"/>
      <c r="H84" s="57"/>
      <c r="I84" s="62"/>
      <c r="J84" s="51"/>
      <c r="K84" s="51"/>
      <c r="L84" s="44"/>
      <c r="M84" s="192"/>
      <c r="N84" s="192"/>
      <c r="O84" s="192"/>
      <c r="P84" s="44"/>
      <c r="Q84" s="44"/>
      <c r="R84" s="44"/>
      <c r="S84" s="44"/>
      <c r="T84" s="44"/>
      <c r="U84" s="44"/>
      <c r="V84" s="44"/>
    </row>
    <row r="85" spans="4:22" ht="49.5" customHeight="1" x14ac:dyDescent="0.25">
      <c r="D85" s="169"/>
      <c r="E85" s="44"/>
      <c r="F85" s="169"/>
      <c r="G85" s="169"/>
      <c r="H85" s="57"/>
      <c r="I85" s="62"/>
      <c r="J85" s="51"/>
      <c r="K85" s="51"/>
      <c r="L85" s="44"/>
      <c r="M85" s="192"/>
      <c r="N85" s="192"/>
      <c r="O85" s="192"/>
      <c r="P85" s="44"/>
      <c r="Q85" s="44"/>
      <c r="R85" s="44"/>
      <c r="S85" s="44"/>
      <c r="T85" s="44"/>
      <c r="U85" s="44"/>
      <c r="V85" s="44"/>
    </row>
    <row r="86" spans="4:22" ht="49.5" customHeight="1" x14ac:dyDescent="0.25">
      <c r="D86" s="169"/>
      <c r="E86" s="44"/>
      <c r="F86" s="169"/>
      <c r="G86" s="169"/>
      <c r="H86" s="57"/>
      <c r="I86" s="62"/>
      <c r="J86" s="51"/>
      <c r="K86" s="51"/>
      <c r="L86" s="44"/>
      <c r="M86" s="192"/>
      <c r="N86" s="192"/>
      <c r="O86" s="192"/>
      <c r="P86" s="44"/>
      <c r="Q86" s="44"/>
      <c r="R86" s="44"/>
      <c r="S86" s="44"/>
      <c r="T86" s="44"/>
      <c r="U86" s="44"/>
      <c r="V86" s="44"/>
    </row>
    <row r="87" spans="4:22" ht="49.5" customHeight="1" x14ac:dyDescent="0.25">
      <c r="D87" s="169"/>
      <c r="E87" s="44"/>
      <c r="F87" s="169"/>
      <c r="G87" s="169"/>
      <c r="H87" s="57"/>
      <c r="I87" s="62"/>
      <c r="J87" s="51"/>
      <c r="K87" s="51"/>
      <c r="L87" s="44"/>
      <c r="M87" s="192"/>
      <c r="N87" s="192"/>
      <c r="O87" s="192"/>
      <c r="P87" s="44"/>
      <c r="Q87" s="44"/>
      <c r="R87" s="44"/>
      <c r="S87" s="44"/>
      <c r="T87" s="44"/>
      <c r="U87" s="44"/>
      <c r="V87" s="44"/>
    </row>
    <row r="88" spans="4:22" ht="49.5" customHeight="1" x14ac:dyDescent="0.25">
      <c r="D88" s="169"/>
      <c r="E88" s="44"/>
      <c r="F88" s="169"/>
      <c r="G88" s="169"/>
      <c r="H88" s="57"/>
      <c r="I88" s="62"/>
      <c r="J88" s="51"/>
      <c r="K88" s="51"/>
      <c r="L88" s="44"/>
      <c r="M88" s="192"/>
      <c r="N88" s="192"/>
      <c r="O88" s="192"/>
      <c r="P88" s="44"/>
      <c r="Q88" s="44"/>
      <c r="R88" s="44"/>
      <c r="S88" s="44"/>
      <c r="T88" s="44"/>
      <c r="U88" s="44"/>
      <c r="V88" s="44"/>
    </row>
    <row r="89" spans="4:22" ht="49.5" customHeight="1" x14ac:dyDescent="0.25">
      <c r="D89" s="169"/>
      <c r="E89" s="44"/>
      <c r="F89" s="169"/>
      <c r="G89" s="169"/>
      <c r="H89" s="57"/>
      <c r="I89" s="62"/>
      <c r="J89" s="51"/>
      <c r="K89" s="51"/>
      <c r="L89" s="44"/>
      <c r="M89" s="192"/>
      <c r="N89" s="192"/>
      <c r="O89" s="192"/>
      <c r="P89" s="44"/>
      <c r="Q89" s="44"/>
      <c r="R89" s="44"/>
      <c r="S89" s="44"/>
      <c r="T89" s="44"/>
      <c r="U89" s="44"/>
      <c r="V89" s="44"/>
    </row>
    <row r="90" spans="4:22" ht="49.5" customHeight="1" x14ac:dyDescent="0.25">
      <c r="D90" s="169"/>
      <c r="E90" s="44"/>
      <c r="F90" s="169"/>
      <c r="G90" s="169"/>
      <c r="H90" s="57"/>
      <c r="I90" s="62"/>
      <c r="J90" s="51"/>
      <c r="K90" s="51"/>
      <c r="L90" s="44"/>
      <c r="M90" s="192"/>
      <c r="N90" s="192"/>
      <c r="O90" s="192"/>
      <c r="P90" s="44"/>
      <c r="Q90" s="44"/>
      <c r="R90" s="44"/>
      <c r="S90" s="44"/>
      <c r="T90" s="44"/>
      <c r="U90" s="44"/>
      <c r="V90" s="44"/>
    </row>
    <row r="91" spans="4:22" ht="49.5" customHeight="1" x14ac:dyDescent="0.25">
      <c r="D91" s="169"/>
      <c r="E91" s="44"/>
      <c r="F91" s="169"/>
      <c r="G91" s="169"/>
      <c r="H91" s="57"/>
      <c r="I91" s="62"/>
      <c r="J91" s="51"/>
      <c r="K91" s="51"/>
      <c r="L91" s="44"/>
      <c r="M91" s="192"/>
      <c r="N91" s="192"/>
      <c r="O91" s="192"/>
      <c r="P91" s="44"/>
      <c r="Q91" s="44"/>
      <c r="R91" s="44"/>
      <c r="S91" s="44"/>
      <c r="T91" s="44"/>
      <c r="U91" s="44"/>
      <c r="V91" s="44"/>
    </row>
    <row r="92" spans="4:22" ht="49.5" customHeight="1" x14ac:dyDescent="0.25">
      <c r="D92" s="169"/>
      <c r="E92" s="44"/>
      <c r="F92" s="169"/>
      <c r="G92" s="169"/>
      <c r="H92" s="57"/>
      <c r="I92" s="62"/>
      <c r="J92" s="51"/>
      <c r="K92" s="51"/>
      <c r="L92" s="44"/>
      <c r="M92" s="192"/>
      <c r="N92" s="192"/>
      <c r="O92" s="192"/>
      <c r="P92" s="44"/>
      <c r="Q92" s="44"/>
      <c r="R92" s="44"/>
      <c r="S92" s="44"/>
      <c r="T92" s="44"/>
      <c r="U92" s="44"/>
      <c r="V92" s="44"/>
    </row>
    <row r="93" spans="4:22" ht="49.5" customHeight="1" x14ac:dyDescent="0.25">
      <c r="D93" s="169"/>
      <c r="E93" s="44"/>
      <c r="F93" s="169"/>
      <c r="G93" s="169"/>
      <c r="H93" s="57"/>
      <c r="I93" s="62"/>
      <c r="J93" s="51"/>
      <c r="K93" s="51"/>
      <c r="L93" s="44"/>
      <c r="M93" s="192"/>
      <c r="N93" s="192"/>
      <c r="O93" s="192"/>
      <c r="P93" s="44"/>
      <c r="Q93" s="44"/>
      <c r="R93" s="44"/>
      <c r="S93" s="44"/>
      <c r="T93" s="44"/>
      <c r="U93" s="44"/>
      <c r="V93" s="44"/>
    </row>
    <row r="94" spans="4:22" ht="49.5" customHeight="1" x14ac:dyDescent="0.25">
      <c r="D94" s="169"/>
      <c r="E94" s="44"/>
      <c r="F94" s="169"/>
      <c r="G94" s="169"/>
      <c r="H94" s="57"/>
      <c r="I94" s="62"/>
      <c r="J94" s="51"/>
      <c r="K94" s="51"/>
      <c r="L94" s="44"/>
      <c r="M94" s="192"/>
      <c r="N94" s="192"/>
      <c r="O94" s="192"/>
      <c r="P94" s="44"/>
      <c r="Q94" s="44"/>
      <c r="R94" s="44"/>
      <c r="S94" s="44"/>
      <c r="T94" s="44"/>
      <c r="U94" s="44"/>
      <c r="V94" s="44"/>
    </row>
    <row r="95" spans="4:22" ht="49.5" customHeight="1" x14ac:dyDescent="0.25">
      <c r="D95" s="169"/>
      <c r="E95" s="44"/>
      <c r="F95" s="169"/>
      <c r="G95" s="169"/>
      <c r="H95" s="57"/>
      <c r="I95" s="62"/>
      <c r="J95" s="51"/>
      <c r="K95" s="51"/>
      <c r="L95" s="44"/>
      <c r="M95" s="192"/>
      <c r="N95" s="192"/>
      <c r="O95" s="192"/>
      <c r="P95" s="44"/>
      <c r="Q95" s="44"/>
      <c r="R95" s="44"/>
      <c r="S95" s="44"/>
      <c r="T95" s="44"/>
      <c r="U95" s="44"/>
      <c r="V95" s="44"/>
    </row>
    <row r="96" spans="4:22" ht="49.5" customHeight="1" x14ac:dyDescent="0.25">
      <c r="D96" s="169"/>
      <c r="E96" s="44"/>
      <c r="F96" s="169"/>
      <c r="G96" s="169"/>
      <c r="H96" s="57"/>
      <c r="I96" s="62"/>
      <c r="J96" s="51"/>
      <c r="K96" s="51"/>
      <c r="L96" s="44"/>
      <c r="M96" s="192"/>
      <c r="N96" s="192"/>
      <c r="O96" s="192"/>
      <c r="P96" s="44"/>
      <c r="Q96" s="44"/>
      <c r="R96" s="44"/>
      <c r="S96" s="44"/>
      <c r="T96" s="44"/>
      <c r="U96" s="44"/>
      <c r="V96" s="44"/>
    </row>
    <row r="97" spans="4:22" ht="49.5" customHeight="1" x14ac:dyDescent="0.25">
      <c r="D97" s="169"/>
      <c r="E97" s="44"/>
      <c r="F97" s="169"/>
      <c r="G97" s="169"/>
      <c r="H97" s="57"/>
      <c r="I97" s="62"/>
      <c r="J97" s="51"/>
      <c r="K97" s="51"/>
      <c r="L97" s="44"/>
      <c r="M97" s="192"/>
      <c r="N97" s="192"/>
      <c r="O97" s="192"/>
      <c r="P97" s="44"/>
      <c r="Q97" s="44"/>
      <c r="R97" s="44"/>
      <c r="S97" s="44"/>
      <c r="T97" s="44"/>
      <c r="U97" s="44"/>
      <c r="V97" s="44"/>
    </row>
    <row r="98" spans="4:22" ht="49.5" customHeight="1" x14ac:dyDescent="0.25">
      <c r="D98" s="169"/>
      <c r="E98" s="44"/>
      <c r="F98" s="169"/>
      <c r="G98" s="169"/>
      <c r="H98" s="57"/>
      <c r="I98" s="62"/>
      <c r="J98" s="51"/>
      <c r="K98" s="51"/>
      <c r="L98" s="44"/>
      <c r="M98" s="192"/>
      <c r="N98" s="192"/>
      <c r="O98" s="192"/>
      <c r="P98" s="44"/>
      <c r="Q98" s="44"/>
      <c r="R98" s="44"/>
      <c r="S98" s="44"/>
      <c r="T98" s="44"/>
      <c r="U98" s="44"/>
      <c r="V98" s="44"/>
    </row>
    <row r="99" spans="4:22" ht="49.5" customHeight="1" x14ac:dyDescent="0.25">
      <c r="D99" s="169"/>
      <c r="E99" s="44"/>
      <c r="F99" s="169"/>
      <c r="G99" s="169"/>
      <c r="H99" s="57"/>
      <c r="I99" s="62"/>
      <c r="J99" s="51"/>
      <c r="K99" s="51"/>
      <c r="L99" s="44"/>
      <c r="M99" s="192"/>
      <c r="N99" s="192"/>
      <c r="O99" s="192"/>
      <c r="P99" s="44"/>
      <c r="Q99" s="44"/>
      <c r="R99" s="44"/>
      <c r="S99" s="44"/>
      <c r="T99" s="44"/>
      <c r="U99" s="44"/>
      <c r="V99" s="44"/>
    </row>
    <row r="100" spans="4:22" ht="49.5" customHeight="1" x14ac:dyDescent="0.25">
      <c r="D100" s="169"/>
      <c r="E100" s="44"/>
      <c r="F100" s="169"/>
      <c r="G100" s="169"/>
      <c r="H100" s="57"/>
      <c r="I100" s="62"/>
      <c r="J100" s="51"/>
      <c r="K100" s="51"/>
      <c r="L100" s="44"/>
      <c r="M100" s="192"/>
      <c r="N100" s="192"/>
      <c r="O100" s="192"/>
      <c r="P100" s="44"/>
      <c r="Q100" s="44"/>
      <c r="R100" s="44"/>
      <c r="S100" s="44"/>
      <c r="T100" s="44"/>
      <c r="U100" s="44"/>
      <c r="V100" s="44"/>
    </row>
    <row r="101" spans="4:22" ht="49.5" customHeight="1" x14ac:dyDescent="0.25">
      <c r="D101" s="169"/>
      <c r="E101" s="44"/>
      <c r="F101" s="169"/>
      <c r="G101" s="169"/>
      <c r="H101" s="57"/>
      <c r="I101" s="62"/>
      <c r="J101" s="51"/>
      <c r="K101" s="51"/>
      <c r="L101" s="44"/>
      <c r="M101" s="192"/>
      <c r="N101" s="192"/>
      <c r="O101" s="192"/>
      <c r="P101" s="44"/>
      <c r="Q101" s="44"/>
      <c r="R101" s="44"/>
      <c r="S101" s="44"/>
      <c r="T101" s="44"/>
      <c r="U101" s="44"/>
      <c r="V101" s="44"/>
    </row>
    <row r="102" spans="4:22" ht="49.5" customHeight="1" x14ac:dyDescent="0.25">
      <c r="D102" s="169"/>
      <c r="E102" s="44"/>
      <c r="F102" s="169"/>
      <c r="G102" s="169"/>
      <c r="H102" s="57"/>
      <c r="I102" s="62"/>
      <c r="J102" s="51"/>
      <c r="K102" s="51"/>
      <c r="L102" s="44"/>
      <c r="M102" s="192"/>
      <c r="N102" s="192"/>
      <c r="O102" s="192"/>
      <c r="P102" s="44"/>
      <c r="Q102" s="44"/>
      <c r="R102" s="44"/>
      <c r="S102" s="44"/>
      <c r="T102" s="44"/>
      <c r="U102" s="44"/>
      <c r="V102" s="44"/>
    </row>
    <row r="103" spans="4:22" ht="49.5" customHeight="1" x14ac:dyDescent="0.25">
      <c r="D103" s="169"/>
      <c r="E103" s="44"/>
      <c r="F103" s="169"/>
      <c r="G103" s="169"/>
      <c r="H103" s="57"/>
      <c r="I103" s="62"/>
      <c r="J103" s="51"/>
      <c r="K103" s="51"/>
      <c r="L103" s="44"/>
      <c r="M103" s="192"/>
      <c r="N103" s="192"/>
      <c r="O103" s="192"/>
      <c r="P103" s="44"/>
      <c r="Q103" s="44"/>
      <c r="R103" s="44"/>
      <c r="S103" s="44"/>
      <c r="T103" s="44"/>
      <c r="U103" s="44"/>
      <c r="V103" s="44"/>
    </row>
    <row r="104" spans="4:22" ht="49.5" customHeight="1" x14ac:dyDescent="0.25">
      <c r="D104" s="169"/>
      <c r="E104" s="44"/>
      <c r="F104" s="169"/>
      <c r="G104" s="169"/>
      <c r="H104" s="57"/>
      <c r="I104" s="62"/>
      <c r="J104" s="51"/>
      <c r="K104" s="51"/>
      <c r="L104" s="44"/>
      <c r="M104" s="192"/>
      <c r="N104" s="192"/>
      <c r="O104" s="192"/>
      <c r="P104" s="44"/>
      <c r="Q104" s="44"/>
      <c r="R104" s="44"/>
      <c r="S104" s="44"/>
      <c r="T104" s="44"/>
      <c r="U104" s="44"/>
      <c r="V104" s="44"/>
    </row>
    <row r="105" spans="4:22" ht="49.5" customHeight="1" x14ac:dyDescent="0.25">
      <c r="D105" s="169"/>
      <c r="E105" s="44"/>
      <c r="F105" s="169"/>
      <c r="G105" s="169"/>
      <c r="H105" s="57"/>
      <c r="I105" s="62"/>
      <c r="J105" s="51"/>
      <c r="K105" s="51"/>
      <c r="L105" s="44"/>
      <c r="M105" s="192"/>
      <c r="N105" s="192"/>
      <c r="O105" s="192"/>
      <c r="P105" s="44"/>
      <c r="Q105" s="44"/>
      <c r="R105" s="44"/>
      <c r="S105" s="44"/>
      <c r="T105" s="44"/>
      <c r="U105" s="44"/>
      <c r="V105" s="44"/>
    </row>
    <row r="106" spans="4:22" ht="49.5" customHeight="1" x14ac:dyDescent="0.25">
      <c r="D106" s="169"/>
      <c r="E106" s="44"/>
      <c r="F106" s="169"/>
      <c r="G106" s="169"/>
      <c r="H106" s="57"/>
      <c r="I106" s="62"/>
      <c r="J106" s="51"/>
      <c r="K106" s="51"/>
      <c r="L106" s="44"/>
      <c r="M106" s="192"/>
      <c r="N106" s="192"/>
      <c r="O106" s="192"/>
      <c r="P106" s="44"/>
      <c r="Q106" s="44"/>
      <c r="R106" s="44"/>
      <c r="S106" s="44"/>
      <c r="T106" s="44"/>
      <c r="U106" s="44"/>
      <c r="V106" s="44"/>
    </row>
    <row r="107" spans="4:22" ht="49.5" customHeight="1" x14ac:dyDescent="0.25">
      <c r="D107" s="169"/>
      <c r="E107" s="44"/>
      <c r="F107" s="169"/>
      <c r="G107" s="169"/>
      <c r="H107" s="57"/>
      <c r="I107" s="62"/>
      <c r="J107" s="51"/>
      <c r="K107" s="51"/>
      <c r="L107" s="44"/>
      <c r="M107" s="192"/>
      <c r="N107" s="192"/>
      <c r="O107" s="192"/>
      <c r="P107" s="44"/>
      <c r="Q107" s="44"/>
      <c r="R107" s="44"/>
      <c r="S107" s="44"/>
      <c r="T107" s="44"/>
      <c r="U107" s="44"/>
      <c r="V107" s="44"/>
    </row>
    <row r="108" spans="4:22" ht="49.5" customHeight="1" x14ac:dyDescent="0.25">
      <c r="D108" s="169"/>
      <c r="E108" s="44"/>
      <c r="F108" s="169"/>
      <c r="G108" s="169"/>
      <c r="H108" s="57"/>
      <c r="I108" s="62"/>
      <c r="J108" s="51"/>
      <c r="K108" s="51"/>
      <c r="L108" s="44"/>
      <c r="M108" s="192"/>
      <c r="N108" s="192"/>
      <c r="O108" s="192"/>
      <c r="P108" s="44"/>
      <c r="Q108" s="44"/>
      <c r="R108" s="44"/>
      <c r="S108" s="44"/>
      <c r="T108" s="44"/>
      <c r="U108" s="44"/>
      <c r="V108" s="44"/>
    </row>
    <row r="109" spans="4:22" ht="49.5" customHeight="1" x14ac:dyDescent="0.25">
      <c r="D109" s="169"/>
      <c r="E109" s="44"/>
      <c r="F109" s="169"/>
      <c r="G109" s="169"/>
      <c r="H109" s="57"/>
      <c r="I109" s="62"/>
      <c r="J109" s="51"/>
      <c r="K109" s="51"/>
      <c r="L109" s="44"/>
      <c r="M109" s="192"/>
      <c r="N109" s="192"/>
      <c r="O109" s="192"/>
      <c r="P109" s="44"/>
      <c r="Q109" s="44"/>
      <c r="R109" s="44"/>
      <c r="S109" s="44"/>
      <c r="T109" s="44"/>
      <c r="U109" s="44"/>
      <c r="V109" s="44"/>
    </row>
    <row r="110" spans="4:22" ht="49.5" customHeight="1" x14ac:dyDescent="0.25">
      <c r="D110" s="169"/>
      <c r="E110" s="44"/>
      <c r="F110" s="169"/>
      <c r="G110" s="169"/>
      <c r="H110" s="57"/>
      <c r="I110" s="62"/>
      <c r="J110" s="51"/>
      <c r="K110" s="51"/>
      <c r="L110" s="44"/>
      <c r="M110" s="192"/>
      <c r="N110" s="192"/>
      <c r="O110" s="192"/>
      <c r="P110" s="44"/>
      <c r="Q110" s="44"/>
      <c r="R110" s="44"/>
      <c r="S110" s="44"/>
      <c r="T110" s="44"/>
      <c r="U110" s="44"/>
      <c r="V110" s="44"/>
    </row>
    <row r="111" spans="4:22" ht="49.5" customHeight="1" x14ac:dyDescent="0.25">
      <c r="D111" s="169"/>
      <c r="E111" s="44"/>
      <c r="F111" s="169"/>
      <c r="G111" s="169"/>
      <c r="H111" s="57"/>
      <c r="I111" s="62"/>
      <c r="J111" s="51"/>
      <c r="K111" s="51"/>
      <c r="L111" s="44"/>
      <c r="M111" s="192"/>
      <c r="N111" s="192"/>
      <c r="O111" s="192"/>
      <c r="P111" s="44"/>
      <c r="Q111" s="44"/>
      <c r="R111" s="44"/>
      <c r="S111" s="44"/>
      <c r="T111" s="44"/>
      <c r="U111" s="44"/>
      <c r="V111" s="44"/>
    </row>
    <row r="112" spans="4:22" ht="49.5" customHeight="1" x14ac:dyDescent="0.25">
      <c r="D112" s="169"/>
      <c r="E112" s="44"/>
      <c r="F112" s="169"/>
      <c r="G112" s="169"/>
      <c r="H112" s="57"/>
      <c r="I112" s="62"/>
      <c r="J112" s="51"/>
      <c r="K112" s="51"/>
      <c r="L112" s="44"/>
      <c r="M112" s="192"/>
      <c r="N112" s="192"/>
      <c r="O112" s="192"/>
      <c r="P112" s="44"/>
      <c r="Q112" s="44"/>
      <c r="R112" s="44"/>
      <c r="S112" s="44"/>
      <c r="T112" s="44"/>
      <c r="U112" s="44"/>
      <c r="V112" s="44"/>
    </row>
    <row r="113" spans="4:22" ht="49.5" customHeight="1" x14ac:dyDescent="0.25">
      <c r="D113" s="169"/>
      <c r="E113" s="44"/>
      <c r="F113" s="169"/>
      <c r="G113" s="169"/>
      <c r="H113" s="57"/>
      <c r="I113" s="62"/>
      <c r="J113" s="51"/>
      <c r="K113" s="51"/>
      <c r="L113" s="44"/>
      <c r="M113" s="192"/>
      <c r="N113" s="192"/>
      <c r="O113" s="192"/>
      <c r="P113" s="44"/>
      <c r="Q113" s="44"/>
      <c r="R113" s="44"/>
      <c r="S113" s="44"/>
      <c r="T113" s="44"/>
      <c r="U113" s="44"/>
      <c r="V113" s="44"/>
    </row>
    <row r="114" spans="4:22" ht="49.5" customHeight="1" x14ac:dyDescent="0.25">
      <c r="D114" s="169"/>
      <c r="E114" s="44"/>
      <c r="F114" s="169"/>
      <c r="G114" s="169"/>
      <c r="H114" s="57"/>
      <c r="I114" s="62"/>
      <c r="J114" s="51"/>
      <c r="K114" s="51"/>
      <c r="L114" s="44"/>
      <c r="M114" s="192"/>
      <c r="N114" s="192"/>
      <c r="O114" s="192"/>
      <c r="P114" s="44"/>
      <c r="Q114" s="44"/>
      <c r="R114" s="44"/>
      <c r="S114" s="44"/>
      <c r="T114" s="44"/>
      <c r="U114" s="44"/>
      <c r="V114" s="44"/>
    </row>
    <row r="115" spans="4:22" ht="49.5" customHeight="1" x14ac:dyDescent="0.25">
      <c r="D115" s="169"/>
      <c r="E115" s="44"/>
      <c r="F115" s="169"/>
      <c r="G115" s="169"/>
      <c r="H115" s="57"/>
      <c r="I115" s="62"/>
      <c r="J115" s="51"/>
      <c r="K115" s="51"/>
      <c r="L115" s="44"/>
      <c r="M115" s="192"/>
      <c r="N115" s="192"/>
      <c r="O115" s="192"/>
      <c r="P115" s="44"/>
      <c r="Q115" s="44"/>
      <c r="R115" s="44"/>
      <c r="S115" s="44"/>
      <c r="T115" s="44"/>
      <c r="U115" s="44"/>
      <c r="V115" s="44"/>
    </row>
    <row r="116" spans="4:22" ht="49.5" customHeight="1" x14ac:dyDescent="0.25">
      <c r="D116" s="169"/>
      <c r="E116" s="44"/>
      <c r="F116" s="169"/>
      <c r="G116" s="169"/>
      <c r="H116" s="57"/>
      <c r="I116" s="62"/>
      <c r="J116" s="51"/>
      <c r="K116" s="51"/>
      <c r="L116" s="44"/>
      <c r="M116" s="192"/>
      <c r="N116" s="192"/>
      <c r="O116" s="192"/>
      <c r="P116" s="44"/>
      <c r="Q116" s="44"/>
      <c r="R116" s="44"/>
      <c r="S116" s="44"/>
      <c r="T116" s="44"/>
      <c r="U116" s="44"/>
      <c r="V116" s="44"/>
    </row>
    <row r="117" spans="4:22" ht="49.5" customHeight="1" x14ac:dyDescent="0.25">
      <c r="D117" s="169"/>
      <c r="E117" s="44"/>
      <c r="F117" s="169"/>
      <c r="G117" s="169"/>
      <c r="H117" s="57"/>
      <c r="I117" s="62"/>
      <c r="J117" s="51"/>
      <c r="K117" s="51"/>
      <c r="L117" s="44"/>
      <c r="M117" s="192"/>
      <c r="N117" s="192"/>
      <c r="O117" s="192"/>
      <c r="P117" s="44"/>
      <c r="Q117" s="44"/>
      <c r="R117" s="44"/>
      <c r="S117" s="44"/>
      <c r="T117" s="44"/>
      <c r="U117" s="44"/>
      <c r="V117" s="44"/>
    </row>
    <row r="118" spans="4:22" ht="49.5" customHeight="1" x14ac:dyDescent="0.25">
      <c r="D118" s="169"/>
      <c r="E118" s="44"/>
      <c r="F118" s="169"/>
      <c r="G118" s="169"/>
      <c r="H118" s="57"/>
      <c r="I118" s="62"/>
      <c r="J118" s="51"/>
      <c r="K118" s="51"/>
      <c r="L118" s="44"/>
      <c r="M118" s="192"/>
      <c r="N118" s="192"/>
      <c r="O118" s="192"/>
      <c r="P118" s="44"/>
      <c r="Q118" s="44"/>
      <c r="R118" s="44"/>
      <c r="S118" s="44"/>
      <c r="T118" s="44"/>
      <c r="U118" s="44"/>
      <c r="V118" s="44"/>
    </row>
    <row r="119" spans="4:22" ht="49.5" customHeight="1" x14ac:dyDescent="0.25">
      <c r="D119" s="169"/>
      <c r="E119" s="44"/>
      <c r="F119" s="169"/>
      <c r="G119" s="169"/>
      <c r="H119" s="57"/>
      <c r="I119" s="62"/>
      <c r="J119" s="51"/>
      <c r="K119" s="51"/>
      <c r="L119" s="44"/>
      <c r="M119" s="192"/>
      <c r="N119" s="192"/>
      <c r="O119" s="192"/>
      <c r="P119" s="44"/>
      <c r="Q119" s="44"/>
      <c r="R119" s="44"/>
      <c r="S119" s="44"/>
      <c r="T119" s="44"/>
      <c r="U119" s="44"/>
      <c r="V119" s="44"/>
    </row>
    <row r="120" spans="4:22" ht="49.5" customHeight="1" x14ac:dyDescent="0.25">
      <c r="D120" s="169"/>
      <c r="E120" s="44"/>
      <c r="F120" s="169"/>
      <c r="G120" s="169"/>
      <c r="H120" s="57"/>
      <c r="I120" s="62"/>
      <c r="J120" s="51"/>
      <c r="K120" s="51"/>
      <c r="L120" s="44"/>
      <c r="M120" s="192"/>
      <c r="N120" s="192"/>
      <c r="O120" s="192"/>
      <c r="P120" s="44"/>
      <c r="Q120" s="44"/>
      <c r="R120" s="44"/>
      <c r="S120" s="44"/>
      <c r="T120" s="44"/>
      <c r="U120" s="44"/>
      <c r="V120" s="44"/>
    </row>
    <row r="121" spans="4:22" ht="49.5" customHeight="1" x14ac:dyDescent="0.25">
      <c r="D121" s="169"/>
      <c r="E121" s="44"/>
      <c r="F121" s="169"/>
      <c r="G121" s="169"/>
      <c r="H121" s="57"/>
      <c r="I121" s="62"/>
      <c r="J121" s="51"/>
      <c r="K121" s="51"/>
      <c r="L121" s="44"/>
      <c r="M121" s="192"/>
      <c r="N121" s="192"/>
      <c r="O121" s="192"/>
      <c r="P121" s="44"/>
      <c r="Q121" s="44"/>
      <c r="R121" s="44"/>
      <c r="S121" s="44"/>
      <c r="T121" s="44"/>
      <c r="U121" s="44"/>
      <c r="V121" s="44"/>
    </row>
    <row r="122" spans="4:22" ht="49.5" customHeight="1" x14ac:dyDescent="0.25">
      <c r="D122" s="169"/>
      <c r="E122" s="44"/>
      <c r="F122" s="169"/>
      <c r="G122" s="169"/>
      <c r="H122" s="57"/>
      <c r="I122" s="62"/>
      <c r="J122" s="51"/>
      <c r="K122" s="51"/>
      <c r="L122" s="44"/>
      <c r="M122" s="192"/>
      <c r="N122" s="192"/>
      <c r="O122" s="192"/>
      <c r="P122" s="44"/>
      <c r="Q122" s="44"/>
      <c r="R122" s="44"/>
      <c r="S122" s="44"/>
      <c r="T122" s="44"/>
      <c r="U122" s="44"/>
      <c r="V122" s="44"/>
    </row>
    <row r="123" spans="4:22" ht="49.5" customHeight="1" x14ac:dyDescent="0.25">
      <c r="D123" s="169"/>
      <c r="E123" s="44"/>
      <c r="F123" s="169"/>
      <c r="G123" s="169"/>
      <c r="H123" s="57"/>
      <c r="I123" s="62"/>
      <c r="J123" s="51"/>
      <c r="K123" s="51"/>
      <c r="L123" s="44"/>
      <c r="M123" s="192"/>
      <c r="N123" s="192"/>
      <c r="O123" s="192"/>
      <c r="P123" s="44"/>
      <c r="Q123" s="44"/>
      <c r="R123" s="44"/>
      <c r="S123" s="44"/>
      <c r="T123" s="44"/>
      <c r="U123" s="44"/>
      <c r="V123" s="44"/>
    </row>
    <row r="124" spans="4:22" ht="49.5" customHeight="1" x14ac:dyDescent="0.25">
      <c r="D124" s="169"/>
      <c r="E124" s="44"/>
      <c r="F124" s="169"/>
      <c r="G124" s="169"/>
      <c r="H124" s="57"/>
      <c r="I124" s="62"/>
      <c r="J124" s="51"/>
      <c r="K124" s="51"/>
      <c r="L124" s="44"/>
      <c r="M124" s="192"/>
      <c r="N124" s="192"/>
      <c r="O124" s="192"/>
      <c r="P124" s="44"/>
      <c r="Q124" s="44"/>
      <c r="R124" s="44"/>
      <c r="S124" s="44"/>
      <c r="T124" s="44"/>
      <c r="U124" s="44"/>
      <c r="V124" s="44"/>
    </row>
    <row r="125" spans="4:22" ht="49.5" customHeight="1" x14ac:dyDescent="0.25">
      <c r="D125" s="169"/>
      <c r="E125" s="44"/>
      <c r="F125" s="169"/>
      <c r="G125" s="169"/>
      <c r="H125" s="57"/>
      <c r="I125" s="62"/>
      <c r="J125" s="51"/>
      <c r="K125" s="51"/>
      <c r="L125" s="44"/>
      <c r="M125" s="192"/>
      <c r="N125" s="192"/>
      <c r="O125" s="192"/>
      <c r="P125" s="44"/>
      <c r="Q125" s="44"/>
      <c r="R125" s="44"/>
      <c r="S125" s="44"/>
      <c r="T125" s="44"/>
      <c r="U125" s="44"/>
      <c r="V125" s="44"/>
    </row>
    <row r="126" spans="4:22" ht="49.5" customHeight="1" x14ac:dyDescent="0.25">
      <c r="D126" s="169"/>
      <c r="E126" s="44"/>
      <c r="F126" s="169"/>
      <c r="G126" s="169"/>
      <c r="H126" s="57"/>
      <c r="I126" s="62"/>
      <c r="J126" s="51"/>
      <c r="K126" s="51"/>
      <c r="L126" s="44"/>
      <c r="M126" s="192"/>
      <c r="N126" s="192"/>
      <c r="O126" s="192"/>
      <c r="P126" s="44"/>
      <c r="Q126" s="44"/>
      <c r="R126" s="44"/>
      <c r="S126" s="44"/>
      <c r="T126" s="44"/>
      <c r="U126" s="44"/>
      <c r="V126" s="44"/>
    </row>
    <row r="127" spans="4:22" ht="49.5" customHeight="1" x14ac:dyDescent="0.25">
      <c r="D127" s="169"/>
      <c r="E127" s="44"/>
      <c r="F127" s="169"/>
      <c r="G127" s="169"/>
      <c r="H127" s="57"/>
      <c r="I127" s="62"/>
      <c r="J127" s="51"/>
      <c r="K127" s="51"/>
      <c r="L127" s="44"/>
      <c r="M127" s="192"/>
      <c r="N127" s="192"/>
      <c r="O127" s="192"/>
      <c r="P127" s="44"/>
      <c r="Q127" s="44"/>
      <c r="R127" s="44"/>
      <c r="S127" s="44"/>
      <c r="T127" s="44"/>
      <c r="U127" s="44"/>
      <c r="V127" s="44"/>
    </row>
    <row r="128" spans="4:22" ht="49.5" customHeight="1" x14ac:dyDescent="0.25">
      <c r="D128" s="169"/>
      <c r="E128" s="44"/>
      <c r="F128" s="169"/>
      <c r="G128" s="169"/>
      <c r="H128" s="57"/>
      <c r="I128" s="62"/>
      <c r="J128" s="51"/>
      <c r="K128" s="51"/>
      <c r="L128" s="44"/>
      <c r="M128" s="192"/>
      <c r="N128" s="192"/>
      <c r="O128" s="192"/>
      <c r="P128" s="44"/>
      <c r="Q128" s="44"/>
      <c r="R128" s="44"/>
      <c r="S128" s="44"/>
      <c r="T128" s="44"/>
      <c r="U128" s="44"/>
      <c r="V128" s="44"/>
    </row>
    <row r="129" spans="4:22" ht="49.5" customHeight="1" x14ac:dyDescent="0.25">
      <c r="D129" s="169"/>
      <c r="E129" s="44"/>
      <c r="F129" s="169"/>
      <c r="G129" s="169"/>
      <c r="H129" s="57"/>
      <c r="I129" s="62"/>
      <c r="J129" s="51"/>
      <c r="K129" s="51"/>
      <c r="L129" s="44"/>
      <c r="M129" s="192"/>
      <c r="N129" s="192"/>
      <c r="O129" s="192"/>
      <c r="P129" s="44"/>
      <c r="Q129" s="44"/>
      <c r="R129" s="44"/>
      <c r="S129" s="44"/>
      <c r="T129" s="44"/>
      <c r="U129" s="44"/>
      <c r="V129" s="44"/>
    </row>
    <row r="130" spans="4:22" ht="49.5" customHeight="1" x14ac:dyDescent="0.25">
      <c r="D130" s="169"/>
      <c r="E130" s="44"/>
      <c r="F130" s="169"/>
      <c r="G130" s="169"/>
      <c r="H130" s="57"/>
      <c r="I130" s="62"/>
      <c r="J130" s="51"/>
      <c r="K130" s="51"/>
      <c r="L130" s="44"/>
      <c r="M130" s="192"/>
      <c r="N130" s="192"/>
      <c r="O130" s="192"/>
      <c r="P130" s="44"/>
      <c r="Q130" s="44"/>
      <c r="R130" s="44"/>
      <c r="S130" s="44"/>
      <c r="T130" s="44"/>
      <c r="U130" s="44"/>
      <c r="V130" s="44"/>
    </row>
    <row r="131" spans="4:22" ht="49.5" customHeight="1" x14ac:dyDescent="0.25">
      <c r="D131" s="169"/>
      <c r="E131" s="44"/>
      <c r="F131" s="169"/>
      <c r="G131" s="169"/>
      <c r="H131" s="57"/>
      <c r="I131" s="62"/>
      <c r="J131" s="51"/>
      <c r="K131" s="51"/>
      <c r="L131" s="44"/>
      <c r="M131" s="192"/>
      <c r="N131" s="192"/>
      <c r="O131" s="192"/>
      <c r="P131" s="44"/>
      <c r="Q131" s="44"/>
      <c r="R131" s="44"/>
      <c r="S131" s="44"/>
      <c r="T131" s="44"/>
      <c r="U131" s="44"/>
      <c r="V131" s="44"/>
    </row>
    <row r="132" spans="4:22" ht="49.5" customHeight="1" x14ac:dyDescent="0.25">
      <c r="D132" s="169"/>
      <c r="E132" s="44"/>
      <c r="F132" s="169"/>
      <c r="G132" s="169"/>
      <c r="H132" s="57"/>
      <c r="I132" s="62"/>
      <c r="J132" s="51"/>
      <c r="K132" s="51"/>
      <c r="L132" s="44"/>
      <c r="M132" s="192"/>
      <c r="N132" s="192"/>
      <c r="O132" s="192"/>
      <c r="P132" s="44"/>
      <c r="Q132" s="44"/>
      <c r="R132" s="44"/>
      <c r="S132" s="44"/>
      <c r="T132" s="44"/>
      <c r="U132" s="44"/>
      <c r="V132" s="44"/>
    </row>
    <row r="133" spans="4:22" ht="49.5" customHeight="1" x14ac:dyDescent="0.25">
      <c r="D133" s="169"/>
      <c r="E133" s="44"/>
      <c r="F133" s="169"/>
      <c r="G133" s="169"/>
      <c r="H133" s="57"/>
      <c r="I133" s="62"/>
      <c r="J133" s="51"/>
      <c r="K133" s="51"/>
      <c r="L133" s="44"/>
      <c r="M133" s="192"/>
      <c r="N133" s="192"/>
      <c r="O133" s="192"/>
      <c r="P133" s="44"/>
      <c r="Q133" s="44"/>
      <c r="R133" s="44"/>
      <c r="S133" s="44"/>
      <c r="T133" s="44"/>
      <c r="U133" s="44"/>
      <c r="V133" s="44"/>
    </row>
    <row r="134" spans="4:22" ht="49.5" customHeight="1" x14ac:dyDescent="0.25">
      <c r="D134" s="169"/>
      <c r="E134" s="44"/>
      <c r="F134" s="169"/>
      <c r="G134" s="169"/>
      <c r="H134" s="57"/>
      <c r="I134" s="62"/>
      <c r="J134" s="51"/>
      <c r="K134" s="51"/>
      <c r="L134" s="44"/>
      <c r="M134" s="192"/>
      <c r="N134" s="192"/>
      <c r="O134" s="192"/>
      <c r="P134" s="44"/>
      <c r="Q134" s="44"/>
      <c r="R134" s="44"/>
      <c r="S134" s="44"/>
      <c r="T134" s="44"/>
      <c r="U134" s="44"/>
      <c r="V134" s="44"/>
    </row>
    <row r="135" spans="4:22" ht="49.5" customHeight="1" x14ac:dyDescent="0.25">
      <c r="D135" s="169"/>
      <c r="E135" s="44"/>
      <c r="F135" s="169"/>
      <c r="G135" s="169"/>
      <c r="H135" s="57"/>
      <c r="I135" s="62"/>
      <c r="J135" s="51"/>
      <c r="K135" s="51"/>
      <c r="L135" s="44"/>
      <c r="M135" s="192"/>
      <c r="N135" s="192"/>
      <c r="O135" s="192"/>
      <c r="P135" s="44"/>
      <c r="Q135" s="44"/>
      <c r="R135" s="44"/>
      <c r="S135" s="44"/>
      <c r="T135" s="44"/>
      <c r="U135" s="44"/>
      <c r="V135" s="44"/>
    </row>
    <row r="136" spans="4:22" ht="49.5" customHeight="1" x14ac:dyDescent="0.25">
      <c r="D136" s="169"/>
      <c r="E136" s="44"/>
      <c r="F136" s="169"/>
      <c r="G136" s="169"/>
      <c r="H136" s="57"/>
      <c r="I136" s="62"/>
      <c r="J136" s="51"/>
      <c r="K136" s="51"/>
      <c r="L136" s="44"/>
      <c r="M136" s="192"/>
      <c r="N136" s="192"/>
      <c r="O136" s="192"/>
      <c r="P136" s="44"/>
      <c r="Q136" s="44"/>
      <c r="R136" s="44"/>
      <c r="S136" s="44"/>
      <c r="T136" s="44"/>
      <c r="U136" s="44"/>
      <c r="V136" s="44"/>
    </row>
    <row r="137" spans="4:22" ht="49.5" customHeight="1" x14ac:dyDescent="0.25">
      <c r="D137" s="169"/>
      <c r="E137" s="44"/>
      <c r="F137" s="169"/>
      <c r="G137" s="169"/>
      <c r="H137" s="57"/>
      <c r="I137" s="62"/>
      <c r="J137" s="51"/>
      <c r="K137" s="51"/>
      <c r="L137" s="44"/>
      <c r="M137" s="192"/>
      <c r="N137" s="192"/>
      <c r="O137" s="192"/>
      <c r="P137" s="44"/>
      <c r="Q137" s="44"/>
      <c r="R137" s="44"/>
      <c r="S137" s="44"/>
      <c r="T137" s="44"/>
      <c r="U137" s="44"/>
      <c r="V137" s="44"/>
    </row>
    <row r="138" spans="4:22" ht="49.5" customHeight="1" x14ac:dyDescent="0.25">
      <c r="D138" s="169"/>
      <c r="E138" s="44"/>
      <c r="F138" s="169"/>
      <c r="G138" s="169"/>
      <c r="H138" s="57"/>
      <c r="I138" s="62"/>
      <c r="J138" s="51"/>
      <c r="K138" s="51"/>
      <c r="L138" s="44"/>
      <c r="M138" s="192"/>
      <c r="N138" s="192"/>
      <c r="O138" s="192"/>
      <c r="P138" s="44"/>
      <c r="Q138" s="44"/>
      <c r="R138" s="44"/>
      <c r="S138" s="44"/>
      <c r="T138" s="44"/>
      <c r="U138" s="44"/>
      <c r="V138" s="44"/>
    </row>
    <row r="139" spans="4:22" ht="49.5" customHeight="1" x14ac:dyDescent="0.25">
      <c r="D139" s="169"/>
      <c r="E139" s="44"/>
      <c r="F139" s="169"/>
      <c r="G139" s="169"/>
      <c r="H139" s="57"/>
      <c r="I139" s="62"/>
      <c r="J139" s="51"/>
      <c r="K139" s="51"/>
      <c r="L139" s="44"/>
      <c r="M139" s="192"/>
      <c r="N139" s="192"/>
      <c r="O139" s="192"/>
      <c r="P139" s="44"/>
      <c r="Q139" s="44"/>
      <c r="R139" s="44"/>
      <c r="S139" s="44"/>
      <c r="T139" s="44"/>
      <c r="U139" s="44"/>
      <c r="V139" s="44"/>
    </row>
    <row r="140" spans="4:22" ht="49.5" customHeight="1" x14ac:dyDescent="0.25">
      <c r="D140" s="169"/>
      <c r="E140" s="44"/>
      <c r="F140" s="169"/>
      <c r="G140" s="169"/>
      <c r="H140" s="57"/>
      <c r="I140" s="62"/>
      <c r="J140" s="51"/>
      <c r="K140" s="51"/>
      <c r="L140" s="44"/>
      <c r="M140" s="192"/>
      <c r="N140" s="192"/>
      <c r="O140" s="192"/>
      <c r="P140" s="44"/>
      <c r="Q140" s="44"/>
      <c r="R140" s="44"/>
      <c r="S140" s="44"/>
      <c r="T140" s="44"/>
      <c r="U140" s="44"/>
      <c r="V140" s="44"/>
    </row>
    <row r="141" spans="4:22" ht="49.5" customHeight="1" x14ac:dyDescent="0.25">
      <c r="D141" s="169"/>
      <c r="E141" s="44"/>
      <c r="F141" s="169"/>
      <c r="G141" s="169"/>
      <c r="H141" s="57"/>
      <c r="I141" s="62"/>
      <c r="J141" s="51"/>
      <c r="K141" s="51"/>
      <c r="L141" s="44"/>
      <c r="M141" s="192"/>
      <c r="N141" s="192"/>
      <c r="O141" s="192"/>
      <c r="P141" s="44"/>
      <c r="Q141" s="44"/>
      <c r="R141" s="44"/>
      <c r="S141" s="44"/>
      <c r="T141" s="44"/>
      <c r="U141" s="44"/>
      <c r="V141" s="44"/>
    </row>
    <row r="142" spans="4:22" ht="49.5" customHeight="1" x14ac:dyDescent="0.25">
      <c r="D142" s="169"/>
      <c r="E142" s="44"/>
      <c r="F142" s="169"/>
      <c r="G142" s="169"/>
      <c r="H142" s="57"/>
      <c r="I142" s="62"/>
      <c r="J142" s="51"/>
      <c r="K142" s="51"/>
      <c r="L142" s="44"/>
      <c r="M142" s="192"/>
      <c r="N142" s="192"/>
      <c r="O142" s="192"/>
      <c r="P142" s="44"/>
      <c r="Q142" s="44"/>
      <c r="R142" s="44"/>
      <c r="S142" s="44"/>
      <c r="T142" s="44"/>
      <c r="U142" s="44"/>
      <c r="V142" s="44"/>
    </row>
    <row r="143" spans="4:22" ht="49.5" customHeight="1" x14ac:dyDescent="0.25">
      <c r="D143" s="169"/>
      <c r="E143" s="44"/>
      <c r="F143" s="169"/>
      <c r="G143" s="169"/>
      <c r="H143" s="57"/>
      <c r="I143" s="62"/>
      <c r="J143" s="51"/>
      <c r="K143" s="51"/>
      <c r="L143" s="44"/>
      <c r="M143" s="192"/>
      <c r="N143" s="192"/>
      <c r="O143" s="192"/>
      <c r="P143" s="44"/>
      <c r="Q143" s="44"/>
      <c r="R143" s="44"/>
      <c r="S143" s="44"/>
      <c r="T143" s="44"/>
      <c r="U143" s="44"/>
      <c r="V143" s="44"/>
    </row>
    <row r="144" spans="4:22" ht="49.5" customHeight="1" x14ac:dyDescent="0.25">
      <c r="D144" s="169"/>
      <c r="E144" s="44"/>
      <c r="F144" s="169"/>
      <c r="G144" s="169"/>
      <c r="H144" s="57"/>
      <c r="I144" s="62"/>
      <c r="J144" s="51"/>
      <c r="K144" s="51"/>
      <c r="L144" s="44"/>
      <c r="M144" s="192"/>
      <c r="N144" s="192"/>
      <c r="O144" s="192"/>
      <c r="P144" s="44"/>
      <c r="Q144" s="44"/>
      <c r="R144" s="44"/>
      <c r="S144" s="44"/>
      <c r="T144" s="44"/>
      <c r="U144" s="44"/>
      <c r="V144" s="44"/>
    </row>
    <row r="145" spans="4:22" ht="49.5" customHeight="1" x14ac:dyDescent="0.25">
      <c r="D145" s="169"/>
      <c r="E145" s="44"/>
      <c r="F145" s="169"/>
      <c r="G145" s="169"/>
      <c r="H145" s="57"/>
      <c r="I145" s="62"/>
      <c r="J145" s="51"/>
      <c r="K145" s="51"/>
      <c r="L145" s="44"/>
      <c r="M145" s="192"/>
      <c r="N145" s="192"/>
      <c r="O145" s="192"/>
      <c r="P145" s="44"/>
      <c r="Q145" s="44"/>
      <c r="R145" s="44"/>
      <c r="S145" s="44"/>
      <c r="T145" s="44"/>
      <c r="U145" s="44"/>
      <c r="V145" s="44"/>
    </row>
    <row r="146" spans="4:22" ht="49.5" customHeight="1" x14ac:dyDescent="0.25">
      <c r="D146" s="169"/>
      <c r="E146" s="44"/>
      <c r="F146" s="169"/>
      <c r="G146" s="169"/>
      <c r="H146" s="57"/>
      <c r="I146" s="62"/>
      <c r="J146" s="51"/>
      <c r="K146" s="51"/>
      <c r="L146" s="44"/>
      <c r="M146" s="192"/>
      <c r="N146" s="192"/>
      <c r="O146" s="192"/>
      <c r="P146" s="44"/>
      <c r="Q146" s="44"/>
      <c r="R146" s="44"/>
      <c r="S146" s="44"/>
      <c r="T146" s="44"/>
      <c r="U146" s="44"/>
      <c r="V146" s="44"/>
    </row>
    <row r="147" spans="4:22" ht="49.5" customHeight="1" x14ac:dyDescent="0.25">
      <c r="D147" s="169"/>
      <c r="E147" s="44"/>
      <c r="F147" s="169"/>
      <c r="G147" s="169"/>
      <c r="H147" s="57"/>
      <c r="I147" s="62"/>
      <c r="J147" s="51"/>
      <c r="K147" s="51"/>
      <c r="L147" s="44"/>
      <c r="M147" s="192"/>
      <c r="N147" s="192"/>
      <c r="O147" s="192"/>
      <c r="P147" s="44"/>
      <c r="Q147" s="44"/>
      <c r="R147" s="44"/>
      <c r="S147" s="44"/>
      <c r="T147" s="44"/>
      <c r="U147" s="44"/>
      <c r="V147" s="44"/>
    </row>
    <row r="148" spans="4:22" ht="49.5" customHeight="1" x14ac:dyDescent="0.25">
      <c r="D148" s="169"/>
      <c r="E148" s="44"/>
      <c r="F148" s="169"/>
      <c r="G148" s="169"/>
      <c r="H148" s="57"/>
      <c r="I148" s="62"/>
      <c r="J148" s="51"/>
      <c r="K148" s="51"/>
      <c r="L148" s="44"/>
      <c r="M148" s="192"/>
      <c r="N148" s="192"/>
      <c r="O148" s="192"/>
      <c r="P148" s="44"/>
      <c r="Q148" s="44"/>
      <c r="R148" s="44"/>
      <c r="S148" s="44"/>
      <c r="T148" s="44"/>
      <c r="U148" s="44"/>
      <c r="V148" s="44"/>
    </row>
    <row r="149" spans="4:22" ht="49.5" customHeight="1" x14ac:dyDescent="0.25">
      <c r="D149" s="169"/>
      <c r="E149" s="44"/>
      <c r="F149" s="169"/>
      <c r="G149" s="169"/>
      <c r="H149" s="57"/>
      <c r="I149" s="62"/>
      <c r="J149" s="51"/>
      <c r="K149" s="51"/>
      <c r="L149" s="44"/>
      <c r="M149" s="192"/>
      <c r="N149" s="192"/>
      <c r="O149" s="192"/>
      <c r="P149" s="44"/>
      <c r="Q149" s="44"/>
      <c r="R149" s="44"/>
      <c r="S149" s="44"/>
      <c r="T149" s="44"/>
      <c r="U149" s="44"/>
      <c r="V149" s="44"/>
    </row>
    <row r="150" spans="4:22" ht="49.5" customHeight="1" x14ac:dyDescent="0.25">
      <c r="D150" s="169"/>
      <c r="E150" s="44"/>
      <c r="F150" s="169"/>
      <c r="G150" s="169"/>
      <c r="H150" s="57"/>
      <c r="I150" s="62"/>
      <c r="J150" s="51"/>
      <c r="K150" s="51"/>
      <c r="L150" s="44"/>
      <c r="M150" s="192"/>
      <c r="N150" s="192"/>
      <c r="O150" s="192"/>
      <c r="P150" s="44"/>
      <c r="Q150" s="44"/>
      <c r="R150" s="44"/>
      <c r="S150" s="44"/>
      <c r="T150" s="44"/>
      <c r="U150" s="44"/>
      <c r="V150" s="44"/>
    </row>
    <row r="151" spans="4:22" ht="49.5" customHeight="1" x14ac:dyDescent="0.25">
      <c r="D151" s="169"/>
      <c r="E151" s="44"/>
      <c r="F151" s="169"/>
      <c r="G151" s="169"/>
      <c r="H151" s="57"/>
      <c r="I151" s="62"/>
      <c r="J151" s="51"/>
      <c r="K151" s="51"/>
      <c r="L151" s="44"/>
      <c r="M151" s="192"/>
      <c r="N151" s="192"/>
      <c r="O151" s="192"/>
      <c r="P151" s="44"/>
      <c r="Q151" s="44"/>
      <c r="R151" s="44"/>
      <c r="S151" s="44"/>
      <c r="T151" s="44"/>
      <c r="U151" s="44"/>
      <c r="V151" s="44"/>
    </row>
    <row r="152" spans="4:22" ht="49.5" customHeight="1" x14ac:dyDescent="0.25">
      <c r="D152" s="169"/>
      <c r="E152" s="44"/>
      <c r="F152" s="169"/>
      <c r="G152" s="169"/>
      <c r="H152" s="57"/>
      <c r="I152" s="62"/>
      <c r="J152" s="51"/>
      <c r="K152" s="51"/>
      <c r="L152" s="44"/>
      <c r="M152" s="192"/>
      <c r="N152" s="192"/>
      <c r="O152" s="192"/>
      <c r="P152" s="44"/>
      <c r="Q152" s="44"/>
      <c r="R152" s="44"/>
      <c r="S152" s="44"/>
      <c r="T152" s="44"/>
      <c r="U152" s="44"/>
      <c r="V152" s="44"/>
    </row>
    <row r="153" spans="4:22" ht="49.5" customHeight="1" x14ac:dyDescent="0.25">
      <c r="D153" s="169"/>
      <c r="E153" s="44"/>
      <c r="F153" s="169"/>
      <c r="G153" s="169"/>
      <c r="H153" s="57"/>
      <c r="I153" s="62"/>
      <c r="J153" s="51"/>
      <c r="K153" s="51"/>
      <c r="L153" s="44"/>
      <c r="M153" s="192"/>
      <c r="N153" s="192"/>
      <c r="O153" s="192"/>
      <c r="P153" s="44"/>
      <c r="Q153" s="44"/>
      <c r="R153" s="44"/>
      <c r="S153" s="44"/>
      <c r="T153" s="44"/>
      <c r="U153" s="44"/>
      <c r="V153" s="44"/>
    </row>
    <row r="154" spans="4:22" ht="49.5" customHeight="1" x14ac:dyDescent="0.25">
      <c r="D154" s="169"/>
      <c r="E154" s="44"/>
      <c r="F154" s="169"/>
      <c r="G154" s="169"/>
      <c r="H154" s="57"/>
      <c r="I154" s="62"/>
      <c r="J154" s="51"/>
      <c r="K154" s="51"/>
      <c r="L154" s="44"/>
      <c r="M154" s="192"/>
      <c r="N154" s="192"/>
      <c r="O154" s="192"/>
      <c r="P154" s="44"/>
      <c r="Q154" s="44"/>
      <c r="R154" s="44"/>
      <c r="S154" s="44"/>
      <c r="T154" s="44"/>
      <c r="U154" s="44"/>
      <c r="V154" s="44"/>
    </row>
    <row r="155" spans="4:22" ht="49.5" customHeight="1" x14ac:dyDescent="0.25">
      <c r="D155" s="169"/>
      <c r="E155" s="44"/>
      <c r="F155" s="169"/>
      <c r="G155" s="169"/>
      <c r="H155" s="57"/>
      <c r="I155" s="62"/>
      <c r="J155" s="51"/>
      <c r="K155" s="51"/>
      <c r="L155" s="44"/>
      <c r="M155" s="192"/>
      <c r="N155" s="192"/>
      <c r="O155" s="192"/>
      <c r="P155" s="44"/>
      <c r="Q155" s="44"/>
      <c r="R155" s="44"/>
      <c r="S155" s="44"/>
      <c r="T155" s="44"/>
      <c r="U155" s="44"/>
      <c r="V155" s="44"/>
    </row>
    <row r="156" spans="4:22" ht="49.5" customHeight="1" x14ac:dyDescent="0.25">
      <c r="D156" s="169"/>
      <c r="E156" s="44"/>
      <c r="F156" s="169"/>
      <c r="G156" s="169"/>
      <c r="H156" s="57"/>
      <c r="I156" s="62"/>
      <c r="J156" s="51"/>
      <c r="K156" s="51"/>
      <c r="L156" s="44"/>
      <c r="M156" s="192"/>
      <c r="N156" s="192"/>
      <c r="O156" s="192"/>
      <c r="P156" s="44"/>
      <c r="Q156" s="44"/>
      <c r="R156" s="44"/>
      <c r="S156" s="44"/>
      <c r="T156" s="44"/>
      <c r="U156" s="44"/>
      <c r="V156" s="44"/>
    </row>
    <row r="157" spans="4:22" ht="49.5" customHeight="1" x14ac:dyDescent="0.25">
      <c r="D157" s="169"/>
      <c r="E157" s="44"/>
      <c r="F157" s="169"/>
      <c r="G157" s="169"/>
      <c r="H157" s="57"/>
      <c r="I157" s="62"/>
      <c r="J157" s="51"/>
      <c r="K157" s="51"/>
      <c r="L157" s="44"/>
      <c r="M157" s="192"/>
      <c r="N157" s="192"/>
      <c r="O157" s="192"/>
      <c r="P157" s="44"/>
      <c r="Q157" s="44"/>
      <c r="R157" s="44"/>
      <c r="S157" s="44"/>
      <c r="T157" s="44"/>
      <c r="U157" s="44"/>
      <c r="V157" s="44"/>
    </row>
    <row r="158" spans="4:22" ht="49.5" customHeight="1" x14ac:dyDescent="0.25">
      <c r="D158" s="169"/>
      <c r="E158" s="44"/>
      <c r="F158" s="169"/>
      <c r="G158" s="169"/>
      <c r="H158" s="57"/>
      <c r="I158" s="62"/>
      <c r="J158" s="51"/>
      <c r="K158" s="51"/>
      <c r="L158" s="44"/>
      <c r="M158" s="192"/>
      <c r="N158" s="192"/>
      <c r="O158" s="192"/>
      <c r="P158" s="44"/>
      <c r="Q158" s="44"/>
      <c r="R158" s="44"/>
      <c r="S158" s="44"/>
      <c r="T158" s="44"/>
      <c r="U158" s="44"/>
      <c r="V158" s="44"/>
    </row>
    <row r="159" spans="4:22" ht="49.5" customHeight="1" x14ac:dyDescent="0.25">
      <c r="D159" s="169"/>
      <c r="E159" s="44"/>
      <c r="F159" s="169"/>
      <c r="G159" s="169"/>
      <c r="H159" s="57"/>
      <c r="I159" s="62"/>
      <c r="J159" s="51"/>
      <c r="K159" s="51"/>
      <c r="L159" s="44"/>
      <c r="M159" s="192"/>
      <c r="N159" s="192"/>
      <c r="O159" s="192"/>
      <c r="P159" s="44"/>
      <c r="Q159" s="44"/>
      <c r="R159" s="44"/>
      <c r="S159" s="44"/>
      <c r="T159" s="44"/>
      <c r="U159" s="44"/>
      <c r="V159" s="44"/>
    </row>
    <row r="160" spans="4:22" ht="49.5" customHeight="1" x14ac:dyDescent="0.25">
      <c r="D160" s="169"/>
      <c r="E160" s="44"/>
      <c r="F160" s="169"/>
      <c r="G160" s="169"/>
      <c r="H160" s="57"/>
      <c r="I160" s="62"/>
      <c r="J160" s="51"/>
      <c r="K160" s="51"/>
      <c r="L160" s="44"/>
      <c r="M160" s="192"/>
      <c r="N160" s="192"/>
      <c r="O160" s="192"/>
      <c r="P160" s="44"/>
      <c r="Q160" s="44"/>
      <c r="R160" s="44"/>
      <c r="S160" s="44"/>
      <c r="T160" s="44"/>
      <c r="U160" s="44"/>
      <c r="V160" s="44"/>
    </row>
    <row r="161" spans="4:22" ht="49.5" customHeight="1" x14ac:dyDescent="0.25">
      <c r="D161" s="169"/>
      <c r="E161" s="44"/>
      <c r="F161" s="169"/>
      <c r="G161" s="169"/>
      <c r="H161" s="57"/>
      <c r="I161" s="62"/>
      <c r="J161" s="51"/>
      <c r="K161" s="51"/>
      <c r="L161" s="44"/>
      <c r="M161" s="192"/>
      <c r="N161" s="192"/>
      <c r="O161" s="192"/>
      <c r="P161" s="44"/>
      <c r="Q161" s="44"/>
      <c r="R161" s="44"/>
      <c r="S161" s="44"/>
      <c r="T161" s="44"/>
      <c r="U161" s="44"/>
      <c r="V161" s="44"/>
    </row>
    <row r="162" spans="4:22" ht="49.5" customHeight="1" x14ac:dyDescent="0.25">
      <c r="D162" s="169"/>
      <c r="E162" s="44"/>
      <c r="F162" s="169"/>
      <c r="G162" s="169"/>
      <c r="H162" s="57"/>
      <c r="I162" s="62"/>
      <c r="J162" s="51"/>
      <c r="K162" s="51"/>
      <c r="L162" s="44"/>
      <c r="M162" s="192"/>
      <c r="N162" s="192"/>
      <c r="O162" s="192"/>
      <c r="P162" s="44"/>
      <c r="Q162" s="44"/>
      <c r="R162" s="44"/>
      <c r="S162" s="44"/>
      <c r="T162" s="44"/>
      <c r="U162" s="44"/>
      <c r="V162" s="44"/>
    </row>
    <row r="163" spans="4:22" ht="49.5" customHeight="1" x14ac:dyDescent="0.25">
      <c r="D163" s="169"/>
      <c r="E163" s="44"/>
      <c r="F163" s="169"/>
      <c r="G163" s="169"/>
      <c r="H163" s="57"/>
      <c r="I163" s="62"/>
      <c r="J163" s="51"/>
      <c r="K163" s="51"/>
      <c r="L163" s="44"/>
      <c r="M163" s="192"/>
      <c r="N163" s="192"/>
      <c r="O163" s="192"/>
      <c r="P163" s="44"/>
      <c r="Q163" s="44"/>
      <c r="R163" s="44"/>
      <c r="S163" s="44"/>
      <c r="T163" s="44"/>
      <c r="U163" s="44"/>
      <c r="V163" s="44"/>
    </row>
    <row r="164" spans="4:22" ht="49.5" customHeight="1" x14ac:dyDescent="0.25">
      <c r="D164" s="169"/>
      <c r="E164" s="44"/>
      <c r="F164" s="169"/>
      <c r="G164" s="169"/>
      <c r="H164" s="57"/>
      <c r="I164" s="62"/>
      <c r="J164" s="51"/>
      <c r="K164" s="51"/>
      <c r="L164" s="44"/>
      <c r="M164" s="192"/>
      <c r="N164" s="192"/>
      <c r="O164" s="192"/>
      <c r="P164" s="44"/>
      <c r="Q164" s="44"/>
      <c r="R164" s="44"/>
      <c r="S164" s="44"/>
      <c r="T164" s="44"/>
      <c r="U164" s="44"/>
      <c r="V164" s="44"/>
    </row>
    <row r="165" spans="4:22" ht="49.5" customHeight="1" x14ac:dyDescent="0.25">
      <c r="D165" s="169"/>
      <c r="E165" s="44"/>
      <c r="F165" s="169"/>
      <c r="G165" s="169"/>
      <c r="H165" s="57"/>
      <c r="I165" s="62"/>
      <c r="J165" s="51"/>
      <c r="K165" s="51"/>
      <c r="L165" s="44"/>
      <c r="M165" s="192"/>
      <c r="N165" s="192"/>
      <c r="O165" s="192"/>
      <c r="P165" s="44"/>
      <c r="Q165" s="44"/>
      <c r="R165" s="44"/>
      <c r="S165" s="44"/>
      <c r="T165" s="44"/>
      <c r="U165" s="44"/>
      <c r="V165" s="44"/>
    </row>
    <row r="166" spans="4:22" ht="49.5" customHeight="1" x14ac:dyDescent="0.25">
      <c r="D166" s="169"/>
      <c r="E166" s="44"/>
      <c r="F166" s="169"/>
      <c r="G166" s="169"/>
      <c r="H166" s="57"/>
      <c r="I166" s="62"/>
      <c r="J166" s="51"/>
      <c r="K166" s="51"/>
      <c r="L166" s="44"/>
      <c r="M166" s="192"/>
      <c r="N166" s="192"/>
      <c r="O166" s="192"/>
      <c r="P166" s="44"/>
      <c r="Q166" s="44"/>
      <c r="R166" s="44"/>
      <c r="S166" s="44"/>
      <c r="T166" s="44"/>
      <c r="U166" s="44"/>
      <c r="V166" s="44"/>
    </row>
    <row r="167" spans="4:22" ht="49.5" customHeight="1" x14ac:dyDescent="0.25">
      <c r="D167" s="169"/>
      <c r="E167" s="44"/>
      <c r="F167" s="169"/>
      <c r="G167" s="169"/>
      <c r="H167" s="57"/>
      <c r="I167" s="62"/>
      <c r="J167" s="51"/>
      <c r="K167" s="51"/>
      <c r="L167" s="44"/>
      <c r="M167" s="192"/>
      <c r="N167" s="192"/>
      <c r="O167" s="192"/>
      <c r="P167" s="44"/>
      <c r="Q167" s="44"/>
      <c r="R167" s="44"/>
      <c r="S167" s="44"/>
      <c r="T167" s="44"/>
      <c r="U167" s="44"/>
      <c r="V167" s="44"/>
    </row>
    <row r="168" spans="4:22" ht="49.5" customHeight="1" x14ac:dyDescent="0.25">
      <c r="D168" s="169"/>
      <c r="E168" s="44"/>
      <c r="F168" s="169"/>
      <c r="G168" s="169"/>
      <c r="H168" s="57"/>
      <c r="I168" s="62"/>
      <c r="J168" s="51"/>
      <c r="K168" s="51"/>
      <c r="L168" s="44"/>
      <c r="M168" s="192"/>
      <c r="N168" s="192"/>
      <c r="O168" s="192"/>
      <c r="P168" s="44"/>
      <c r="Q168" s="44"/>
      <c r="R168" s="44"/>
      <c r="S168" s="44"/>
      <c r="T168" s="44"/>
      <c r="U168" s="44"/>
      <c r="V168" s="44"/>
    </row>
    <row r="169" spans="4:22" ht="49.5" customHeight="1" x14ac:dyDescent="0.25">
      <c r="D169" s="169"/>
      <c r="E169" s="44"/>
      <c r="F169" s="169"/>
      <c r="G169" s="169"/>
      <c r="H169" s="57"/>
      <c r="I169" s="62"/>
      <c r="J169" s="51"/>
      <c r="K169" s="51"/>
      <c r="L169" s="44"/>
      <c r="M169" s="192"/>
      <c r="N169" s="192"/>
      <c r="O169" s="192"/>
      <c r="P169" s="44"/>
      <c r="Q169" s="44"/>
      <c r="R169" s="44"/>
      <c r="S169" s="44"/>
      <c r="T169" s="44"/>
      <c r="U169" s="44"/>
      <c r="V169" s="44"/>
    </row>
    <row r="170" spans="4:22" ht="49.5" customHeight="1" x14ac:dyDescent="0.25">
      <c r="D170" s="169"/>
      <c r="E170" s="44"/>
      <c r="F170" s="169"/>
      <c r="G170" s="169"/>
      <c r="H170" s="57"/>
      <c r="I170" s="62"/>
      <c r="J170" s="51"/>
      <c r="K170" s="51"/>
      <c r="L170" s="44"/>
      <c r="M170" s="192"/>
      <c r="N170" s="192"/>
      <c r="O170" s="192"/>
      <c r="P170" s="44"/>
      <c r="Q170" s="44"/>
      <c r="R170" s="44"/>
      <c r="S170" s="44"/>
      <c r="T170" s="44"/>
      <c r="U170" s="44"/>
      <c r="V170" s="44"/>
    </row>
    <row r="171" spans="4:22" ht="49.5" customHeight="1" x14ac:dyDescent="0.25">
      <c r="D171" s="169"/>
      <c r="E171" s="44"/>
      <c r="F171" s="169"/>
      <c r="G171" s="169"/>
      <c r="H171" s="57"/>
      <c r="I171" s="62"/>
      <c r="J171" s="51"/>
      <c r="K171" s="51"/>
      <c r="L171" s="44"/>
      <c r="M171" s="192"/>
      <c r="N171" s="192"/>
      <c r="O171" s="192"/>
      <c r="P171" s="44"/>
      <c r="Q171" s="44"/>
      <c r="R171" s="44"/>
      <c r="S171" s="44"/>
      <c r="T171" s="44"/>
      <c r="U171" s="44"/>
      <c r="V171" s="44"/>
    </row>
    <row r="172" spans="4:22" ht="67.5" customHeight="1" x14ac:dyDescent="0.25">
      <c r="D172" s="169"/>
      <c r="E172" s="44"/>
      <c r="F172" s="169"/>
      <c r="G172" s="169"/>
      <c r="H172" s="57"/>
      <c r="I172" s="62"/>
      <c r="J172" s="51"/>
      <c r="K172" s="51"/>
      <c r="L172" s="44"/>
      <c r="M172" s="192"/>
      <c r="N172" s="192"/>
      <c r="O172" s="192"/>
      <c r="P172" s="44"/>
      <c r="Q172" s="44"/>
      <c r="R172" s="44"/>
      <c r="S172" s="44"/>
      <c r="T172" s="44"/>
      <c r="U172" s="44"/>
      <c r="V172" s="44"/>
    </row>
    <row r="173" spans="4:22" ht="54" customHeight="1" x14ac:dyDescent="0.25">
      <c r="D173" s="169"/>
      <c r="E173" s="44"/>
      <c r="F173" s="169"/>
      <c r="G173" s="169"/>
      <c r="H173" s="57"/>
      <c r="I173" s="62"/>
      <c r="J173" s="51"/>
      <c r="K173" s="51"/>
      <c r="L173" s="44"/>
      <c r="M173" s="192"/>
      <c r="N173" s="192"/>
      <c r="O173" s="192"/>
      <c r="P173" s="44"/>
      <c r="Q173" s="44"/>
      <c r="R173" s="44"/>
      <c r="S173" s="44"/>
      <c r="T173" s="44"/>
      <c r="U173" s="44"/>
      <c r="V173" s="44"/>
    </row>
    <row r="174" spans="4:22" x14ac:dyDescent="0.25">
      <c r="D174" s="169"/>
      <c r="E174" s="44"/>
      <c r="F174" s="169"/>
      <c r="G174" s="169"/>
      <c r="H174" s="57"/>
      <c r="I174" s="62"/>
      <c r="J174" s="51"/>
      <c r="K174" s="51"/>
      <c r="L174" s="44"/>
      <c r="M174" s="192"/>
      <c r="N174" s="192"/>
      <c r="O174" s="192"/>
      <c r="P174" s="44"/>
      <c r="Q174" s="44"/>
      <c r="R174" s="44"/>
      <c r="S174" s="44"/>
      <c r="T174" s="44"/>
      <c r="U174" s="44"/>
      <c r="V174" s="44"/>
    </row>
    <row r="175" spans="4:22" x14ac:dyDescent="0.25">
      <c r="D175" s="169"/>
      <c r="E175" s="44"/>
      <c r="F175" s="169"/>
      <c r="G175" s="169"/>
      <c r="H175" s="57"/>
      <c r="I175" s="62"/>
      <c r="J175" s="51"/>
      <c r="K175" s="51"/>
      <c r="L175" s="44"/>
      <c r="M175" s="192"/>
      <c r="N175" s="192"/>
      <c r="O175" s="192"/>
      <c r="P175" s="44"/>
      <c r="Q175" s="44"/>
      <c r="R175" s="44"/>
      <c r="S175" s="44"/>
      <c r="T175" s="44"/>
      <c r="U175" s="44"/>
      <c r="V175" s="44"/>
    </row>
    <row r="176" spans="4:22" x14ac:dyDescent="0.25">
      <c r="D176" s="169"/>
      <c r="E176" s="44"/>
      <c r="F176" s="169"/>
      <c r="G176" s="169"/>
      <c r="H176" s="57"/>
      <c r="I176" s="62"/>
      <c r="J176" s="51"/>
      <c r="K176" s="51"/>
      <c r="L176" s="44"/>
      <c r="M176" s="192"/>
      <c r="N176" s="192"/>
      <c r="O176" s="192"/>
      <c r="P176" s="44"/>
      <c r="Q176" s="44"/>
      <c r="R176" s="44"/>
      <c r="S176" s="44"/>
      <c r="T176" s="44"/>
      <c r="U176" s="44"/>
      <c r="V176" s="44"/>
    </row>
    <row r="177" spans="4:22" x14ac:dyDescent="0.25">
      <c r="D177" s="169"/>
      <c r="E177" s="44"/>
      <c r="F177" s="169"/>
      <c r="G177" s="169"/>
      <c r="H177" s="57"/>
      <c r="I177" s="62"/>
      <c r="J177" s="51"/>
      <c r="K177" s="51"/>
      <c r="L177" s="44"/>
      <c r="M177" s="192"/>
      <c r="N177" s="192"/>
      <c r="O177" s="192"/>
      <c r="P177" s="44"/>
      <c r="Q177" s="44"/>
      <c r="R177" s="44"/>
      <c r="S177" s="44"/>
      <c r="T177" s="44"/>
      <c r="U177" s="44"/>
      <c r="V177" s="44"/>
    </row>
    <row r="178" spans="4:22" x14ac:dyDescent="0.25">
      <c r="D178" s="169"/>
      <c r="E178" s="44"/>
      <c r="F178" s="169"/>
      <c r="G178" s="169"/>
      <c r="H178" s="57"/>
      <c r="I178" s="62"/>
      <c r="J178" s="51"/>
      <c r="K178" s="51"/>
      <c r="L178" s="44"/>
      <c r="M178" s="192"/>
      <c r="N178" s="192"/>
      <c r="O178" s="192"/>
      <c r="P178" s="44"/>
      <c r="Q178" s="44"/>
      <c r="R178" s="44"/>
      <c r="S178" s="44"/>
      <c r="T178" s="44"/>
      <c r="U178" s="44"/>
      <c r="V178" s="44"/>
    </row>
    <row r="179" spans="4:22" x14ac:dyDescent="0.25">
      <c r="D179" s="169"/>
      <c r="E179" s="44"/>
      <c r="F179" s="169"/>
      <c r="G179" s="169"/>
      <c r="H179" s="57"/>
      <c r="I179" s="62"/>
      <c r="J179" s="51"/>
      <c r="K179" s="51"/>
      <c r="L179" s="44"/>
      <c r="M179" s="192"/>
      <c r="N179" s="192"/>
      <c r="O179" s="192"/>
      <c r="P179" s="44"/>
      <c r="Q179" s="44"/>
      <c r="R179" s="44"/>
      <c r="S179" s="44"/>
      <c r="T179" s="44"/>
      <c r="U179" s="44"/>
      <c r="V179" s="44"/>
    </row>
    <row r="180" spans="4:22" x14ac:dyDescent="0.25">
      <c r="D180" s="169"/>
      <c r="E180" s="44"/>
      <c r="F180" s="169"/>
      <c r="G180" s="169"/>
      <c r="H180" s="57"/>
      <c r="I180" s="62"/>
      <c r="J180" s="51"/>
      <c r="K180" s="51"/>
      <c r="L180" s="44"/>
      <c r="M180" s="192"/>
      <c r="N180" s="192"/>
      <c r="O180" s="192"/>
      <c r="P180" s="44"/>
      <c r="Q180" s="44"/>
      <c r="R180" s="44"/>
      <c r="S180" s="44"/>
      <c r="T180" s="44"/>
      <c r="U180" s="44"/>
      <c r="V180" s="44"/>
    </row>
    <row r="181" spans="4:22" x14ac:dyDescent="0.25">
      <c r="D181" s="169"/>
      <c r="E181" s="44"/>
      <c r="F181" s="169"/>
      <c r="G181" s="169"/>
      <c r="H181" s="57"/>
      <c r="I181" s="62"/>
      <c r="J181" s="51"/>
      <c r="K181" s="51"/>
      <c r="L181" s="44"/>
      <c r="M181" s="192"/>
      <c r="N181" s="192"/>
      <c r="O181" s="192"/>
      <c r="P181" s="44"/>
      <c r="Q181" s="44"/>
      <c r="R181" s="44"/>
      <c r="S181" s="44"/>
      <c r="T181" s="44"/>
      <c r="U181" s="44"/>
      <c r="V181" s="44"/>
    </row>
    <row r="182" spans="4:22" x14ac:dyDescent="0.25">
      <c r="D182" s="169"/>
      <c r="E182" s="44"/>
      <c r="F182" s="169"/>
      <c r="G182" s="169"/>
      <c r="H182" s="57"/>
      <c r="I182" s="62"/>
      <c r="J182" s="51"/>
      <c r="K182" s="51"/>
      <c r="L182" s="44"/>
      <c r="M182" s="192"/>
      <c r="N182" s="192"/>
      <c r="O182" s="192"/>
      <c r="P182" s="44"/>
      <c r="Q182" s="44"/>
      <c r="R182" s="44"/>
      <c r="S182" s="44"/>
      <c r="T182" s="44"/>
      <c r="U182" s="44"/>
      <c r="V182" s="44"/>
    </row>
    <row r="183" spans="4:22" x14ac:dyDescent="0.25">
      <c r="D183" s="169"/>
      <c r="E183" s="44"/>
      <c r="F183" s="169"/>
      <c r="G183" s="169"/>
      <c r="H183" s="57"/>
      <c r="I183" s="62"/>
      <c r="J183" s="51"/>
      <c r="K183" s="51"/>
      <c r="L183" s="44"/>
      <c r="M183" s="192"/>
      <c r="N183" s="192"/>
      <c r="O183" s="192"/>
      <c r="P183" s="44"/>
      <c r="Q183" s="44"/>
      <c r="R183" s="44"/>
      <c r="S183" s="44"/>
      <c r="T183" s="44"/>
      <c r="U183" s="44"/>
      <c r="V183" s="44"/>
    </row>
    <row r="184" spans="4:22" x14ac:dyDescent="0.25">
      <c r="D184" s="169"/>
      <c r="E184" s="44"/>
      <c r="F184" s="169"/>
      <c r="G184" s="169"/>
      <c r="H184" s="57"/>
      <c r="I184" s="62"/>
      <c r="J184" s="51"/>
      <c r="K184" s="51"/>
      <c r="L184" s="44"/>
      <c r="M184" s="192"/>
      <c r="N184" s="192"/>
      <c r="O184" s="192"/>
      <c r="P184" s="44"/>
      <c r="Q184" s="44"/>
      <c r="R184" s="44"/>
      <c r="S184" s="44"/>
      <c r="T184" s="44"/>
      <c r="U184" s="44"/>
      <c r="V184" s="44"/>
    </row>
    <row r="185" spans="4:22" x14ac:dyDescent="0.25">
      <c r="D185" s="169"/>
      <c r="E185" s="44"/>
      <c r="F185" s="169"/>
      <c r="G185" s="169"/>
      <c r="H185" s="57"/>
      <c r="I185" s="62"/>
      <c r="J185" s="51"/>
      <c r="K185" s="51"/>
      <c r="L185" s="44"/>
      <c r="M185" s="192"/>
      <c r="N185" s="192"/>
      <c r="O185" s="192"/>
      <c r="P185" s="44"/>
      <c r="Q185" s="44"/>
      <c r="R185" s="44"/>
      <c r="S185" s="44"/>
      <c r="T185" s="44"/>
      <c r="U185" s="44"/>
      <c r="V185" s="44"/>
    </row>
    <row r="186" spans="4:22" x14ac:dyDescent="0.25">
      <c r="D186" s="169"/>
      <c r="E186" s="44"/>
      <c r="F186" s="169"/>
      <c r="G186" s="169"/>
      <c r="H186" s="57"/>
      <c r="I186" s="62"/>
      <c r="J186" s="51"/>
      <c r="K186" s="51"/>
      <c r="L186" s="44"/>
      <c r="M186" s="192"/>
      <c r="N186" s="192"/>
      <c r="O186" s="192"/>
      <c r="P186" s="44"/>
      <c r="Q186" s="44"/>
      <c r="R186" s="44"/>
      <c r="S186" s="44"/>
      <c r="T186" s="44"/>
      <c r="U186" s="44"/>
      <c r="V186" s="44"/>
    </row>
    <row r="187" spans="4:22" x14ac:dyDescent="0.25">
      <c r="D187" s="169"/>
      <c r="E187" s="44"/>
      <c r="F187" s="169"/>
      <c r="G187" s="169"/>
      <c r="H187" s="57"/>
      <c r="I187" s="62"/>
      <c r="J187" s="51"/>
      <c r="K187" s="51"/>
      <c r="L187" s="44"/>
      <c r="M187" s="192"/>
      <c r="N187" s="192"/>
      <c r="O187" s="192"/>
      <c r="P187" s="44"/>
      <c r="Q187" s="44"/>
      <c r="R187" s="44"/>
      <c r="S187" s="44"/>
      <c r="T187" s="44"/>
      <c r="U187" s="44"/>
      <c r="V187" s="44"/>
    </row>
    <row r="188" spans="4:22" x14ac:dyDescent="0.25">
      <c r="D188" s="169"/>
      <c r="E188" s="44"/>
      <c r="F188" s="169"/>
      <c r="G188" s="169"/>
      <c r="H188" s="57"/>
      <c r="I188" s="62"/>
      <c r="J188" s="51"/>
      <c r="K188" s="51"/>
      <c r="L188" s="44"/>
      <c r="M188" s="192"/>
      <c r="N188" s="192"/>
      <c r="O188" s="192"/>
      <c r="P188" s="44"/>
      <c r="Q188" s="44"/>
      <c r="R188" s="44"/>
      <c r="S188" s="44"/>
      <c r="T188" s="44"/>
      <c r="U188" s="44"/>
      <c r="V188" s="44"/>
    </row>
    <row r="189" spans="4:22" x14ac:dyDescent="0.25">
      <c r="D189" s="169"/>
      <c r="E189" s="44"/>
      <c r="F189" s="169"/>
      <c r="G189" s="169"/>
      <c r="H189" s="57"/>
      <c r="I189" s="62"/>
      <c r="J189" s="51"/>
      <c r="K189" s="51"/>
      <c r="L189" s="44"/>
      <c r="M189" s="192"/>
      <c r="N189" s="192"/>
      <c r="O189" s="192"/>
      <c r="P189" s="44"/>
      <c r="Q189" s="44"/>
      <c r="R189" s="44"/>
      <c r="S189" s="44"/>
      <c r="T189" s="44"/>
      <c r="U189" s="44"/>
      <c r="V189" s="44"/>
    </row>
    <row r="190" spans="4:22" x14ac:dyDescent="0.25">
      <c r="D190" s="169"/>
      <c r="E190" s="44"/>
      <c r="F190" s="169"/>
      <c r="G190" s="169"/>
      <c r="H190" s="57"/>
      <c r="I190" s="62"/>
      <c r="J190" s="51"/>
      <c r="K190" s="51"/>
      <c r="L190" s="44"/>
      <c r="M190" s="192"/>
      <c r="N190" s="192"/>
      <c r="O190" s="192"/>
      <c r="P190" s="44"/>
      <c r="Q190" s="44"/>
      <c r="R190" s="44"/>
      <c r="S190" s="44"/>
      <c r="T190" s="44"/>
      <c r="U190" s="44"/>
      <c r="V190" s="44"/>
    </row>
    <row r="191" spans="4:22" x14ac:dyDescent="0.25">
      <c r="D191" s="169"/>
      <c r="E191" s="44"/>
      <c r="F191" s="169"/>
      <c r="G191" s="169"/>
      <c r="H191" s="57"/>
      <c r="I191" s="62"/>
      <c r="J191" s="51"/>
      <c r="K191" s="51"/>
      <c r="L191" s="44"/>
      <c r="M191" s="192"/>
      <c r="N191" s="192"/>
      <c r="O191" s="192"/>
      <c r="P191" s="44"/>
      <c r="Q191" s="44"/>
      <c r="R191" s="44"/>
      <c r="S191" s="44"/>
      <c r="T191" s="44"/>
      <c r="U191" s="44"/>
      <c r="V191" s="44"/>
    </row>
    <row r="192" spans="4:22" x14ac:dyDescent="0.25">
      <c r="D192" s="169"/>
      <c r="E192" s="44"/>
      <c r="F192" s="169"/>
      <c r="G192" s="169"/>
      <c r="H192" s="57"/>
      <c r="I192" s="62"/>
      <c r="J192" s="51"/>
      <c r="K192" s="51"/>
      <c r="L192" s="44"/>
      <c r="M192" s="192"/>
      <c r="N192" s="192"/>
      <c r="O192" s="192"/>
      <c r="P192" s="44"/>
      <c r="Q192" s="44"/>
      <c r="R192" s="44"/>
      <c r="S192" s="44"/>
      <c r="T192" s="44"/>
      <c r="U192" s="44"/>
      <c r="V192" s="44"/>
    </row>
    <row r="193" spans="4:22" x14ac:dyDescent="0.25">
      <c r="D193" s="169"/>
      <c r="E193" s="44"/>
      <c r="F193" s="169"/>
      <c r="G193" s="169"/>
      <c r="H193" s="57"/>
      <c r="I193" s="62"/>
      <c r="J193" s="51"/>
      <c r="K193" s="51"/>
      <c r="L193" s="44"/>
      <c r="M193" s="192"/>
      <c r="N193" s="192"/>
      <c r="O193" s="192"/>
      <c r="P193" s="44"/>
      <c r="Q193" s="44"/>
      <c r="R193" s="44"/>
      <c r="S193" s="44"/>
      <c r="T193" s="44"/>
      <c r="U193" s="44"/>
      <c r="V193" s="44"/>
    </row>
  </sheetData>
  <autoFilter ref="A5:V5" xr:uid="{00000000-0009-0000-0000-000000000000}"/>
  <phoneticPr fontId="4" type="noConversion"/>
  <pageMargins left="0.70866141732283472" right="0.70866141732283472" top="0.74803149606299213" bottom="0.74803149606299213" header="0.51181102362204722" footer="0.51181102362204722"/>
  <pageSetup paperSize="9" scale="39" fitToHeight="0" orientation="landscape" horizontalDpi="300" verticalDpi="300" r:id="rId1"/>
  <colBreaks count="1" manualBreakCount="1">
    <brk id="5" max="108" man="1"/>
  </colBreaks>
  <legacyDrawing r:id="rId2"/>
</worksheet>
</file>

<file path=docProps/app.xml><?xml version="1.0" encoding="utf-8"?>
<Properties xmlns="http://schemas.openxmlformats.org/officeDocument/2006/extended-properties" xmlns:vt="http://schemas.openxmlformats.org/officeDocument/2006/docPropsVTypes">
  <Template/>
  <TotalTime>327</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2025</vt:lpstr>
      <vt:lpstr>'2025'!Print_Area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NVSTC NVSTC90</dc:creator>
  <dc:description/>
  <cp:lastModifiedBy>NVSPL58</cp:lastModifiedBy>
  <cp:revision>55</cp:revision>
  <cp:lastPrinted>2025-07-23T12:27:25Z</cp:lastPrinted>
  <dcterms:created xsi:type="dcterms:W3CDTF">2015-02-03T12:11:00Z</dcterms:created>
  <dcterms:modified xsi:type="dcterms:W3CDTF">2026-01-13T05:01:04Z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D97F289DD1D94E9690F030D5B54218A5</vt:lpwstr>
  </property>
  <property fmtid="{D5CDD505-2E9C-101B-9397-08002B2CF9AE}" pid="3" name="KSOProductBuildVer">
    <vt:lpwstr>1033-12.2.0.17545</vt:lpwstr>
  </property>
</Properties>
</file>