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VSPL58\Desktop\ST-193\"/>
    </mc:Choice>
  </mc:AlternateContent>
  <xr:revisionPtr revIDLastSave="0" documentId="13_ncr:1_{647D2C7B-67ED-4FFC-AA7D-4554931AFE4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" sheetId="1" r:id="rId1"/>
  </sheets>
  <definedNames>
    <definedName name="_xlnm._FilterDatabase" localSheetId="0" hidden="1">'2025'!$A$5:$V$9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  <c r="N9" i="1" l="1"/>
  <c r="N8" i="1"/>
  <c r="V9" i="1" l="1"/>
  <c r="I9" i="1" s="1"/>
  <c r="V8" i="1"/>
  <c r="I8" i="1" s="1"/>
  <c r="V7" i="1"/>
  <c r="I7" i="1" s="1"/>
  <c r="M7" i="1" l="1"/>
  <c r="O7" i="1"/>
  <c r="L8" i="1"/>
  <c r="J8" i="1"/>
  <c r="L9" i="1"/>
  <c r="J9" i="1"/>
  <c r="N7" i="1" l="1"/>
</calcChain>
</file>

<file path=xl/sharedStrings.xml><?xml version="1.0" encoding="utf-8"?>
<sst xmlns="http://schemas.openxmlformats.org/spreadsheetml/2006/main" count="43" uniqueCount="40">
  <si>
    <t>Pirkimo objekto dalies Nr.</t>
  </si>
  <si>
    <t>Pirkimo objekto pavadinimas</t>
  </si>
  <si>
    <t>Specifikacija</t>
  </si>
  <si>
    <t>BAK</t>
  </si>
  <si>
    <t>VR</t>
  </si>
  <si>
    <t>MB</t>
  </si>
  <si>
    <t>SR</t>
  </si>
  <si>
    <t>RP</t>
  </si>
  <si>
    <t>Kaunas</t>
  </si>
  <si>
    <t xml:space="preserve">Viso </t>
  </si>
  <si>
    <t>19520000-7</t>
  </si>
  <si>
    <t>vnt.</t>
  </si>
  <si>
    <t>Antgaliai prietaisui bakterijų suspensijai išpilstyti</t>
  </si>
  <si>
    <t>reak.</t>
  </si>
  <si>
    <t>33696500-0</t>
  </si>
  <si>
    <t>reak..</t>
  </si>
  <si>
    <t>Didelio jautrumo DNR konc. nustatymo rinkinys</t>
  </si>
  <si>
    <t>Rinkinys skirtas mažos koncentracijos dvigrandės DNR koncentracijos nustatymui fluorimetrijos metodu. Pradinis matuojamos DNR konc. diapazonas ne siauresnis, nei 0,005-120 ng/mkl. Rinkinį turi sudaryti koncentruotas reagentas, skiedimo buferis ir paruošti darbui DNR kiekio standartai. Matavimui naudojamo DNR tirpalo turio diapazonas ne siauresnis, nei 1-20 mkl. Reagnetu rinkinyje kiekis pakankamas, kad ištirti ne mažiau, kaip 500 mėginių. Tinkamas darbui su fluorimetru Qubit 4.</t>
  </si>
  <si>
    <t>38950000-9</t>
  </si>
  <si>
    <t>Universalus PGR mišinys</t>
  </si>
  <si>
    <t>Universalus PGR mišinys tinkamas dauginei (angl. multiplex) PGR atlikti. Į mišinio sudėtį turi įeiti HotStart tipo DNR polimerazė (pradinis aktyvavimo laikas ne daugiau kaip 3 min.), 2x PGR buferis ir dNTP, magnis ( ne mažiau kaip 4 mM reakcijai). Polimerazės aktyvumas ne prastesnis nei: 10 nmol nukleotidų inkorporavimas į polinukleotidą per 30 min. 70°C. Pradinės DNR denatūracijos laikas naudojant mišinį ne daugiau kaip 5 min. Galimybė amplifikuoti ne mažiau kaip 6 kb iš genominės DNR. Tinkama RT-PGR, genotipavimui. Mišinio sudėtis turi būti nereikalaujanti papildomo optimizavimo. 1 reakcija atitinka 50 µl. Mišinys be egzo-ir endo nukleazių, ribonuklezių. Su dokumentais įrodančiais atitikimą specifikacijai ir gamintojo įgaliojimais platinimui. Pakuotėje ne daugiau 1000 reakcijų.</t>
  </si>
  <si>
    <t>Pagrindinis pirkimo objekto kodas pagal bendrąjį viešojo pirkimo žodyną (BVPŽ)</t>
  </si>
  <si>
    <t>Tiekėjas</t>
  </si>
  <si>
    <t>Fasuotė, mato vienetas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</si>
  <si>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</si>
  <si>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</si>
  <si>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Maksimalus orientacinis vnt. (fasuočių) kiekis</t>
  </si>
  <si>
    <t>Vieneto kaina Eur be PVM</t>
  </si>
  <si>
    <t>PVM (%)</t>
  </si>
  <si>
    <t xml:space="preserve">Vieneto kaina Eur su PVM </t>
  </si>
  <si>
    <t>Suma Eur be PVM (maks. orient. kiekiui)</t>
  </si>
  <si>
    <t>PVM suma Eur (maks. orient. kiekiui)</t>
  </si>
  <si>
    <t>Suma Eur su PVM (maks. orient. kiekiui)</t>
  </si>
  <si>
    <t>Antgaliai prietaisui bakterijų
suspensijai išpilstyti.</t>
  </si>
  <si>
    <t>UAB Linea Libera</t>
  </si>
  <si>
    <t>Thermo Fisher Scientific, kat.nr.: Q32854, Qubit dsDNA HS Assay Kit, 500 rkc pakuotė, https://www.thermofisher.com/order/catalog/product/Q32854</t>
  </si>
  <si>
    <t>Thermo Fisher Scientific, kat.nr.: 4387424,  AgPath-ID One-Step RT-PCR Reagents, 500 reactions pakuotė, https://www.thermofisher.com/order/catalog/product/4387424</t>
  </si>
  <si>
    <t>Universalus PGR mišinys tinkamas dauginei (angl. multiplex) PGR atlikti. Į mišinio sudėtį turi įeiti HotStart tipo DNR polimerazė (pradinis aktyvavimo laikas ne daugiau kaip 3 min.), 2x PGR buferis ir dNTP, magnis ( ne mažiau kaip 4 mM reakcijai). Polimerazės aktyvumas ne prastesnis nei: 10 nmol nukleotidų inkorporavimas į polinukleotidą per 30 min. 70°C. Pradinės DNR denatūracijos laikas naudojant mišinį ne daugiau kaip 5 min. Galimybė amplifikuoti ne mažiau kaip 6 kb iš genominės DNR. Tinkama RT-PGR, genotipavimui. Mišinio sudėtis turi būti nereikalaujanti papildomo optimizavimo. 1 reakcija atitinka 50 µl. Mišinys be egzo-ir endo nukleazių, ribonuklezių. Su dokumentais įrodančiais atitikimą specifikacijai (4387424_spec.pdf) ir gamintojo įgaliojimais platinimui. Pakuotėje ne daugiau 1000 reakcijų.</t>
  </si>
  <si>
    <t>UAB "Linea libera"</t>
  </si>
  <si>
    <t>Thermo Fisher Scientific Trek, Dosing heads E3010; 1x100; https://www.thermofisher.com/order/catalog/product/E3010?SID=srch-srp-E3010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</si>
</sst>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_ * #,##0.00_ ;_ * \-#,##0.00_ ;_ * \-??_ ;_ @_ "/>
    <numFmt numFmtId="165" formatCode="0\ %"/>
    <numFmt numFmtId="166" formatCode="#,##0.0000"/>
  </numFmts>
  <fonts count="12" x14ac:knownFonts="1">
    <font>
      <sz val="11"/>
      <color rgb="FF000000"/>
      <name val="Calibri"/>
      <charset val="186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</font>
    <font>
      <b/>
      <sz val="13"/>
      <color rgb="FF00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3"/>
      <name val="Times New Roman"/>
      <family val="1"/>
      <charset val="186"/>
    </font>
    <font>
      <b/>
      <sz val="13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sz val="13"/>
      <color rgb="FF000000"/>
      <name val="Calibri"/>
      <family val="2"/>
      <charset val="186"/>
    </font>
  </fonts>
  <fills count="21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66CC"/>
        <bgColor rgb="FFFF99CC"/>
      </patternFill>
    </fill>
    <fill>
      <patternFill patternType="solid">
        <fgColor rgb="FF00B0F0"/>
        <bgColor rgb="FF33CCCC"/>
      </patternFill>
    </fill>
    <fill>
      <patternFill patternType="solid">
        <fgColor rgb="FF9999FF"/>
        <bgColor rgb="FFCC99FF"/>
      </patternFill>
    </fill>
    <fill>
      <patternFill patternType="solid">
        <fgColor rgb="FFF5494D"/>
        <bgColor rgb="FFFF66CC"/>
      </patternFill>
    </fill>
    <fill>
      <patternFill patternType="solid">
        <fgColor rgb="FF92D050"/>
        <bgColor rgb="FFB2B2B2"/>
      </patternFill>
    </fill>
    <fill>
      <patternFill patternType="solid">
        <fgColor rgb="FFD9D9D9"/>
        <bgColor rgb="FFB4C7E7"/>
      </patternFill>
    </fill>
    <fill>
      <patternFill patternType="solid">
        <fgColor theme="4" tint="0.39997558519241921"/>
        <bgColor rgb="FFFFF2CC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B2B2B2"/>
      </patternFill>
    </fill>
    <fill>
      <patternFill patternType="solid">
        <fgColor rgb="FFFFFF00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BFBFBF"/>
      </patternFill>
    </fill>
    <fill>
      <patternFill patternType="solid">
        <fgColor rgb="FFFFFF00"/>
        <bgColor rgb="FF008080"/>
      </patternFill>
    </fill>
    <fill>
      <patternFill patternType="solid">
        <fgColor rgb="FFFFFF00"/>
        <bgColor rgb="FFFF99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164" fontId="2" fillId="0" borderId="0" applyBorder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9">
    <xf numFmtId="0" fontId="0" fillId="0" borderId="0" xfId="0"/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8" fillId="0" borderId="0" xfId="0" applyFont="1" applyAlignment="1">
      <alignment vertical="top"/>
    </xf>
    <xf numFmtId="1" fontId="9" fillId="2" borderId="0" xfId="0" applyNumberFormat="1" applyFont="1" applyFill="1" applyAlignment="1">
      <alignment horizontal="center" vertical="top"/>
    </xf>
    <xf numFmtId="2" fontId="5" fillId="3" borderId="0" xfId="0" applyNumberFormat="1" applyFont="1" applyFill="1" applyAlignment="1">
      <alignment horizontal="center" vertical="top"/>
    </xf>
    <xf numFmtId="2" fontId="5" fillId="0" borderId="0" xfId="0" applyNumberFormat="1" applyFont="1" applyAlignment="1">
      <alignment horizontal="center" vertical="top"/>
    </xf>
    <xf numFmtId="164" fontId="5" fillId="0" borderId="0" xfId="1" applyFont="1" applyBorder="1" applyAlignment="1" applyProtection="1">
      <alignment horizontal="center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2" fontId="5" fillId="0" borderId="0" xfId="0" applyNumberFormat="1" applyFont="1" applyAlignment="1">
      <alignment vertical="top"/>
    </xf>
    <xf numFmtId="164" fontId="5" fillId="0" borderId="0" xfId="1" applyFont="1" applyBorder="1" applyAlignment="1" applyProtection="1">
      <alignment vertical="top"/>
    </xf>
    <xf numFmtId="0" fontId="9" fillId="15" borderId="1" xfId="0" applyFont="1" applyFill="1" applyBorder="1" applyAlignment="1">
      <alignment horizontal="center" vertical="top" wrapText="1"/>
    </xf>
    <xf numFmtId="0" fontId="10" fillId="15" borderId="1" xfId="0" applyFont="1" applyFill="1" applyBorder="1" applyAlignment="1" applyProtection="1">
      <alignment horizontal="center" vertical="top" wrapText="1"/>
      <protection locked="0"/>
    </xf>
    <xf numFmtId="0" fontId="9" fillId="12" borderId="1" xfId="0" applyFont="1" applyFill="1" applyBorder="1" applyAlignment="1" applyProtection="1">
      <alignment horizontal="center" vertical="top" wrapText="1"/>
      <protection locked="0"/>
    </xf>
    <xf numFmtId="0" fontId="10" fillId="15" borderId="2" xfId="0" applyFont="1" applyFill="1" applyBorder="1" applyAlignment="1" applyProtection="1">
      <alignment horizontal="center" vertical="top" wrapText="1"/>
      <protection locked="0"/>
    </xf>
    <xf numFmtId="0" fontId="9" fillId="14" borderId="1" xfId="10" applyFont="1" applyFill="1" applyBorder="1" applyAlignment="1" applyProtection="1">
      <alignment horizontal="center" vertical="top" wrapText="1"/>
      <protection locked="0"/>
    </xf>
    <xf numFmtId="0" fontId="9" fillId="13" borderId="1" xfId="0" applyFont="1" applyFill="1" applyBorder="1" applyAlignment="1" applyProtection="1">
      <alignment horizontal="center" vertical="top" wrapText="1"/>
      <protection locked="0"/>
    </xf>
    <xf numFmtId="1" fontId="9" fillId="12" borderId="1" xfId="0" applyNumberFormat="1" applyFont="1" applyFill="1" applyBorder="1" applyAlignment="1" applyProtection="1">
      <alignment horizontal="center" vertical="top" wrapText="1"/>
      <protection locked="0"/>
    </xf>
    <xf numFmtId="166" fontId="9" fillId="12" borderId="1" xfId="0" applyNumberFormat="1" applyFont="1" applyFill="1" applyBorder="1" applyAlignment="1" applyProtection="1">
      <alignment horizontal="center" vertical="top" wrapText="1"/>
      <protection locked="0"/>
    </xf>
    <xf numFmtId="2" fontId="9" fillId="13" borderId="1" xfId="0" applyNumberFormat="1" applyFont="1" applyFill="1" applyBorder="1" applyAlignment="1" applyProtection="1">
      <alignment horizontal="center" vertical="top" wrapText="1"/>
      <protection locked="0"/>
    </xf>
    <xf numFmtId="164" fontId="9" fillId="12" borderId="1" xfId="1" applyFont="1" applyFill="1" applyBorder="1" applyAlignment="1" applyProtection="1">
      <alignment horizontal="center" vertical="top" wrapText="1"/>
      <protection locked="0"/>
    </xf>
    <xf numFmtId="2" fontId="9" fillId="14" borderId="1" xfId="0" applyNumberFormat="1" applyFont="1" applyFill="1" applyBorder="1" applyAlignment="1">
      <alignment horizontal="center" vertical="top" wrapText="1"/>
    </xf>
    <xf numFmtId="0" fontId="5" fillId="4" borderId="1" xfId="1" applyNumberFormat="1" applyFont="1" applyFill="1" applyBorder="1" applyAlignment="1" applyProtection="1">
      <alignment horizontal="center" vertical="top" wrapText="1"/>
    </xf>
    <xf numFmtId="0" fontId="5" fillId="5" borderId="1" xfId="1" applyNumberFormat="1" applyFont="1" applyFill="1" applyBorder="1" applyAlignment="1" applyProtection="1">
      <alignment horizontal="center" vertical="top" wrapText="1"/>
      <protection locked="0"/>
    </xf>
    <xf numFmtId="0" fontId="5" fillId="6" borderId="1" xfId="1" applyNumberFormat="1" applyFont="1" applyFill="1" applyBorder="1" applyAlignment="1" applyProtection="1">
      <alignment horizontal="center" vertical="top" wrapText="1"/>
    </xf>
    <xf numFmtId="0" fontId="5" fillId="7" borderId="1" xfId="1" applyNumberFormat="1" applyFont="1" applyFill="1" applyBorder="1" applyAlignment="1" applyProtection="1">
      <alignment horizontal="center" vertical="top" wrapText="1"/>
    </xf>
    <xf numFmtId="0" fontId="5" fillId="8" borderId="1" xfId="1" applyNumberFormat="1" applyFont="1" applyFill="1" applyBorder="1" applyAlignment="1" applyProtection="1">
      <alignment horizontal="center" vertical="top" wrapText="1"/>
    </xf>
    <xf numFmtId="0" fontId="5" fillId="9" borderId="1" xfId="1" applyNumberFormat="1" applyFont="1" applyFill="1" applyBorder="1" applyAlignment="1" applyProtection="1">
      <alignment horizontal="center" vertical="top" wrapText="1"/>
    </xf>
    <xf numFmtId="0" fontId="6" fillId="10" borderId="1" xfId="1" applyNumberFormat="1" applyFont="1" applyFill="1" applyBorder="1" applyAlignment="1" applyProtection="1">
      <alignment horizontal="right" vertical="top" wrapText="1"/>
    </xf>
    <xf numFmtId="0" fontId="9" fillId="11" borderId="0" xfId="0" applyFont="1" applyFill="1" applyAlignment="1">
      <alignment horizontal="center" vertical="top"/>
    </xf>
    <xf numFmtId="0" fontId="9" fillId="11" borderId="1" xfId="0" applyFont="1" applyFill="1" applyBorder="1" applyAlignment="1" applyProtection="1">
      <alignment horizontal="center" vertical="top"/>
      <protection locked="0"/>
    </xf>
    <xf numFmtId="166" fontId="9" fillId="11" borderId="1" xfId="0" applyNumberFormat="1" applyFont="1" applyFill="1" applyBorder="1" applyAlignment="1" applyProtection="1">
      <alignment horizontal="center" vertical="top"/>
      <protection locked="0"/>
    </xf>
    <xf numFmtId="1" fontId="9" fillId="11" borderId="1" xfId="0" applyNumberFormat="1" applyFont="1" applyFill="1" applyBorder="1" applyAlignment="1" applyProtection="1">
      <alignment horizontal="center" vertical="top"/>
      <protection locked="0"/>
    </xf>
    <xf numFmtId="0" fontId="6" fillId="11" borderId="1" xfId="0" applyFont="1" applyFill="1" applyBorder="1" applyAlignment="1" applyProtection="1">
      <alignment horizontal="center" vertical="top"/>
      <protection locked="0"/>
    </xf>
    <xf numFmtId="0" fontId="6" fillId="11" borderId="0" xfId="0" applyFont="1" applyFill="1" applyAlignment="1">
      <alignment vertical="top"/>
    </xf>
    <xf numFmtId="0" fontId="10" fillId="16" borderId="1" xfId="0" applyFont="1" applyFill="1" applyBorder="1" applyAlignment="1">
      <alignment horizontal="center" vertical="top"/>
    </xf>
    <xf numFmtId="2" fontId="9" fillId="17" borderId="3" xfId="0" applyNumberFormat="1" applyFont="1" applyFill="1" applyBorder="1" applyAlignment="1">
      <alignment horizontal="left" vertical="top" wrapText="1"/>
    </xf>
    <xf numFmtId="2" fontId="6" fillId="17" borderId="1" xfId="0" applyNumberFormat="1" applyFont="1" applyFill="1" applyBorder="1" applyAlignment="1">
      <alignment horizontal="center" vertical="top" wrapText="1"/>
    </xf>
    <xf numFmtId="0" fontId="9" fillId="16" borderId="1" xfId="0" applyFont="1" applyFill="1" applyBorder="1" applyAlignment="1" applyProtection="1">
      <alignment horizontal="center" vertical="top"/>
      <protection locked="0"/>
    </xf>
    <xf numFmtId="166" fontId="6" fillId="17" borderId="1" xfId="1" applyNumberFormat="1" applyFont="1" applyFill="1" applyBorder="1" applyAlignment="1" applyProtection="1">
      <alignment horizontal="right" vertical="top"/>
    </xf>
    <xf numFmtId="165" fontId="6" fillId="16" borderId="1" xfId="0" applyNumberFormat="1" applyFont="1" applyFill="1" applyBorder="1" applyAlignment="1" applyProtection="1">
      <alignment horizontal="right" vertical="top"/>
      <protection locked="0"/>
    </xf>
    <xf numFmtId="166" fontId="6" fillId="16" borderId="1" xfId="10" applyNumberFormat="1" applyFont="1" applyFill="1" applyBorder="1" applyAlignment="1">
      <alignment horizontal="right" vertical="top"/>
    </xf>
    <xf numFmtId="8" fontId="11" fillId="17" borderId="1" xfId="0" applyNumberFormat="1" applyFont="1" applyFill="1" applyBorder="1" applyAlignment="1">
      <alignment horizontal="right" vertical="top"/>
    </xf>
    <xf numFmtId="164" fontId="6" fillId="16" borderId="1" xfId="1" applyFont="1" applyFill="1" applyBorder="1" applyAlignment="1" applyProtection="1">
      <alignment horizontal="right" vertical="top"/>
    </xf>
    <xf numFmtId="0" fontId="6" fillId="18" borderId="1" xfId="1" applyNumberFormat="1" applyFont="1" applyFill="1" applyBorder="1" applyAlignment="1" applyProtection="1">
      <alignment horizontal="center" vertical="top"/>
    </xf>
    <xf numFmtId="0" fontId="6" fillId="19" borderId="1" xfId="0" applyFont="1" applyFill="1" applyBorder="1" applyAlignment="1" applyProtection="1">
      <alignment horizontal="center" vertical="top"/>
      <protection locked="0"/>
    </xf>
    <xf numFmtId="2" fontId="7" fillId="17" borderId="1" xfId="0" applyNumberFormat="1" applyFont="1" applyFill="1" applyBorder="1" applyAlignment="1">
      <alignment horizontal="center" vertical="top" wrapText="1"/>
    </xf>
    <xf numFmtId="0" fontId="8" fillId="17" borderId="1" xfId="0" applyFont="1" applyFill="1" applyBorder="1" applyAlignment="1" applyProtection="1">
      <alignment horizontal="center" vertical="top"/>
      <protection locked="0"/>
    </xf>
    <xf numFmtId="0" fontId="6" fillId="17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0" fillId="17" borderId="1" xfId="27" applyFont="1" applyFill="1" applyBorder="1" applyAlignment="1">
      <alignment horizontal="left" vertical="top" wrapText="1"/>
    </xf>
    <xf numFmtId="2" fontId="4" fillId="17" borderId="1" xfId="0" applyNumberFormat="1" applyFont="1" applyFill="1" applyBorder="1" applyAlignment="1">
      <alignment horizontal="center" vertical="top"/>
    </xf>
    <xf numFmtId="165" fontId="5" fillId="16" borderId="1" xfId="0" applyNumberFormat="1" applyFont="1" applyFill="1" applyBorder="1" applyAlignment="1" applyProtection="1">
      <alignment horizontal="center" vertical="top"/>
      <protection locked="0"/>
    </xf>
    <xf numFmtId="2" fontId="6" fillId="16" borderId="1" xfId="10" applyNumberFormat="1" applyFont="1" applyFill="1" applyBorder="1" applyAlignment="1">
      <alignment horizontal="center" vertical="top"/>
    </xf>
    <xf numFmtId="0" fontId="6" fillId="4" borderId="1" xfId="1" applyNumberFormat="1" applyFont="1" applyFill="1" applyBorder="1" applyAlignment="1" applyProtection="1">
      <alignment horizontal="center" vertical="top"/>
    </xf>
    <xf numFmtId="0" fontId="6" fillId="17" borderId="1" xfId="0" applyFont="1" applyFill="1" applyBorder="1" applyAlignment="1">
      <alignment horizontal="center" vertical="top"/>
    </xf>
    <xf numFmtId="0" fontId="6" fillId="17" borderId="1" xfId="0" applyFont="1" applyFill="1" applyBorder="1" applyAlignment="1">
      <alignment horizontal="center" vertical="top" wrapText="1"/>
    </xf>
    <xf numFmtId="0" fontId="10" fillId="17" borderId="1" xfId="0" applyFont="1" applyFill="1" applyBorder="1" applyAlignment="1">
      <alignment horizontal="center" vertical="top"/>
    </xf>
    <xf numFmtId="0" fontId="6" fillId="17" borderId="0" xfId="0" applyFont="1" applyFill="1" applyAlignment="1">
      <alignment vertical="top"/>
    </xf>
    <xf numFmtId="0" fontId="7" fillId="17" borderId="0" xfId="0" applyFont="1" applyFill="1" applyAlignment="1">
      <alignment vertical="top"/>
    </xf>
    <xf numFmtId="0" fontId="6" fillId="20" borderId="1" xfId="1" applyNumberFormat="1" applyFont="1" applyFill="1" applyBorder="1" applyAlignment="1" applyProtection="1">
      <alignment horizontal="center" vertical="top"/>
    </xf>
    <xf numFmtId="49" fontId="6" fillId="17" borderId="1" xfId="0" applyNumberFormat="1" applyFont="1" applyFill="1" applyBorder="1" applyAlignment="1">
      <alignment horizontal="center" vertical="top"/>
    </xf>
    <xf numFmtId="49" fontId="6" fillId="17" borderId="1" xfId="0" applyNumberFormat="1" applyFont="1" applyFill="1" applyBorder="1" applyAlignment="1">
      <alignment horizontal="center" vertical="top" wrapText="1"/>
    </xf>
    <xf numFmtId="49" fontId="8" fillId="17" borderId="1" xfId="0" applyNumberFormat="1" applyFont="1" applyFill="1" applyBorder="1" applyAlignment="1">
      <alignment horizontal="center" vertical="top"/>
    </xf>
    <xf numFmtId="0" fontId="9" fillId="16" borderId="1" xfId="0" applyFont="1" applyFill="1" applyBorder="1" applyAlignment="1">
      <alignment horizontal="center" vertical="top"/>
    </xf>
    <xf numFmtId="0" fontId="9" fillId="17" borderId="1" xfId="0" applyFont="1" applyFill="1" applyBorder="1" applyAlignment="1">
      <alignment horizontal="left" vertical="top" wrapText="1"/>
    </xf>
    <xf numFmtId="0" fontId="8" fillId="16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166" fontId="5" fillId="0" borderId="0" xfId="0" applyNumberFormat="1" applyFont="1" applyAlignment="1">
      <alignment horizontal="center" vertical="top"/>
    </xf>
    <xf numFmtId="166" fontId="6" fillId="0" borderId="0" xfId="0" applyNumberFormat="1" applyFont="1" applyAlignment="1">
      <alignment horizontal="center" vertical="top"/>
    </xf>
    <xf numFmtId="164" fontId="6" fillId="0" borderId="0" xfId="0" applyNumberFormat="1" applyFont="1" applyAlignment="1">
      <alignment horizontal="center" vertical="top"/>
    </xf>
    <xf numFmtId="166" fontId="5" fillId="3" borderId="0" xfId="0" applyNumberFormat="1" applyFont="1" applyFill="1" applyAlignment="1">
      <alignment horizontal="center" vertical="top"/>
    </xf>
    <xf numFmtId="166" fontId="6" fillId="0" borderId="0" xfId="0" applyNumberFormat="1" applyFont="1" applyAlignment="1">
      <alignment vertical="top"/>
    </xf>
    <xf numFmtId="2" fontId="6" fillId="0" borderId="0" xfId="0" applyNumberFormat="1" applyFont="1" applyAlignment="1">
      <alignment vertical="top"/>
    </xf>
    <xf numFmtId="164" fontId="6" fillId="0" borderId="0" xfId="1" applyFont="1" applyBorder="1" applyAlignment="1" applyProtection="1">
      <alignment vertical="top"/>
    </xf>
  </cellXfs>
  <cellStyles count="30">
    <cellStyle name="Comma" xfId="1" builtinId="3"/>
    <cellStyle name="Įprastas 2" xfId="27" xr:uid="{00000000-0005-0000-0000-000001000000}"/>
    <cellStyle name="Įprastas 3" xfId="28" xr:uid="{00000000-0005-0000-0000-000002000000}"/>
    <cellStyle name="Įprastas 3 2" xfId="29" xr:uid="{00000000-0005-0000-0000-000003000000}"/>
    <cellStyle name="Normal" xfId="0" builtinId="0"/>
    <cellStyle name="Normal 10" xfId="2" xr:uid="{00000000-0005-0000-0000-000005000000}"/>
    <cellStyle name="Normal 10 2" xfId="3" xr:uid="{00000000-0005-0000-0000-000006000000}"/>
    <cellStyle name="Normal 11" xfId="4" xr:uid="{00000000-0005-0000-0000-000007000000}"/>
    <cellStyle name="Normal 12" xfId="5" xr:uid="{00000000-0005-0000-0000-000008000000}"/>
    <cellStyle name="Normal 13" xfId="6" xr:uid="{00000000-0005-0000-0000-000009000000}"/>
    <cellStyle name="Normal 14" xfId="7" xr:uid="{00000000-0005-0000-0000-00000A000000}"/>
    <cellStyle name="Normal 18" xfId="8" xr:uid="{00000000-0005-0000-0000-00000B000000}"/>
    <cellStyle name="Normal 19" xfId="9" xr:uid="{00000000-0005-0000-0000-00000C000000}"/>
    <cellStyle name="Normal 2" xfId="10" xr:uid="{00000000-0005-0000-0000-00000D000000}"/>
    <cellStyle name="Normal 2 10" xfId="11" xr:uid="{00000000-0005-0000-0000-00000E000000}"/>
    <cellStyle name="Normal 2 2" xfId="12" xr:uid="{00000000-0005-0000-0000-00000F000000}"/>
    <cellStyle name="Normal 2 2 2" xfId="13" xr:uid="{00000000-0005-0000-0000-000010000000}"/>
    <cellStyle name="Normal 2 3" xfId="14" xr:uid="{00000000-0005-0000-0000-000011000000}"/>
    <cellStyle name="Normal 2_2011 01 21 Mikrobiol skyr specifikacija is Virbalienes 02 26" xfId="18" xr:uid="{00000000-0005-0000-0000-000012000000}"/>
    <cellStyle name="Normal 20" xfId="15" xr:uid="{00000000-0005-0000-0000-000013000000}"/>
    <cellStyle name="Normal 21" xfId="16" xr:uid="{00000000-0005-0000-0000-000014000000}"/>
    <cellStyle name="Normal 29" xfId="17" xr:uid="{00000000-0005-0000-0000-000015000000}"/>
    <cellStyle name="Normal 3" xfId="19" xr:uid="{00000000-0005-0000-0000-000016000000}"/>
    <cellStyle name="Normal 4" xfId="20" xr:uid="{00000000-0005-0000-0000-000017000000}"/>
    <cellStyle name="Normal 5" xfId="21" xr:uid="{00000000-0005-0000-0000-000018000000}"/>
    <cellStyle name="Normal 6" xfId="22" xr:uid="{00000000-0005-0000-0000-000019000000}"/>
    <cellStyle name="Normal 6 2" xfId="23" xr:uid="{00000000-0005-0000-0000-00001A000000}"/>
    <cellStyle name="Normal 7" xfId="24" xr:uid="{00000000-0005-0000-0000-00001B000000}"/>
    <cellStyle name="Normal 8" xfId="25" xr:uid="{00000000-0005-0000-0000-00001C000000}"/>
    <cellStyle name="Normal 9" xfId="26" xr:uid="{00000000-0005-0000-0000-00001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66CC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5494D"/>
      <rgbColor rgb="FF666699"/>
      <rgbColor rgb="FFB2B2B2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W141"/>
  <sheetViews>
    <sheetView tabSelected="1" topLeftCell="A5" zoomScale="70" zoomScaleNormal="70" workbookViewId="0">
      <pane xSplit="3" ySplit="2" topLeftCell="D7" activePane="bottomRight" state="frozen"/>
      <selection activeCell="A5" sqref="A5"/>
      <selection pane="topRight" activeCell="D5" sqref="D5"/>
      <selection pane="bottomLeft" activeCell="A7" sqref="A7"/>
      <selection pane="bottomRight" activeCell="F17" sqref="F17"/>
    </sheetView>
  </sheetViews>
  <sheetFormatPr defaultColWidth="29.42578125" defaultRowHeight="16.5" x14ac:dyDescent="0.25"/>
  <cols>
    <col min="1" max="1" width="14.140625" style="1" customWidth="1"/>
    <col min="2" max="2" width="33.7109375" style="2" customWidth="1"/>
    <col min="3" max="3" width="22" style="52" hidden="1" customWidth="1"/>
    <col min="4" max="4" width="47.85546875" style="10" customWidth="1"/>
    <col min="5" max="5" width="13.42578125" style="10" customWidth="1"/>
    <col min="6" max="6" width="26.140625" style="10" customWidth="1"/>
    <col min="7" max="7" width="20.28515625" style="10" customWidth="1"/>
    <col min="8" max="8" width="20.28515625" style="5" customWidth="1"/>
    <col min="9" max="9" width="27.28515625" style="6" customWidth="1"/>
    <col min="10" max="10" width="18.42578125" style="75" customWidth="1"/>
    <col min="11" max="11" width="16.42578125" style="7" customWidth="1"/>
    <col min="12" max="12" width="16.42578125" style="76" customWidth="1"/>
    <col min="13" max="13" width="16.42578125" style="77" customWidth="1"/>
    <col min="14" max="14" width="20.7109375" style="78" customWidth="1"/>
    <col min="15" max="15" width="25" style="13" customWidth="1"/>
    <col min="16" max="16" width="15.140625" style="10" hidden="1" customWidth="1"/>
    <col min="17" max="17" width="17.28515625" style="10" hidden="1" customWidth="1"/>
    <col min="18" max="18" width="18.28515625" style="10" hidden="1" customWidth="1"/>
    <col min="19" max="19" width="14.140625" style="10" hidden="1" customWidth="1"/>
    <col min="20" max="20" width="14.42578125" style="4" hidden="1" customWidth="1"/>
    <col min="21" max="21" width="14.7109375" style="10" hidden="1" customWidth="1"/>
    <col min="22" max="22" width="18.5703125" style="10" hidden="1" customWidth="1"/>
    <col min="23" max="1011" width="29.42578125" style="10"/>
    <col min="1012" max="16384" width="29.42578125" style="11"/>
  </cols>
  <sheetData>
    <row r="1" spans="1:1011" hidden="1" x14ac:dyDescent="0.25">
      <c r="C1" s="3"/>
      <c r="D1" s="4"/>
      <c r="E1" s="4"/>
      <c r="F1" s="4"/>
      <c r="G1" s="4"/>
      <c r="J1" s="7"/>
      <c r="L1" s="8"/>
      <c r="M1" s="8"/>
      <c r="N1" s="9"/>
      <c r="O1" s="9"/>
    </row>
    <row r="2" spans="1:1011" hidden="1" x14ac:dyDescent="0.25">
      <c r="C2" s="3"/>
      <c r="D2" s="4"/>
      <c r="E2" s="4"/>
      <c r="F2" s="4"/>
      <c r="G2" s="4"/>
      <c r="J2" s="7"/>
      <c r="L2" s="8"/>
      <c r="M2" s="8"/>
      <c r="N2" s="9"/>
      <c r="O2" s="9"/>
    </row>
    <row r="3" spans="1:1011" hidden="1" x14ac:dyDescent="0.25">
      <c r="C3" s="3"/>
      <c r="D3" s="4"/>
      <c r="E3" s="4"/>
      <c r="F3" s="4"/>
      <c r="G3" s="4"/>
      <c r="J3" s="7"/>
      <c r="L3" s="8"/>
      <c r="M3" s="8"/>
      <c r="N3" s="9"/>
      <c r="O3" s="9"/>
    </row>
    <row r="4" spans="1:1011" hidden="1" x14ac:dyDescent="0.25">
      <c r="C4" s="3"/>
      <c r="D4" s="4"/>
      <c r="E4" s="4"/>
      <c r="F4" s="4"/>
      <c r="G4" s="4"/>
      <c r="J4" s="7"/>
      <c r="L4" s="12"/>
      <c r="M4" s="12"/>
      <c r="N4" s="13"/>
    </row>
    <row r="5" spans="1:1011" ht="151.5" customHeight="1" x14ac:dyDescent="0.25">
      <c r="A5" s="14" t="s">
        <v>0</v>
      </c>
      <c r="B5" s="15" t="s">
        <v>1</v>
      </c>
      <c r="C5" s="16" t="s">
        <v>21</v>
      </c>
      <c r="D5" s="17" t="s">
        <v>2</v>
      </c>
      <c r="E5" s="17" t="s">
        <v>22</v>
      </c>
      <c r="F5" s="18" t="s">
        <v>24</v>
      </c>
      <c r="G5" s="18" t="s">
        <v>25</v>
      </c>
      <c r="H5" s="19" t="s">
        <v>23</v>
      </c>
      <c r="I5" s="20" t="s">
        <v>26</v>
      </c>
      <c r="J5" s="21" t="s">
        <v>27</v>
      </c>
      <c r="K5" s="22" t="s">
        <v>28</v>
      </c>
      <c r="L5" s="21" t="s">
        <v>29</v>
      </c>
      <c r="M5" s="23" t="s">
        <v>30</v>
      </c>
      <c r="N5" s="24" t="s">
        <v>31</v>
      </c>
      <c r="O5" s="23" t="s">
        <v>32</v>
      </c>
      <c r="P5" s="25" t="s">
        <v>3</v>
      </c>
      <c r="Q5" s="26" t="s">
        <v>4</v>
      </c>
      <c r="R5" s="27" t="s">
        <v>5</v>
      </c>
      <c r="S5" s="28" t="s">
        <v>6</v>
      </c>
      <c r="T5" s="29" t="s">
        <v>7</v>
      </c>
      <c r="U5" s="30" t="s">
        <v>8</v>
      </c>
      <c r="V5" s="31" t="s">
        <v>9</v>
      </c>
    </row>
    <row r="6" spans="1:1011" s="37" customFormat="1" ht="21.75" customHeight="1" x14ac:dyDescent="0.25">
      <c r="A6" s="32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  <c r="I6" s="33">
        <v>9</v>
      </c>
      <c r="J6" s="34">
        <v>10</v>
      </c>
      <c r="K6" s="35">
        <v>11</v>
      </c>
      <c r="L6" s="34">
        <v>12</v>
      </c>
      <c r="M6" s="35">
        <v>13</v>
      </c>
      <c r="N6" s="35">
        <v>14</v>
      </c>
      <c r="O6" s="35">
        <v>15</v>
      </c>
      <c r="P6" s="36"/>
      <c r="Q6" s="36"/>
      <c r="R6" s="36"/>
      <c r="S6" s="36"/>
      <c r="T6" s="36"/>
      <c r="U6" s="36"/>
      <c r="V6" s="36"/>
      <c r="W6" s="10"/>
      <c r="X6" s="10"/>
      <c r="Y6" s="10"/>
      <c r="Z6" s="10"/>
    </row>
    <row r="7" spans="1:1011" s="51" customFormat="1" ht="135" customHeight="1" x14ac:dyDescent="0.25">
      <c r="A7" s="38">
        <v>7</v>
      </c>
      <c r="B7" s="53" t="s">
        <v>12</v>
      </c>
      <c r="C7" s="49" t="s">
        <v>10</v>
      </c>
      <c r="D7" s="49" t="s">
        <v>33</v>
      </c>
      <c r="E7" s="49" t="s">
        <v>38</v>
      </c>
      <c r="F7" s="49" t="s">
        <v>33</v>
      </c>
      <c r="G7" s="49" t="s">
        <v>39</v>
      </c>
      <c r="H7" s="50" t="s">
        <v>11</v>
      </c>
      <c r="I7" s="41">
        <f t="shared" ref="I7" si="0">V7</f>
        <v>5000</v>
      </c>
      <c r="J7" s="54">
        <v>1.02</v>
      </c>
      <c r="K7" s="55">
        <v>0.21</v>
      </c>
      <c r="L7" s="56">
        <f>J7*1.21</f>
        <v>1.2342</v>
      </c>
      <c r="M7" s="56">
        <f>J7*I7</f>
        <v>5100</v>
      </c>
      <c r="N7" s="46">
        <f>O7-M7</f>
        <v>1071</v>
      </c>
      <c r="O7" s="46">
        <f>L7*I7</f>
        <v>6171</v>
      </c>
      <c r="P7" s="57">
        <v>5000</v>
      </c>
      <c r="Q7" s="47"/>
      <c r="R7" s="47"/>
      <c r="S7" s="47"/>
      <c r="T7" s="47"/>
      <c r="U7" s="47"/>
      <c r="V7" s="48">
        <f t="shared" ref="V7" si="1">SUM(P7:U7)</f>
        <v>5000</v>
      </c>
    </row>
    <row r="8" spans="1:1011" s="51" customFormat="1" ht="201" customHeight="1" x14ac:dyDescent="0.25">
      <c r="A8" s="60">
        <v>52</v>
      </c>
      <c r="B8" s="39" t="s">
        <v>16</v>
      </c>
      <c r="C8" s="64" t="s">
        <v>14</v>
      </c>
      <c r="D8" s="65" t="s">
        <v>17</v>
      </c>
      <c r="E8" s="40" t="s">
        <v>34</v>
      </c>
      <c r="F8" s="65" t="s">
        <v>17</v>
      </c>
      <c r="G8" s="65" t="s">
        <v>35</v>
      </c>
      <c r="H8" s="66" t="s">
        <v>15</v>
      </c>
      <c r="I8" s="41">
        <f t="shared" ref="I8" si="2">V8</f>
        <v>800</v>
      </c>
      <c r="J8" s="42">
        <f t="shared" ref="J8" si="3">M8/I8</f>
        <v>1.175</v>
      </c>
      <c r="K8" s="43">
        <v>0.21</v>
      </c>
      <c r="L8" s="44">
        <f t="shared" ref="L8" si="4">O8/I8</f>
        <v>1.4217500000000001</v>
      </c>
      <c r="M8" s="45">
        <v>940</v>
      </c>
      <c r="N8" s="46">
        <f t="shared" ref="N8" si="5">O8-M8</f>
        <v>197.40000000000009</v>
      </c>
      <c r="O8" s="45">
        <v>1137.4000000000001</v>
      </c>
      <c r="P8" s="47"/>
      <c r="Q8" s="47"/>
      <c r="R8" s="63">
        <v>800</v>
      </c>
      <c r="S8" s="47"/>
      <c r="T8" s="47"/>
      <c r="U8" s="47"/>
      <c r="V8" s="48">
        <f t="shared" ref="V8:V9" si="6">SUM(P8:U8)</f>
        <v>800</v>
      </c>
    </row>
    <row r="9" spans="1:1011" s="62" customFormat="1" ht="316.5" customHeight="1" x14ac:dyDescent="0.25">
      <c r="A9" s="67">
        <v>75</v>
      </c>
      <c r="B9" s="68" t="s">
        <v>19</v>
      </c>
      <c r="C9" s="58" t="s">
        <v>18</v>
      </c>
      <c r="D9" s="59" t="s">
        <v>20</v>
      </c>
      <c r="E9" s="40" t="s">
        <v>34</v>
      </c>
      <c r="F9" s="59" t="s">
        <v>37</v>
      </c>
      <c r="G9" s="59" t="s">
        <v>36</v>
      </c>
      <c r="H9" s="69" t="s">
        <v>13</v>
      </c>
      <c r="I9" s="41">
        <f t="shared" ref="I9" si="7">V9</f>
        <v>1000</v>
      </c>
      <c r="J9" s="42">
        <f>M9/I9</f>
        <v>2.52</v>
      </c>
      <c r="K9" s="43">
        <v>0.21</v>
      </c>
      <c r="L9" s="44">
        <f>O9/I9</f>
        <v>3.0491999999999999</v>
      </c>
      <c r="M9" s="45">
        <v>2520</v>
      </c>
      <c r="N9" s="46">
        <f>O9-M9</f>
        <v>529.19999999999982</v>
      </c>
      <c r="O9" s="45">
        <v>3049.2</v>
      </c>
      <c r="P9" s="47"/>
      <c r="Q9" s="47"/>
      <c r="R9" s="63">
        <v>1000</v>
      </c>
      <c r="S9" s="47"/>
      <c r="T9" s="47"/>
      <c r="U9" s="47"/>
      <c r="V9" s="48">
        <f t="shared" si="6"/>
        <v>1000</v>
      </c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  <c r="IU9" s="61"/>
      <c r="IV9" s="61"/>
      <c r="IW9" s="61"/>
      <c r="IX9" s="61"/>
      <c r="IY9" s="61"/>
      <c r="IZ9" s="61"/>
      <c r="JA9" s="61"/>
      <c r="JB9" s="61"/>
      <c r="JC9" s="61"/>
      <c r="JD9" s="61"/>
      <c r="JE9" s="61"/>
      <c r="JF9" s="61"/>
      <c r="JG9" s="61"/>
      <c r="JH9" s="61"/>
      <c r="JI9" s="61"/>
      <c r="JJ9" s="61"/>
      <c r="JK9" s="61"/>
      <c r="JL9" s="61"/>
      <c r="JM9" s="61"/>
      <c r="JN9" s="61"/>
      <c r="JO9" s="61"/>
      <c r="JP9" s="61"/>
      <c r="JQ9" s="61"/>
      <c r="JR9" s="61"/>
      <c r="JS9" s="61"/>
      <c r="JT9" s="61"/>
      <c r="JU9" s="61"/>
      <c r="JV9" s="61"/>
      <c r="JW9" s="61"/>
      <c r="JX9" s="61"/>
      <c r="JY9" s="61"/>
      <c r="JZ9" s="61"/>
      <c r="KA9" s="61"/>
      <c r="KB9" s="61"/>
      <c r="KC9" s="61"/>
      <c r="KD9" s="61"/>
      <c r="KE9" s="61"/>
      <c r="KF9" s="61"/>
      <c r="KG9" s="61"/>
      <c r="KH9" s="61"/>
      <c r="KI9" s="61"/>
      <c r="KJ9" s="61"/>
      <c r="KK9" s="61"/>
      <c r="KL9" s="61"/>
      <c r="KM9" s="61"/>
      <c r="KN9" s="61"/>
      <c r="KO9" s="61"/>
      <c r="KP9" s="61"/>
      <c r="KQ9" s="61"/>
      <c r="KR9" s="61"/>
      <c r="KS9" s="61"/>
      <c r="KT9" s="61"/>
      <c r="KU9" s="61"/>
      <c r="KV9" s="61"/>
      <c r="KW9" s="61"/>
      <c r="KX9" s="61"/>
      <c r="KY9" s="61"/>
      <c r="KZ9" s="61"/>
      <c r="LA9" s="61"/>
      <c r="LB9" s="61"/>
      <c r="LC9" s="61"/>
      <c r="LD9" s="61"/>
      <c r="LE9" s="61"/>
      <c r="LF9" s="61"/>
      <c r="LG9" s="61"/>
      <c r="LH9" s="61"/>
      <c r="LI9" s="61"/>
      <c r="LJ9" s="61"/>
      <c r="LK9" s="61"/>
      <c r="LL9" s="61"/>
      <c r="LM9" s="61"/>
      <c r="LN9" s="61"/>
      <c r="LO9" s="61"/>
      <c r="LP9" s="61"/>
      <c r="LQ9" s="61"/>
      <c r="LR9" s="61"/>
      <c r="LS9" s="61"/>
      <c r="LT9" s="61"/>
      <c r="LU9" s="61"/>
      <c r="LV9" s="61"/>
      <c r="LW9" s="61"/>
      <c r="LX9" s="61"/>
      <c r="LY9" s="61"/>
      <c r="LZ9" s="61"/>
      <c r="MA9" s="61"/>
      <c r="MB9" s="61"/>
      <c r="MC9" s="61"/>
      <c r="MD9" s="61"/>
      <c r="ME9" s="61"/>
      <c r="MF9" s="61"/>
      <c r="MG9" s="61"/>
      <c r="MH9" s="61"/>
      <c r="MI9" s="61"/>
      <c r="MJ9" s="61"/>
      <c r="MK9" s="61"/>
      <c r="ML9" s="61"/>
      <c r="MM9" s="61"/>
      <c r="MN9" s="61"/>
      <c r="MO9" s="61"/>
      <c r="MP9" s="61"/>
      <c r="MQ9" s="61"/>
      <c r="MR9" s="61"/>
      <c r="MS9" s="61"/>
      <c r="MT9" s="61"/>
      <c r="MU9" s="61"/>
      <c r="MV9" s="61"/>
      <c r="MW9" s="61"/>
      <c r="MX9" s="61"/>
      <c r="MY9" s="61"/>
      <c r="MZ9" s="61"/>
      <c r="NA9" s="61"/>
      <c r="NB9" s="61"/>
      <c r="NC9" s="61"/>
      <c r="ND9" s="61"/>
      <c r="NE9" s="61"/>
      <c r="NF9" s="61"/>
      <c r="NG9" s="61"/>
      <c r="NH9" s="61"/>
      <c r="NI9" s="61"/>
      <c r="NJ9" s="61"/>
      <c r="NK9" s="61"/>
      <c r="NL9" s="61"/>
      <c r="NM9" s="61"/>
      <c r="NN9" s="61"/>
      <c r="NO9" s="61"/>
      <c r="NP9" s="61"/>
      <c r="NQ9" s="61"/>
      <c r="NR9" s="61"/>
      <c r="NS9" s="61"/>
      <c r="NT9" s="61"/>
      <c r="NU9" s="61"/>
      <c r="NV9" s="61"/>
      <c r="NW9" s="61"/>
      <c r="NX9" s="61"/>
      <c r="NY9" s="61"/>
      <c r="NZ9" s="61"/>
      <c r="OA9" s="61"/>
      <c r="OB9" s="61"/>
      <c r="OC9" s="61"/>
      <c r="OD9" s="61"/>
      <c r="OE9" s="61"/>
      <c r="OF9" s="61"/>
      <c r="OG9" s="61"/>
      <c r="OH9" s="61"/>
      <c r="OI9" s="61"/>
      <c r="OJ9" s="61"/>
      <c r="OK9" s="61"/>
      <c r="OL9" s="61"/>
      <c r="OM9" s="61"/>
      <c r="ON9" s="61"/>
      <c r="OO9" s="61"/>
      <c r="OP9" s="61"/>
      <c r="OQ9" s="61"/>
      <c r="OR9" s="61"/>
      <c r="OS9" s="61"/>
      <c r="OT9" s="61"/>
      <c r="OU9" s="61"/>
      <c r="OV9" s="61"/>
      <c r="OW9" s="61"/>
      <c r="OX9" s="61"/>
      <c r="OY9" s="61"/>
      <c r="OZ9" s="61"/>
      <c r="PA9" s="61"/>
      <c r="PB9" s="61"/>
      <c r="PC9" s="61"/>
      <c r="PD9" s="61"/>
      <c r="PE9" s="61"/>
      <c r="PF9" s="61"/>
      <c r="PG9" s="61"/>
      <c r="PH9" s="61"/>
      <c r="PI9" s="61"/>
      <c r="PJ9" s="61"/>
      <c r="PK9" s="61"/>
      <c r="PL9" s="61"/>
      <c r="PM9" s="61"/>
      <c r="PN9" s="61"/>
      <c r="PO9" s="61"/>
      <c r="PP9" s="61"/>
      <c r="PQ9" s="61"/>
      <c r="PR9" s="61"/>
      <c r="PS9" s="61"/>
      <c r="PT9" s="61"/>
      <c r="PU9" s="61"/>
      <c r="PV9" s="61"/>
      <c r="PW9" s="61"/>
      <c r="PX9" s="61"/>
      <c r="PY9" s="61"/>
      <c r="PZ9" s="61"/>
      <c r="QA9" s="61"/>
      <c r="QB9" s="61"/>
      <c r="QC9" s="61"/>
      <c r="QD9" s="61"/>
      <c r="QE9" s="61"/>
      <c r="QF9" s="61"/>
      <c r="QG9" s="61"/>
      <c r="QH9" s="61"/>
      <c r="QI9" s="61"/>
      <c r="QJ9" s="61"/>
      <c r="QK9" s="61"/>
      <c r="QL9" s="61"/>
      <c r="QM9" s="61"/>
      <c r="QN9" s="61"/>
      <c r="QO9" s="61"/>
      <c r="QP9" s="61"/>
      <c r="QQ9" s="61"/>
      <c r="QR9" s="61"/>
      <c r="QS9" s="61"/>
      <c r="QT9" s="61"/>
      <c r="QU9" s="61"/>
      <c r="QV9" s="61"/>
      <c r="QW9" s="61"/>
      <c r="QX9" s="61"/>
      <c r="QY9" s="61"/>
      <c r="QZ9" s="61"/>
      <c r="RA9" s="61"/>
      <c r="RB9" s="61"/>
      <c r="RC9" s="61"/>
      <c r="RD9" s="61"/>
      <c r="RE9" s="61"/>
      <c r="RF9" s="61"/>
      <c r="RG9" s="61"/>
      <c r="RH9" s="61"/>
      <c r="RI9" s="61"/>
      <c r="RJ9" s="61"/>
      <c r="RK9" s="61"/>
      <c r="RL9" s="61"/>
      <c r="RM9" s="61"/>
      <c r="RN9" s="61"/>
      <c r="RO9" s="61"/>
      <c r="RP9" s="61"/>
      <c r="RQ9" s="61"/>
      <c r="RR9" s="61"/>
      <c r="RS9" s="61"/>
      <c r="RT9" s="61"/>
      <c r="RU9" s="61"/>
      <c r="RV9" s="61"/>
      <c r="RW9" s="61"/>
      <c r="RX9" s="61"/>
      <c r="RY9" s="61"/>
      <c r="RZ9" s="61"/>
      <c r="SA9" s="61"/>
      <c r="SB9" s="61"/>
      <c r="SC9" s="61"/>
      <c r="SD9" s="61"/>
      <c r="SE9" s="61"/>
      <c r="SF9" s="61"/>
      <c r="SG9" s="61"/>
      <c r="SH9" s="61"/>
      <c r="SI9" s="61"/>
      <c r="SJ9" s="61"/>
      <c r="SK9" s="61"/>
      <c r="SL9" s="61"/>
      <c r="SM9" s="61"/>
      <c r="SN9" s="61"/>
      <c r="SO9" s="61"/>
      <c r="SP9" s="61"/>
      <c r="SQ9" s="61"/>
      <c r="SR9" s="61"/>
      <c r="SS9" s="61"/>
      <c r="ST9" s="61"/>
      <c r="SU9" s="61"/>
      <c r="SV9" s="61"/>
      <c r="SW9" s="61"/>
      <c r="SX9" s="61"/>
      <c r="SY9" s="61"/>
      <c r="SZ9" s="61"/>
      <c r="TA9" s="61"/>
      <c r="TB9" s="61"/>
      <c r="TC9" s="61"/>
      <c r="TD9" s="61"/>
      <c r="TE9" s="61"/>
      <c r="TF9" s="61"/>
      <c r="TG9" s="61"/>
      <c r="TH9" s="61"/>
      <c r="TI9" s="61"/>
      <c r="TJ9" s="61"/>
      <c r="TK9" s="61"/>
      <c r="TL9" s="61"/>
      <c r="TM9" s="61"/>
      <c r="TN9" s="61"/>
      <c r="TO9" s="61"/>
      <c r="TP9" s="61"/>
      <c r="TQ9" s="61"/>
      <c r="TR9" s="61"/>
      <c r="TS9" s="61"/>
      <c r="TT9" s="61"/>
      <c r="TU9" s="61"/>
      <c r="TV9" s="61"/>
      <c r="TW9" s="61"/>
      <c r="TX9" s="61"/>
      <c r="TY9" s="61"/>
      <c r="TZ9" s="61"/>
      <c r="UA9" s="61"/>
      <c r="UB9" s="61"/>
      <c r="UC9" s="61"/>
      <c r="UD9" s="61"/>
      <c r="UE9" s="61"/>
      <c r="UF9" s="61"/>
      <c r="UG9" s="61"/>
      <c r="UH9" s="61"/>
      <c r="UI9" s="61"/>
      <c r="UJ9" s="61"/>
      <c r="UK9" s="61"/>
      <c r="UL9" s="61"/>
      <c r="UM9" s="61"/>
      <c r="UN9" s="61"/>
      <c r="UO9" s="61"/>
      <c r="UP9" s="61"/>
      <c r="UQ9" s="61"/>
      <c r="UR9" s="61"/>
      <c r="US9" s="61"/>
      <c r="UT9" s="61"/>
      <c r="UU9" s="61"/>
      <c r="UV9" s="61"/>
      <c r="UW9" s="61"/>
      <c r="UX9" s="61"/>
      <c r="UY9" s="61"/>
      <c r="UZ9" s="61"/>
      <c r="VA9" s="61"/>
      <c r="VB9" s="61"/>
      <c r="VC9" s="61"/>
      <c r="VD9" s="61"/>
      <c r="VE9" s="61"/>
      <c r="VF9" s="61"/>
      <c r="VG9" s="61"/>
      <c r="VH9" s="61"/>
      <c r="VI9" s="61"/>
      <c r="VJ9" s="61"/>
      <c r="VK9" s="61"/>
      <c r="VL9" s="61"/>
      <c r="VM9" s="61"/>
      <c r="VN9" s="61"/>
      <c r="VO9" s="61"/>
      <c r="VP9" s="61"/>
      <c r="VQ9" s="61"/>
      <c r="VR9" s="61"/>
      <c r="VS9" s="61"/>
      <c r="VT9" s="61"/>
      <c r="VU9" s="61"/>
      <c r="VV9" s="61"/>
      <c r="VW9" s="61"/>
      <c r="VX9" s="61"/>
      <c r="VY9" s="61"/>
      <c r="VZ9" s="61"/>
      <c r="WA9" s="61"/>
      <c r="WB9" s="61"/>
      <c r="WC9" s="61"/>
      <c r="WD9" s="61"/>
      <c r="WE9" s="61"/>
      <c r="WF9" s="61"/>
      <c r="WG9" s="61"/>
      <c r="WH9" s="61"/>
      <c r="WI9" s="61"/>
      <c r="WJ9" s="61"/>
      <c r="WK9" s="61"/>
      <c r="WL9" s="61"/>
      <c r="WM9" s="61"/>
      <c r="WN9" s="61"/>
      <c r="WO9" s="61"/>
      <c r="WP9" s="61"/>
      <c r="WQ9" s="61"/>
      <c r="WR9" s="61"/>
      <c r="WS9" s="61"/>
      <c r="WT9" s="61"/>
      <c r="WU9" s="61"/>
      <c r="WV9" s="61"/>
      <c r="WW9" s="61"/>
      <c r="WX9" s="61"/>
      <c r="WY9" s="61"/>
      <c r="WZ9" s="61"/>
      <c r="XA9" s="61"/>
      <c r="XB9" s="61"/>
      <c r="XC9" s="61"/>
      <c r="XD9" s="61"/>
      <c r="XE9" s="61"/>
      <c r="XF9" s="61"/>
      <c r="XG9" s="61"/>
      <c r="XH9" s="61"/>
      <c r="XI9" s="61"/>
      <c r="XJ9" s="61"/>
      <c r="XK9" s="61"/>
      <c r="XL9" s="61"/>
      <c r="XM9" s="61"/>
      <c r="XN9" s="61"/>
      <c r="XO9" s="61"/>
      <c r="XP9" s="61"/>
      <c r="XQ9" s="61"/>
      <c r="XR9" s="61"/>
      <c r="XS9" s="61"/>
      <c r="XT9" s="61"/>
      <c r="XU9" s="61"/>
      <c r="XV9" s="61"/>
      <c r="XW9" s="61"/>
      <c r="XX9" s="61"/>
      <c r="XY9" s="61"/>
      <c r="XZ9" s="61"/>
      <c r="YA9" s="61"/>
      <c r="YB9" s="61"/>
      <c r="YC9" s="61"/>
      <c r="YD9" s="61"/>
      <c r="YE9" s="61"/>
      <c r="YF9" s="61"/>
      <c r="YG9" s="61"/>
      <c r="YH9" s="61"/>
      <c r="YI9" s="61"/>
      <c r="YJ9" s="61"/>
      <c r="YK9" s="61"/>
      <c r="YL9" s="61"/>
      <c r="YM9" s="61"/>
      <c r="YN9" s="61"/>
      <c r="YO9" s="61"/>
      <c r="YP9" s="61"/>
      <c r="YQ9" s="61"/>
      <c r="YR9" s="61"/>
      <c r="YS9" s="61"/>
      <c r="YT9" s="61"/>
      <c r="YU9" s="61"/>
      <c r="YV9" s="61"/>
      <c r="YW9" s="61"/>
      <c r="YX9" s="61"/>
      <c r="YY9" s="61"/>
      <c r="YZ9" s="61"/>
      <c r="ZA9" s="61"/>
      <c r="ZB9" s="61"/>
      <c r="ZC9" s="61"/>
      <c r="ZD9" s="61"/>
      <c r="ZE9" s="61"/>
      <c r="ZF9" s="61"/>
      <c r="ZG9" s="61"/>
      <c r="ZH9" s="61"/>
      <c r="ZI9" s="61"/>
      <c r="ZJ9" s="61"/>
      <c r="ZK9" s="61"/>
      <c r="ZL9" s="61"/>
      <c r="ZM9" s="61"/>
      <c r="ZN9" s="61"/>
      <c r="ZO9" s="61"/>
      <c r="ZP9" s="61"/>
      <c r="ZQ9" s="61"/>
      <c r="ZR9" s="61"/>
      <c r="ZS9" s="61"/>
      <c r="ZT9" s="61"/>
      <c r="ZU9" s="61"/>
      <c r="ZV9" s="61"/>
      <c r="ZW9" s="61"/>
      <c r="ZX9" s="61"/>
      <c r="ZY9" s="61"/>
      <c r="ZZ9" s="61"/>
      <c r="AAA9" s="61"/>
      <c r="AAB9" s="61"/>
      <c r="AAC9" s="61"/>
      <c r="AAD9" s="61"/>
      <c r="AAE9" s="61"/>
      <c r="AAF9" s="61"/>
      <c r="AAG9" s="61"/>
      <c r="AAH9" s="61"/>
      <c r="AAI9" s="61"/>
      <c r="AAJ9" s="61"/>
      <c r="AAK9" s="61"/>
      <c r="AAL9" s="61"/>
      <c r="AAM9" s="61"/>
      <c r="AAN9" s="61"/>
      <c r="AAO9" s="61"/>
      <c r="AAP9" s="61"/>
      <c r="AAQ9" s="61"/>
      <c r="AAR9" s="61"/>
      <c r="AAS9" s="61"/>
      <c r="AAT9" s="61"/>
      <c r="AAU9" s="61"/>
      <c r="AAV9" s="61"/>
      <c r="AAW9" s="61"/>
      <c r="AAX9" s="61"/>
      <c r="AAY9" s="61"/>
      <c r="AAZ9" s="61"/>
      <c r="ABA9" s="61"/>
      <c r="ABB9" s="61"/>
      <c r="ABC9" s="61"/>
      <c r="ABD9" s="61"/>
      <c r="ABE9" s="61"/>
      <c r="ABF9" s="61"/>
      <c r="ABG9" s="61"/>
      <c r="ABH9" s="61"/>
      <c r="ABI9" s="61"/>
      <c r="ABJ9" s="61"/>
      <c r="ABK9" s="61"/>
      <c r="ABL9" s="61"/>
      <c r="ABM9" s="61"/>
      <c r="ABN9" s="61"/>
      <c r="ABO9" s="61"/>
      <c r="ABP9" s="61"/>
      <c r="ABQ9" s="61"/>
      <c r="ABR9" s="61"/>
      <c r="ABS9" s="61"/>
      <c r="ABT9" s="61"/>
      <c r="ABU9" s="61"/>
      <c r="ABV9" s="61"/>
      <c r="ABW9" s="61"/>
      <c r="ABX9" s="61"/>
      <c r="ABY9" s="61"/>
      <c r="ABZ9" s="61"/>
      <c r="ACA9" s="61"/>
      <c r="ACB9" s="61"/>
      <c r="ACC9" s="61"/>
      <c r="ACD9" s="61"/>
      <c r="ACE9" s="61"/>
      <c r="ACF9" s="61"/>
      <c r="ACG9" s="61"/>
      <c r="ACH9" s="61"/>
      <c r="ACI9" s="61"/>
      <c r="ACJ9" s="61"/>
      <c r="ACK9" s="61"/>
      <c r="ACL9" s="61"/>
      <c r="ACM9" s="61"/>
      <c r="ACN9" s="61"/>
      <c r="ACO9" s="61"/>
      <c r="ACP9" s="61"/>
      <c r="ACQ9" s="61"/>
      <c r="ACR9" s="61"/>
      <c r="ACS9" s="61"/>
      <c r="ACT9" s="61"/>
      <c r="ACU9" s="61"/>
      <c r="ACV9" s="61"/>
      <c r="ACW9" s="61"/>
      <c r="ACX9" s="61"/>
      <c r="ACY9" s="61"/>
      <c r="ACZ9" s="61"/>
      <c r="ADA9" s="61"/>
      <c r="ADB9" s="61"/>
      <c r="ADC9" s="61"/>
      <c r="ADD9" s="61"/>
      <c r="ADE9" s="61"/>
      <c r="ADF9" s="61"/>
      <c r="ADG9" s="61"/>
      <c r="ADH9" s="61"/>
      <c r="ADI9" s="61"/>
      <c r="ADJ9" s="61"/>
      <c r="ADK9" s="61"/>
      <c r="ADL9" s="61"/>
      <c r="ADM9" s="61"/>
      <c r="ADN9" s="61"/>
      <c r="ADO9" s="61"/>
      <c r="ADP9" s="61"/>
      <c r="ADQ9" s="61"/>
      <c r="ADR9" s="61"/>
      <c r="ADS9" s="61"/>
      <c r="ADT9" s="61"/>
      <c r="ADU9" s="61"/>
      <c r="ADV9" s="61"/>
      <c r="ADW9" s="61"/>
      <c r="ADX9" s="61"/>
      <c r="ADY9" s="61"/>
      <c r="ADZ9" s="61"/>
      <c r="AEA9" s="61"/>
      <c r="AEB9" s="61"/>
      <c r="AEC9" s="61"/>
      <c r="AED9" s="61"/>
      <c r="AEE9" s="61"/>
      <c r="AEF9" s="61"/>
      <c r="AEG9" s="61"/>
      <c r="AEH9" s="61"/>
      <c r="AEI9" s="61"/>
      <c r="AEJ9" s="61"/>
      <c r="AEK9" s="61"/>
      <c r="AEL9" s="61"/>
      <c r="AEM9" s="61"/>
      <c r="AEN9" s="61"/>
      <c r="AEO9" s="61"/>
      <c r="AEP9" s="61"/>
      <c r="AEQ9" s="61"/>
      <c r="AER9" s="61"/>
      <c r="AES9" s="61"/>
      <c r="AET9" s="61"/>
      <c r="AEU9" s="61"/>
      <c r="AEV9" s="61"/>
      <c r="AEW9" s="61"/>
      <c r="AEX9" s="61"/>
      <c r="AEY9" s="61"/>
      <c r="AEZ9" s="61"/>
      <c r="AFA9" s="61"/>
      <c r="AFB9" s="61"/>
      <c r="AFC9" s="61"/>
      <c r="AFD9" s="61"/>
      <c r="AFE9" s="61"/>
      <c r="AFF9" s="61"/>
      <c r="AFG9" s="61"/>
      <c r="AFH9" s="61"/>
      <c r="AFI9" s="61"/>
      <c r="AFJ9" s="61"/>
      <c r="AFK9" s="61"/>
      <c r="AFL9" s="61"/>
      <c r="AFM9" s="61"/>
      <c r="AFN9" s="61"/>
      <c r="AFO9" s="61"/>
      <c r="AFP9" s="61"/>
      <c r="AFQ9" s="61"/>
      <c r="AFR9" s="61"/>
      <c r="AFS9" s="61"/>
      <c r="AFT9" s="61"/>
      <c r="AFU9" s="61"/>
      <c r="AFV9" s="61"/>
      <c r="AFW9" s="61"/>
      <c r="AFX9" s="61"/>
      <c r="AFY9" s="61"/>
      <c r="AFZ9" s="61"/>
      <c r="AGA9" s="61"/>
      <c r="AGB9" s="61"/>
      <c r="AGC9" s="61"/>
      <c r="AGD9" s="61"/>
      <c r="AGE9" s="61"/>
      <c r="AGF9" s="61"/>
      <c r="AGG9" s="61"/>
      <c r="AGH9" s="61"/>
      <c r="AGI9" s="61"/>
      <c r="AGJ9" s="61"/>
      <c r="AGK9" s="61"/>
      <c r="AGL9" s="61"/>
      <c r="AGM9" s="61"/>
      <c r="AGN9" s="61"/>
      <c r="AGO9" s="61"/>
      <c r="AGP9" s="61"/>
      <c r="AGQ9" s="61"/>
      <c r="AGR9" s="61"/>
      <c r="AGS9" s="61"/>
      <c r="AGT9" s="61"/>
      <c r="AGU9" s="61"/>
      <c r="AGV9" s="61"/>
      <c r="AGW9" s="61"/>
      <c r="AGX9" s="61"/>
      <c r="AGY9" s="61"/>
      <c r="AGZ9" s="61"/>
      <c r="AHA9" s="61"/>
      <c r="AHB9" s="61"/>
      <c r="AHC9" s="61"/>
      <c r="AHD9" s="61"/>
      <c r="AHE9" s="61"/>
      <c r="AHF9" s="61"/>
      <c r="AHG9" s="61"/>
      <c r="AHH9" s="61"/>
      <c r="AHI9" s="61"/>
      <c r="AHJ9" s="61"/>
      <c r="AHK9" s="61"/>
      <c r="AHL9" s="61"/>
      <c r="AHM9" s="61"/>
      <c r="AHN9" s="61"/>
      <c r="AHO9" s="61"/>
      <c r="AHP9" s="61"/>
      <c r="AHQ9" s="61"/>
      <c r="AHR9" s="61"/>
      <c r="AHS9" s="61"/>
      <c r="AHT9" s="61"/>
      <c r="AHU9" s="61"/>
      <c r="AHV9" s="61"/>
      <c r="AHW9" s="61"/>
      <c r="AHX9" s="61"/>
      <c r="AHY9" s="61"/>
      <c r="AHZ9" s="61"/>
      <c r="AIA9" s="61"/>
      <c r="AIB9" s="61"/>
      <c r="AIC9" s="61"/>
      <c r="AID9" s="61"/>
      <c r="AIE9" s="61"/>
      <c r="AIF9" s="61"/>
      <c r="AIG9" s="61"/>
      <c r="AIH9" s="61"/>
      <c r="AII9" s="61"/>
      <c r="AIJ9" s="61"/>
      <c r="AIK9" s="61"/>
      <c r="AIL9" s="61"/>
      <c r="AIM9" s="61"/>
      <c r="AIN9" s="61"/>
      <c r="AIO9" s="61"/>
      <c r="AIP9" s="61"/>
      <c r="AIQ9" s="61"/>
      <c r="AIR9" s="61"/>
      <c r="AIS9" s="61"/>
      <c r="AIT9" s="61"/>
      <c r="AIU9" s="61"/>
      <c r="AIV9" s="61"/>
      <c r="AIW9" s="61"/>
      <c r="AIX9" s="61"/>
      <c r="AIY9" s="61"/>
      <c r="AIZ9" s="61"/>
      <c r="AJA9" s="61"/>
      <c r="AJB9" s="61"/>
      <c r="AJC9" s="61"/>
      <c r="AJD9" s="61"/>
      <c r="AJE9" s="61"/>
      <c r="AJF9" s="61"/>
      <c r="AJG9" s="61"/>
      <c r="AJH9" s="61"/>
      <c r="AJI9" s="61"/>
      <c r="AJJ9" s="61"/>
      <c r="AJK9" s="61"/>
      <c r="AJL9" s="61"/>
      <c r="AJM9" s="61"/>
      <c r="AJN9" s="61"/>
      <c r="AJO9" s="61"/>
      <c r="AJP9" s="61"/>
      <c r="AJQ9" s="61"/>
      <c r="AJR9" s="61"/>
      <c r="AJS9" s="61"/>
      <c r="AJT9" s="61"/>
      <c r="AJU9" s="61"/>
      <c r="AJV9" s="61"/>
      <c r="AJW9" s="61"/>
      <c r="AJX9" s="61"/>
      <c r="AJY9" s="61"/>
      <c r="AJZ9" s="61"/>
      <c r="AKA9" s="61"/>
      <c r="AKB9" s="61"/>
      <c r="AKC9" s="61"/>
      <c r="AKD9" s="61"/>
      <c r="AKE9" s="61"/>
      <c r="AKF9" s="61"/>
      <c r="AKG9" s="61"/>
      <c r="AKH9" s="61"/>
      <c r="AKI9" s="61"/>
      <c r="AKJ9" s="61"/>
      <c r="AKK9" s="61"/>
      <c r="AKL9" s="61"/>
      <c r="AKM9" s="61"/>
      <c r="AKN9" s="61"/>
      <c r="AKO9" s="61"/>
      <c r="AKP9" s="61"/>
      <c r="AKQ9" s="61"/>
      <c r="AKR9" s="61"/>
      <c r="AKS9" s="61"/>
      <c r="AKT9" s="61"/>
      <c r="AKU9" s="61"/>
      <c r="AKV9" s="61"/>
      <c r="AKW9" s="61"/>
      <c r="AKX9" s="61"/>
      <c r="AKY9" s="61"/>
      <c r="AKZ9" s="61"/>
      <c r="ALA9" s="61"/>
      <c r="ALB9" s="61"/>
      <c r="ALC9" s="61"/>
      <c r="ALD9" s="61"/>
      <c r="ALE9" s="61"/>
      <c r="ALF9" s="61"/>
      <c r="ALG9" s="61"/>
      <c r="ALH9" s="61"/>
      <c r="ALI9" s="61"/>
      <c r="ALJ9" s="61"/>
      <c r="ALK9" s="61"/>
      <c r="ALL9" s="61"/>
      <c r="ALM9" s="61"/>
      <c r="ALN9" s="61"/>
      <c r="ALO9" s="61"/>
      <c r="ALP9" s="61"/>
      <c r="ALQ9" s="61"/>
      <c r="ALR9" s="61"/>
      <c r="ALS9" s="61"/>
      <c r="ALT9" s="61"/>
      <c r="ALU9" s="61"/>
      <c r="ALV9" s="61"/>
      <c r="ALW9" s="61"/>
    </row>
    <row r="10" spans="1:1011" ht="49.5" customHeight="1" x14ac:dyDescent="0.25">
      <c r="D10" s="52"/>
      <c r="E10" s="52"/>
      <c r="F10" s="52"/>
      <c r="G10" s="52"/>
      <c r="H10" s="70"/>
      <c r="I10" s="71"/>
      <c r="J10" s="72"/>
      <c r="K10" s="8"/>
      <c r="L10" s="73"/>
      <c r="M10" s="52"/>
      <c r="N10" s="52"/>
      <c r="O10" s="74"/>
      <c r="P10" s="52"/>
      <c r="Q10" s="52"/>
      <c r="R10" s="52"/>
      <c r="S10" s="52"/>
      <c r="T10" s="52"/>
      <c r="U10" s="52"/>
      <c r="V10" s="52"/>
    </row>
    <row r="11" spans="1:1011" ht="49.5" customHeight="1" x14ac:dyDescent="0.25">
      <c r="D11" s="52"/>
      <c r="E11" s="52"/>
      <c r="F11" s="52"/>
      <c r="G11" s="52"/>
      <c r="H11" s="70"/>
      <c r="I11" s="71"/>
      <c r="J11" s="72"/>
      <c r="K11" s="8"/>
      <c r="L11" s="73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1011" ht="49.5" customHeight="1" x14ac:dyDescent="0.25">
      <c r="D12" s="52"/>
      <c r="E12" s="52"/>
      <c r="F12" s="52"/>
      <c r="G12" s="52"/>
      <c r="H12" s="70"/>
      <c r="I12" s="71"/>
      <c r="J12" s="72"/>
      <c r="K12" s="8"/>
      <c r="L12" s="73"/>
      <c r="M12" s="52"/>
      <c r="N12" s="52"/>
      <c r="O12" s="52"/>
      <c r="P12" s="52"/>
      <c r="Q12" s="52"/>
      <c r="R12" s="52"/>
      <c r="S12" s="52"/>
      <c r="T12" s="52"/>
      <c r="U12" s="52"/>
      <c r="V12" s="52"/>
    </row>
    <row r="13" spans="1:1011" ht="49.5" customHeight="1" x14ac:dyDescent="0.25">
      <c r="D13" s="52"/>
      <c r="E13" s="52"/>
      <c r="F13" s="52"/>
      <c r="G13" s="52"/>
      <c r="H13" s="70"/>
      <c r="I13" s="71"/>
      <c r="J13" s="72"/>
      <c r="K13" s="8"/>
      <c r="L13" s="73"/>
      <c r="M13" s="52"/>
      <c r="N13" s="52"/>
      <c r="O13" s="52"/>
      <c r="P13" s="52"/>
      <c r="Q13" s="52"/>
      <c r="R13" s="52"/>
      <c r="S13" s="52"/>
      <c r="T13" s="52"/>
      <c r="U13" s="52"/>
      <c r="V13" s="52"/>
    </row>
    <row r="14" spans="1:1011" ht="49.5" customHeight="1" x14ac:dyDescent="0.25">
      <c r="D14" s="52"/>
      <c r="E14" s="52"/>
      <c r="F14" s="52"/>
      <c r="G14" s="52"/>
      <c r="H14" s="70"/>
      <c r="I14" s="71"/>
      <c r="J14" s="72"/>
      <c r="K14" s="8"/>
      <c r="L14" s="73"/>
      <c r="M14" s="52"/>
      <c r="N14" s="52"/>
      <c r="O14" s="52"/>
      <c r="P14" s="52"/>
      <c r="Q14" s="52"/>
      <c r="R14" s="52"/>
      <c r="S14" s="52"/>
      <c r="T14" s="52"/>
      <c r="U14" s="52"/>
      <c r="V14" s="52"/>
    </row>
    <row r="15" spans="1:1011" ht="49.5" customHeight="1" x14ac:dyDescent="0.25">
      <c r="D15" s="52"/>
      <c r="E15" s="52"/>
      <c r="F15" s="52"/>
      <c r="G15" s="52"/>
      <c r="H15" s="70"/>
      <c r="I15" s="71"/>
      <c r="J15" s="72"/>
      <c r="K15" s="8"/>
      <c r="L15" s="73"/>
      <c r="M15" s="52"/>
      <c r="N15" s="52"/>
      <c r="O15" s="52"/>
      <c r="P15" s="52"/>
      <c r="Q15" s="52"/>
      <c r="R15" s="52"/>
      <c r="S15" s="52"/>
      <c r="T15" s="52"/>
      <c r="U15" s="52"/>
      <c r="V15" s="52"/>
    </row>
    <row r="16" spans="1:1011" ht="49.5" customHeight="1" x14ac:dyDescent="0.25">
      <c r="D16" s="52"/>
      <c r="E16" s="52"/>
      <c r="F16" s="52"/>
      <c r="G16" s="52"/>
      <c r="H16" s="70"/>
      <c r="I16" s="71"/>
      <c r="J16" s="72"/>
      <c r="K16" s="8"/>
      <c r="L16" s="73"/>
      <c r="M16" s="52"/>
      <c r="N16" s="52"/>
      <c r="O16" s="52"/>
      <c r="P16" s="52"/>
      <c r="Q16" s="52"/>
      <c r="R16" s="52"/>
      <c r="S16" s="52"/>
      <c r="T16" s="52"/>
      <c r="U16" s="52"/>
      <c r="V16" s="52"/>
    </row>
    <row r="17" spans="4:22" ht="49.5" customHeight="1" x14ac:dyDescent="0.25">
      <c r="D17" s="52"/>
      <c r="E17" s="52"/>
      <c r="F17" s="52"/>
      <c r="G17" s="52"/>
      <c r="H17" s="70"/>
      <c r="I17" s="71"/>
      <c r="J17" s="72"/>
      <c r="K17" s="8"/>
      <c r="L17" s="73"/>
      <c r="M17" s="52"/>
      <c r="N17" s="52"/>
      <c r="O17" s="52"/>
      <c r="P17" s="52"/>
      <c r="Q17" s="52"/>
      <c r="R17" s="52"/>
      <c r="S17" s="52"/>
      <c r="T17" s="52"/>
      <c r="U17" s="52"/>
      <c r="V17" s="52"/>
    </row>
    <row r="18" spans="4:22" ht="49.5" customHeight="1" x14ac:dyDescent="0.25">
      <c r="D18" s="52"/>
      <c r="E18" s="52"/>
      <c r="F18" s="52"/>
      <c r="G18" s="52"/>
      <c r="H18" s="70"/>
      <c r="I18" s="71"/>
      <c r="J18" s="72"/>
      <c r="K18" s="8"/>
      <c r="L18" s="73"/>
      <c r="M18" s="52"/>
      <c r="N18" s="52"/>
      <c r="O18" s="52"/>
      <c r="P18" s="52"/>
      <c r="Q18" s="52"/>
      <c r="R18" s="52"/>
      <c r="S18" s="52"/>
      <c r="T18" s="52"/>
      <c r="U18" s="52"/>
      <c r="V18" s="52"/>
    </row>
    <row r="19" spans="4:22" ht="49.5" customHeight="1" x14ac:dyDescent="0.25">
      <c r="D19" s="52"/>
      <c r="E19" s="52"/>
      <c r="F19" s="52"/>
      <c r="G19" s="52"/>
      <c r="H19" s="70"/>
      <c r="I19" s="71"/>
      <c r="J19" s="72"/>
      <c r="K19" s="8"/>
      <c r="L19" s="73"/>
      <c r="M19" s="52"/>
      <c r="N19" s="52"/>
      <c r="O19" s="52"/>
      <c r="P19" s="52"/>
      <c r="Q19" s="52"/>
      <c r="R19" s="52"/>
      <c r="S19" s="52"/>
      <c r="T19" s="52"/>
      <c r="U19" s="52"/>
      <c r="V19" s="52"/>
    </row>
    <row r="20" spans="4:22" ht="49.5" customHeight="1" x14ac:dyDescent="0.25">
      <c r="D20" s="52"/>
      <c r="E20" s="52"/>
      <c r="F20" s="52"/>
      <c r="G20" s="52"/>
      <c r="H20" s="70"/>
      <c r="I20" s="71"/>
      <c r="J20" s="72"/>
      <c r="K20" s="8"/>
      <c r="L20" s="73"/>
      <c r="M20" s="52"/>
      <c r="N20" s="52"/>
      <c r="O20" s="52"/>
      <c r="P20" s="52"/>
      <c r="Q20" s="52"/>
      <c r="R20" s="52"/>
      <c r="S20" s="52"/>
      <c r="T20" s="52"/>
      <c r="U20" s="52"/>
      <c r="V20" s="52"/>
    </row>
    <row r="21" spans="4:22" ht="49.5" customHeight="1" x14ac:dyDescent="0.25">
      <c r="D21" s="52"/>
      <c r="E21" s="52"/>
      <c r="F21" s="52"/>
      <c r="G21" s="52"/>
      <c r="H21" s="70"/>
      <c r="I21" s="71"/>
      <c r="J21" s="72"/>
      <c r="K21" s="8"/>
      <c r="L21" s="73"/>
      <c r="M21" s="52"/>
      <c r="N21" s="52"/>
      <c r="O21" s="52"/>
      <c r="P21" s="52"/>
      <c r="Q21" s="52"/>
      <c r="R21" s="52"/>
      <c r="S21" s="52"/>
      <c r="T21" s="52"/>
      <c r="U21" s="52"/>
      <c r="V21" s="52"/>
    </row>
    <row r="22" spans="4:22" ht="49.5" customHeight="1" x14ac:dyDescent="0.25">
      <c r="D22" s="52"/>
      <c r="E22" s="52"/>
      <c r="F22" s="52"/>
      <c r="G22" s="52"/>
      <c r="H22" s="70"/>
      <c r="I22" s="71"/>
      <c r="J22" s="72"/>
      <c r="K22" s="8"/>
      <c r="L22" s="73"/>
      <c r="M22" s="52"/>
      <c r="N22" s="52"/>
      <c r="O22" s="52"/>
      <c r="P22" s="52"/>
      <c r="Q22" s="52"/>
      <c r="R22" s="52"/>
      <c r="S22" s="52"/>
      <c r="T22" s="52"/>
      <c r="U22" s="52"/>
      <c r="V22" s="52"/>
    </row>
    <row r="23" spans="4:22" ht="49.5" customHeight="1" x14ac:dyDescent="0.25">
      <c r="D23" s="52"/>
      <c r="E23" s="52"/>
      <c r="F23" s="52"/>
      <c r="G23" s="52"/>
      <c r="H23" s="70"/>
      <c r="I23" s="71"/>
      <c r="J23" s="72"/>
      <c r="K23" s="8"/>
      <c r="L23" s="73"/>
      <c r="M23" s="52"/>
      <c r="N23" s="52"/>
      <c r="O23" s="52"/>
      <c r="P23" s="52"/>
      <c r="Q23" s="52"/>
      <c r="R23" s="52"/>
      <c r="S23" s="52"/>
      <c r="T23" s="52"/>
      <c r="U23" s="52"/>
      <c r="V23" s="52"/>
    </row>
    <row r="24" spans="4:22" ht="49.5" customHeight="1" x14ac:dyDescent="0.25">
      <c r="D24" s="52"/>
      <c r="E24" s="52"/>
      <c r="F24" s="52"/>
      <c r="G24" s="52"/>
      <c r="H24" s="70"/>
      <c r="I24" s="71"/>
      <c r="J24" s="72"/>
      <c r="K24" s="8"/>
      <c r="L24" s="73"/>
      <c r="M24" s="52"/>
      <c r="N24" s="52"/>
      <c r="O24" s="52"/>
      <c r="P24" s="52"/>
      <c r="Q24" s="52"/>
      <c r="R24" s="52"/>
      <c r="S24" s="52"/>
      <c r="T24" s="52"/>
      <c r="U24" s="52"/>
      <c r="V24" s="52"/>
    </row>
    <row r="25" spans="4:22" ht="49.5" customHeight="1" x14ac:dyDescent="0.25">
      <c r="D25" s="52"/>
      <c r="E25" s="52"/>
      <c r="F25" s="52"/>
      <c r="G25" s="52"/>
      <c r="H25" s="70"/>
      <c r="I25" s="71"/>
      <c r="J25" s="72"/>
      <c r="K25" s="8"/>
      <c r="L25" s="73"/>
      <c r="M25" s="52"/>
      <c r="N25" s="52"/>
      <c r="O25" s="52"/>
      <c r="P25" s="52"/>
      <c r="Q25" s="52"/>
      <c r="R25" s="52"/>
      <c r="S25" s="52"/>
      <c r="T25" s="52"/>
      <c r="U25" s="52"/>
      <c r="V25" s="52"/>
    </row>
    <row r="26" spans="4:22" ht="49.5" customHeight="1" x14ac:dyDescent="0.25">
      <c r="D26" s="52"/>
      <c r="E26" s="52"/>
      <c r="F26" s="52"/>
      <c r="G26" s="52"/>
      <c r="H26" s="70"/>
      <c r="I26" s="71"/>
      <c r="J26" s="72"/>
      <c r="K26" s="8"/>
      <c r="L26" s="73"/>
      <c r="M26" s="52"/>
      <c r="N26" s="52"/>
      <c r="O26" s="52"/>
      <c r="P26" s="52"/>
      <c r="Q26" s="52"/>
      <c r="R26" s="52"/>
      <c r="S26" s="52"/>
      <c r="T26" s="52"/>
      <c r="U26" s="52"/>
      <c r="V26" s="52"/>
    </row>
    <row r="27" spans="4:22" ht="49.5" customHeight="1" x14ac:dyDescent="0.25">
      <c r="D27" s="52"/>
      <c r="E27" s="52"/>
      <c r="F27" s="52"/>
      <c r="G27" s="52"/>
      <c r="H27" s="70"/>
      <c r="I27" s="71"/>
      <c r="J27" s="72"/>
      <c r="K27" s="8"/>
      <c r="L27" s="73"/>
      <c r="M27" s="52"/>
      <c r="N27" s="52"/>
      <c r="O27" s="52"/>
      <c r="P27" s="52"/>
      <c r="Q27" s="52"/>
      <c r="R27" s="52"/>
      <c r="S27" s="52"/>
      <c r="T27" s="52"/>
      <c r="U27" s="52"/>
      <c r="V27" s="52"/>
    </row>
    <row r="28" spans="4:22" ht="49.5" customHeight="1" x14ac:dyDescent="0.25">
      <c r="D28" s="52"/>
      <c r="E28" s="52"/>
      <c r="F28" s="52"/>
      <c r="G28" s="52"/>
      <c r="H28" s="70"/>
      <c r="I28" s="71"/>
      <c r="J28" s="72"/>
      <c r="K28" s="8"/>
      <c r="L28" s="73"/>
      <c r="M28" s="52"/>
      <c r="N28" s="52"/>
      <c r="O28" s="52"/>
      <c r="P28" s="52"/>
      <c r="Q28" s="52"/>
      <c r="R28" s="52"/>
      <c r="S28" s="52"/>
      <c r="T28" s="52"/>
      <c r="U28" s="52"/>
      <c r="V28" s="52"/>
    </row>
    <row r="29" spans="4:22" ht="49.5" customHeight="1" x14ac:dyDescent="0.25">
      <c r="D29" s="52"/>
      <c r="E29" s="52"/>
      <c r="F29" s="52"/>
      <c r="G29" s="52"/>
      <c r="H29" s="70"/>
      <c r="I29" s="71"/>
      <c r="J29" s="72"/>
      <c r="K29" s="8"/>
      <c r="L29" s="73"/>
      <c r="M29" s="52"/>
      <c r="N29" s="52"/>
      <c r="O29" s="52"/>
      <c r="P29" s="52"/>
      <c r="Q29" s="52"/>
      <c r="R29" s="52"/>
      <c r="S29" s="52"/>
      <c r="T29" s="52"/>
      <c r="U29" s="52"/>
      <c r="V29" s="52"/>
    </row>
    <row r="30" spans="4:22" ht="49.5" customHeight="1" x14ac:dyDescent="0.25">
      <c r="D30" s="52"/>
      <c r="E30" s="52"/>
      <c r="F30" s="52"/>
      <c r="G30" s="52"/>
      <c r="H30" s="70"/>
      <c r="I30" s="71"/>
      <c r="J30" s="72"/>
      <c r="K30" s="8"/>
      <c r="L30" s="73"/>
      <c r="M30" s="52"/>
      <c r="N30" s="52"/>
      <c r="O30" s="52"/>
      <c r="P30" s="52"/>
      <c r="Q30" s="52"/>
      <c r="R30" s="52"/>
      <c r="S30" s="52"/>
      <c r="T30" s="52"/>
      <c r="U30" s="52"/>
      <c r="V30" s="52"/>
    </row>
    <row r="31" spans="4:22" ht="49.5" customHeight="1" x14ac:dyDescent="0.25">
      <c r="D31" s="52"/>
      <c r="E31" s="52"/>
      <c r="F31" s="52"/>
      <c r="G31" s="52"/>
      <c r="H31" s="70"/>
      <c r="I31" s="71"/>
      <c r="J31" s="72"/>
      <c r="K31" s="8"/>
      <c r="L31" s="73"/>
      <c r="M31" s="52"/>
      <c r="N31" s="52"/>
      <c r="O31" s="52"/>
      <c r="P31" s="52"/>
      <c r="Q31" s="52"/>
      <c r="R31" s="52"/>
      <c r="S31" s="52"/>
      <c r="T31" s="52"/>
      <c r="U31" s="52"/>
      <c r="V31" s="52"/>
    </row>
    <row r="32" spans="4:22" ht="49.5" customHeight="1" x14ac:dyDescent="0.25">
      <c r="D32" s="52"/>
      <c r="E32" s="52"/>
      <c r="F32" s="52"/>
      <c r="G32" s="52"/>
      <c r="H32" s="70"/>
      <c r="I32" s="71"/>
      <c r="J32" s="72"/>
      <c r="K32" s="8"/>
      <c r="L32" s="73"/>
      <c r="M32" s="52"/>
      <c r="N32" s="52"/>
      <c r="O32" s="52"/>
      <c r="P32" s="52"/>
      <c r="Q32" s="52"/>
      <c r="R32" s="52"/>
      <c r="S32" s="52"/>
      <c r="T32" s="52"/>
      <c r="U32" s="52"/>
      <c r="V32" s="52"/>
    </row>
    <row r="33" spans="4:22" ht="49.5" customHeight="1" x14ac:dyDescent="0.25">
      <c r="D33" s="52"/>
      <c r="E33" s="52"/>
      <c r="F33" s="52"/>
      <c r="G33" s="52"/>
      <c r="H33" s="70"/>
      <c r="I33" s="71"/>
      <c r="J33" s="72"/>
      <c r="K33" s="8"/>
      <c r="L33" s="73"/>
      <c r="M33" s="52"/>
      <c r="N33" s="52"/>
      <c r="O33" s="52"/>
      <c r="P33" s="52"/>
      <c r="Q33" s="52"/>
      <c r="R33" s="52"/>
      <c r="S33" s="52"/>
      <c r="T33" s="52"/>
      <c r="U33" s="52"/>
      <c r="V33" s="52"/>
    </row>
    <row r="34" spans="4:22" ht="49.5" customHeight="1" x14ac:dyDescent="0.25">
      <c r="D34" s="52"/>
      <c r="E34" s="52"/>
      <c r="F34" s="52"/>
      <c r="G34" s="52"/>
      <c r="H34" s="70"/>
      <c r="I34" s="71"/>
      <c r="J34" s="72"/>
      <c r="K34" s="8"/>
      <c r="L34" s="73"/>
      <c r="M34" s="52"/>
      <c r="N34" s="52"/>
      <c r="O34" s="52"/>
      <c r="P34" s="52"/>
      <c r="Q34" s="52"/>
      <c r="R34" s="52"/>
      <c r="S34" s="52"/>
      <c r="T34" s="52"/>
      <c r="U34" s="52"/>
      <c r="V34" s="52"/>
    </row>
    <row r="35" spans="4:22" ht="49.5" customHeight="1" x14ac:dyDescent="0.25">
      <c r="D35" s="52"/>
      <c r="E35" s="52"/>
      <c r="F35" s="52"/>
      <c r="G35" s="52"/>
      <c r="H35" s="70"/>
      <c r="I35" s="71"/>
      <c r="J35" s="72"/>
      <c r="K35" s="8"/>
      <c r="L35" s="73"/>
      <c r="M35" s="52"/>
      <c r="N35" s="52"/>
      <c r="O35" s="52"/>
      <c r="P35" s="52"/>
      <c r="Q35" s="52"/>
      <c r="R35" s="52"/>
      <c r="S35" s="52"/>
      <c r="T35" s="52"/>
      <c r="U35" s="52"/>
      <c r="V35" s="52"/>
    </row>
    <row r="36" spans="4:22" ht="49.5" customHeight="1" x14ac:dyDescent="0.25">
      <c r="D36" s="52"/>
      <c r="E36" s="52"/>
      <c r="F36" s="52"/>
      <c r="G36" s="52"/>
      <c r="H36" s="70"/>
      <c r="I36" s="71"/>
      <c r="J36" s="72"/>
      <c r="K36" s="8"/>
      <c r="L36" s="73"/>
      <c r="M36" s="52"/>
      <c r="N36" s="52"/>
      <c r="O36" s="52"/>
      <c r="P36" s="52"/>
      <c r="Q36" s="52"/>
      <c r="R36" s="52"/>
      <c r="S36" s="52"/>
      <c r="T36" s="52"/>
      <c r="U36" s="52"/>
      <c r="V36" s="52"/>
    </row>
    <row r="37" spans="4:22" ht="49.5" customHeight="1" x14ac:dyDescent="0.25">
      <c r="D37" s="52"/>
      <c r="E37" s="52"/>
      <c r="F37" s="52"/>
      <c r="G37" s="52"/>
      <c r="H37" s="70"/>
      <c r="I37" s="71"/>
      <c r="J37" s="72"/>
      <c r="K37" s="8"/>
      <c r="L37" s="73"/>
      <c r="M37" s="52"/>
      <c r="N37" s="52"/>
      <c r="O37" s="52"/>
      <c r="P37" s="52"/>
      <c r="Q37" s="52"/>
      <c r="R37" s="52"/>
      <c r="S37" s="52"/>
      <c r="T37" s="52"/>
      <c r="U37" s="52"/>
      <c r="V37" s="52"/>
    </row>
    <row r="38" spans="4:22" ht="49.5" customHeight="1" x14ac:dyDescent="0.25">
      <c r="D38" s="52"/>
      <c r="E38" s="52"/>
      <c r="F38" s="52"/>
      <c r="G38" s="52"/>
      <c r="H38" s="70"/>
      <c r="I38" s="71"/>
      <c r="J38" s="72"/>
      <c r="K38" s="8"/>
      <c r="L38" s="73"/>
      <c r="M38" s="52"/>
      <c r="N38" s="52"/>
      <c r="O38" s="52"/>
      <c r="P38" s="52"/>
      <c r="Q38" s="52"/>
      <c r="R38" s="52"/>
      <c r="S38" s="52"/>
      <c r="T38" s="52"/>
      <c r="U38" s="52"/>
      <c r="V38" s="52"/>
    </row>
    <row r="39" spans="4:22" ht="49.5" customHeight="1" x14ac:dyDescent="0.25">
      <c r="D39" s="52"/>
      <c r="E39" s="52"/>
      <c r="F39" s="52"/>
      <c r="G39" s="52"/>
      <c r="H39" s="70"/>
      <c r="I39" s="71"/>
      <c r="J39" s="72"/>
      <c r="K39" s="8"/>
      <c r="L39" s="73"/>
      <c r="M39" s="52"/>
      <c r="N39" s="52"/>
      <c r="O39" s="52"/>
      <c r="P39" s="52"/>
      <c r="Q39" s="52"/>
      <c r="R39" s="52"/>
      <c r="S39" s="52"/>
      <c r="T39" s="52"/>
      <c r="U39" s="52"/>
      <c r="V39" s="52"/>
    </row>
    <row r="40" spans="4:22" ht="49.5" customHeight="1" x14ac:dyDescent="0.25">
      <c r="D40" s="52"/>
      <c r="E40" s="52"/>
      <c r="F40" s="52"/>
      <c r="G40" s="52"/>
      <c r="H40" s="70"/>
      <c r="I40" s="71"/>
      <c r="J40" s="72"/>
      <c r="K40" s="8"/>
      <c r="L40" s="73"/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spans="4:22" ht="49.5" customHeight="1" x14ac:dyDescent="0.25">
      <c r="D41" s="52"/>
      <c r="E41" s="52"/>
      <c r="F41" s="52"/>
      <c r="G41" s="52"/>
      <c r="H41" s="70"/>
      <c r="I41" s="71"/>
      <c r="J41" s="72"/>
      <c r="K41" s="8"/>
      <c r="L41" s="73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spans="4:22" ht="49.5" customHeight="1" x14ac:dyDescent="0.25">
      <c r="D42" s="52"/>
      <c r="E42" s="52"/>
      <c r="F42" s="52"/>
      <c r="G42" s="52"/>
      <c r="H42" s="70"/>
      <c r="I42" s="71"/>
      <c r="J42" s="72"/>
      <c r="K42" s="8"/>
      <c r="L42" s="73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spans="4:22" ht="49.5" customHeight="1" x14ac:dyDescent="0.25">
      <c r="D43" s="52"/>
      <c r="E43" s="52"/>
      <c r="F43" s="52"/>
      <c r="G43" s="52"/>
      <c r="H43" s="70"/>
      <c r="I43" s="71"/>
      <c r="J43" s="72"/>
      <c r="K43" s="8"/>
      <c r="L43" s="73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spans="4:22" ht="49.5" customHeight="1" x14ac:dyDescent="0.25">
      <c r="D44" s="52"/>
      <c r="E44" s="52"/>
      <c r="F44" s="52"/>
      <c r="G44" s="52"/>
      <c r="H44" s="70"/>
      <c r="I44" s="71"/>
      <c r="J44" s="72"/>
      <c r="K44" s="8"/>
      <c r="L44" s="73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spans="4:22" ht="49.5" customHeight="1" x14ac:dyDescent="0.25">
      <c r="D45" s="52"/>
      <c r="E45" s="52"/>
      <c r="F45" s="52"/>
      <c r="G45" s="52"/>
      <c r="H45" s="70"/>
      <c r="I45" s="71"/>
      <c r="J45" s="72"/>
      <c r="K45" s="8"/>
      <c r="L45" s="73"/>
      <c r="M45" s="52"/>
      <c r="N45" s="52"/>
      <c r="O45" s="52"/>
      <c r="P45" s="52"/>
      <c r="Q45" s="52"/>
      <c r="R45" s="52"/>
      <c r="S45" s="52"/>
      <c r="T45" s="52"/>
      <c r="U45" s="52"/>
      <c r="V45" s="52"/>
    </row>
    <row r="46" spans="4:22" ht="49.5" customHeight="1" x14ac:dyDescent="0.25">
      <c r="D46" s="52"/>
      <c r="E46" s="52"/>
      <c r="F46" s="52"/>
      <c r="G46" s="52"/>
      <c r="H46" s="70"/>
      <c r="I46" s="71"/>
      <c r="J46" s="72"/>
      <c r="K46" s="8"/>
      <c r="L46" s="73"/>
      <c r="M46" s="52"/>
      <c r="N46" s="52"/>
      <c r="O46" s="52"/>
      <c r="P46" s="52"/>
      <c r="Q46" s="52"/>
      <c r="R46" s="52"/>
      <c r="S46" s="52"/>
      <c r="T46" s="52"/>
      <c r="U46" s="52"/>
      <c r="V46" s="52"/>
    </row>
    <row r="47" spans="4:22" ht="49.5" customHeight="1" x14ac:dyDescent="0.25">
      <c r="D47" s="52"/>
      <c r="E47" s="52"/>
      <c r="F47" s="52"/>
      <c r="G47" s="52"/>
      <c r="H47" s="70"/>
      <c r="I47" s="71"/>
      <c r="J47" s="72"/>
      <c r="K47" s="8"/>
      <c r="L47" s="73"/>
      <c r="M47" s="52"/>
      <c r="N47" s="52"/>
      <c r="O47" s="52"/>
      <c r="P47" s="52"/>
      <c r="Q47" s="52"/>
      <c r="R47" s="52"/>
      <c r="S47" s="52"/>
      <c r="T47" s="52"/>
      <c r="U47" s="52"/>
      <c r="V47" s="52"/>
    </row>
    <row r="48" spans="4:22" ht="49.5" customHeight="1" x14ac:dyDescent="0.25">
      <c r="D48" s="52"/>
      <c r="E48" s="52"/>
      <c r="F48" s="52"/>
      <c r="G48" s="52"/>
      <c r="H48" s="70"/>
      <c r="I48" s="71"/>
      <c r="J48" s="72"/>
      <c r="K48" s="8"/>
      <c r="L48" s="73"/>
      <c r="M48" s="52"/>
      <c r="N48" s="52"/>
      <c r="O48" s="52"/>
      <c r="P48" s="52"/>
      <c r="Q48" s="52"/>
      <c r="R48" s="52"/>
      <c r="S48" s="52"/>
      <c r="T48" s="52"/>
      <c r="U48" s="52"/>
      <c r="V48" s="52"/>
    </row>
    <row r="49" spans="4:22" ht="49.5" customHeight="1" x14ac:dyDescent="0.25">
      <c r="D49" s="52"/>
      <c r="E49" s="52"/>
      <c r="F49" s="52"/>
      <c r="G49" s="52"/>
      <c r="H49" s="70"/>
      <c r="I49" s="71"/>
      <c r="J49" s="72"/>
      <c r="K49" s="8"/>
      <c r="L49" s="73"/>
      <c r="M49" s="52"/>
      <c r="N49" s="52"/>
      <c r="O49" s="52"/>
      <c r="P49" s="52"/>
      <c r="Q49" s="52"/>
      <c r="R49" s="52"/>
      <c r="S49" s="52"/>
      <c r="T49" s="52"/>
      <c r="U49" s="52"/>
      <c r="V49" s="52"/>
    </row>
    <row r="50" spans="4:22" ht="49.5" customHeight="1" x14ac:dyDescent="0.25">
      <c r="D50" s="52"/>
      <c r="E50" s="52"/>
      <c r="F50" s="52"/>
      <c r="G50" s="52"/>
      <c r="H50" s="70"/>
      <c r="I50" s="71"/>
      <c r="J50" s="72"/>
      <c r="K50" s="8"/>
      <c r="L50" s="73"/>
      <c r="M50" s="52"/>
      <c r="N50" s="52"/>
      <c r="O50" s="52"/>
      <c r="P50" s="52"/>
      <c r="Q50" s="52"/>
      <c r="R50" s="52"/>
      <c r="S50" s="52"/>
      <c r="T50" s="52"/>
      <c r="U50" s="52"/>
      <c r="V50" s="52"/>
    </row>
    <row r="51" spans="4:22" ht="49.5" customHeight="1" x14ac:dyDescent="0.25">
      <c r="D51" s="52"/>
      <c r="E51" s="52"/>
      <c r="F51" s="52"/>
      <c r="G51" s="52"/>
      <c r="H51" s="70"/>
      <c r="I51" s="71"/>
      <c r="J51" s="72"/>
      <c r="K51" s="8"/>
      <c r="L51" s="73"/>
      <c r="M51" s="52"/>
      <c r="N51" s="52"/>
      <c r="O51" s="52"/>
      <c r="P51" s="52"/>
      <c r="Q51" s="52"/>
      <c r="R51" s="52"/>
      <c r="S51" s="52"/>
      <c r="T51" s="52"/>
      <c r="U51" s="52"/>
      <c r="V51" s="52"/>
    </row>
    <row r="52" spans="4:22" ht="49.5" customHeight="1" x14ac:dyDescent="0.25">
      <c r="D52" s="52"/>
      <c r="E52" s="52"/>
      <c r="F52" s="52"/>
      <c r="G52" s="52"/>
      <c r="H52" s="70"/>
      <c r="I52" s="71"/>
      <c r="J52" s="72"/>
      <c r="K52" s="8"/>
      <c r="L52" s="73"/>
      <c r="M52" s="52"/>
      <c r="N52" s="52"/>
      <c r="O52" s="52"/>
      <c r="P52" s="52"/>
      <c r="Q52" s="52"/>
      <c r="R52" s="52"/>
      <c r="S52" s="52"/>
      <c r="T52" s="52"/>
      <c r="U52" s="52"/>
      <c r="V52" s="52"/>
    </row>
    <row r="53" spans="4:22" ht="49.5" customHeight="1" x14ac:dyDescent="0.25">
      <c r="D53" s="52"/>
      <c r="E53" s="52"/>
      <c r="F53" s="52"/>
      <c r="G53" s="52"/>
      <c r="H53" s="70"/>
      <c r="I53" s="71"/>
      <c r="J53" s="72"/>
      <c r="K53" s="8"/>
      <c r="L53" s="73"/>
      <c r="M53" s="52"/>
      <c r="N53" s="52"/>
      <c r="O53" s="52"/>
      <c r="P53" s="52"/>
      <c r="Q53" s="52"/>
      <c r="R53" s="52"/>
      <c r="S53" s="52"/>
      <c r="T53" s="52"/>
      <c r="U53" s="52"/>
      <c r="V53" s="52"/>
    </row>
    <row r="54" spans="4:22" ht="49.5" customHeight="1" x14ac:dyDescent="0.25">
      <c r="D54" s="52"/>
      <c r="E54" s="52"/>
      <c r="F54" s="52"/>
      <c r="G54" s="52"/>
      <c r="H54" s="70"/>
      <c r="I54" s="71"/>
      <c r="J54" s="72"/>
      <c r="K54" s="8"/>
      <c r="L54" s="73"/>
      <c r="M54" s="52"/>
      <c r="N54" s="52"/>
      <c r="O54" s="52"/>
      <c r="P54" s="52"/>
      <c r="Q54" s="52"/>
      <c r="R54" s="52"/>
      <c r="S54" s="52"/>
      <c r="T54" s="52"/>
      <c r="U54" s="52"/>
      <c r="V54" s="52"/>
    </row>
    <row r="55" spans="4:22" ht="49.5" customHeight="1" x14ac:dyDescent="0.25">
      <c r="D55" s="52"/>
      <c r="E55" s="52"/>
      <c r="F55" s="52"/>
      <c r="G55" s="52"/>
      <c r="H55" s="70"/>
      <c r="I55" s="71"/>
      <c r="J55" s="72"/>
      <c r="K55" s="8"/>
      <c r="L55" s="73"/>
      <c r="M55" s="52"/>
      <c r="N55" s="52"/>
      <c r="O55" s="52"/>
      <c r="P55" s="52"/>
      <c r="Q55" s="52"/>
      <c r="R55" s="52"/>
      <c r="S55" s="52"/>
      <c r="T55" s="52"/>
      <c r="U55" s="52"/>
      <c r="V55" s="52"/>
    </row>
    <row r="56" spans="4:22" ht="49.5" customHeight="1" x14ac:dyDescent="0.25">
      <c r="D56" s="52"/>
      <c r="E56" s="52"/>
      <c r="F56" s="52"/>
      <c r="G56" s="52"/>
      <c r="H56" s="70"/>
      <c r="I56" s="71"/>
      <c r="J56" s="72"/>
      <c r="K56" s="8"/>
      <c r="L56" s="73"/>
      <c r="M56" s="52"/>
      <c r="N56" s="52"/>
      <c r="O56" s="52"/>
      <c r="P56" s="52"/>
      <c r="Q56" s="52"/>
      <c r="R56" s="52"/>
      <c r="S56" s="52"/>
      <c r="T56" s="52"/>
      <c r="U56" s="52"/>
      <c r="V56" s="52"/>
    </row>
    <row r="57" spans="4:22" ht="49.5" customHeight="1" x14ac:dyDescent="0.25">
      <c r="D57" s="52"/>
      <c r="E57" s="52"/>
      <c r="F57" s="52"/>
      <c r="G57" s="52"/>
      <c r="H57" s="70"/>
      <c r="I57" s="71"/>
      <c r="J57" s="72"/>
      <c r="K57" s="8"/>
      <c r="L57" s="73"/>
      <c r="M57" s="52"/>
      <c r="N57" s="52"/>
      <c r="O57" s="52"/>
      <c r="P57" s="52"/>
      <c r="Q57" s="52"/>
      <c r="R57" s="52"/>
      <c r="S57" s="52"/>
      <c r="T57" s="52"/>
      <c r="U57" s="52"/>
      <c r="V57" s="52"/>
    </row>
    <row r="58" spans="4:22" ht="49.5" customHeight="1" x14ac:dyDescent="0.25">
      <c r="D58" s="52"/>
      <c r="E58" s="52"/>
      <c r="F58" s="52"/>
      <c r="G58" s="52"/>
      <c r="H58" s="70"/>
      <c r="I58" s="71"/>
      <c r="J58" s="72"/>
      <c r="K58" s="8"/>
      <c r="L58" s="73"/>
      <c r="M58" s="52"/>
      <c r="N58" s="52"/>
      <c r="O58" s="52"/>
      <c r="P58" s="52"/>
      <c r="Q58" s="52"/>
      <c r="R58" s="52"/>
      <c r="S58" s="52"/>
      <c r="T58" s="52"/>
      <c r="U58" s="52"/>
      <c r="V58" s="52"/>
    </row>
    <row r="59" spans="4:22" ht="49.5" customHeight="1" x14ac:dyDescent="0.25">
      <c r="D59" s="52"/>
      <c r="E59" s="52"/>
      <c r="F59" s="52"/>
      <c r="G59" s="52"/>
      <c r="H59" s="70"/>
      <c r="I59" s="71"/>
      <c r="J59" s="72"/>
      <c r="K59" s="8"/>
      <c r="L59" s="73"/>
      <c r="M59" s="52"/>
      <c r="N59" s="52"/>
      <c r="O59" s="52"/>
      <c r="P59" s="52"/>
      <c r="Q59" s="52"/>
      <c r="R59" s="52"/>
      <c r="S59" s="52"/>
      <c r="T59" s="52"/>
      <c r="U59" s="52"/>
      <c r="V59" s="52"/>
    </row>
    <row r="60" spans="4:22" ht="49.5" customHeight="1" x14ac:dyDescent="0.25">
      <c r="D60" s="52"/>
      <c r="E60" s="52"/>
      <c r="F60" s="52"/>
      <c r="G60" s="52"/>
      <c r="H60" s="70"/>
      <c r="I60" s="71"/>
      <c r="J60" s="72"/>
      <c r="K60" s="8"/>
      <c r="L60" s="73"/>
      <c r="M60" s="52"/>
      <c r="N60" s="52"/>
      <c r="O60" s="52"/>
      <c r="P60" s="52"/>
      <c r="Q60" s="52"/>
      <c r="R60" s="52"/>
      <c r="S60" s="52"/>
      <c r="T60" s="52"/>
      <c r="U60" s="52"/>
      <c r="V60" s="52"/>
    </row>
    <row r="61" spans="4:22" ht="49.5" customHeight="1" x14ac:dyDescent="0.25">
      <c r="D61" s="52"/>
      <c r="E61" s="52"/>
      <c r="F61" s="52"/>
      <c r="G61" s="52"/>
      <c r="H61" s="70"/>
      <c r="I61" s="71"/>
      <c r="J61" s="72"/>
      <c r="K61" s="8"/>
      <c r="L61" s="73"/>
      <c r="M61" s="52"/>
      <c r="N61" s="52"/>
      <c r="O61" s="52"/>
      <c r="P61" s="52"/>
      <c r="Q61" s="52"/>
      <c r="R61" s="52"/>
      <c r="S61" s="52"/>
      <c r="T61" s="52"/>
      <c r="U61" s="52"/>
      <c r="V61" s="52"/>
    </row>
    <row r="62" spans="4:22" ht="49.5" customHeight="1" x14ac:dyDescent="0.25">
      <c r="D62" s="52"/>
      <c r="E62" s="52"/>
      <c r="F62" s="52"/>
      <c r="G62" s="52"/>
      <c r="H62" s="70"/>
      <c r="I62" s="71"/>
      <c r="J62" s="72"/>
      <c r="K62" s="8"/>
      <c r="L62" s="73"/>
      <c r="M62" s="52"/>
      <c r="N62" s="52"/>
      <c r="O62" s="52"/>
      <c r="P62" s="52"/>
      <c r="Q62" s="52"/>
      <c r="R62" s="52"/>
      <c r="S62" s="52"/>
      <c r="T62" s="52"/>
      <c r="U62" s="52"/>
      <c r="V62" s="52"/>
    </row>
    <row r="63" spans="4:22" ht="49.5" customHeight="1" x14ac:dyDescent="0.25">
      <c r="D63" s="52"/>
      <c r="E63" s="52"/>
      <c r="F63" s="52"/>
      <c r="G63" s="52"/>
      <c r="H63" s="70"/>
      <c r="I63" s="71"/>
      <c r="J63" s="72"/>
      <c r="K63" s="8"/>
      <c r="L63" s="73"/>
      <c r="M63" s="52"/>
      <c r="N63" s="52"/>
      <c r="O63" s="52"/>
      <c r="P63" s="52"/>
      <c r="Q63" s="52"/>
      <c r="R63" s="52"/>
      <c r="S63" s="52"/>
      <c r="T63" s="52"/>
      <c r="U63" s="52"/>
      <c r="V63" s="52"/>
    </row>
    <row r="64" spans="4:22" ht="49.5" customHeight="1" x14ac:dyDescent="0.25">
      <c r="D64" s="52"/>
      <c r="E64" s="52"/>
      <c r="F64" s="52"/>
      <c r="G64" s="52"/>
      <c r="H64" s="70"/>
      <c r="I64" s="71"/>
      <c r="J64" s="72"/>
      <c r="K64" s="8"/>
      <c r="L64" s="73"/>
      <c r="M64" s="52"/>
      <c r="N64" s="52"/>
      <c r="O64" s="52"/>
      <c r="P64" s="52"/>
      <c r="Q64" s="52"/>
      <c r="R64" s="52"/>
      <c r="S64" s="52"/>
      <c r="T64" s="52"/>
      <c r="U64" s="52"/>
      <c r="V64" s="52"/>
    </row>
    <row r="65" spans="4:22" ht="49.5" customHeight="1" x14ac:dyDescent="0.25">
      <c r="D65" s="52"/>
      <c r="E65" s="52"/>
      <c r="F65" s="52"/>
      <c r="G65" s="52"/>
      <c r="H65" s="70"/>
      <c r="I65" s="71"/>
      <c r="J65" s="72"/>
      <c r="K65" s="8"/>
      <c r="L65" s="73"/>
      <c r="M65" s="52"/>
      <c r="N65" s="52"/>
      <c r="O65" s="52"/>
      <c r="P65" s="52"/>
      <c r="Q65" s="52"/>
      <c r="R65" s="52"/>
      <c r="S65" s="52"/>
      <c r="T65" s="52"/>
      <c r="U65" s="52"/>
      <c r="V65" s="52"/>
    </row>
    <row r="66" spans="4:22" ht="49.5" customHeight="1" x14ac:dyDescent="0.25">
      <c r="D66" s="52"/>
      <c r="E66" s="52"/>
      <c r="F66" s="52"/>
      <c r="G66" s="52"/>
      <c r="H66" s="70"/>
      <c r="I66" s="71"/>
      <c r="J66" s="72"/>
      <c r="K66" s="8"/>
      <c r="L66" s="73"/>
      <c r="M66" s="52"/>
      <c r="N66" s="52"/>
      <c r="O66" s="52"/>
      <c r="P66" s="52"/>
      <c r="Q66" s="52"/>
      <c r="R66" s="52"/>
      <c r="S66" s="52"/>
      <c r="T66" s="52"/>
      <c r="U66" s="52"/>
      <c r="V66" s="52"/>
    </row>
    <row r="67" spans="4:22" ht="49.5" customHeight="1" x14ac:dyDescent="0.25">
      <c r="D67" s="52"/>
      <c r="E67" s="52"/>
      <c r="F67" s="52"/>
      <c r="G67" s="52"/>
      <c r="H67" s="70"/>
      <c r="I67" s="71"/>
      <c r="J67" s="72"/>
      <c r="K67" s="8"/>
      <c r="L67" s="73"/>
      <c r="M67" s="52"/>
      <c r="N67" s="52"/>
      <c r="O67" s="52"/>
      <c r="P67" s="52"/>
      <c r="Q67" s="52"/>
      <c r="R67" s="52"/>
      <c r="S67" s="52"/>
      <c r="T67" s="52"/>
      <c r="U67" s="52"/>
      <c r="V67" s="52"/>
    </row>
    <row r="68" spans="4:22" ht="49.5" customHeight="1" x14ac:dyDescent="0.25">
      <c r="D68" s="52"/>
      <c r="E68" s="52"/>
      <c r="F68" s="52"/>
      <c r="G68" s="52"/>
      <c r="H68" s="70"/>
      <c r="I68" s="71"/>
      <c r="J68" s="72"/>
      <c r="K68" s="8"/>
      <c r="L68" s="73"/>
      <c r="M68" s="52"/>
      <c r="N68" s="52"/>
      <c r="O68" s="52"/>
      <c r="P68" s="52"/>
      <c r="Q68" s="52"/>
      <c r="R68" s="52"/>
      <c r="S68" s="52"/>
      <c r="T68" s="52"/>
      <c r="U68" s="52"/>
      <c r="V68" s="52"/>
    </row>
    <row r="69" spans="4:22" ht="49.5" customHeight="1" x14ac:dyDescent="0.25">
      <c r="D69" s="52"/>
      <c r="E69" s="52"/>
      <c r="F69" s="52"/>
      <c r="G69" s="52"/>
      <c r="H69" s="70"/>
      <c r="I69" s="71"/>
      <c r="J69" s="72"/>
      <c r="K69" s="8"/>
      <c r="L69" s="73"/>
      <c r="M69" s="52"/>
      <c r="N69" s="52"/>
      <c r="O69" s="52"/>
      <c r="P69" s="52"/>
      <c r="Q69" s="52"/>
      <c r="R69" s="52"/>
      <c r="S69" s="52"/>
      <c r="T69" s="52"/>
      <c r="U69" s="52"/>
      <c r="V69" s="52"/>
    </row>
    <row r="70" spans="4:22" ht="49.5" customHeight="1" x14ac:dyDescent="0.25">
      <c r="D70" s="52"/>
      <c r="E70" s="52"/>
      <c r="F70" s="52"/>
      <c r="G70" s="52"/>
      <c r="H70" s="70"/>
      <c r="I70" s="71"/>
      <c r="J70" s="72"/>
      <c r="K70" s="8"/>
      <c r="L70" s="73"/>
      <c r="M70" s="52"/>
      <c r="N70" s="52"/>
      <c r="O70" s="52"/>
      <c r="P70" s="52"/>
      <c r="Q70" s="52"/>
      <c r="R70" s="52"/>
      <c r="S70" s="52"/>
      <c r="T70" s="52"/>
      <c r="U70" s="52"/>
      <c r="V70" s="52"/>
    </row>
    <row r="71" spans="4:22" ht="49.5" customHeight="1" x14ac:dyDescent="0.25">
      <c r="D71" s="52"/>
      <c r="E71" s="52"/>
      <c r="F71" s="52"/>
      <c r="G71" s="52"/>
      <c r="H71" s="70"/>
      <c r="I71" s="71"/>
      <c r="J71" s="72"/>
      <c r="K71" s="8"/>
      <c r="L71" s="73"/>
      <c r="M71" s="52"/>
      <c r="N71" s="52"/>
      <c r="O71" s="52"/>
      <c r="P71" s="52"/>
      <c r="Q71" s="52"/>
      <c r="R71" s="52"/>
      <c r="S71" s="52"/>
      <c r="T71" s="52"/>
      <c r="U71" s="52"/>
      <c r="V71" s="52"/>
    </row>
    <row r="72" spans="4:22" ht="49.5" customHeight="1" x14ac:dyDescent="0.25">
      <c r="D72" s="52"/>
      <c r="E72" s="52"/>
      <c r="F72" s="52"/>
      <c r="G72" s="52"/>
      <c r="H72" s="70"/>
      <c r="I72" s="71"/>
      <c r="J72" s="72"/>
      <c r="K72" s="8"/>
      <c r="L72" s="73"/>
      <c r="M72" s="52"/>
      <c r="N72" s="52"/>
      <c r="O72" s="52"/>
      <c r="P72" s="52"/>
      <c r="Q72" s="52"/>
      <c r="R72" s="52"/>
      <c r="S72" s="52"/>
      <c r="T72" s="52"/>
      <c r="U72" s="52"/>
      <c r="V72" s="52"/>
    </row>
    <row r="73" spans="4:22" ht="49.5" customHeight="1" x14ac:dyDescent="0.25">
      <c r="D73" s="52"/>
      <c r="E73" s="52"/>
      <c r="F73" s="52"/>
      <c r="G73" s="52"/>
      <c r="H73" s="70"/>
      <c r="I73" s="71"/>
      <c r="J73" s="72"/>
      <c r="K73" s="8"/>
      <c r="L73" s="73"/>
      <c r="M73" s="52"/>
      <c r="N73" s="52"/>
      <c r="O73" s="52"/>
      <c r="P73" s="52"/>
      <c r="Q73" s="52"/>
      <c r="R73" s="52"/>
      <c r="S73" s="52"/>
      <c r="T73" s="52"/>
      <c r="U73" s="52"/>
      <c r="V73" s="52"/>
    </row>
    <row r="74" spans="4:22" ht="49.5" customHeight="1" x14ac:dyDescent="0.25">
      <c r="D74" s="52"/>
      <c r="E74" s="52"/>
      <c r="F74" s="52"/>
      <c r="G74" s="52"/>
      <c r="H74" s="70"/>
      <c r="I74" s="71"/>
      <c r="J74" s="72"/>
      <c r="K74" s="8"/>
      <c r="L74" s="73"/>
      <c r="M74" s="52"/>
      <c r="N74" s="52"/>
      <c r="O74" s="52"/>
      <c r="P74" s="52"/>
      <c r="Q74" s="52"/>
      <c r="R74" s="52"/>
      <c r="S74" s="52"/>
      <c r="T74" s="52"/>
      <c r="U74" s="52"/>
      <c r="V74" s="52"/>
    </row>
    <row r="75" spans="4:22" ht="49.5" customHeight="1" x14ac:dyDescent="0.25">
      <c r="D75" s="52"/>
      <c r="E75" s="52"/>
      <c r="F75" s="52"/>
      <c r="G75" s="52"/>
      <c r="H75" s="70"/>
      <c r="I75" s="71"/>
      <c r="J75" s="72"/>
      <c r="K75" s="8"/>
      <c r="L75" s="73"/>
      <c r="M75" s="52"/>
      <c r="N75" s="52"/>
      <c r="O75" s="52"/>
      <c r="P75" s="52"/>
      <c r="Q75" s="52"/>
      <c r="R75" s="52"/>
      <c r="S75" s="52"/>
      <c r="T75" s="52"/>
      <c r="U75" s="52"/>
      <c r="V75" s="52"/>
    </row>
    <row r="76" spans="4:22" ht="49.5" customHeight="1" x14ac:dyDescent="0.25">
      <c r="D76" s="52"/>
      <c r="E76" s="52"/>
      <c r="F76" s="52"/>
      <c r="G76" s="52"/>
      <c r="H76" s="70"/>
      <c r="I76" s="71"/>
      <c r="J76" s="72"/>
      <c r="K76" s="8"/>
      <c r="L76" s="73"/>
      <c r="M76" s="52"/>
      <c r="N76" s="52"/>
      <c r="O76" s="52"/>
      <c r="P76" s="52"/>
      <c r="Q76" s="52"/>
      <c r="R76" s="52"/>
      <c r="S76" s="52"/>
      <c r="T76" s="52"/>
      <c r="U76" s="52"/>
      <c r="V76" s="52"/>
    </row>
    <row r="77" spans="4:22" ht="49.5" customHeight="1" x14ac:dyDescent="0.25">
      <c r="D77" s="52"/>
      <c r="E77" s="52"/>
      <c r="F77" s="52"/>
      <c r="G77" s="52"/>
      <c r="H77" s="70"/>
      <c r="I77" s="71"/>
      <c r="J77" s="72"/>
      <c r="K77" s="8"/>
      <c r="L77" s="73"/>
      <c r="M77" s="52"/>
      <c r="N77" s="52"/>
      <c r="O77" s="52"/>
      <c r="P77" s="52"/>
      <c r="Q77" s="52"/>
      <c r="R77" s="52"/>
      <c r="S77" s="52"/>
      <c r="T77" s="52"/>
      <c r="U77" s="52"/>
      <c r="V77" s="52"/>
    </row>
    <row r="78" spans="4:22" ht="49.5" customHeight="1" x14ac:dyDescent="0.25">
      <c r="D78" s="52"/>
      <c r="E78" s="52"/>
      <c r="F78" s="52"/>
      <c r="G78" s="52"/>
      <c r="H78" s="70"/>
      <c r="I78" s="71"/>
      <c r="J78" s="72"/>
      <c r="K78" s="8"/>
      <c r="L78" s="73"/>
      <c r="M78" s="52"/>
      <c r="N78" s="52"/>
      <c r="O78" s="52"/>
      <c r="P78" s="52"/>
      <c r="Q78" s="52"/>
      <c r="R78" s="52"/>
      <c r="S78" s="52"/>
      <c r="T78" s="52"/>
      <c r="U78" s="52"/>
      <c r="V78" s="52"/>
    </row>
    <row r="79" spans="4:22" ht="49.5" customHeight="1" x14ac:dyDescent="0.25">
      <c r="D79" s="52"/>
      <c r="E79" s="52"/>
      <c r="F79" s="52"/>
      <c r="G79" s="52"/>
      <c r="H79" s="70"/>
      <c r="I79" s="71"/>
      <c r="J79" s="72"/>
      <c r="K79" s="8"/>
      <c r="L79" s="73"/>
      <c r="M79" s="52"/>
      <c r="N79" s="52"/>
      <c r="O79" s="52"/>
      <c r="P79" s="52"/>
      <c r="Q79" s="52"/>
      <c r="R79" s="52"/>
      <c r="S79" s="52"/>
      <c r="T79" s="52"/>
      <c r="U79" s="52"/>
      <c r="V79" s="52"/>
    </row>
    <row r="80" spans="4:22" ht="49.5" customHeight="1" x14ac:dyDescent="0.25">
      <c r="D80" s="52"/>
      <c r="E80" s="52"/>
      <c r="F80" s="52"/>
      <c r="G80" s="52"/>
      <c r="H80" s="70"/>
      <c r="I80" s="71"/>
      <c r="J80" s="72"/>
      <c r="K80" s="8"/>
      <c r="L80" s="73"/>
      <c r="M80" s="52"/>
      <c r="N80" s="52"/>
      <c r="O80" s="52"/>
      <c r="P80" s="52"/>
      <c r="Q80" s="52"/>
      <c r="R80" s="52"/>
      <c r="S80" s="52"/>
      <c r="T80" s="52"/>
      <c r="U80" s="52"/>
      <c r="V80" s="52"/>
    </row>
    <row r="81" spans="4:22" ht="49.5" customHeight="1" x14ac:dyDescent="0.25">
      <c r="D81" s="52"/>
      <c r="E81" s="52"/>
      <c r="F81" s="52"/>
      <c r="G81" s="52"/>
      <c r="H81" s="70"/>
      <c r="I81" s="71"/>
      <c r="J81" s="72"/>
      <c r="K81" s="8"/>
      <c r="L81" s="73"/>
      <c r="M81" s="52"/>
      <c r="N81" s="52"/>
      <c r="O81" s="52"/>
      <c r="P81" s="52"/>
      <c r="Q81" s="52"/>
      <c r="R81" s="52"/>
      <c r="S81" s="52"/>
      <c r="T81" s="52"/>
      <c r="U81" s="52"/>
      <c r="V81" s="52"/>
    </row>
    <row r="82" spans="4:22" ht="49.5" customHeight="1" x14ac:dyDescent="0.25">
      <c r="D82" s="52"/>
      <c r="E82" s="52"/>
      <c r="F82" s="52"/>
      <c r="G82" s="52"/>
      <c r="H82" s="70"/>
      <c r="I82" s="71"/>
      <c r="J82" s="72"/>
      <c r="K82" s="8"/>
      <c r="L82" s="73"/>
      <c r="M82" s="52"/>
      <c r="N82" s="52"/>
      <c r="O82" s="52"/>
      <c r="P82" s="52"/>
      <c r="Q82" s="52"/>
      <c r="R82" s="52"/>
      <c r="S82" s="52"/>
      <c r="T82" s="52"/>
      <c r="U82" s="52"/>
      <c r="V82" s="52"/>
    </row>
    <row r="83" spans="4:22" ht="49.5" customHeight="1" x14ac:dyDescent="0.25">
      <c r="D83" s="52"/>
      <c r="E83" s="52"/>
      <c r="F83" s="52"/>
      <c r="G83" s="52"/>
      <c r="H83" s="70"/>
      <c r="I83" s="71"/>
      <c r="J83" s="72"/>
      <c r="K83" s="8"/>
      <c r="L83" s="73"/>
      <c r="M83" s="52"/>
      <c r="N83" s="52"/>
      <c r="O83" s="52"/>
      <c r="P83" s="52"/>
      <c r="Q83" s="52"/>
      <c r="R83" s="52"/>
      <c r="S83" s="52"/>
      <c r="T83" s="52"/>
      <c r="U83" s="52"/>
      <c r="V83" s="52"/>
    </row>
    <row r="84" spans="4:22" ht="49.5" customHeight="1" x14ac:dyDescent="0.25">
      <c r="D84" s="52"/>
      <c r="E84" s="52"/>
      <c r="F84" s="52"/>
      <c r="G84" s="52"/>
      <c r="H84" s="70"/>
      <c r="I84" s="71"/>
      <c r="J84" s="72"/>
      <c r="K84" s="8"/>
      <c r="L84" s="73"/>
      <c r="M84" s="52"/>
      <c r="N84" s="52"/>
      <c r="O84" s="52"/>
      <c r="P84" s="52"/>
      <c r="Q84" s="52"/>
      <c r="R84" s="52"/>
      <c r="S84" s="52"/>
      <c r="T84" s="52"/>
      <c r="U84" s="52"/>
      <c r="V84" s="52"/>
    </row>
    <row r="85" spans="4:22" ht="49.5" customHeight="1" x14ac:dyDescent="0.25">
      <c r="D85" s="52"/>
      <c r="E85" s="52"/>
      <c r="F85" s="52"/>
      <c r="G85" s="52"/>
      <c r="H85" s="70"/>
      <c r="I85" s="71"/>
      <c r="J85" s="72"/>
      <c r="K85" s="8"/>
      <c r="L85" s="73"/>
      <c r="M85" s="52"/>
      <c r="N85" s="52"/>
      <c r="O85" s="52"/>
      <c r="P85" s="52"/>
      <c r="Q85" s="52"/>
      <c r="R85" s="52"/>
      <c r="S85" s="52"/>
      <c r="T85" s="52"/>
      <c r="U85" s="52"/>
      <c r="V85" s="52"/>
    </row>
    <row r="86" spans="4:22" ht="49.5" customHeight="1" x14ac:dyDescent="0.25">
      <c r="D86" s="52"/>
      <c r="E86" s="52"/>
      <c r="F86" s="52"/>
      <c r="G86" s="52"/>
      <c r="H86" s="70"/>
      <c r="I86" s="71"/>
      <c r="J86" s="72"/>
      <c r="K86" s="8"/>
      <c r="L86" s="73"/>
      <c r="M86" s="52"/>
      <c r="N86" s="52"/>
      <c r="O86" s="52"/>
      <c r="P86" s="52"/>
      <c r="Q86" s="52"/>
      <c r="R86" s="52"/>
      <c r="S86" s="52"/>
      <c r="T86" s="52"/>
      <c r="U86" s="52"/>
      <c r="V86" s="52"/>
    </row>
    <row r="87" spans="4:22" ht="49.5" customHeight="1" x14ac:dyDescent="0.25">
      <c r="D87" s="52"/>
      <c r="E87" s="52"/>
      <c r="F87" s="52"/>
      <c r="G87" s="52"/>
      <c r="H87" s="70"/>
      <c r="I87" s="71"/>
      <c r="J87" s="72"/>
      <c r="K87" s="8"/>
      <c r="L87" s="73"/>
      <c r="M87" s="52"/>
      <c r="N87" s="52"/>
      <c r="O87" s="52"/>
      <c r="P87" s="52"/>
      <c r="Q87" s="52"/>
      <c r="R87" s="52"/>
      <c r="S87" s="52"/>
      <c r="T87" s="52"/>
      <c r="U87" s="52"/>
      <c r="V87" s="52"/>
    </row>
    <row r="88" spans="4:22" ht="49.5" customHeight="1" x14ac:dyDescent="0.25">
      <c r="D88" s="52"/>
      <c r="E88" s="52"/>
      <c r="F88" s="52"/>
      <c r="G88" s="52"/>
      <c r="H88" s="70"/>
      <c r="I88" s="71"/>
      <c r="J88" s="72"/>
      <c r="K88" s="8"/>
      <c r="L88" s="73"/>
      <c r="M88" s="52"/>
      <c r="N88" s="52"/>
      <c r="O88" s="52"/>
      <c r="P88" s="52"/>
      <c r="Q88" s="52"/>
      <c r="R88" s="52"/>
      <c r="S88" s="52"/>
      <c r="T88" s="52"/>
      <c r="U88" s="52"/>
      <c r="V88" s="52"/>
    </row>
    <row r="89" spans="4:22" ht="49.5" customHeight="1" x14ac:dyDescent="0.25">
      <c r="D89" s="52"/>
      <c r="E89" s="52"/>
      <c r="F89" s="52"/>
      <c r="G89" s="52"/>
      <c r="H89" s="70"/>
      <c r="I89" s="71"/>
      <c r="J89" s="72"/>
      <c r="K89" s="8"/>
      <c r="L89" s="73"/>
      <c r="M89" s="52"/>
      <c r="N89" s="52"/>
      <c r="O89" s="52"/>
      <c r="P89" s="52"/>
      <c r="Q89" s="52"/>
      <c r="R89" s="52"/>
      <c r="S89" s="52"/>
      <c r="T89" s="52"/>
      <c r="U89" s="52"/>
      <c r="V89" s="52"/>
    </row>
    <row r="90" spans="4:22" ht="49.5" customHeight="1" x14ac:dyDescent="0.25">
      <c r="D90" s="52"/>
      <c r="E90" s="52"/>
      <c r="F90" s="52"/>
      <c r="G90" s="52"/>
      <c r="H90" s="70"/>
      <c r="I90" s="71"/>
      <c r="J90" s="72"/>
      <c r="K90" s="8"/>
      <c r="L90" s="73"/>
      <c r="M90" s="52"/>
      <c r="N90" s="52"/>
      <c r="O90" s="52"/>
      <c r="P90" s="52"/>
      <c r="Q90" s="52"/>
      <c r="R90" s="52"/>
      <c r="S90" s="52"/>
      <c r="T90" s="52"/>
      <c r="U90" s="52"/>
      <c r="V90" s="52"/>
    </row>
    <row r="91" spans="4:22" ht="49.5" customHeight="1" x14ac:dyDescent="0.25">
      <c r="D91" s="52"/>
      <c r="E91" s="52"/>
      <c r="F91" s="52"/>
      <c r="G91" s="52"/>
      <c r="H91" s="70"/>
      <c r="I91" s="71"/>
      <c r="J91" s="72"/>
      <c r="K91" s="8"/>
      <c r="L91" s="73"/>
      <c r="M91" s="52"/>
      <c r="N91" s="52"/>
      <c r="O91" s="52"/>
      <c r="P91" s="52"/>
      <c r="Q91" s="52"/>
      <c r="R91" s="52"/>
      <c r="S91" s="52"/>
      <c r="T91" s="52"/>
      <c r="U91" s="52"/>
      <c r="V91" s="52"/>
    </row>
    <row r="92" spans="4:22" ht="49.5" customHeight="1" x14ac:dyDescent="0.25">
      <c r="D92" s="52"/>
      <c r="E92" s="52"/>
      <c r="F92" s="52"/>
      <c r="G92" s="52"/>
      <c r="H92" s="70"/>
      <c r="I92" s="71"/>
      <c r="J92" s="72"/>
      <c r="K92" s="8"/>
      <c r="L92" s="73"/>
      <c r="M92" s="52"/>
      <c r="N92" s="52"/>
      <c r="O92" s="52"/>
      <c r="P92" s="52"/>
      <c r="Q92" s="52"/>
      <c r="R92" s="52"/>
      <c r="S92" s="52"/>
      <c r="T92" s="52"/>
      <c r="U92" s="52"/>
      <c r="V92" s="52"/>
    </row>
    <row r="93" spans="4:22" ht="49.5" customHeight="1" x14ac:dyDescent="0.25">
      <c r="D93" s="52"/>
      <c r="E93" s="52"/>
      <c r="F93" s="52"/>
      <c r="G93" s="52"/>
      <c r="H93" s="70"/>
      <c r="I93" s="71"/>
      <c r="J93" s="72"/>
      <c r="K93" s="8"/>
      <c r="L93" s="73"/>
      <c r="M93" s="52"/>
      <c r="N93" s="52"/>
      <c r="O93" s="52"/>
      <c r="P93" s="52"/>
      <c r="Q93" s="52"/>
      <c r="R93" s="52"/>
      <c r="S93" s="52"/>
      <c r="T93" s="52"/>
      <c r="U93" s="52"/>
      <c r="V93" s="52"/>
    </row>
    <row r="94" spans="4:22" ht="49.5" customHeight="1" x14ac:dyDescent="0.25">
      <c r="D94" s="52"/>
      <c r="E94" s="52"/>
      <c r="F94" s="52"/>
      <c r="G94" s="52"/>
      <c r="H94" s="70"/>
      <c r="I94" s="71"/>
      <c r="J94" s="72"/>
      <c r="K94" s="8"/>
      <c r="L94" s="73"/>
      <c r="M94" s="52"/>
      <c r="N94" s="52"/>
      <c r="O94" s="52"/>
      <c r="P94" s="52"/>
      <c r="Q94" s="52"/>
      <c r="R94" s="52"/>
      <c r="S94" s="52"/>
      <c r="T94" s="52"/>
      <c r="U94" s="52"/>
      <c r="V94" s="52"/>
    </row>
    <row r="95" spans="4:22" ht="49.5" customHeight="1" x14ac:dyDescent="0.25">
      <c r="D95" s="52"/>
      <c r="E95" s="52"/>
      <c r="F95" s="52"/>
      <c r="G95" s="52"/>
      <c r="H95" s="70"/>
      <c r="I95" s="71"/>
      <c r="J95" s="72"/>
      <c r="K95" s="8"/>
      <c r="L95" s="73"/>
      <c r="M95" s="52"/>
      <c r="N95" s="52"/>
      <c r="O95" s="52"/>
      <c r="P95" s="52"/>
      <c r="Q95" s="52"/>
      <c r="R95" s="52"/>
      <c r="S95" s="52"/>
      <c r="T95" s="52"/>
      <c r="U95" s="52"/>
      <c r="V95" s="52"/>
    </row>
    <row r="96" spans="4:22" ht="49.5" customHeight="1" x14ac:dyDescent="0.25">
      <c r="D96" s="52"/>
      <c r="E96" s="52"/>
      <c r="F96" s="52"/>
      <c r="G96" s="52"/>
      <c r="H96" s="70"/>
      <c r="I96" s="71"/>
      <c r="J96" s="72"/>
      <c r="K96" s="8"/>
      <c r="L96" s="73"/>
      <c r="M96" s="52"/>
      <c r="N96" s="52"/>
      <c r="O96" s="52"/>
      <c r="P96" s="52"/>
      <c r="Q96" s="52"/>
      <c r="R96" s="52"/>
      <c r="S96" s="52"/>
      <c r="T96" s="52"/>
      <c r="U96" s="52"/>
      <c r="V96" s="52"/>
    </row>
    <row r="97" spans="4:22" ht="49.5" customHeight="1" x14ac:dyDescent="0.25">
      <c r="D97" s="52"/>
      <c r="E97" s="52"/>
      <c r="F97" s="52"/>
      <c r="G97" s="52"/>
      <c r="H97" s="70"/>
      <c r="I97" s="71"/>
      <c r="J97" s="72"/>
      <c r="K97" s="8"/>
      <c r="L97" s="73"/>
      <c r="M97" s="52"/>
      <c r="N97" s="52"/>
      <c r="O97" s="52"/>
      <c r="P97" s="52"/>
      <c r="Q97" s="52"/>
      <c r="R97" s="52"/>
      <c r="S97" s="52"/>
      <c r="T97" s="52"/>
      <c r="U97" s="52"/>
      <c r="V97" s="52"/>
    </row>
    <row r="98" spans="4:22" ht="49.5" customHeight="1" x14ac:dyDescent="0.25">
      <c r="D98" s="52"/>
      <c r="E98" s="52"/>
      <c r="F98" s="52"/>
      <c r="G98" s="52"/>
      <c r="H98" s="70"/>
      <c r="I98" s="71"/>
      <c r="J98" s="72"/>
      <c r="K98" s="8"/>
      <c r="L98" s="73"/>
      <c r="M98" s="52"/>
      <c r="N98" s="52"/>
      <c r="O98" s="52"/>
      <c r="P98" s="52"/>
      <c r="Q98" s="52"/>
      <c r="R98" s="52"/>
      <c r="S98" s="52"/>
      <c r="T98" s="52"/>
      <c r="U98" s="52"/>
      <c r="V98" s="52"/>
    </row>
    <row r="99" spans="4:22" ht="49.5" customHeight="1" x14ac:dyDescent="0.25">
      <c r="D99" s="52"/>
      <c r="E99" s="52"/>
      <c r="F99" s="52"/>
      <c r="G99" s="52"/>
      <c r="H99" s="70"/>
      <c r="I99" s="71"/>
      <c r="J99" s="72"/>
      <c r="K99" s="8"/>
      <c r="L99" s="73"/>
      <c r="M99" s="52"/>
      <c r="N99" s="52"/>
      <c r="O99" s="52"/>
      <c r="P99" s="52"/>
      <c r="Q99" s="52"/>
      <c r="R99" s="52"/>
      <c r="S99" s="52"/>
      <c r="T99" s="52"/>
      <c r="U99" s="52"/>
      <c r="V99" s="52"/>
    </row>
    <row r="100" spans="4:22" ht="49.5" customHeight="1" x14ac:dyDescent="0.25">
      <c r="D100" s="52"/>
      <c r="E100" s="52"/>
      <c r="F100" s="52"/>
      <c r="G100" s="52"/>
      <c r="H100" s="70"/>
      <c r="I100" s="71"/>
      <c r="J100" s="72"/>
      <c r="K100" s="8"/>
      <c r="L100" s="73"/>
      <c r="M100" s="52"/>
      <c r="N100" s="52"/>
      <c r="O100" s="52"/>
      <c r="P100" s="52"/>
      <c r="Q100" s="52"/>
      <c r="R100" s="52"/>
      <c r="S100" s="52"/>
      <c r="T100" s="52"/>
      <c r="U100" s="52"/>
      <c r="V100" s="52"/>
    </row>
    <row r="101" spans="4:22" ht="49.5" customHeight="1" x14ac:dyDescent="0.25">
      <c r="D101" s="52"/>
      <c r="E101" s="52"/>
      <c r="F101" s="52"/>
      <c r="G101" s="52"/>
      <c r="H101" s="70"/>
      <c r="I101" s="71"/>
      <c r="J101" s="72"/>
      <c r="K101" s="8"/>
      <c r="L101" s="73"/>
      <c r="M101" s="52"/>
      <c r="N101" s="52"/>
      <c r="O101" s="52"/>
      <c r="P101" s="52"/>
      <c r="Q101" s="52"/>
      <c r="R101" s="52"/>
      <c r="S101" s="52"/>
      <c r="T101" s="52"/>
      <c r="U101" s="52"/>
      <c r="V101" s="52"/>
    </row>
    <row r="102" spans="4:22" ht="49.5" customHeight="1" x14ac:dyDescent="0.25">
      <c r="D102" s="52"/>
      <c r="E102" s="52"/>
      <c r="F102" s="52"/>
      <c r="G102" s="52"/>
      <c r="H102" s="70"/>
      <c r="I102" s="71"/>
      <c r="J102" s="72"/>
      <c r="K102" s="8"/>
      <c r="L102" s="73"/>
      <c r="M102" s="52"/>
      <c r="N102" s="52"/>
      <c r="O102" s="52"/>
      <c r="P102" s="52"/>
      <c r="Q102" s="52"/>
      <c r="R102" s="52"/>
      <c r="S102" s="52"/>
      <c r="T102" s="52"/>
      <c r="U102" s="52"/>
      <c r="V102" s="52"/>
    </row>
    <row r="103" spans="4:22" ht="49.5" customHeight="1" x14ac:dyDescent="0.25">
      <c r="D103" s="52"/>
      <c r="E103" s="52"/>
      <c r="F103" s="52"/>
      <c r="G103" s="52"/>
      <c r="H103" s="70"/>
      <c r="I103" s="71"/>
      <c r="J103" s="72"/>
      <c r="K103" s="8"/>
      <c r="L103" s="73"/>
      <c r="M103" s="52"/>
      <c r="N103" s="52"/>
      <c r="O103" s="52"/>
      <c r="P103" s="52"/>
      <c r="Q103" s="52"/>
      <c r="R103" s="52"/>
      <c r="S103" s="52"/>
      <c r="T103" s="52"/>
      <c r="U103" s="52"/>
      <c r="V103" s="52"/>
    </row>
    <row r="104" spans="4:22" ht="49.5" customHeight="1" x14ac:dyDescent="0.25">
      <c r="D104" s="52"/>
      <c r="E104" s="52"/>
      <c r="F104" s="52"/>
      <c r="G104" s="52"/>
      <c r="H104" s="70"/>
      <c r="I104" s="71"/>
      <c r="J104" s="72"/>
      <c r="K104" s="8"/>
      <c r="L104" s="73"/>
      <c r="M104" s="52"/>
      <c r="N104" s="52"/>
      <c r="O104" s="52"/>
      <c r="P104" s="52"/>
      <c r="Q104" s="52"/>
      <c r="R104" s="52"/>
      <c r="S104" s="52"/>
      <c r="T104" s="52"/>
      <c r="U104" s="52"/>
      <c r="V104" s="52"/>
    </row>
    <row r="105" spans="4:22" ht="49.5" customHeight="1" x14ac:dyDescent="0.25">
      <c r="D105" s="52"/>
      <c r="E105" s="52"/>
      <c r="F105" s="52"/>
      <c r="G105" s="52"/>
      <c r="H105" s="70"/>
      <c r="I105" s="71"/>
      <c r="J105" s="72"/>
      <c r="K105" s="8"/>
      <c r="L105" s="73"/>
      <c r="M105" s="52"/>
      <c r="N105" s="52"/>
      <c r="O105" s="52"/>
      <c r="P105" s="52"/>
      <c r="Q105" s="52"/>
      <c r="R105" s="52"/>
      <c r="S105" s="52"/>
      <c r="T105" s="52"/>
      <c r="U105" s="52"/>
      <c r="V105" s="52"/>
    </row>
    <row r="106" spans="4:22" ht="49.5" customHeight="1" x14ac:dyDescent="0.25">
      <c r="D106" s="52"/>
      <c r="E106" s="52"/>
      <c r="F106" s="52"/>
      <c r="G106" s="52"/>
      <c r="H106" s="70"/>
      <c r="I106" s="71"/>
      <c r="J106" s="72"/>
      <c r="K106" s="8"/>
      <c r="L106" s="73"/>
      <c r="M106" s="52"/>
      <c r="N106" s="52"/>
      <c r="O106" s="52"/>
      <c r="P106" s="52"/>
      <c r="Q106" s="52"/>
      <c r="R106" s="52"/>
      <c r="S106" s="52"/>
      <c r="T106" s="52"/>
      <c r="U106" s="52"/>
      <c r="V106" s="52"/>
    </row>
    <row r="107" spans="4:22" ht="49.5" customHeight="1" x14ac:dyDescent="0.25">
      <c r="D107" s="52"/>
      <c r="E107" s="52"/>
      <c r="F107" s="52"/>
      <c r="G107" s="52"/>
      <c r="H107" s="70"/>
      <c r="I107" s="71"/>
      <c r="J107" s="72"/>
      <c r="K107" s="8"/>
      <c r="L107" s="73"/>
      <c r="M107" s="52"/>
      <c r="N107" s="52"/>
      <c r="O107" s="52"/>
      <c r="P107" s="52"/>
      <c r="Q107" s="52"/>
      <c r="R107" s="52"/>
      <c r="S107" s="52"/>
      <c r="T107" s="52"/>
      <c r="U107" s="52"/>
      <c r="V107" s="52"/>
    </row>
    <row r="108" spans="4:22" ht="49.5" customHeight="1" x14ac:dyDescent="0.25">
      <c r="D108" s="52"/>
      <c r="E108" s="52"/>
      <c r="F108" s="52"/>
      <c r="G108" s="52"/>
      <c r="H108" s="70"/>
      <c r="I108" s="71"/>
      <c r="J108" s="72"/>
      <c r="K108" s="8"/>
      <c r="L108" s="73"/>
      <c r="M108" s="52"/>
      <c r="N108" s="52"/>
      <c r="O108" s="52"/>
      <c r="P108" s="52"/>
      <c r="Q108" s="52"/>
      <c r="R108" s="52"/>
      <c r="S108" s="52"/>
      <c r="T108" s="52"/>
      <c r="U108" s="52"/>
      <c r="V108" s="52"/>
    </row>
    <row r="109" spans="4:22" ht="49.5" customHeight="1" x14ac:dyDescent="0.25">
      <c r="D109" s="52"/>
      <c r="E109" s="52"/>
      <c r="F109" s="52"/>
      <c r="G109" s="52"/>
      <c r="H109" s="70"/>
      <c r="I109" s="71"/>
      <c r="J109" s="72"/>
      <c r="K109" s="8"/>
      <c r="L109" s="73"/>
      <c r="M109" s="52"/>
      <c r="N109" s="52"/>
      <c r="O109" s="52"/>
      <c r="P109" s="52"/>
      <c r="Q109" s="52"/>
      <c r="R109" s="52"/>
      <c r="S109" s="52"/>
      <c r="T109" s="52"/>
      <c r="U109" s="52"/>
      <c r="V109" s="52"/>
    </row>
    <row r="110" spans="4:22" ht="49.5" customHeight="1" x14ac:dyDescent="0.25">
      <c r="D110" s="52"/>
      <c r="E110" s="52"/>
      <c r="F110" s="52"/>
      <c r="G110" s="52"/>
      <c r="H110" s="70"/>
      <c r="I110" s="71"/>
      <c r="J110" s="72"/>
      <c r="K110" s="8"/>
      <c r="L110" s="73"/>
      <c r="M110" s="52"/>
      <c r="N110" s="52"/>
      <c r="O110" s="52"/>
      <c r="P110" s="52"/>
      <c r="Q110" s="52"/>
      <c r="R110" s="52"/>
      <c r="S110" s="52"/>
      <c r="T110" s="52"/>
      <c r="U110" s="52"/>
      <c r="V110" s="52"/>
    </row>
    <row r="111" spans="4:22" ht="49.5" customHeight="1" x14ac:dyDescent="0.25">
      <c r="D111" s="52"/>
      <c r="E111" s="52"/>
      <c r="F111" s="52"/>
      <c r="G111" s="52"/>
      <c r="H111" s="70"/>
      <c r="I111" s="71"/>
      <c r="J111" s="72"/>
      <c r="K111" s="8"/>
      <c r="L111" s="73"/>
      <c r="M111" s="52"/>
      <c r="N111" s="52"/>
      <c r="O111" s="52"/>
      <c r="P111" s="52"/>
      <c r="Q111" s="52"/>
      <c r="R111" s="52"/>
      <c r="S111" s="52"/>
      <c r="T111" s="52"/>
      <c r="U111" s="52"/>
      <c r="V111" s="52"/>
    </row>
    <row r="112" spans="4:22" ht="49.5" customHeight="1" x14ac:dyDescent="0.25">
      <c r="D112" s="52"/>
      <c r="E112" s="52"/>
      <c r="F112" s="52"/>
      <c r="G112" s="52"/>
      <c r="H112" s="70"/>
      <c r="I112" s="71"/>
      <c r="J112" s="72"/>
      <c r="K112" s="8"/>
      <c r="L112" s="73"/>
      <c r="M112" s="52"/>
      <c r="N112" s="52"/>
      <c r="O112" s="52"/>
      <c r="P112" s="52"/>
      <c r="Q112" s="52"/>
      <c r="R112" s="52"/>
      <c r="S112" s="52"/>
      <c r="T112" s="52"/>
      <c r="U112" s="52"/>
      <c r="V112" s="52"/>
    </row>
    <row r="113" spans="4:22" ht="49.5" customHeight="1" x14ac:dyDescent="0.25">
      <c r="D113" s="52"/>
      <c r="E113" s="52"/>
      <c r="F113" s="52"/>
      <c r="G113" s="52"/>
      <c r="H113" s="70"/>
      <c r="I113" s="71"/>
      <c r="J113" s="72"/>
      <c r="K113" s="8"/>
      <c r="L113" s="73"/>
      <c r="M113" s="52"/>
      <c r="N113" s="52"/>
      <c r="O113" s="52"/>
      <c r="P113" s="52"/>
      <c r="Q113" s="52"/>
      <c r="R113" s="52"/>
      <c r="S113" s="52"/>
      <c r="T113" s="52"/>
      <c r="U113" s="52"/>
      <c r="V113" s="52"/>
    </row>
    <row r="114" spans="4:22" ht="49.5" customHeight="1" x14ac:dyDescent="0.25">
      <c r="D114" s="52"/>
      <c r="E114" s="52"/>
      <c r="F114" s="52"/>
      <c r="G114" s="52"/>
      <c r="H114" s="70"/>
      <c r="I114" s="71"/>
      <c r="J114" s="72"/>
      <c r="K114" s="8"/>
      <c r="L114" s="73"/>
      <c r="M114" s="52"/>
      <c r="N114" s="52"/>
      <c r="O114" s="52"/>
      <c r="P114" s="52"/>
      <c r="Q114" s="52"/>
      <c r="R114" s="52"/>
      <c r="S114" s="52"/>
      <c r="T114" s="52"/>
      <c r="U114" s="52"/>
      <c r="V114" s="52"/>
    </row>
    <row r="115" spans="4:22" ht="49.5" customHeight="1" x14ac:dyDescent="0.25">
      <c r="D115" s="52"/>
      <c r="E115" s="52"/>
      <c r="F115" s="52"/>
      <c r="G115" s="52"/>
      <c r="H115" s="70"/>
      <c r="I115" s="71"/>
      <c r="J115" s="72"/>
      <c r="K115" s="8"/>
      <c r="L115" s="73"/>
      <c r="M115" s="52"/>
      <c r="N115" s="52"/>
      <c r="O115" s="52"/>
      <c r="P115" s="52"/>
      <c r="Q115" s="52"/>
      <c r="R115" s="52"/>
      <c r="S115" s="52"/>
      <c r="T115" s="52"/>
      <c r="U115" s="52"/>
      <c r="V115" s="52"/>
    </row>
    <row r="116" spans="4:22" ht="49.5" customHeight="1" x14ac:dyDescent="0.25">
      <c r="D116" s="52"/>
      <c r="E116" s="52"/>
      <c r="F116" s="52"/>
      <c r="G116" s="52"/>
      <c r="H116" s="70"/>
      <c r="I116" s="71"/>
      <c r="J116" s="72"/>
      <c r="K116" s="8"/>
      <c r="L116" s="73"/>
      <c r="M116" s="52"/>
      <c r="N116" s="52"/>
      <c r="O116" s="52"/>
      <c r="P116" s="52"/>
      <c r="Q116" s="52"/>
      <c r="R116" s="52"/>
      <c r="S116" s="52"/>
      <c r="T116" s="52"/>
      <c r="U116" s="52"/>
      <c r="V116" s="52"/>
    </row>
    <row r="117" spans="4:22" ht="49.5" customHeight="1" x14ac:dyDescent="0.25">
      <c r="D117" s="52"/>
      <c r="E117" s="52"/>
      <c r="F117" s="52"/>
      <c r="G117" s="52"/>
      <c r="H117" s="70"/>
      <c r="I117" s="71"/>
      <c r="J117" s="72"/>
      <c r="K117" s="8"/>
      <c r="L117" s="73"/>
      <c r="M117" s="52"/>
      <c r="N117" s="52"/>
      <c r="O117" s="52"/>
      <c r="P117" s="52"/>
      <c r="Q117" s="52"/>
      <c r="R117" s="52"/>
      <c r="S117" s="52"/>
      <c r="T117" s="52"/>
      <c r="U117" s="52"/>
      <c r="V117" s="52"/>
    </row>
    <row r="118" spans="4:22" ht="49.5" customHeight="1" x14ac:dyDescent="0.25">
      <c r="D118" s="52"/>
      <c r="E118" s="52"/>
      <c r="F118" s="52"/>
      <c r="G118" s="52"/>
      <c r="H118" s="70"/>
      <c r="I118" s="71"/>
      <c r="J118" s="72"/>
      <c r="K118" s="8"/>
      <c r="L118" s="73"/>
      <c r="M118" s="52"/>
      <c r="N118" s="52"/>
      <c r="O118" s="52"/>
      <c r="P118" s="52"/>
      <c r="Q118" s="52"/>
      <c r="R118" s="52"/>
      <c r="S118" s="52"/>
      <c r="T118" s="52"/>
      <c r="U118" s="52"/>
      <c r="V118" s="52"/>
    </row>
    <row r="119" spans="4:22" ht="49.5" customHeight="1" x14ac:dyDescent="0.25">
      <c r="D119" s="52"/>
      <c r="E119" s="52"/>
      <c r="F119" s="52"/>
      <c r="G119" s="52"/>
      <c r="H119" s="70"/>
      <c r="I119" s="71"/>
      <c r="J119" s="72"/>
      <c r="K119" s="8"/>
      <c r="L119" s="73"/>
      <c r="M119" s="52"/>
      <c r="N119" s="52"/>
      <c r="O119" s="52"/>
      <c r="P119" s="52"/>
      <c r="Q119" s="52"/>
      <c r="R119" s="52"/>
      <c r="S119" s="52"/>
      <c r="T119" s="52"/>
      <c r="U119" s="52"/>
      <c r="V119" s="52"/>
    </row>
    <row r="120" spans="4:22" ht="67.5" customHeight="1" x14ac:dyDescent="0.25">
      <c r="D120" s="52"/>
      <c r="E120" s="52"/>
      <c r="F120" s="52"/>
      <c r="G120" s="52"/>
      <c r="H120" s="70"/>
      <c r="I120" s="71"/>
      <c r="J120" s="72"/>
      <c r="K120" s="8"/>
      <c r="L120" s="73"/>
      <c r="M120" s="52"/>
      <c r="N120" s="52"/>
      <c r="O120" s="52"/>
      <c r="P120" s="52"/>
      <c r="Q120" s="52"/>
      <c r="R120" s="52"/>
      <c r="S120" s="52"/>
      <c r="T120" s="52"/>
      <c r="U120" s="52"/>
      <c r="V120" s="52"/>
    </row>
    <row r="121" spans="4:22" ht="54" customHeight="1" x14ac:dyDescent="0.25">
      <c r="D121" s="52"/>
      <c r="E121" s="52"/>
      <c r="F121" s="52"/>
      <c r="G121" s="52"/>
      <c r="H121" s="70"/>
      <c r="I121" s="71"/>
      <c r="J121" s="72"/>
      <c r="K121" s="8"/>
      <c r="L121" s="73"/>
      <c r="M121" s="52"/>
      <c r="N121" s="52"/>
      <c r="O121" s="52"/>
      <c r="P121" s="52"/>
      <c r="Q121" s="52"/>
      <c r="R121" s="52"/>
      <c r="S121" s="52"/>
      <c r="T121" s="52"/>
      <c r="U121" s="52"/>
      <c r="V121" s="52"/>
    </row>
    <row r="122" spans="4:22" x14ac:dyDescent="0.25">
      <c r="D122" s="52"/>
      <c r="E122" s="52"/>
      <c r="F122" s="52"/>
      <c r="G122" s="52"/>
      <c r="H122" s="70"/>
      <c r="I122" s="71"/>
      <c r="J122" s="72"/>
      <c r="K122" s="8"/>
      <c r="L122" s="73"/>
      <c r="M122" s="52"/>
      <c r="N122" s="52"/>
      <c r="O122" s="52"/>
      <c r="P122" s="52"/>
      <c r="Q122" s="52"/>
      <c r="R122" s="52"/>
      <c r="S122" s="52"/>
      <c r="T122" s="52"/>
      <c r="U122" s="52"/>
      <c r="V122" s="52"/>
    </row>
    <row r="123" spans="4:22" x14ac:dyDescent="0.25">
      <c r="D123" s="52"/>
      <c r="E123" s="52"/>
      <c r="F123" s="52"/>
      <c r="G123" s="52"/>
      <c r="H123" s="70"/>
      <c r="I123" s="71"/>
      <c r="J123" s="72"/>
      <c r="K123" s="8"/>
      <c r="L123" s="73"/>
      <c r="M123" s="52"/>
      <c r="N123" s="52"/>
      <c r="O123" s="52"/>
      <c r="P123" s="52"/>
      <c r="Q123" s="52"/>
      <c r="R123" s="52"/>
      <c r="S123" s="52"/>
      <c r="T123" s="52"/>
      <c r="U123" s="52"/>
      <c r="V123" s="52"/>
    </row>
    <row r="124" spans="4:22" x14ac:dyDescent="0.25">
      <c r="D124" s="52"/>
      <c r="E124" s="52"/>
      <c r="F124" s="52"/>
      <c r="G124" s="52"/>
      <c r="H124" s="70"/>
      <c r="I124" s="71"/>
      <c r="J124" s="72"/>
      <c r="K124" s="8"/>
      <c r="L124" s="73"/>
      <c r="M124" s="52"/>
      <c r="N124" s="52"/>
      <c r="O124" s="52"/>
      <c r="P124" s="52"/>
      <c r="Q124" s="52"/>
      <c r="R124" s="52"/>
      <c r="S124" s="52"/>
      <c r="T124" s="52"/>
      <c r="U124" s="52"/>
      <c r="V124" s="52"/>
    </row>
    <row r="125" spans="4:22" x14ac:dyDescent="0.25">
      <c r="D125" s="52"/>
      <c r="E125" s="52"/>
      <c r="F125" s="52"/>
      <c r="G125" s="52"/>
      <c r="H125" s="70"/>
      <c r="I125" s="71"/>
      <c r="J125" s="72"/>
      <c r="K125" s="8"/>
      <c r="L125" s="73"/>
      <c r="M125" s="52"/>
      <c r="N125" s="52"/>
      <c r="O125" s="52"/>
      <c r="P125" s="52"/>
      <c r="Q125" s="52"/>
      <c r="R125" s="52"/>
      <c r="S125" s="52"/>
      <c r="T125" s="52"/>
      <c r="U125" s="52"/>
      <c r="V125" s="52"/>
    </row>
    <row r="126" spans="4:22" x14ac:dyDescent="0.25">
      <c r="D126" s="52"/>
      <c r="E126" s="52"/>
      <c r="F126" s="52"/>
      <c r="G126" s="52"/>
      <c r="H126" s="70"/>
      <c r="I126" s="71"/>
      <c r="J126" s="72"/>
      <c r="K126" s="8"/>
      <c r="L126" s="73"/>
      <c r="M126" s="52"/>
      <c r="N126" s="52"/>
      <c r="O126" s="52"/>
      <c r="P126" s="52"/>
      <c r="Q126" s="52"/>
      <c r="R126" s="52"/>
      <c r="S126" s="52"/>
      <c r="T126" s="52"/>
      <c r="U126" s="52"/>
      <c r="V126" s="52"/>
    </row>
    <row r="127" spans="4:22" x14ac:dyDescent="0.25">
      <c r="D127" s="52"/>
      <c r="E127" s="52"/>
      <c r="F127" s="52"/>
      <c r="G127" s="52"/>
      <c r="H127" s="70"/>
      <c r="I127" s="71"/>
      <c r="J127" s="72"/>
      <c r="K127" s="8"/>
      <c r="L127" s="73"/>
      <c r="M127" s="52"/>
      <c r="N127" s="52"/>
      <c r="O127" s="52"/>
      <c r="P127" s="52"/>
      <c r="Q127" s="52"/>
      <c r="R127" s="52"/>
      <c r="S127" s="52"/>
      <c r="T127" s="52"/>
      <c r="U127" s="52"/>
      <c r="V127" s="52"/>
    </row>
    <row r="128" spans="4:22" x14ac:dyDescent="0.25">
      <c r="D128" s="52"/>
      <c r="E128" s="52"/>
      <c r="F128" s="52"/>
      <c r="G128" s="52"/>
      <c r="H128" s="70"/>
      <c r="I128" s="71"/>
      <c r="J128" s="72"/>
      <c r="K128" s="8"/>
      <c r="L128" s="73"/>
      <c r="M128" s="52"/>
      <c r="N128" s="52"/>
      <c r="O128" s="52"/>
      <c r="P128" s="52"/>
      <c r="Q128" s="52"/>
      <c r="R128" s="52"/>
      <c r="S128" s="52"/>
      <c r="T128" s="52"/>
      <c r="U128" s="52"/>
      <c r="V128" s="52"/>
    </row>
    <row r="129" spans="4:22" x14ac:dyDescent="0.25">
      <c r="D129" s="52"/>
      <c r="E129" s="52"/>
      <c r="F129" s="52"/>
      <c r="G129" s="52"/>
      <c r="H129" s="70"/>
      <c r="I129" s="71"/>
      <c r="J129" s="72"/>
      <c r="K129" s="8"/>
      <c r="L129" s="73"/>
      <c r="M129" s="52"/>
      <c r="N129" s="52"/>
      <c r="O129" s="52"/>
      <c r="P129" s="52"/>
      <c r="Q129" s="52"/>
      <c r="R129" s="52"/>
      <c r="S129" s="52"/>
      <c r="T129" s="52"/>
      <c r="U129" s="52"/>
      <c r="V129" s="52"/>
    </row>
    <row r="130" spans="4:22" x14ac:dyDescent="0.25">
      <c r="D130" s="52"/>
      <c r="E130" s="52"/>
      <c r="F130" s="52"/>
      <c r="G130" s="52"/>
      <c r="H130" s="70"/>
      <c r="I130" s="71"/>
      <c r="J130" s="72"/>
      <c r="K130" s="8"/>
      <c r="L130" s="73"/>
      <c r="M130" s="52"/>
      <c r="N130" s="52"/>
      <c r="O130" s="52"/>
      <c r="P130" s="52"/>
      <c r="Q130" s="52"/>
      <c r="R130" s="52"/>
      <c r="S130" s="52"/>
      <c r="T130" s="52"/>
      <c r="U130" s="52"/>
      <c r="V130" s="52"/>
    </row>
    <row r="131" spans="4:22" x14ac:dyDescent="0.25">
      <c r="D131" s="52"/>
      <c r="E131" s="52"/>
      <c r="F131" s="52"/>
      <c r="G131" s="52"/>
      <c r="H131" s="70"/>
      <c r="I131" s="71"/>
      <c r="J131" s="72"/>
      <c r="K131" s="8"/>
      <c r="L131" s="73"/>
      <c r="M131" s="52"/>
      <c r="N131" s="52"/>
      <c r="O131" s="52"/>
      <c r="P131" s="52"/>
      <c r="Q131" s="52"/>
      <c r="R131" s="52"/>
      <c r="S131" s="52"/>
      <c r="T131" s="52"/>
      <c r="U131" s="52"/>
      <c r="V131" s="52"/>
    </row>
    <row r="132" spans="4:22" x14ac:dyDescent="0.25">
      <c r="D132" s="52"/>
      <c r="E132" s="52"/>
      <c r="F132" s="52"/>
      <c r="G132" s="52"/>
      <c r="H132" s="70"/>
      <c r="I132" s="71"/>
      <c r="J132" s="72"/>
      <c r="K132" s="8"/>
      <c r="L132" s="73"/>
      <c r="M132" s="52"/>
      <c r="N132" s="52"/>
      <c r="O132" s="52"/>
      <c r="P132" s="52"/>
      <c r="Q132" s="52"/>
      <c r="R132" s="52"/>
      <c r="S132" s="52"/>
      <c r="T132" s="52"/>
      <c r="U132" s="52"/>
      <c r="V132" s="52"/>
    </row>
    <row r="133" spans="4:22" x14ac:dyDescent="0.25">
      <c r="D133" s="52"/>
      <c r="E133" s="52"/>
      <c r="F133" s="52"/>
      <c r="G133" s="52"/>
      <c r="H133" s="70"/>
      <c r="I133" s="71"/>
      <c r="J133" s="72"/>
      <c r="K133" s="8"/>
      <c r="L133" s="73"/>
      <c r="M133" s="52"/>
      <c r="N133" s="52"/>
      <c r="O133" s="52"/>
      <c r="P133" s="52"/>
      <c r="Q133" s="52"/>
      <c r="R133" s="52"/>
      <c r="S133" s="52"/>
      <c r="T133" s="52"/>
      <c r="U133" s="52"/>
      <c r="V133" s="52"/>
    </row>
    <row r="134" spans="4:22" x14ac:dyDescent="0.25">
      <c r="D134" s="52"/>
      <c r="E134" s="52"/>
      <c r="F134" s="52"/>
      <c r="G134" s="52"/>
      <c r="H134" s="70"/>
      <c r="I134" s="71"/>
      <c r="J134" s="72"/>
      <c r="K134" s="8"/>
      <c r="L134" s="73"/>
      <c r="M134" s="52"/>
      <c r="N134" s="52"/>
      <c r="O134" s="52"/>
      <c r="P134" s="52"/>
      <c r="Q134" s="52"/>
      <c r="R134" s="52"/>
      <c r="S134" s="52"/>
      <c r="T134" s="52"/>
      <c r="U134" s="52"/>
      <c r="V134" s="52"/>
    </row>
    <row r="135" spans="4:22" x14ac:dyDescent="0.25">
      <c r="D135" s="52"/>
      <c r="E135" s="52"/>
      <c r="F135" s="52"/>
      <c r="G135" s="52"/>
      <c r="H135" s="70"/>
      <c r="I135" s="71"/>
      <c r="J135" s="72"/>
      <c r="K135" s="8"/>
      <c r="L135" s="73"/>
      <c r="M135" s="52"/>
      <c r="N135" s="52"/>
      <c r="O135" s="52"/>
      <c r="P135" s="52"/>
      <c r="Q135" s="52"/>
      <c r="R135" s="52"/>
      <c r="S135" s="52"/>
      <c r="T135" s="52"/>
      <c r="U135" s="52"/>
      <c r="V135" s="52"/>
    </row>
    <row r="136" spans="4:22" x14ac:dyDescent="0.25">
      <c r="D136" s="52"/>
      <c r="E136" s="52"/>
      <c r="F136" s="52"/>
      <c r="G136" s="52"/>
      <c r="H136" s="70"/>
      <c r="I136" s="71"/>
      <c r="J136" s="72"/>
      <c r="K136" s="8"/>
      <c r="L136" s="73"/>
      <c r="M136" s="52"/>
      <c r="N136" s="52"/>
      <c r="O136" s="52"/>
      <c r="P136" s="52"/>
      <c r="Q136" s="52"/>
      <c r="R136" s="52"/>
      <c r="S136" s="52"/>
      <c r="T136" s="52"/>
      <c r="U136" s="52"/>
      <c r="V136" s="52"/>
    </row>
    <row r="137" spans="4:22" x14ac:dyDescent="0.25">
      <c r="D137" s="52"/>
      <c r="E137" s="52"/>
      <c r="F137" s="52"/>
      <c r="G137" s="52"/>
      <c r="H137" s="70"/>
      <c r="I137" s="71"/>
      <c r="J137" s="72"/>
      <c r="K137" s="8"/>
      <c r="L137" s="73"/>
      <c r="M137" s="52"/>
      <c r="N137" s="52"/>
      <c r="O137" s="52"/>
      <c r="P137" s="52"/>
      <c r="Q137" s="52"/>
      <c r="R137" s="52"/>
      <c r="S137" s="52"/>
      <c r="T137" s="52"/>
      <c r="U137" s="52"/>
      <c r="V137" s="52"/>
    </row>
    <row r="138" spans="4:22" x14ac:dyDescent="0.25">
      <c r="D138" s="52"/>
      <c r="E138" s="52"/>
      <c r="F138" s="52"/>
      <c r="G138" s="52"/>
      <c r="H138" s="70"/>
      <c r="I138" s="71"/>
      <c r="J138" s="72"/>
      <c r="K138" s="8"/>
      <c r="L138" s="73"/>
      <c r="M138" s="52"/>
      <c r="N138" s="52"/>
      <c r="O138" s="52"/>
      <c r="P138" s="52"/>
      <c r="Q138" s="52"/>
      <c r="R138" s="52"/>
      <c r="S138" s="52"/>
      <c r="T138" s="52"/>
      <c r="U138" s="52"/>
      <c r="V138" s="52"/>
    </row>
    <row r="139" spans="4:22" x14ac:dyDescent="0.25">
      <c r="D139" s="52"/>
      <c r="E139" s="52"/>
      <c r="F139" s="52"/>
      <c r="G139" s="52"/>
      <c r="H139" s="70"/>
      <c r="I139" s="71"/>
      <c r="J139" s="72"/>
      <c r="K139" s="8"/>
      <c r="L139" s="73"/>
      <c r="M139" s="52"/>
      <c r="N139" s="52"/>
      <c r="O139" s="52"/>
      <c r="P139" s="52"/>
      <c r="Q139" s="52"/>
      <c r="R139" s="52"/>
      <c r="S139" s="52"/>
      <c r="T139" s="52"/>
      <c r="U139" s="52"/>
      <c r="V139" s="52"/>
    </row>
    <row r="140" spans="4:22" x14ac:dyDescent="0.25">
      <c r="D140" s="52"/>
      <c r="E140" s="52"/>
      <c r="F140" s="52"/>
      <c r="G140" s="52"/>
      <c r="H140" s="70"/>
      <c r="I140" s="71"/>
      <c r="J140" s="72"/>
      <c r="K140" s="8"/>
      <c r="L140" s="73"/>
      <c r="M140" s="52"/>
      <c r="N140" s="52"/>
      <c r="O140" s="52"/>
      <c r="P140" s="52"/>
      <c r="Q140" s="52"/>
      <c r="R140" s="52"/>
      <c r="S140" s="52"/>
      <c r="T140" s="52"/>
      <c r="U140" s="52"/>
      <c r="V140" s="52"/>
    </row>
    <row r="141" spans="4:22" x14ac:dyDescent="0.25">
      <c r="D141" s="52"/>
      <c r="E141" s="52"/>
      <c r="F141" s="52"/>
      <c r="G141" s="52"/>
      <c r="H141" s="70"/>
      <c r="I141" s="71"/>
      <c r="J141" s="72"/>
      <c r="K141" s="8"/>
      <c r="L141" s="73"/>
      <c r="M141" s="52"/>
      <c r="N141" s="52"/>
      <c r="O141" s="52"/>
      <c r="P141" s="52"/>
      <c r="Q141" s="52"/>
      <c r="R141" s="52"/>
      <c r="S141" s="52"/>
      <c r="T141" s="52"/>
      <c r="U141" s="52"/>
      <c r="V141" s="52"/>
    </row>
  </sheetData>
  <autoFilter ref="A5:V9" xr:uid="{00000000-0009-0000-0000-000000000000}"/>
  <phoneticPr fontId="3" type="noConversion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NVSTC NVSTC90</dc:creator>
  <dc:description/>
  <cp:lastModifiedBy>NVSPL58</cp:lastModifiedBy>
  <cp:revision>55</cp:revision>
  <cp:lastPrinted>2016-02-12T09:47:00Z</cp:lastPrinted>
  <dcterms:created xsi:type="dcterms:W3CDTF">2015-02-03T12:11:00Z</dcterms:created>
  <dcterms:modified xsi:type="dcterms:W3CDTF">2026-01-15T04:53:09Z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D97F289DD1D94E9690F030D5B54218A5</vt:lpwstr>
  </property>
  <property fmtid="{D5CDD505-2E9C-101B-9397-08002B2CF9AE}" pid="3" name="KSOProductBuildVer">
    <vt:lpwstr>1033-12.2.0.17545</vt:lpwstr>
  </property>
</Properties>
</file>