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eisės departamentas\Pirkimų skyrius\2025 metų pirkimai\Supap. ir tarptaut. pirkimai\Erika\PU-1278 PREL Medžiag\"/>
    </mc:Choice>
  </mc:AlternateContent>
  <xr:revisionPtr revIDLastSave="0" documentId="13_ncr:1_{58207A44-4E7F-4BA4-9449-EA9BFFC35AF8}" xr6:coauthVersionLast="47" xr6:coauthVersionMax="47" xr10:uidLastSave="{00000000-0000-0000-0000-000000000000}"/>
  <bookViews>
    <workbookView xWindow="-108" yWindow="-108" windowWidth="23256" windowHeight="12456" xr2:uid="{00000000-000D-0000-FFFF-FFFF00000000}"/>
  </bookViews>
  <sheets>
    <sheet name="Lapas2"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75" i="2" l="1"/>
  <c r="H86" i="2"/>
  <c r="H41" i="2"/>
  <c r="H85" i="2"/>
  <c r="H74" i="2"/>
  <c r="H119" i="2"/>
  <c r="H118" i="2"/>
  <c r="H117" i="2"/>
  <c r="H116" i="2"/>
  <c r="H115" i="2"/>
  <c r="H113" i="2"/>
  <c r="H111" i="2"/>
  <c r="H110" i="2"/>
  <c r="H109" i="2"/>
  <c r="H108" i="2"/>
  <c r="H106" i="2"/>
  <c r="H105" i="2"/>
  <c r="H104" i="2"/>
  <c r="H103" i="2"/>
  <c r="H102" i="2"/>
  <c r="H101" i="2"/>
  <c r="H100" i="2"/>
  <c r="H99" i="2"/>
  <c r="H98" i="2"/>
  <c r="H96" i="2"/>
  <c r="H95" i="2"/>
  <c r="H94" i="2"/>
  <c r="H93" i="2"/>
  <c r="H92" i="2"/>
  <c r="H91" i="2"/>
  <c r="H90" i="2"/>
  <c r="H89" i="2"/>
  <c r="H88" i="2"/>
  <c r="H84" i="2"/>
  <c r="H83" i="2"/>
  <c r="H82" i="2"/>
  <c r="H81" i="2"/>
  <c r="H80" i="2"/>
  <c r="H79" i="2"/>
  <c r="H78" i="2"/>
  <c r="H77" i="2"/>
  <c r="H73" i="2"/>
  <c r="H72" i="2"/>
  <c r="H71" i="2"/>
  <c r="H70" i="2"/>
  <c r="H69" i="2"/>
  <c r="H68" i="2"/>
  <c r="H67" i="2"/>
  <c r="H66" i="2"/>
  <c r="H64" i="2"/>
  <c r="H63" i="2"/>
  <c r="H62" i="2"/>
  <c r="H61" i="2"/>
  <c r="H60" i="2"/>
  <c r="H59" i="2"/>
  <c r="H58" i="2"/>
  <c r="H57" i="2"/>
  <c r="H55" i="2"/>
  <c r="H54" i="2"/>
  <c r="H53" i="2"/>
  <c r="H52" i="2"/>
  <c r="H51" i="2"/>
  <c r="H50" i="2"/>
  <c r="H49" i="2"/>
  <c r="H48" i="2"/>
  <c r="H47" i="2"/>
  <c r="H45" i="2"/>
  <c r="H44" i="2"/>
  <c r="H43" i="2"/>
  <c r="H42" i="2"/>
  <c r="H40" i="2"/>
  <c r="H38" i="2"/>
  <c r="H37" i="2"/>
  <c r="H36" i="2"/>
  <c r="H35" i="2"/>
  <c r="H34" i="2"/>
  <c r="H33" i="2"/>
  <c r="H32" i="2"/>
  <c r="H31" i="2"/>
  <c r="H30" i="2"/>
  <c r="H29" i="2"/>
  <c r="H28" i="2"/>
  <c r="H27" i="2"/>
  <c r="H26" i="2"/>
  <c r="H25" i="2"/>
  <c r="H24" i="2"/>
  <c r="H23" i="2"/>
  <c r="H21" i="2"/>
  <c r="H20" i="2"/>
  <c r="H19" i="2"/>
  <c r="H18" i="2"/>
  <c r="H16" i="2"/>
  <c r="H15" i="2"/>
  <c r="H14" i="2"/>
  <c r="H13" i="2"/>
  <c r="H11" i="2"/>
  <c r="H10" i="2"/>
  <c r="H9" i="2"/>
  <c r="H8" i="2"/>
  <c r="H120" i="2" l="1"/>
  <c r="H122" i="2" s="1"/>
  <c r="H121" i="2" s="1"/>
</calcChain>
</file>

<file path=xl/sharedStrings.xml><?xml version="1.0" encoding="utf-8"?>
<sst xmlns="http://schemas.openxmlformats.org/spreadsheetml/2006/main" count="247" uniqueCount="116">
  <si>
    <t>Eil. Nr.</t>
  </si>
  <si>
    <t>Pavadinimas, parametrai</t>
  </si>
  <si>
    <t>Mato vnt.</t>
  </si>
  <si>
    <t xml:space="preserve">Dvipusio sandarinimo peilinės sklendės su rankiniu valdymu.  </t>
  </si>
  <si>
    <t xml:space="preserve">Dvipusio sandarinimo Ø250 peilinė sklendė.  </t>
  </si>
  <si>
    <t xml:space="preserve">Dvipusio sandarinimo Ø200 peilinė sklendė.  </t>
  </si>
  <si>
    <t xml:space="preserve">Dvipusio sandarinimo Ø150 peilinė sklendė.  </t>
  </si>
  <si>
    <t xml:space="preserve">Dvipusio sandarinimo Ø100 peilinė sklendė.  </t>
  </si>
  <si>
    <t>vnt.</t>
  </si>
  <si>
    <t xml:space="preserve">Rutulinis atbulinis Ø300 vožtuvas PN16.  </t>
  </si>
  <si>
    <t xml:space="preserve">Rutulinis atbulinis Ø200 vožtuvas PN16.  </t>
  </si>
  <si>
    <t xml:space="preserve">Rutulinis atbulinis Ø150 vožtuvas PN16.  </t>
  </si>
  <si>
    <t xml:space="preserve">Rutulinis atbulinis Ø100 vožtuvas PN16.  </t>
  </si>
  <si>
    <t xml:space="preserve">Atbulinis Ø200 vožtuvas PN10.  </t>
  </si>
  <si>
    <t xml:space="preserve">Atbulinis Ø150 vožtuvas PN10.  </t>
  </si>
  <si>
    <t xml:space="preserve">Atbulinis Ø100 vožtuvas PN10.  </t>
  </si>
  <si>
    <t>Įvadinė požeminė sklendė DN 25 (1‘‘ )  V/I</t>
  </si>
  <si>
    <t>Įvadinė požeminė sklendė DN 32 ( 1¼‘‘ ) V/I</t>
  </si>
  <si>
    <t>Įvadinė požeminė sklendė DN 40 (1½‘‘ ) V/I</t>
  </si>
  <si>
    <t>Įvadinė požeminė sklendė DN 50 (2‘‘) V/I</t>
  </si>
  <si>
    <t>Sklendės ketinės flanšinės GOST tipo su valdymo ratuku</t>
  </si>
  <si>
    <t>Sklendė DN 50</t>
  </si>
  <si>
    <t>Sklendė DN 65</t>
  </si>
  <si>
    <t>Sklendė DN 80</t>
  </si>
  <si>
    <t>Sklendė DN 100</t>
  </si>
  <si>
    <t>100</t>
  </si>
  <si>
    <t>Sklendė DN 150</t>
  </si>
  <si>
    <t>Sklendė DN 200</t>
  </si>
  <si>
    <t>Sklendė ketinė flanšinės (ilgos) pagal LST EN 558-1 GR 15 su valdymo ratuku</t>
  </si>
  <si>
    <t>Sklendė DN 250</t>
  </si>
  <si>
    <t>Sklendė DN 300</t>
  </si>
  <si>
    <t>Sklendė DN 400</t>
  </si>
  <si>
    <t>Sklendė ketinė flanšinės (trumpos) pagal LST EN 558-1 GR 14 su valdymo ratuku</t>
  </si>
  <si>
    <t>Flanšiniai guminiai kompensatoriai</t>
  </si>
  <si>
    <t>Flanšinis guminis kompensatorius  DN 100 mm</t>
  </si>
  <si>
    <t>Flanšinis guminis kompensatorius  DN 150 mm</t>
  </si>
  <si>
    <t>Flanšinis guminis kompensatorius  DN 200 mm</t>
  </si>
  <si>
    <t>Flanšinis guminis kompensatorius  DN 300 mm</t>
  </si>
  <si>
    <t>Pastabos:</t>
  </si>
  <si>
    <t>Rutuliniai atbuliniai vožtuvai</t>
  </si>
  <si>
    <t xml:space="preserve">Atbulinis Ø300 vožtuvas PN10. </t>
  </si>
  <si>
    <t>Įvadinės sklendės ir jų dalys</t>
  </si>
  <si>
    <t>Įvadinė požeminė sklendė DN 25 (1‘‘ )  V/V</t>
  </si>
  <si>
    <t>Įvadinė požeminė sklendė DN 32 ( 1¼‘‘ ) V/V</t>
  </si>
  <si>
    <t>Įvadinė požeminė sklendė DN 40 (1½‘‘ ) V/V</t>
  </si>
  <si>
    <t>Įvadinė požeminė sklendė DN 50 (2‘‘) V/V</t>
  </si>
  <si>
    <t>Kombinuotas nuorinimo vožtuvas nuotekoms</t>
  </si>
  <si>
    <t xml:space="preserve"> Flanšas - mova DN 300 mm (315-355)</t>
  </si>
  <si>
    <t>"SWING" tipo atbuliniai vožtuvai geriamo vandens tinklams</t>
  </si>
  <si>
    <t xml:space="preserve">Prailginimo velenas  įvadinėms sklendėms DN 20/25/32/40/50  H 1,3 - 1,8 m </t>
  </si>
  <si>
    <t>Kapa (ketus) ne mažiau  H-210 mm. Dangtelio skersmuo ~125 mm. Tipo 4057</t>
  </si>
  <si>
    <t>Kapos (tipo 4057) atraminė plokštė</t>
  </si>
  <si>
    <t>Kapa (ketus) ne mažiau  H-250 mm. Dangtelio skersmuo ~160 mm. Tipo 4056.</t>
  </si>
  <si>
    <t>Kapos (tipo 4056) atraminė plokštė</t>
  </si>
  <si>
    <t xml:space="preserve"> Kapa pagaminta iš ketaus. Atraminė plokštė iš plastiko arba lygiavertės medžiagos.</t>
  </si>
  <si>
    <t>Prailginimo velenas sklendėms DN 50-200 H 1,3 - 1,8 m</t>
  </si>
  <si>
    <t>Techninės specifikacijos 1 priedas</t>
  </si>
  <si>
    <t>Siūlomi techniniai parametrai - pildo Tiekėjas</t>
  </si>
  <si>
    <t>Vieno vieneto įkainis, Eur be PVM - pildo Tiekėjas</t>
  </si>
  <si>
    <t xml:space="preserve">Suma, Eur be PVM (6x7)                      </t>
  </si>
  <si>
    <t>Lyginamieji kiekiai 36 mėn. laikotarpiui</t>
  </si>
  <si>
    <t xml:space="preserve">2) Tiekėjas privalo užpildyti visas aukščiau nurodytos lentelės 4, 7 ir 8 grafas, įrašant ir gaminių techninius parametrus. </t>
  </si>
  <si>
    <t>3) 7 ir 8 grafose vertės nurodomos dviejų vietų po kablelio tikslumu.</t>
  </si>
  <si>
    <t>Universalios tempimui atsparios jungtys  flanšas - mova (Vandentiekiui)</t>
  </si>
  <si>
    <t>Universalios tempimui atsparios jungtys dviguba mova (Vandentiekiui)</t>
  </si>
  <si>
    <t>Universalios tempimui atsparios jungtys  flanšas - mova (Nuotekoms)</t>
  </si>
  <si>
    <t>Universalios tempimui atsparios jungtys dviguba mova  (Nuotekoms)</t>
  </si>
  <si>
    <r>
      <t xml:space="preserve">Naudojimo sritis – geriamo vandens tinklai. Darbinis slėgis iki DN 300 ne mažesnis kaip 16 bar., kitiems DN ne mažiau kai 10 bar. Universalios jungtys turi tikti skirtingų medžiagų vamzdžiams sujungti (ketinių, plieninių, AC, PE, PVC, RB, varinių, pilkojo ketaus, nerūdijančio plieno). Universalių tempimui jungčių korpusas turi būti pagamintas iš kaliojo ketaus pagal LST EN 1563 standarto reikalavimus. Korpusas padengtas korozijai atsparia milteline epoksidine danga pagal LST EN 14901 ir turėti GSK sertifikavimo centro RAL-GZ 662 sertifikatą. Varžtai ir poveržlės turi būti pagamintos iš nerūdijančio plieno ne žemesnės klasės kaip A2, veržlės iš nerūdijančio plieno, ne žemesnės klasės kaip A4. </t>
    </r>
    <r>
      <rPr>
        <sz val="11"/>
        <color theme="1"/>
        <rFont val="Calibri Light"/>
        <family val="2"/>
        <charset val="186"/>
        <scheme val="major"/>
      </rPr>
      <t>Sandariklio medžiaga – EPDM (arba lygiavertė medžiaga) skirta geriamajam vandeniui.</t>
    </r>
  </si>
  <si>
    <r>
      <t xml:space="preserve">Naudojimo sritis – geriamo vandens tinklai. Darbinis slėgis iki DN 300 ne mažesnis kaip 16 bar., kitiems DN ne mažiau kai 10 bar. Universalios jungtys turi tikti skirtingų medžiagų vamzdžiams sujungti (ketinių, plieninių, AC, PE, PVC, RB, varinių, pilkojo ketaus, nerūdijančio plieno). Universalių tempimui jungčių korpusas turi būti pagamintas iš kaliojo ketaus pagal LST EN 1563 standarto reikalavimus. Korpusas padengtas korozijai atsparia milteline epoksidine danga pagal LST EN 14901 ir turėti GSK sertifikavimo centro RAL-GZ 662 sertifikatą. Varžtai ir poveržlės turi būti pagamintos iš nerūdijančio plieno ne žemesnės klasės kaip A2, veržlės iš nerūdijančio plieno, ne žemesnės klasės kaip A4. </t>
    </r>
    <r>
      <rPr>
        <sz val="11"/>
        <color theme="1"/>
        <rFont val="Calibri Light"/>
        <family val="2"/>
        <charset val="186"/>
        <scheme val="major"/>
      </rPr>
      <t xml:space="preserve">Sandariklio medžiaga – EPDM (arba lygiavertė medžiaga) skirta geriamajam vandeniui.
</t>
    </r>
  </si>
  <si>
    <t>Kombinuotas nuorinimo vožtuvas nuotekoms, pajungimas DN100</t>
  </si>
  <si>
    <t>Prekei keliami techniniai reikalavimai</t>
  </si>
  <si>
    <t xml:space="preserve"> Flanšas - mova DN 65 mm (70-90) </t>
  </si>
  <si>
    <t xml:space="preserve"> Flanšas - mova DN 80 mm (85-105)</t>
  </si>
  <si>
    <t xml:space="preserve"> Flanšas - mova DN 100 mm (105-130)</t>
  </si>
  <si>
    <t xml:space="preserve"> Flanšas - mova DN 150 mm (155-190)</t>
  </si>
  <si>
    <t xml:space="preserve"> Flanšas - mova DN 400 mm (400-430)</t>
  </si>
  <si>
    <t xml:space="preserve"> Flanšas - mova DN 500 mm (500-530)</t>
  </si>
  <si>
    <t>Dviguba mova DN 50 mm (50- 70)</t>
  </si>
  <si>
    <t xml:space="preserve">Dviguba mova DN 65 mm  (70-90) </t>
  </si>
  <si>
    <t>Dviguba mova DN 80 mm (85-105)</t>
  </si>
  <si>
    <t xml:space="preserve"> Dviguba mova DN 100 mm (105-130)</t>
  </si>
  <si>
    <t>Dviguba mova DN 150 mm (155-190)</t>
  </si>
  <si>
    <t>Dviguba mova DN 300 mm (315-355)</t>
  </si>
  <si>
    <t>Dviguba mova DN 400 mm (400-430)</t>
  </si>
  <si>
    <t>Dviguba mova DN 500 mm (500-530)</t>
  </si>
  <si>
    <t>Atraminė įvorė PE vamzdžiams (Vandentiekiui)</t>
  </si>
  <si>
    <t>Atraminė įvorė vamzdžiui PE d110</t>
  </si>
  <si>
    <t>Naudojimo sritis – geriamo vandens tinklai. Atraminė įvorė susideda iš atraminės dalies ir pleišto. Pagaminta iš nerūdinčio plieno.</t>
  </si>
  <si>
    <t>Atraminė įvorė vamzdžiui PE d160</t>
  </si>
  <si>
    <t>Atraminė įvorė vamzdžiui PE d200</t>
  </si>
  <si>
    <t>Atraminė įvorė vamzdžiui PE d250</t>
  </si>
  <si>
    <t>Atraminė įvorė vamzdžiui PE d315</t>
  </si>
  <si>
    <t xml:space="preserve">Naudojimo sritis - nuotekų tinklai ir valymo įrenginiai. Darbinis slėgis – 10 bar. Korpusas - ketus EN-JS1040 pagal 1563 standarto reikalavimus, padengimas epoksidinių miltelių danga ne mažesnio nei 250   mikronų storio ir turi atitikti LST EN  14901-2015 standarto reikalavimus. Korpuso stovai - plienas. Peilinis uždoris, velenas ir vidiniai varžtai -  nerūdijantis plienas, kurio atsparumo korozijai PREN koeficiento reikšmė ne mažesnė kaip 17,5. Tarpinės - NBR pagal EN681-1  arba lygiavertės medžiagos. </t>
  </si>
  <si>
    <t xml:space="preserve">Taikymo sritys -  nuotekų ir lietaus  siurblinėse ir valymo įrenginiuose. Darbinis slėgis PN 10 bar. Korpusas - kaliojo ketaus pagal LST EN  1563 standarto reikalavimus, padengimas epoksidinių miltelių danga ne mažesnio nei 250   mikronų storio, turi atitikti LST EN  14901-2015 standarto reikalavimus ir turėti GSK sertifikavimo centro RAL-GZ 662 sertifikatą. Rutulys - dengtas NBR (arba lygiaverčių medžiagų),  sandarinimas - NBR(arba lygiavertės medžiagos), varžtai/veržlės - nerūdijantis plienas ne žemesnės klasės kaip AISI304 (1.4301). Atbuliniai vožtuvai flanšinio pajungimo, pagal EN 1092-2, pragręžti pagal DIN 2501-PN10. 
</t>
  </si>
  <si>
    <t xml:space="preserve">Taikymo sritys -  vandentiekio tinkluose. Darbinis slėgis PN 10 bar. Korpusas pagamintas iš kaliojo ketaus pagal LST EN  1563 standarto reikalavimus. Korpusas padengtas korozijai atsparia milteline epoksidine danga pagal LST EN 14901 ir turėti GSK sertifikavimo centro RAL-GZ 662 sertifikatą. Skląstis - dengtas EPDM (arba lygiaverčių medžiagų),  sandarinimas: EPDM (arba lygiavertės medžiagos), varžtai/veržlės - nerūdijantis plienas, ne žemesnės klasės kaip AISI316 (1.4401). Atbuliniai vožtuvai flanšinio pajungimo. </t>
  </si>
  <si>
    <t>Prailginimo veleno vidinis strypas atsparus korozijai, apsauginis veleno vamzdis pagamintas iš polieteleno (PE) arba lygiavertės medžiagos.Prailginimo velenas turi būti pagamintas taip, kad teleskopo viršutinė dalis įsimautų į teleskopo apatinę dalį, tai yra viršutinė dalis turi būti siauresnė nei apatinė teleskopo dalis. Sklendės ir prailginimo velenai turi būti vieno ir to paties gamintojo.</t>
  </si>
  <si>
    <t xml:space="preserve">Prailginimo velenas  įvadinėms sklendėms DN 20/25/32/40/50  H 1,8 - 2,5 m </t>
  </si>
  <si>
    <t>Prailginimo velenas sklendėms DN 50-200 H 1,8 - 2,5 m</t>
  </si>
  <si>
    <t xml:space="preserve"> Flanšas - mova DN 50 mm (50-70)</t>
  </si>
  <si>
    <t>Dviguba mova DN 50 mm (50-70)</t>
  </si>
  <si>
    <t xml:space="preserve">Įvadinės požeminės sklendės turi būti skirtos geriamajam vandeniui. Slėgio klasė PN 16. Pajungimo būdai - srieginis. Įvadinių sklendžių korpusas pagamintas iš kaliojo ketaus EN-GJS-400  pagal EN1563 standarto reikalavimus, korpuso padengtas korozijai atsparia milteline epoksidine danga pagal LST EN 14901 ir turėti GSK sertifikavimo centro RAL-GZ 662 sertifikatą. Velenas - nerūdijantis plienas, ne žemesnės klasės kaip AISI420 (1.4021), sriegis padarytas valcavimo būdu, skląsčio medžiaga – žalvaris padengtas elastomeru (pagal EN1074-1). </t>
  </si>
  <si>
    <t>Naudojimo sritis - nuotekų tinklai ir valymo įrenginiai. Dumplės armavimas plieninė korda, vidaus guma – NBR (arba lygiavertė medžiaga). Darbinės charakteristikos – +20*C 10 Bar, 50*C 16Bar, 70*C 12Bar. Su apsauga nuo vakuumo. Flanšai- nerūdijantis plienas.</t>
  </si>
  <si>
    <t xml:space="preserve">Naudojimo sritis – geriamo vandens tinklai ir įrenginiai. Darbinis slėgis – 10 bar. Sklendės turi tenkinti LST EN ir LST EN 1074-2 standartų reikalavimus. Sklendžių korpusas turi būti pagamintas iš kaliojo ketaus pagal LST EN 1563 standarto reikalavimus. Korpuso detalės padengtos korozijai atsparia milteline epoksidine danga pagal LST EN 14901 ir turėti GSK sertifikavimo centro RAL-GZ 662 sertifikatą. Velenas -  nerūdijantis plienas, ne žemesnės klasės kaip AISI420 (1.4021).  Ant sklendžių korpuso turi būti informacija apie gamintoją, diametrą, slėgio klasę ir medžiagą. Sklendės turi būti skirtos geriamajam vandeniui bei nuotekoms, sukomplektuotos su valdymo ratukais ir tarpinėmis. 
</t>
  </si>
  <si>
    <t xml:space="preserve">Naudojimo sritis – geriamo vandens tinklai ir įrenginiai. Darbinis slėgis – 10 bar. Sklendės turi tenkinti LST EN ir LST EN 1074-2 standartų reikalavimus. Sklendžių korpusas turi būti pagamintas iš kaliojo ketaus pagal LST EN 1563 standarto reikalavimus. Korpuso detalės padengtos korozijai atsparia milteline epoksidine danga pagal LST EN 14901 ir turėti GSK sertifikavimo centro RAL-GZ 662 sertifikatą. Velenas -  nerūdijantis plienas, ne žemesnės klasės kaip AISI420 (1.4021). Ant sklendžių korpuso turi būti informacija apie gamintoją, diametrą, slėgio klasę ir medžiagą. Sklendės turi būti skirtos geriamajam vandeniui bei nuotekoms, sukomplektuotos su valdymo ratukais ir tarpinėmis. 
</t>
  </si>
  <si>
    <t xml:space="preserve"> Flanšas - mova DN 200 mm (198-225)</t>
  </si>
  <si>
    <t>Dviguba mova DN 200 mm (198-225)</t>
  </si>
  <si>
    <t xml:space="preserve">Naudojimo sritis – nuotekų tinklai ir valymo įrenginiai. Darbinis slėgis iki DN 300 ne mažesnis kaip 16 bar., kitiems DN ne mažiau kai 10 bar. Universalios jungtys turi tikti skirtingų medžiagų vamzdžiams sujungti (ketinių, plieninių, AC, PE, PVC, RB, varinių, pilkojo ketaus, nerūdijančio plieno). Universalių tempimui jungčių korpusas turi būti pagamintas iš kaliojo ketaus pagal LST EN 1563 standarto reikalavimus. Korpusas padengtas korozijai atsparia milteline epoksidine danga pagal LST EN 14901 ir turėti GSK sertifikavimo centro RAL-GZ 662 sertifikatą. Varžtai ir poveržlės turi būti pagamintos iš nerūdijančio plieno ne žemesnės klasės kaip A2, veržlės iš nerūdijančio plieno, ne žemesnės klasės kaip A4. Sandariklio medžiaga –  NBR (arba lygiavertė medžiaga) skirta nuotekoms. 
</t>
  </si>
  <si>
    <r>
      <t>Naudojimo sritis - nuotekų tinklai ir valymo įrenginiai. Nuorinimo vožtuvas nuotekų sistemoms turi būti kombinuotas. Korpusas ir pagrindas pagamintas iš kalaus ketaus ar plieno</t>
    </r>
    <r>
      <rPr>
        <u/>
        <sz val="11"/>
        <rFont val="Calibri Light"/>
        <family val="2"/>
        <scheme val="major"/>
      </rPr>
      <t xml:space="preserve"> </t>
    </r>
    <r>
      <rPr>
        <sz val="11"/>
        <rFont val="Calibri Light"/>
        <family val="2"/>
        <scheme val="major"/>
      </rPr>
      <t xml:space="preserve">su korpuso padengimu ne mažesniu kaip 250 mikronų arba iš kompozito armuotų medžiagų. Plūdė, pagaminta iš kompozicinės medžiagos,polipropileno arba PE, turi galėti pasisukti 360 laipsnių kampu. Automatinė ir kinetinė funkcija turi būti atliekama vienos plūdė pagalba. Plūdė uždaroma tik skysčiu, kad būtų užtikrinta, kad nuorinimo vožtuvas neužsidaro per anksti. Darbinis slėgis 0.1 – 10 bar, nuorinimo vožtuvas turi būti sandarus esant minimaliam slėgiui 0.1 bar, minimalus kinetinio nuorinimo vožtuvo išleidžiamo oro kiekis nemažiau 250m3/h. Pajungimas prie nuotekų tinklo flanšinis, pagrindinėje kameroje turi būti ventilis. Nuorinimo vožtuvas nuotekoms privalo atitikti LST EN 1074-4 standartą.
</t>
    </r>
  </si>
  <si>
    <t>Pasirinktas fiksuoto įkainio apskaičiavimo būdas, lyginamieji kiekiai nurodyti tik siekiant apskaičiuoti tiekėjo pasiūlymo kainą, kuri yra skirta atskirų tiekėjų pasiūlymams palyginti, kurie pirkimo sutartyje nebus laikomi maksimaliais.</t>
  </si>
  <si>
    <t xml:space="preserve"> (nurodyti pasiūlymo formoje) PVM 21 %:</t>
  </si>
  <si>
    <t xml:space="preserve">(nurodyti pasiūlymo formoje) Pasiūlymo kaina, Eur be PVM </t>
  </si>
  <si>
    <t xml:space="preserve">(nurodyti pasiūlymo formoje) Pasiūlymo kaina, Eur su PVM   </t>
  </si>
  <si>
    <t xml:space="preserve"> (Tiekėjo arba jo įgalioto asmens pareigos)                     ( vardas, pavardė)                            (parašas)</t>
  </si>
  <si>
    <t xml:space="preserve"> Flanšas - mova DN 600 mm (610-645)</t>
  </si>
  <si>
    <t>Dviguba mova DN 600 mm (610-645)</t>
  </si>
  <si>
    <r>
      <t xml:space="preserve">TECHNINIS PASIŪLYMAS IR ĮKAINIAI   </t>
    </r>
    <r>
      <rPr>
        <b/>
        <sz val="14"/>
        <rFont val="Calibri Light"/>
        <family val="2"/>
        <charset val="186"/>
        <scheme val="maj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</si>
</sst>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charset val="186"/>
      <scheme val="minor"/>
    </font>
    <font>
      <sz val="11"/>
      <name val="Times New Roman"/>
      <family val="1"/>
      <charset val="186"/>
    </font>
    <font>
      <sz val="11"/>
      <name val="Calibri Light"/>
      <family val="2"/>
      <scheme val="major"/>
    </font>
    <font>
      <sz val="11"/>
      <color theme="1"/>
      <name val="Calibri Light"/>
      <family val="2"/>
      <scheme val="major"/>
    </font>
    <font>
      <b/>
      <sz val="11"/>
      <name val="Calibri Light"/>
      <family val="2"/>
      <scheme val="major"/>
    </font>
    <font>
      <i/>
      <sz val="10"/>
      <color theme="4" tint="-0.249977111117893"/>
      <name val="Calibri Light"/>
      <family val="2"/>
      <scheme val="major"/>
    </font>
    <font>
      <i/>
      <sz val="11"/>
      <color theme="4" tint="-0.249977111117893"/>
      <name val="Calibri Light"/>
      <family val="2"/>
      <scheme val="major"/>
    </font>
    <font>
      <sz val="13"/>
      <color theme="1"/>
      <name val="Calibri Light"/>
      <family val="2"/>
      <scheme val="major"/>
    </font>
    <font>
      <sz val="14"/>
      <name val="Calibri Light"/>
      <family val="2"/>
      <scheme val="major"/>
    </font>
    <font>
      <i/>
      <sz val="11"/>
      <color theme="1"/>
      <name val="Calibri Light"/>
      <family val="2"/>
      <scheme val="major"/>
    </font>
    <font>
      <i/>
      <sz val="11"/>
      <color theme="1"/>
      <name val="Calibri Light"/>
      <family val="2"/>
      <charset val="186"/>
      <scheme val="major"/>
    </font>
    <font>
      <sz val="8"/>
      <name val="Calibri"/>
      <family val="2"/>
      <charset val="186"/>
      <scheme val="minor"/>
    </font>
    <font>
      <sz val="11"/>
      <color theme="1"/>
      <name val="Calibri Light"/>
      <family val="2"/>
      <charset val="186"/>
      <scheme val="major"/>
    </font>
    <font>
      <u/>
      <sz val="11"/>
      <name val="Calibri Light"/>
      <family val="2"/>
      <scheme val="major"/>
    </font>
    <font>
      <b/>
      <sz val="11"/>
      <name val="Calibri Light"/>
      <family val="2"/>
      <charset val="186"/>
      <scheme val="major"/>
    </font>
    <font>
      <b/>
      <i/>
      <sz val="11"/>
      <color theme="1"/>
      <name val="Calibri Light"/>
      <family val="2"/>
      <charset val="186"/>
      <scheme val="major"/>
    </font>
    <font>
      <sz val="11"/>
      <name val="Calibri Light"/>
      <family val="2"/>
      <charset val="186"/>
      <scheme val="major"/>
    </font>
    <font>
      <u/>
      <sz val="11"/>
      <color theme="10"/>
      <name val="Calibri"/>
      <family val="2"/>
      <charset val="186"/>
      <scheme val="minor"/>
    </font>
    <font>
      <i/>
      <sz val="11"/>
      <color theme="4" tint="-0.249977111117893"/>
      <name val="Calibri Light"/>
      <family val="2"/>
      <charset val="186"/>
      <scheme val="major"/>
    </font>
    <font>
      <i/>
      <sz val="11"/>
      <color theme="10"/>
      <name val="Calibri Light"/>
      <family val="2"/>
      <charset val="186"/>
      <scheme val="major"/>
    </font>
    <font>
      <b/>
      <sz val="14"/>
      <name val="Calibri Light"/>
      <family val="2"/>
      <charset val="186"/>
      <scheme val="maj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31">
    <border>
      <left/>
      <right/>
      <top/>
      <bottom/>
      <diagonal/>
    </border>
    <border>
      <left style="medium">
        <color indexed="8"/>
      </left>
      <right style="medium">
        <color indexed="8"/>
      </right>
      <top style="medium">
        <color indexed="8"/>
      </top>
      <bottom style="medium">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8"/>
      </right>
      <top style="medium">
        <color indexed="64"/>
      </top>
      <bottom/>
      <diagonal/>
    </border>
    <border>
      <left style="medium">
        <color indexed="8"/>
      </left>
      <right/>
      <top style="medium">
        <color indexed="64"/>
      </top>
      <bottom/>
      <diagonal/>
    </border>
    <border>
      <left style="medium">
        <color indexed="8"/>
      </left>
      <right style="medium">
        <color indexed="8"/>
      </right>
      <top style="medium">
        <color indexed="64"/>
      </top>
      <bottom/>
      <diagonal/>
    </border>
    <border>
      <left style="medium">
        <color indexed="64"/>
      </left>
      <right style="medium">
        <color indexed="8"/>
      </right>
      <top/>
      <bottom style="medium">
        <color indexed="64"/>
      </bottom>
      <diagonal/>
    </border>
    <border>
      <left style="medium">
        <color indexed="8"/>
      </left>
      <right/>
      <top/>
      <bottom style="medium">
        <color indexed="64"/>
      </bottom>
      <diagonal/>
    </border>
    <border>
      <left style="thin">
        <color indexed="64"/>
      </left>
      <right style="thin">
        <color indexed="64"/>
      </right>
      <top/>
      <bottom style="medium">
        <color indexed="64"/>
      </bottom>
      <diagonal/>
    </border>
    <border>
      <left style="medium">
        <color indexed="8"/>
      </left>
      <right style="medium">
        <color indexed="8"/>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8"/>
      </right>
      <top style="medium">
        <color indexed="64"/>
      </top>
      <bottom style="medium">
        <color indexed="64"/>
      </bottom>
      <diagonal/>
    </border>
    <border>
      <left style="medium">
        <color indexed="8"/>
      </left>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medium">
        <color indexed="8"/>
      </left>
      <right style="medium">
        <color indexed="64"/>
      </right>
      <top style="medium">
        <color indexed="64"/>
      </top>
      <bottom style="medium">
        <color indexed="64"/>
      </bottom>
      <diagonal/>
    </border>
  </borders>
  <cellStyleXfs count="4">
    <xf numFmtId="0" fontId="0" fillId="0" borderId="0"/>
    <xf numFmtId="0" fontId="1" fillId="0" borderId="1" applyFont="0" applyAlignment="0">
      <alignment horizontal="center" vertical="center" wrapText="1"/>
    </xf>
    <xf numFmtId="0" fontId="1" fillId="0" borderId="1" applyFont="0" applyAlignment="0">
      <alignment horizontal="center" vertical="center" wrapText="1"/>
    </xf>
    <xf numFmtId="0" fontId="17" fillId="0" borderId="0" applyNumberFormat="0" applyFill="0" applyBorder="0" applyAlignment="0" applyProtection="0"/>
  </cellStyleXfs>
  <cellXfs count="96">
    <xf numFmtId="0" fontId="0" fillId="0" borderId="0" xfId="0"/>
    <xf numFmtId="0" fontId="2" fillId="0" borderId="6" xfId="0" applyFont="1" applyBorder="1" applyAlignment="1">
      <alignment horizontal="center" vertical="center" wrapText="1"/>
    </xf>
    <xf numFmtId="0" fontId="2" fillId="2" borderId="6" xfId="0" applyFont="1" applyFill="1" applyBorder="1" applyAlignment="1">
      <alignment horizontal="left" vertical="center" wrapText="1"/>
    </xf>
    <xf numFmtId="0" fontId="3" fillId="0" borderId="6" xfId="0" applyFont="1" applyBorder="1" applyAlignment="1">
      <alignment horizontal="center" vertical="center" wrapText="1"/>
    </xf>
    <xf numFmtId="0" fontId="2" fillId="2" borderId="6" xfId="0" applyFont="1" applyFill="1" applyBorder="1" applyAlignment="1">
      <alignment horizontal="center" vertical="center" wrapText="1"/>
    </xf>
    <xf numFmtId="2" fontId="2" fillId="0" borderId="6" xfId="0" applyNumberFormat="1" applyFont="1" applyBorder="1" applyAlignment="1">
      <alignment horizontal="center" vertical="center" wrapText="1"/>
    </xf>
    <xf numFmtId="0" fontId="2" fillId="0" borderId="6" xfId="0" applyFont="1" applyBorder="1" applyAlignment="1">
      <alignment vertical="center" wrapText="1"/>
    </xf>
    <xf numFmtId="2" fontId="3" fillId="0" borderId="6" xfId="0" applyNumberFormat="1" applyFont="1" applyBorder="1" applyAlignment="1">
      <alignment vertical="center" wrapText="1"/>
    </xf>
    <xf numFmtId="0" fontId="2" fillId="0" borderId="2" xfId="0" applyFont="1" applyBorder="1" applyAlignment="1">
      <alignment horizontal="left" vertical="center" wrapText="1"/>
    </xf>
    <xf numFmtId="0" fontId="2" fillId="0" borderId="2" xfId="0" applyFont="1" applyBorder="1" applyAlignment="1">
      <alignment horizontal="center" vertical="center" wrapText="1"/>
    </xf>
    <xf numFmtId="0" fontId="3" fillId="0" borderId="2" xfId="0" applyFont="1" applyBorder="1" applyAlignment="1">
      <alignment horizontal="left" vertical="top" wrapText="1"/>
    </xf>
    <xf numFmtId="0" fontId="3" fillId="0" borderId="2" xfId="0" applyFont="1" applyBorder="1" applyAlignment="1">
      <alignment horizontal="left" vertical="center" wrapText="1"/>
    </xf>
    <xf numFmtId="49" fontId="2" fillId="2" borderId="6" xfId="0" applyNumberFormat="1" applyFont="1" applyFill="1" applyBorder="1" applyAlignment="1">
      <alignment horizontal="center" vertical="center" wrapText="1"/>
    </xf>
    <xf numFmtId="0" fontId="2" fillId="0" borderId="11" xfId="0" applyFont="1" applyBorder="1" applyAlignment="1">
      <alignment horizontal="left" vertical="center" wrapText="1"/>
    </xf>
    <xf numFmtId="0" fontId="2" fillId="0" borderId="4" xfId="0" applyFont="1" applyBorder="1" applyAlignment="1">
      <alignment horizontal="center" vertical="center" wrapText="1"/>
    </xf>
    <xf numFmtId="0" fontId="2" fillId="2" borderId="4" xfId="0" applyFont="1" applyFill="1" applyBorder="1" applyAlignment="1">
      <alignment horizontal="center" vertical="center" wrapText="1"/>
    </xf>
    <xf numFmtId="2" fontId="2" fillId="0" borderId="4" xfId="0" applyNumberFormat="1" applyFont="1" applyBorder="1" applyAlignment="1">
      <alignment horizontal="center" vertical="center" wrapText="1"/>
    </xf>
    <xf numFmtId="0" fontId="2" fillId="0" borderId="8" xfId="0" applyFont="1" applyBorder="1" applyAlignment="1">
      <alignment horizontal="center" vertical="center" wrapText="1"/>
    </xf>
    <xf numFmtId="2" fontId="2" fillId="0" borderId="8" xfId="0" applyNumberFormat="1" applyFont="1" applyBorder="1" applyAlignment="1">
      <alignment horizontal="center" vertical="center" wrapText="1"/>
    </xf>
    <xf numFmtId="0" fontId="2" fillId="0" borderId="6" xfId="0" applyFont="1" applyBorder="1" applyAlignment="1">
      <alignment horizontal="left" vertical="center" wrapText="1"/>
    </xf>
    <xf numFmtId="0" fontId="3" fillId="0" borderId="0" xfId="0" applyFont="1" applyAlignment="1">
      <alignmen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2" fontId="2" fillId="2" borderId="6" xfId="0" applyNumberFormat="1" applyFont="1" applyFill="1" applyBorder="1" applyAlignment="1">
      <alignment horizontal="center" vertical="center" wrapText="1"/>
    </xf>
    <xf numFmtId="2" fontId="7" fillId="0" borderId="6" xfId="0" applyNumberFormat="1" applyFont="1" applyBorder="1" applyAlignment="1">
      <alignment vertical="center" wrapText="1"/>
    </xf>
    <xf numFmtId="0" fontId="6" fillId="2" borderId="4" xfId="0" applyFont="1" applyFill="1" applyBorder="1" applyAlignment="1">
      <alignment horizontal="center" vertical="center" wrapText="1"/>
    </xf>
    <xf numFmtId="2" fontId="2" fillId="2" borderId="6" xfId="0" applyNumberFormat="1" applyFont="1" applyFill="1" applyBorder="1" applyAlignment="1">
      <alignment horizontal="left" vertical="center" wrapText="1"/>
    </xf>
    <xf numFmtId="0" fontId="2" fillId="2" borderId="8" xfId="0" applyFont="1" applyFill="1" applyBorder="1" applyAlignment="1">
      <alignment horizontal="left" vertical="center" wrapText="1"/>
    </xf>
    <xf numFmtId="0" fontId="3" fillId="0" borderId="8" xfId="0" applyFont="1" applyBorder="1" applyAlignment="1">
      <alignment horizontal="center" vertical="center" wrapText="1"/>
    </xf>
    <xf numFmtId="2" fontId="2" fillId="2" borderId="8" xfId="0" applyNumberFormat="1" applyFont="1" applyFill="1" applyBorder="1" applyAlignment="1">
      <alignment horizontal="center" vertical="center" wrapText="1"/>
    </xf>
    <xf numFmtId="0" fontId="2" fillId="0" borderId="8" xfId="0" applyFont="1" applyBorder="1" applyAlignment="1">
      <alignment vertical="center" wrapText="1"/>
    </xf>
    <xf numFmtId="0" fontId="2" fillId="2" borderId="12" xfId="0" applyFont="1" applyFill="1" applyBorder="1" applyAlignment="1">
      <alignment horizontal="left"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29" xfId="0" applyFont="1" applyBorder="1" applyAlignment="1">
      <alignment horizontal="center" vertical="center" textRotation="255" wrapText="1"/>
    </xf>
    <xf numFmtId="0" fontId="3" fillId="0" borderId="30" xfId="0" applyFont="1" applyBorder="1" applyAlignment="1">
      <alignment horizontal="center" vertical="center" wrapText="1"/>
    </xf>
    <xf numFmtId="0" fontId="2" fillId="0" borderId="6" xfId="0" applyFont="1" applyBorder="1" applyAlignment="1">
      <alignment horizontal="center" vertical="center" wrapText="1"/>
    </xf>
    <xf numFmtId="0" fontId="6" fillId="2" borderId="4"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3" fillId="0" borderId="2" xfId="0" applyFont="1" applyBorder="1" applyAlignment="1">
      <alignment horizontal="right" vertical="center" wrapText="1"/>
    </xf>
    <xf numFmtId="0" fontId="3" fillId="0" borderId="3" xfId="0" applyFont="1" applyBorder="1" applyAlignment="1">
      <alignment horizontal="right" vertical="center" wrapText="1"/>
    </xf>
    <xf numFmtId="0" fontId="3" fillId="0" borderId="5" xfId="0" applyFont="1" applyBorder="1" applyAlignment="1">
      <alignment horizontal="right" vertical="center" wrapText="1"/>
    </xf>
    <xf numFmtId="0" fontId="15" fillId="0" borderId="0" xfId="0" applyFont="1" applyAlignment="1">
      <alignment horizontal="left" vertical="center" wrapText="1"/>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5" xfId="0" applyFont="1" applyFill="1" applyBorder="1" applyAlignment="1">
      <alignment horizontal="left"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4" fillId="3" borderId="6" xfId="0" applyFont="1" applyFill="1" applyBorder="1" applyAlignment="1">
      <alignment horizontal="left" vertical="center" wrapText="1"/>
    </xf>
    <xf numFmtId="0" fontId="2" fillId="0" borderId="2" xfId="0" applyFont="1" applyBorder="1" applyAlignment="1">
      <alignment horizontal="right" vertical="center" wrapText="1"/>
    </xf>
    <xf numFmtId="0" fontId="2" fillId="0" borderId="3" xfId="0" applyFont="1" applyBorder="1" applyAlignment="1">
      <alignment horizontal="right" vertical="center" wrapText="1"/>
    </xf>
    <xf numFmtId="0" fontId="2" fillId="0" borderId="5" xfId="0" applyFont="1" applyBorder="1" applyAlignment="1">
      <alignment horizontal="right" vertical="center" wrapText="1"/>
    </xf>
    <xf numFmtId="0" fontId="9" fillId="0" borderId="0" xfId="0" applyFont="1" applyAlignment="1">
      <alignment horizontal="left" vertical="center" wrapText="1"/>
    </xf>
    <xf numFmtId="0" fontId="10" fillId="0" borderId="0" xfId="0" applyFont="1" applyAlignment="1">
      <alignment horizontal="left" vertical="center" wrapText="1"/>
    </xf>
    <xf numFmtId="0" fontId="3" fillId="0" borderId="0" xfId="0" applyFont="1" applyAlignment="1">
      <alignment horizontal="center" vertical="center" wrapText="1"/>
    </xf>
    <xf numFmtId="0" fontId="16" fillId="0" borderId="0" xfId="0" applyFont="1" applyAlignment="1">
      <alignment horizontal="center" vertical="center"/>
    </xf>
    <xf numFmtId="0" fontId="3" fillId="0" borderId="8" xfId="0" applyFont="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19" fillId="2" borderId="4" xfId="3" applyFont="1" applyFill="1" applyBorder="1" applyAlignment="1">
      <alignment horizontal="center" vertical="center" wrapText="1"/>
    </xf>
    <xf numFmtId="0" fontId="18"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4" fillId="3" borderId="9" xfId="0" applyFont="1" applyFill="1" applyBorder="1" applyAlignment="1">
      <alignment horizontal="left" vertical="center" wrapText="1"/>
    </xf>
    <xf numFmtId="0" fontId="4" fillId="3" borderId="0" xfId="0" applyFont="1" applyFill="1" applyAlignment="1">
      <alignment horizontal="left" vertical="center" wrapText="1"/>
    </xf>
    <xf numFmtId="0" fontId="4" fillId="3" borderId="10" xfId="0" applyFont="1" applyFill="1" applyBorder="1" applyAlignment="1">
      <alignment horizontal="left" vertical="center" wrapText="1"/>
    </xf>
    <xf numFmtId="0" fontId="4" fillId="3" borderId="12" xfId="0" applyFont="1" applyFill="1" applyBorder="1" applyAlignment="1">
      <alignment horizontal="left" vertical="center" wrapText="1"/>
    </xf>
    <xf numFmtId="0" fontId="4" fillId="3" borderId="25" xfId="0" applyFont="1" applyFill="1" applyBorder="1" applyAlignment="1">
      <alignment horizontal="left" vertical="center" wrapText="1"/>
    </xf>
    <xf numFmtId="0" fontId="4" fillId="3" borderId="26" xfId="0" applyFont="1" applyFill="1" applyBorder="1" applyAlignment="1">
      <alignment horizontal="left" vertical="center" wrapText="1"/>
    </xf>
    <xf numFmtId="0" fontId="3" fillId="0" borderId="7"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2" fillId="0" borderId="0" xfId="0" applyFont="1" applyAlignment="1">
      <alignment horizontal="right" vertical="center" wrapText="1"/>
    </xf>
    <xf numFmtId="0" fontId="8" fillId="0" borderId="0" xfId="0" applyFont="1" applyAlignment="1">
      <alignment horizontal="right" vertical="center" wrapText="1"/>
    </xf>
    <xf numFmtId="0" fontId="14" fillId="0" borderId="0" xfId="0" applyFont="1" applyAlignment="1">
      <alignment horizontal="center" vertical="center" wrapText="1"/>
    </xf>
    <xf numFmtId="0" fontId="2" fillId="0" borderId="17"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21"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2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3"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4" xfId="0" applyFont="1" applyBorder="1" applyAlignment="1">
      <alignment horizontal="center" vertical="center" wrapText="1"/>
    </xf>
    <xf numFmtId="0" fontId="2" fillId="0" borderId="8" xfId="0" applyFont="1" applyFill="1" applyBorder="1" applyAlignment="1">
      <alignment horizontal="center" vertical="center" wrapText="1"/>
    </xf>
    <xf numFmtId="0" fontId="2" fillId="0" borderId="12" xfId="0" applyFont="1" applyFill="1" applyBorder="1" applyAlignment="1">
      <alignment horizontal="left" vertical="center" wrapText="1"/>
    </xf>
    <xf numFmtId="2" fontId="2" fillId="0" borderId="8"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0" fontId="3" fillId="0" borderId="0" xfId="0" applyFont="1" applyFill="1" applyAlignment="1">
      <alignment vertical="center" wrapText="1"/>
    </xf>
    <xf numFmtId="0" fontId="2" fillId="0" borderId="6" xfId="0" applyFont="1" applyFill="1" applyBorder="1" applyAlignment="1">
      <alignment horizontal="center" vertical="center" wrapText="1"/>
    </xf>
    <xf numFmtId="0" fontId="2" fillId="0" borderId="6" xfId="0" applyFont="1" applyFill="1" applyBorder="1" applyAlignment="1">
      <alignment horizontal="left" vertical="center" wrapText="1"/>
    </xf>
  </cellXfs>
  <cellStyles count="4">
    <cellStyle name="Hipersaitas" xfId="3" builtinId="8"/>
    <cellStyle name="Įprastas" xfId="0" builtinId="0"/>
    <cellStyle name="Stilius 1" xfId="1" xr:uid="{00000000-0005-0000-0000-000001000000}"/>
    <cellStyle name="Stilius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31"/>
  <sheetViews>
    <sheetView tabSelected="1" zoomScaleNormal="100" workbookViewId="0">
      <selection activeCell="A120" sqref="A120:G120"/>
    </sheetView>
  </sheetViews>
  <sheetFormatPr defaultColWidth="9.109375" defaultRowHeight="30" customHeight="1" x14ac:dyDescent="0.3"/>
  <cols>
    <col min="1" max="1" width="5.6640625" style="22" customWidth="1"/>
    <col min="2" max="2" width="37.33203125" style="20" customWidth="1"/>
    <col min="3" max="3" width="83" style="20" customWidth="1"/>
    <col min="4" max="4" width="24.44140625" style="20" customWidth="1"/>
    <col min="5" max="5" width="6.33203125" style="20" customWidth="1"/>
    <col min="6" max="6" width="8.109375" style="20" customWidth="1"/>
    <col min="7" max="7" width="9" style="20" customWidth="1"/>
    <col min="8" max="8" width="14" style="20" customWidth="1"/>
    <col min="9" max="11" width="9.109375" style="20"/>
    <col min="12" max="12" width="13.109375" style="20" bestFit="1" customWidth="1"/>
    <col min="13" max="16384" width="9.109375" style="20"/>
  </cols>
  <sheetData>
    <row r="1" spans="1:8" ht="30" customHeight="1" x14ac:dyDescent="0.3">
      <c r="A1" s="74" t="s">
        <v>56</v>
      </c>
      <c r="B1" s="75"/>
      <c r="C1" s="75"/>
      <c r="D1" s="75"/>
      <c r="E1" s="75"/>
      <c r="F1" s="75"/>
      <c r="G1" s="75"/>
      <c r="H1" s="75"/>
    </row>
    <row r="2" spans="1:8" ht="30" customHeight="1" x14ac:dyDescent="0.3">
      <c r="A2" s="76" t="s">
        <v>115</v>
      </c>
      <c r="B2" s="76"/>
      <c r="C2" s="76"/>
      <c r="D2" s="76"/>
      <c r="E2" s="76"/>
      <c r="F2" s="76"/>
      <c r="G2" s="76"/>
      <c r="H2" s="76"/>
    </row>
    <row r="3" spans="1:8" ht="30" customHeight="1" thickBot="1" x14ac:dyDescent="0.35">
      <c r="A3" s="21"/>
      <c r="D3" s="22"/>
      <c r="F3" s="22"/>
    </row>
    <row r="4" spans="1:8" ht="30" customHeight="1" x14ac:dyDescent="0.3">
      <c r="A4" s="77" t="s">
        <v>0</v>
      </c>
      <c r="B4" s="79" t="s">
        <v>1</v>
      </c>
      <c r="C4" s="79" t="s">
        <v>70</v>
      </c>
      <c r="D4" s="81" t="s">
        <v>57</v>
      </c>
      <c r="E4" s="83" t="s">
        <v>2</v>
      </c>
      <c r="F4" s="79" t="s">
        <v>60</v>
      </c>
      <c r="G4" s="85" t="s">
        <v>58</v>
      </c>
      <c r="H4" s="87" t="s">
        <v>59</v>
      </c>
    </row>
    <row r="5" spans="1:8" ht="84.75" customHeight="1" thickBot="1" x14ac:dyDescent="0.35">
      <c r="A5" s="78"/>
      <c r="B5" s="80"/>
      <c r="C5" s="80"/>
      <c r="D5" s="82"/>
      <c r="E5" s="84"/>
      <c r="F5" s="80"/>
      <c r="G5" s="86"/>
      <c r="H5" s="88"/>
    </row>
    <row r="6" spans="1:8" ht="30" customHeight="1" thickBot="1" x14ac:dyDescent="0.35">
      <c r="A6" s="32">
        <v>1</v>
      </c>
      <c r="B6" s="33">
        <v>2</v>
      </c>
      <c r="C6" s="34"/>
      <c r="D6" s="34">
        <v>4</v>
      </c>
      <c r="E6" s="34">
        <v>5</v>
      </c>
      <c r="F6" s="35">
        <v>6</v>
      </c>
      <c r="G6" s="34">
        <v>7</v>
      </c>
      <c r="H6" s="36">
        <v>8</v>
      </c>
    </row>
    <row r="7" spans="1:8" ht="30" customHeight="1" x14ac:dyDescent="0.3">
      <c r="A7" s="69" t="s">
        <v>3</v>
      </c>
      <c r="B7" s="70"/>
      <c r="C7" s="70"/>
      <c r="D7" s="70"/>
      <c r="E7" s="70"/>
      <c r="F7" s="70"/>
      <c r="G7" s="70"/>
      <c r="H7" s="71"/>
    </row>
    <row r="8" spans="1:8" ht="33" customHeight="1" x14ac:dyDescent="0.3">
      <c r="A8" s="17">
        <v>1</v>
      </c>
      <c r="B8" s="27" t="s">
        <v>4</v>
      </c>
      <c r="C8" s="48" t="s">
        <v>92</v>
      </c>
      <c r="D8" s="58"/>
      <c r="E8" s="17" t="s">
        <v>8</v>
      </c>
      <c r="F8" s="28">
        <v>2</v>
      </c>
      <c r="G8" s="29"/>
      <c r="H8" s="29">
        <f>G8*F8</f>
        <v>0</v>
      </c>
    </row>
    <row r="9" spans="1:8" ht="33" customHeight="1" x14ac:dyDescent="0.3">
      <c r="A9" s="1">
        <v>2</v>
      </c>
      <c r="B9" s="2" t="s">
        <v>5</v>
      </c>
      <c r="C9" s="48"/>
      <c r="D9" s="58"/>
      <c r="E9" s="1" t="s">
        <v>8</v>
      </c>
      <c r="F9" s="3">
        <v>2</v>
      </c>
      <c r="G9" s="23"/>
      <c r="H9" s="23">
        <f t="shared" ref="H9:H11" si="0">G9*F9</f>
        <v>0</v>
      </c>
    </row>
    <row r="10" spans="1:8" ht="32.4" customHeight="1" x14ac:dyDescent="0.3">
      <c r="A10" s="1">
        <v>3</v>
      </c>
      <c r="B10" s="2" t="s">
        <v>6</v>
      </c>
      <c r="C10" s="48"/>
      <c r="D10" s="58"/>
      <c r="E10" s="1" t="s">
        <v>8</v>
      </c>
      <c r="F10" s="3">
        <v>2</v>
      </c>
      <c r="G10" s="23"/>
      <c r="H10" s="23">
        <f t="shared" si="0"/>
        <v>0</v>
      </c>
    </row>
    <row r="11" spans="1:8" ht="35.4" customHeight="1" x14ac:dyDescent="0.3">
      <c r="A11" s="1">
        <v>4</v>
      </c>
      <c r="B11" s="2" t="s">
        <v>7</v>
      </c>
      <c r="C11" s="57"/>
      <c r="D11" s="59"/>
      <c r="E11" s="1" t="s">
        <v>8</v>
      </c>
      <c r="F11" s="3">
        <v>2</v>
      </c>
      <c r="G11" s="5"/>
      <c r="H11" s="23">
        <f t="shared" si="0"/>
        <v>0</v>
      </c>
    </row>
    <row r="12" spans="1:8" ht="30" customHeight="1" x14ac:dyDescent="0.3">
      <c r="A12" s="44" t="s">
        <v>39</v>
      </c>
      <c r="B12" s="45"/>
      <c r="C12" s="45"/>
      <c r="D12" s="45"/>
      <c r="E12" s="45"/>
      <c r="F12" s="45"/>
      <c r="G12" s="45"/>
      <c r="H12" s="46"/>
    </row>
    <row r="13" spans="1:8" ht="30" customHeight="1" x14ac:dyDescent="0.3">
      <c r="A13" s="17">
        <v>5</v>
      </c>
      <c r="B13" s="30" t="s">
        <v>9</v>
      </c>
      <c r="C13" s="48" t="s">
        <v>93</v>
      </c>
      <c r="D13" s="58"/>
      <c r="E13" s="17" t="s">
        <v>8</v>
      </c>
      <c r="F13" s="28">
        <v>1</v>
      </c>
      <c r="G13" s="18"/>
      <c r="H13" s="29">
        <f t="shared" ref="H13:H16" si="1">G13*F13</f>
        <v>0</v>
      </c>
    </row>
    <row r="14" spans="1:8" ht="30" customHeight="1" x14ac:dyDescent="0.3">
      <c r="A14" s="1">
        <v>6</v>
      </c>
      <c r="B14" s="6" t="s">
        <v>10</v>
      </c>
      <c r="C14" s="48"/>
      <c r="D14" s="58"/>
      <c r="E14" s="1" t="s">
        <v>8</v>
      </c>
      <c r="F14" s="3">
        <v>2</v>
      </c>
      <c r="G14" s="5"/>
      <c r="H14" s="23">
        <f t="shared" si="1"/>
        <v>0</v>
      </c>
    </row>
    <row r="15" spans="1:8" ht="30" customHeight="1" x14ac:dyDescent="0.3">
      <c r="A15" s="1">
        <v>7</v>
      </c>
      <c r="B15" s="6" t="s">
        <v>11</v>
      </c>
      <c r="C15" s="48"/>
      <c r="D15" s="58"/>
      <c r="E15" s="1" t="s">
        <v>8</v>
      </c>
      <c r="F15" s="3">
        <v>2</v>
      </c>
      <c r="G15" s="5"/>
      <c r="H15" s="23">
        <f t="shared" si="1"/>
        <v>0</v>
      </c>
    </row>
    <row r="16" spans="1:8" ht="30" customHeight="1" x14ac:dyDescent="0.3">
      <c r="A16" s="3">
        <v>8</v>
      </c>
      <c r="B16" s="6" t="s">
        <v>12</v>
      </c>
      <c r="C16" s="57"/>
      <c r="D16" s="59"/>
      <c r="E16" s="1" t="s">
        <v>8</v>
      </c>
      <c r="F16" s="3">
        <v>2</v>
      </c>
      <c r="G16" s="5"/>
      <c r="H16" s="23">
        <f t="shared" si="1"/>
        <v>0</v>
      </c>
    </row>
    <row r="17" spans="1:8" ht="30" customHeight="1" x14ac:dyDescent="0.3">
      <c r="A17" s="44" t="s">
        <v>48</v>
      </c>
      <c r="B17" s="45"/>
      <c r="C17" s="45"/>
      <c r="D17" s="45"/>
      <c r="E17" s="45"/>
      <c r="F17" s="45"/>
      <c r="G17" s="45"/>
      <c r="H17" s="46"/>
    </row>
    <row r="18" spans="1:8" ht="30" customHeight="1" x14ac:dyDescent="0.3">
      <c r="A18" s="17">
        <v>9</v>
      </c>
      <c r="B18" s="31" t="s">
        <v>40</v>
      </c>
      <c r="C18" s="72" t="s">
        <v>94</v>
      </c>
      <c r="D18" s="58"/>
      <c r="E18" s="17" t="s">
        <v>8</v>
      </c>
      <c r="F18" s="28">
        <v>1</v>
      </c>
      <c r="G18" s="18"/>
      <c r="H18" s="29">
        <f t="shared" ref="H18:H21" si="2">G18*F18</f>
        <v>0</v>
      </c>
    </row>
    <row r="19" spans="1:8" ht="30" customHeight="1" x14ac:dyDescent="0.3">
      <c r="A19" s="1">
        <v>10</v>
      </c>
      <c r="B19" s="8" t="s">
        <v>13</v>
      </c>
      <c r="C19" s="72"/>
      <c r="D19" s="58"/>
      <c r="E19" s="1" t="s">
        <v>8</v>
      </c>
      <c r="F19" s="3">
        <v>1</v>
      </c>
      <c r="G19" s="5"/>
      <c r="H19" s="23">
        <f t="shared" si="2"/>
        <v>0</v>
      </c>
    </row>
    <row r="20" spans="1:8" ht="30" customHeight="1" x14ac:dyDescent="0.3">
      <c r="A20" s="1">
        <v>11</v>
      </c>
      <c r="B20" s="8" t="s">
        <v>14</v>
      </c>
      <c r="C20" s="72"/>
      <c r="D20" s="58"/>
      <c r="E20" s="1" t="s">
        <v>8</v>
      </c>
      <c r="F20" s="3">
        <v>2</v>
      </c>
      <c r="G20" s="5"/>
      <c r="H20" s="23">
        <f t="shared" si="2"/>
        <v>0</v>
      </c>
    </row>
    <row r="21" spans="1:8" ht="30" customHeight="1" x14ac:dyDescent="0.3">
      <c r="A21" s="1">
        <v>12</v>
      </c>
      <c r="B21" s="8" t="s">
        <v>15</v>
      </c>
      <c r="C21" s="73"/>
      <c r="D21" s="59"/>
      <c r="E21" s="1" t="s">
        <v>8</v>
      </c>
      <c r="F21" s="3">
        <v>2</v>
      </c>
      <c r="G21" s="5"/>
      <c r="H21" s="23">
        <f t="shared" si="2"/>
        <v>0</v>
      </c>
    </row>
    <row r="22" spans="1:8" ht="30" customHeight="1" x14ac:dyDescent="0.3">
      <c r="A22" s="44" t="s">
        <v>41</v>
      </c>
      <c r="B22" s="45"/>
      <c r="C22" s="45"/>
      <c r="D22" s="45"/>
      <c r="E22" s="45"/>
      <c r="F22" s="45"/>
      <c r="G22" s="45"/>
      <c r="H22" s="46"/>
    </row>
    <row r="23" spans="1:8" ht="30" customHeight="1" x14ac:dyDescent="0.3">
      <c r="A23" s="9">
        <v>13</v>
      </c>
      <c r="B23" s="8" t="s">
        <v>16</v>
      </c>
      <c r="C23" s="60" t="s">
        <v>100</v>
      </c>
      <c r="D23" s="38"/>
      <c r="E23" s="1" t="s">
        <v>8</v>
      </c>
      <c r="F23" s="4">
        <v>10</v>
      </c>
      <c r="G23" s="5"/>
      <c r="H23" s="23">
        <f t="shared" ref="H23:H38" si="3">G23*F23</f>
        <v>0</v>
      </c>
    </row>
    <row r="24" spans="1:8" ht="30" customHeight="1" x14ac:dyDescent="0.3">
      <c r="A24" s="9">
        <v>14</v>
      </c>
      <c r="B24" s="8" t="s">
        <v>17</v>
      </c>
      <c r="C24" s="61"/>
      <c r="D24" s="39"/>
      <c r="E24" s="1" t="s">
        <v>8</v>
      </c>
      <c r="F24" s="4">
        <v>30</v>
      </c>
      <c r="G24" s="5"/>
      <c r="H24" s="23">
        <f t="shared" si="3"/>
        <v>0</v>
      </c>
    </row>
    <row r="25" spans="1:8" ht="30" customHeight="1" x14ac:dyDescent="0.3">
      <c r="A25" s="9">
        <v>15</v>
      </c>
      <c r="B25" s="8" t="s">
        <v>18</v>
      </c>
      <c r="C25" s="61"/>
      <c r="D25" s="39"/>
      <c r="E25" s="1" t="s">
        <v>8</v>
      </c>
      <c r="F25" s="4">
        <v>5</v>
      </c>
      <c r="G25" s="5"/>
      <c r="H25" s="23">
        <f t="shared" si="3"/>
        <v>0</v>
      </c>
    </row>
    <row r="26" spans="1:8" ht="30" customHeight="1" x14ac:dyDescent="0.3">
      <c r="A26" s="9">
        <v>16</v>
      </c>
      <c r="B26" s="8" t="s">
        <v>19</v>
      </c>
      <c r="C26" s="61"/>
      <c r="D26" s="39"/>
      <c r="E26" s="1" t="s">
        <v>8</v>
      </c>
      <c r="F26" s="4">
        <v>5</v>
      </c>
      <c r="G26" s="5"/>
      <c r="H26" s="23">
        <f t="shared" si="3"/>
        <v>0</v>
      </c>
    </row>
    <row r="27" spans="1:8" ht="30" customHeight="1" x14ac:dyDescent="0.3">
      <c r="A27" s="9">
        <v>17</v>
      </c>
      <c r="B27" s="8" t="s">
        <v>42</v>
      </c>
      <c r="C27" s="61"/>
      <c r="D27" s="39"/>
      <c r="E27" s="1" t="s">
        <v>8</v>
      </c>
      <c r="F27" s="4">
        <v>10</v>
      </c>
      <c r="G27" s="5"/>
      <c r="H27" s="23">
        <f t="shared" si="3"/>
        <v>0</v>
      </c>
    </row>
    <row r="28" spans="1:8" ht="30" customHeight="1" x14ac:dyDescent="0.3">
      <c r="A28" s="9">
        <v>18</v>
      </c>
      <c r="B28" s="8" t="s">
        <v>43</v>
      </c>
      <c r="C28" s="61"/>
      <c r="D28" s="39"/>
      <c r="E28" s="1" t="s">
        <v>8</v>
      </c>
      <c r="F28" s="4">
        <v>30</v>
      </c>
      <c r="G28" s="5"/>
      <c r="H28" s="23">
        <f t="shared" si="3"/>
        <v>0</v>
      </c>
    </row>
    <row r="29" spans="1:8" ht="30" customHeight="1" x14ac:dyDescent="0.3">
      <c r="A29" s="9">
        <v>19</v>
      </c>
      <c r="B29" s="8" t="s">
        <v>44</v>
      </c>
      <c r="C29" s="61"/>
      <c r="D29" s="39"/>
      <c r="E29" s="1" t="s">
        <v>8</v>
      </c>
      <c r="F29" s="4">
        <v>5</v>
      </c>
      <c r="G29" s="5"/>
      <c r="H29" s="23">
        <f t="shared" si="3"/>
        <v>0</v>
      </c>
    </row>
    <row r="30" spans="1:8" ht="30" customHeight="1" x14ac:dyDescent="0.3">
      <c r="A30" s="9">
        <v>20</v>
      </c>
      <c r="B30" s="8" t="s">
        <v>45</v>
      </c>
      <c r="C30" s="61"/>
      <c r="D30" s="39"/>
      <c r="E30" s="1" t="s">
        <v>8</v>
      </c>
      <c r="F30" s="4">
        <v>5</v>
      </c>
      <c r="G30" s="5"/>
      <c r="H30" s="23">
        <f t="shared" si="3"/>
        <v>0</v>
      </c>
    </row>
    <row r="31" spans="1:8" ht="60" customHeight="1" x14ac:dyDescent="0.3">
      <c r="A31" s="9">
        <v>21</v>
      </c>
      <c r="B31" s="8" t="s">
        <v>49</v>
      </c>
      <c r="C31" s="47" t="s">
        <v>95</v>
      </c>
      <c r="D31" s="39"/>
      <c r="E31" s="1" t="s">
        <v>8</v>
      </c>
      <c r="F31" s="1">
        <v>20</v>
      </c>
      <c r="G31" s="5"/>
      <c r="H31" s="23">
        <f t="shared" si="3"/>
        <v>0</v>
      </c>
    </row>
    <row r="32" spans="1:8" ht="73.5" customHeight="1" x14ac:dyDescent="0.3">
      <c r="A32" s="9">
        <v>22</v>
      </c>
      <c r="B32" s="11" t="s">
        <v>96</v>
      </c>
      <c r="C32" s="48"/>
      <c r="D32" s="39"/>
      <c r="E32" s="1" t="s">
        <v>8</v>
      </c>
      <c r="F32" s="1">
        <v>20</v>
      </c>
      <c r="G32" s="5"/>
      <c r="H32" s="23">
        <f t="shared" si="3"/>
        <v>0</v>
      </c>
    </row>
    <row r="33" spans="1:8" ht="60" customHeight="1" x14ac:dyDescent="0.3">
      <c r="A33" s="9">
        <v>23</v>
      </c>
      <c r="B33" s="10" t="s">
        <v>55</v>
      </c>
      <c r="C33" s="48"/>
      <c r="D33" s="39"/>
      <c r="E33" s="1" t="s">
        <v>8</v>
      </c>
      <c r="F33" s="1">
        <v>10</v>
      </c>
      <c r="G33" s="5"/>
      <c r="H33" s="23">
        <f t="shared" si="3"/>
        <v>0</v>
      </c>
    </row>
    <row r="34" spans="1:8" ht="77.25" customHeight="1" x14ac:dyDescent="0.3">
      <c r="A34" s="9">
        <v>24</v>
      </c>
      <c r="B34" s="11" t="s">
        <v>97</v>
      </c>
      <c r="C34" s="57"/>
      <c r="D34" s="39"/>
      <c r="E34" s="1" t="s">
        <v>8</v>
      </c>
      <c r="F34" s="1">
        <v>10</v>
      </c>
      <c r="G34" s="5"/>
      <c r="H34" s="23">
        <f t="shared" si="3"/>
        <v>0</v>
      </c>
    </row>
    <row r="35" spans="1:8" ht="30" customHeight="1" x14ac:dyDescent="0.3">
      <c r="A35" s="9">
        <v>25</v>
      </c>
      <c r="B35" s="11" t="s">
        <v>50</v>
      </c>
      <c r="C35" s="47" t="s">
        <v>54</v>
      </c>
      <c r="D35" s="39"/>
      <c r="E35" s="1" t="s">
        <v>8</v>
      </c>
      <c r="F35" s="1">
        <v>20</v>
      </c>
      <c r="G35" s="5"/>
      <c r="H35" s="23">
        <f t="shared" si="3"/>
        <v>0</v>
      </c>
    </row>
    <row r="36" spans="1:8" ht="30" customHeight="1" x14ac:dyDescent="0.3">
      <c r="A36" s="9">
        <v>26</v>
      </c>
      <c r="B36" s="11" t="s">
        <v>51</v>
      </c>
      <c r="C36" s="48"/>
      <c r="D36" s="39"/>
      <c r="E36" s="1" t="s">
        <v>8</v>
      </c>
      <c r="F36" s="1">
        <v>20</v>
      </c>
      <c r="G36" s="5"/>
      <c r="H36" s="23">
        <f t="shared" si="3"/>
        <v>0</v>
      </c>
    </row>
    <row r="37" spans="1:8" ht="30" customHeight="1" x14ac:dyDescent="0.3">
      <c r="A37" s="9">
        <v>27</v>
      </c>
      <c r="B37" s="6" t="s">
        <v>52</v>
      </c>
      <c r="C37" s="48"/>
      <c r="D37" s="39"/>
      <c r="E37" s="1" t="s">
        <v>8</v>
      </c>
      <c r="F37" s="1">
        <v>20</v>
      </c>
      <c r="G37" s="5"/>
      <c r="H37" s="23">
        <f t="shared" si="3"/>
        <v>0</v>
      </c>
    </row>
    <row r="38" spans="1:8" ht="30" customHeight="1" x14ac:dyDescent="0.3">
      <c r="A38" s="9">
        <v>28</v>
      </c>
      <c r="B38" s="6" t="s">
        <v>53</v>
      </c>
      <c r="C38" s="57"/>
      <c r="D38" s="65"/>
      <c r="E38" s="1" t="s">
        <v>8</v>
      </c>
      <c r="F38" s="1">
        <v>20</v>
      </c>
      <c r="G38" s="5"/>
      <c r="H38" s="23">
        <f t="shared" si="3"/>
        <v>0</v>
      </c>
    </row>
    <row r="39" spans="1:8" ht="30" customHeight="1" x14ac:dyDescent="0.3">
      <c r="A39" s="44" t="s">
        <v>20</v>
      </c>
      <c r="B39" s="45"/>
      <c r="C39" s="45"/>
      <c r="D39" s="45"/>
      <c r="E39" s="45"/>
      <c r="F39" s="45"/>
      <c r="G39" s="45"/>
      <c r="H39" s="46"/>
    </row>
    <row r="40" spans="1:8" ht="30" customHeight="1" x14ac:dyDescent="0.3">
      <c r="A40" s="1">
        <v>29</v>
      </c>
      <c r="B40" s="8" t="s">
        <v>21</v>
      </c>
      <c r="C40" s="60" t="s">
        <v>102</v>
      </c>
      <c r="D40" s="38"/>
      <c r="E40" s="1" t="s">
        <v>8</v>
      </c>
      <c r="F40" s="4">
        <v>80</v>
      </c>
      <c r="G40" s="5"/>
      <c r="H40" s="23">
        <f t="shared" ref="H40:H45" si="4">G40*F40</f>
        <v>0</v>
      </c>
    </row>
    <row r="41" spans="1:8" ht="30" customHeight="1" x14ac:dyDescent="0.3">
      <c r="A41" s="1">
        <v>30</v>
      </c>
      <c r="B41" s="8" t="s">
        <v>22</v>
      </c>
      <c r="C41" s="61"/>
      <c r="D41" s="39"/>
      <c r="E41" s="1" t="s">
        <v>8</v>
      </c>
      <c r="F41" s="4">
        <v>10</v>
      </c>
      <c r="G41" s="5"/>
      <c r="H41" s="23">
        <f t="shared" si="4"/>
        <v>0</v>
      </c>
    </row>
    <row r="42" spans="1:8" ht="30" customHeight="1" x14ac:dyDescent="0.3">
      <c r="A42" s="1">
        <v>31</v>
      </c>
      <c r="B42" s="8" t="s">
        <v>23</v>
      </c>
      <c r="C42" s="61"/>
      <c r="D42" s="39"/>
      <c r="E42" s="1" t="s">
        <v>8</v>
      </c>
      <c r="F42" s="4">
        <v>3</v>
      </c>
      <c r="G42" s="5"/>
      <c r="H42" s="23">
        <f t="shared" si="4"/>
        <v>0</v>
      </c>
    </row>
    <row r="43" spans="1:8" ht="30" customHeight="1" x14ac:dyDescent="0.3">
      <c r="A43" s="1">
        <v>32</v>
      </c>
      <c r="B43" s="8" t="s">
        <v>24</v>
      </c>
      <c r="C43" s="61"/>
      <c r="D43" s="39"/>
      <c r="E43" s="1" t="s">
        <v>8</v>
      </c>
      <c r="F43" s="12" t="s">
        <v>25</v>
      </c>
      <c r="G43" s="5"/>
      <c r="H43" s="23">
        <f t="shared" si="4"/>
        <v>0</v>
      </c>
    </row>
    <row r="44" spans="1:8" ht="30" customHeight="1" x14ac:dyDescent="0.3">
      <c r="A44" s="1">
        <v>33</v>
      </c>
      <c r="B44" s="8" t="s">
        <v>26</v>
      </c>
      <c r="C44" s="61"/>
      <c r="D44" s="39"/>
      <c r="E44" s="1" t="s">
        <v>8</v>
      </c>
      <c r="F44" s="4">
        <v>15</v>
      </c>
      <c r="G44" s="5"/>
      <c r="H44" s="23">
        <f t="shared" si="4"/>
        <v>0</v>
      </c>
    </row>
    <row r="45" spans="1:8" ht="30" customHeight="1" x14ac:dyDescent="0.3">
      <c r="A45" s="1">
        <v>34</v>
      </c>
      <c r="B45" s="13" t="s">
        <v>27</v>
      </c>
      <c r="C45" s="61"/>
      <c r="D45" s="65"/>
      <c r="E45" s="14" t="s">
        <v>8</v>
      </c>
      <c r="F45" s="15">
        <v>15</v>
      </c>
      <c r="G45" s="16"/>
      <c r="H45" s="23">
        <f t="shared" si="4"/>
        <v>0</v>
      </c>
    </row>
    <row r="46" spans="1:8" ht="30" customHeight="1" x14ac:dyDescent="0.3">
      <c r="A46" s="49" t="s">
        <v>28</v>
      </c>
      <c r="B46" s="49"/>
      <c r="C46" s="49"/>
      <c r="D46" s="49"/>
      <c r="E46" s="49"/>
      <c r="F46" s="49"/>
      <c r="G46" s="49"/>
      <c r="H46" s="49"/>
    </row>
    <row r="47" spans="1:8" s="93" customFormat="1" ht="30" customHeight="1" x14ac:dyDescent="0.3">
      <c r="A47" s="89">
        <v>35</v>
      </c>
      <c r="B47" s="90" t="s">
        <v>21</v>
      </c>
      <c r="C47" s="60" t="s">
        <v>102</v>
      </c>
      <c r="D47" s="38"/>
      <c r="E47" s="89" t="s">
        <v>8</v>
      </c>
      <c r="F47" s="89">
        <v>10</v>
      </c>
      <c r="G47" s="91"/>
      <c r="H47" s="92">
        <f t="shared" ref="H47:H55" si="5">G47*F47</f>
        <v>0</v>
      </c>
    </row>
    <row r="48" spans="1:8" ht="30" customHeight="1" x14ac:dyDescent="0.3">
      <c r="A48" s="89">
        <v>36</v>
      </c>
      <c r="B48" s="8" t="s">
        <v>22</v>
      </c>
      <c r="C48" s="61"/>
      <c r="D48" s="39"/>
      <c r="E48" s="1" t="s">
        <v>8</v>
      </c>
      <c r="F48" s="1">
        <v>10</v>
      </c>
      <c r="G48" s="5"/>
      <c r="H48" s="23">
        <f t="shared" si="5"/>
        <v>0</v>
      </c>
    </row>
    <row r="49" spans="1:8" ht="30" customHeight="1" x14ac:dyDescent="0.3">
      <c r="A49" s="89">
        <v>37</v>
      </c>
      <c r="B49" s="8" t="s">
        <v>23</v>
      </c>
      <c r="C49" s="61"/>
      <c r="D49" s="39"/>
      <c r="E49" s="1" t="s">
        <v>8</v>
      </c>
      <c r="F49" s="1">
        <v>10</v>
      </c>
      <c r="G49" s="5"/>
      <c r="H49" s="23">
        <f t="shared" si="5"/>
        <v>0</v>
      </c>
    </row>
    <row r="50" spans="1:8" ht="30" customHeight="1" x14ac:dyDescent="0.3">
      <c r="A50" s="89">
        <v>38</v>
      </c>
      <c r="B50" s="8" t="s">
        <v>24</v>
      </c>
      <c r="C50" s="61"/>
      <c r="D50" s="39"/>
      <c r="E50" s="1" t="s">
        <v>8</v>
      </c>
      <c r="F50" s="1">
        <v>15</v>
      </c>
      <c r="G50" s="5"/>
      <c r="H50" s="23">
        <f t="shared" si="5"/>
        <v>0</v>
      </c>
    </row>
    <row r="51" spans="1:8" ht="30" customHeight="1" x14ac:dyDescent="0.3">
      <c r="A51" s="89">
        <v>39</v>
      </c>
      <c r="B51" s="8" t="s">
        <v>26</v>
      </c>
      <c r="C51" s="61"/>
      <c r="D51" s="39"/>
      <c r="E51" s="1" t="s">
        <v>8</v>
      </c>
      <c r="F51" s="1">
        <v>15</v>
      </c>
      <c r="G51" s="5"/>
      <c r="H51" s="23">
        <f t="shared" si="5"/>
        <v>0</v>
      </c>
    </row>
    <row r="52" spans="1:8" ht="30" customHeight="1" x14ac:dyDescent="0.3">
      <c r="A52" s="89">
        <v>40</v>
      </c>
      <c r="B52" s="8" t="s">
        <v>27</v>
      </c>
      <c r="C52" s="61"/>
      <c r="D52" s="39"/>
      <c r="E52" s="1" t="s">
        <v>8</v>
      </c>
      <c r="F52" s="1">
        <v>10</v>
      </c>
      <c r="G52" s="5"/>
      <c r="H52" s="23">
        <f t="shared" si="5"/>
        <v>0</v>
      </c>
    </row>
    <row r="53" spans="1:8" ht="30" customHeight="1" x14ac:dyDescent="0.3">
      <c r="A53" s="89">
        <v>41</v>
      </c>
      <c r="B53" s="8" t="s">
        <v>29</v>
      </c>
      <c r="C53" s="61"/>
      <c r="D53" s="39"/>
      <c r="E53" s="1" t="s">
        <v>8</v>
      </c>
      <c r="F53" s="1">
        <v>1</v>
      </c>
      <c r="G53" s="5"/>
      <c r="H53" s="23">
        <f t="shared" si="5"/>
        <v>0</v>
      </c>
    </row>
    <row r="54" spans="1:8" ht="30" customHeight="1" x14ac:dyDescent="0.3">
      <c r="A54" s="89">
        <v>42</v>
      </c>
      <c r="B54" s="8" t="s">
        <v>30</v>
      </c>
      <c r="C54" s="61"/>
      <c r="D54" s="39"/>
      <c r="E54" s="1" t="s">
        <v>8</v>
      </c>
      <c r="F54" s="4">
        <v>15</v>
      </c>
      <c r="G54" s="5"/>
      <c r="H54" s="23">
        <f t="shared" si="5"/>
        <v>0</v>
      </c>
    </row>
    <row r="55" spans="1:8" ht="30" customHeight="1" x14ac:dyDescent="0.3">
      <c r="A55" s="89">
        <v>43</v>
      </c>
      <c r="B55" s="8" t="s">
        <v>31</v>
      </c>
      <c r="C55" s="61"/>
      <c r="D55" s="39"/>
      <c r="E55" s="1" t="s">
        <v>8</v>
      </c>
      <c r="F55" s="1">
        <v>1</v>
      </c>
      <c r="G55" s="5"/>
      <c r="H55" s="23">
        <f t="shared" si="5"/>
        <v>0</v>
      </c>
    </row>
    <row r="56" spans="1:8" ht="30" customHeight="1" x14ac:dyDescent="0.3">
      <c r="A56" s="66" t="s">
        <v>32</v>
      </c>
      <c r="B56" s="67"/>
      <c r="C56" s="67"/>
      <c r="D56" s="67"/>
      <c r="E56" s="67"/>
      <c r="F56" s="67"/>
      <c r="G56" s="67"/>
      <c r="H56" s="68"/>
    </row>
    <row r="57" spans="1:8" ht="30" customHeight="1" x14ac:dyDescent="0.3">
      <c r="A57" s="1">
        <v>44</v>
      </c>
      <c r="B57" s="8" t="s">
        <v>21</v>
      </c>
      <c r="C57" s="60" t="s">
        <v>103</v>
      </c>
      <c r="D57" s="39"/>
      <c r="E57" s="1" t="s">
        <v>8</v>
      </c>
      <c r="F57" s="1">
        <v>10</v>
      </c>
      <c r="G57" s="5"/>
      <c r="H57" s="23">
        <f t="shared" ref="H57:H64" si="6">G57*F57</f>
        <v>0</v>
      </c>
    </row>
    <row r="58" spans="1:8" ht="30" customHeight="1" x14ac:dyDescent="0.3">
      <c r="A58" s="1">
        <v>45</v>
      </c>
      <c r="B58" s="8" t="s">
        <v>22</v>
      </c>
      <c r="C58" s="61"/>
      <c r="D58" s="39"/>
      <c r="E58" s="1" t="s">
        <v>8</v>
      </c>
      <c r="F58" s="1">
        <v>10</v>
      </c>
      <c r="G58" s="5"/>
      <c r="H58" s="23">
        <f t="shared" si="6"/>
        <v>0</v>
      </c>
    </row>
    <row r="59" spans="1:8" ht="30" customHeight="1" x14ac:dyDescent="0.3">
      <c r="A59" s="1">
        <v>46</v>
      </c>
      <c r="B59" s="8" t="s">
        <v>23</v>
      </c>
      <c r="C59" s="61"/>
      <c r="D59" s="39"/>
      <c r="E59" s="1" t="s">
        <v>8</v>
      </c>
      <c r="F59" s="1">
        <v>10</v>
      </c>
      <c r="G59" s="5"/>
      <c r="H59" s="23">
        <f t="shared" si="6"/>
        <v>0</v>
      </c>
    </row>
    <row r="60" spans="1:8" ht="30" customHeight="1" x14ac:dyDescent="0.3">
      <c r="A60" s="1">
        <v>47</v>
      </c>
      <c r="B60" s="8" t="s">
        <v>24</v>
      </c>
      <c r="C60" s="61"/>
      <c r="D60" s="39"/>
      <c r="E60" s="1" t="s">
        <v>8</v>
      </c>
      <c r="F60" s="1">
        <v>15</v>
      </c>
      <c r="G60" s="5"/>
      <c r="H60" s="23">
        <f t="shared" si="6"/>
        <v>0</v>
      </c>
    </row>
    <row r="61" spans="1:8" ht="30" customHeight="1" x14ac:dyDescent="0.3">
      <c r="A61" s="1">
        <v>48</v>
      </c>
      <c r="B61" s="8" t="s">
        <v>26</v>
      </c>
      <c r="C61" s="61"/>
      <c r="D61" s="39"/>
      <c r="E61" s="1" t="s">
        <v>8</v>
      </c>
      <c r="F61" s="1">
        <v>15</v>
      </c>
      <c r="G61" s="5"/>
      <c r="H61" s="23">
        <f t="shared" si="6"/>
        <v>0</v>
      </c>
    </row>
    <row r="62" spans="1:8" ht="30" customHeight="1" x14ac:dyDescent="0.3">
      <c r="A62" s="1">
        <v>49</v>
      </c>
      <c r="B62" s="8" t="s">
        <v>27</v>
      </c>
      <c r="C62" s="61"/>
      <c r="D62" s="39"/>
      <c r="E62" s="1" t="s">
        <v>8</v>
      </c>
      <c r="F62" s="1">
        <v>10</v>
      </c>
      <c r="G62" s="5"/>
      <c r="H62" s="23">
        <f t="shared" si="6"/>
        <v>0</v>
      </c>
    </row>
    <row r="63" spans="1:8" ht="30" customHeight="1" x14ac:dyDescent="0.3">
      <c r="A63" s="1">
        <v>50</v>
      </c>
      <c r="B63" s="8" t="s">
        <v>30</v>
      </c>
      <c r="C63" s="61"/>
      <c r="D63" s="39"/>
      <c r="E63" s="1" t="s">
        <v>8</v>
      </c>
      <c r="F63" s="1">
        <v>5</v>
      </c>
      <c r="G63" s="5"/>
      <c r="H63" s="23">
        <f t="shared" si="6"/>
        <v>0</v>
      </c>
    </row>
    <row r="64" spans="1:8" ht="30" customHeight="1" x14ac:dyDescent="0.3">
      <c r="A64" s="1">
        <v>51</v>
      </c>
      <c r="B64" s="8" t="s">
        <v>31</v>
      </c>
      <c r="C64" s="61"/>
      <c r="D64" s="39"/>
      <c r="E64" s="1" t="s">
        <v>8</v>
      </c>
      <c r="F64" s="1">
        <v>1</v>
      </c>
      <c r="G64" s="5"/>
      <c r="H64" s="23">
        <f t="shared" si="6"/>
        <v>0</v>
      </c>
    </row>
    <row r="65" spans="1:8" ht="30" customHeight="1" x14ac:dyDescent="0.3">
      <c r="A65" s="44" t="s">
        <v>63</v>
      </c>
      <c r="B65" s="45"/>
      <c r="C65" s="45"/>
      <c r="D65" s="45"/>
      <c r="E65" s="45"/>
      <c r="F65" s="45"/>
      <c r="G65" s="45"/>
      <c r="H65" s="46"/>
    </row>
    <row r="66" spans="1:8" ht="40.5" customHeight="1" x14ac:dyDescent="0.3">
      <c r="A66" s="1">
        <v>52</v>
      </c>
      <c r="B66" s="19" t="s">
        <v>98</v>
      </c>
      <c r="C66" s="37" t="s">
        <v>67</v>
      </c>
      <c r="D66" s="38"/>
      <c r="E66" s="1" t="s">
        <v>8</v>
      </c>
      <c r="F66" s="4">
        <v>10</v>
      </c>
      <c r="G66" s="5"/>
      <c r="H66" s="23">
        <f t="shared" ref="H66:H73" si="7">G66*F66</f>
        <v>0</v>
      </c>
    </row>
    <row r="67" spans="1:8" ht="40.5" customHeight="1" x14ac:dyDescent="0.3">
      <c r="A67" s="1">
        <v>53</v>
      </c>
      <c r="B67" s="19" t="s">
        <v>71</v>
      </c>
      <c r="C67" s="37"/>
      <c r="D67" s="39"/>
      <c r="E67" s="1" t="s">
        <v>8</v>
      </c>
      <c r="F67" s="4">
        <v>15</v>
      </c>
      <c r="G67" s="5"/>
      <c r="H67" s="23">
        <f t="shared" si="7"/>
        <v>0</v>
      </c>
    </row>
    <row r="68" spans="1:8" ht="40.5" customHeight="1" x14ac:dyDescent="0.3">
      <c r="A68" s="1">
        <v>54</v>
      </c>
      <c r="B68" s="19" t="s">
        <v>72</v>
      </c>
      <c r="C68" s="37"/>
      <c r="D68" s="39"/>
      <c r="E68" s="1" t="s">
        <v>8</v>
      </c>
      <c r="F68" s="4">
        <v>5</v>
      </c>
      <c r="G68" s="5"/>
      <c r="H68" s="23">
        <f t="shared" si="7"/>
        <v>0</v>
      </c>
    </row>
    <row r="69" spans="1:8" ht="40.5" customHeight="1" x14ac:dyDescent="0.3">
      <c r="A69" s="1">
        <v>55</v>
      </c>
      <c r="B69" s="19" t="s">
        <v>73</v>
      </c>
      <c r="C69" s="37"/>
      <c r="D69" s="39"/>
      <c r="E69" s="1" t="s">
        <v>8</v>
      </c>
      <c r="F69" s="4">
        <v>30</v>
      </c>
      <c r="G69" s="5"/>
      <c r="H69" s="23">
        <f t="shared" si="7"/>
        <v>0</v>
      </c>
    </row>
    <row r="70" spans="1:8" ht="40.5" customHeight="1" x14ac:dyDescent="0.3">
      <c r="A70" s="1">
        <v>56</v>
      </c>
      <c r="B70" s="19" t="s">
        <v>74</v>
      </c>
      <c r="C70" s="37"/>
      <c r="D70" s="39"/>
      <c r="E70" s="1" t="s">
        <v>8</v>
      </c>
      <c r="F70" s="1">
        <v>10</v>
      </c>
      <c r="G70" s="5"/>
      <c r="H70" s="23">
        <f t="shared" si="7"/>
        <v>0</v>
      </c>
    </row>
    <row r="71" spans="1:8" ht="40.5" customHeight="1" x14ac:dyDescent="0.3">
      <c r="A71" s="1">
        <v>57</v>
      </c>
      <c r="B71" s="19" t="s">
        <v>104</v>
      </c>
      <c r="C71" s="37"/>
      <c r="D71" s="39"/>
      <c r="E71" s="1" t="s">
        <v>8</v>
      </c>
      <c r="F71" s="1">
        <v>10</v>
      </c>
      <c r="G71" s="5"/>
      <c r="H71" s="23">
        <f t="shared" si="7"/>
        <v>0</v>
      </c>
    </row>
    <row r="72" spans="1:8" ht="40.5" customHeight="1" x14ac:dyDescent="0.3">
      <c r="A72" s="1">
        <v>58</v>
      </c>
      <c r="B72" s="19" t="s">
        <v>47</v>
      </c>
      <c r="C72" s="37"/>
      <c r="D72" s="39"/>
      <c r="E72" s="1" t="s">
        <v>8</v>
      </c>
      <c r="F72" s="1">
        <v>2</v>
      </c>
      <c r="G72" s="5"/>
      <c r="H72" s="23">
        <f t="shared" si="7"/>
        <v>0</v>
      </c>
    </row>
    <row r="73" spans="1:8" ht="40.5" customHeight="1" x14ac:dyDescent="0.3">
      <c r="A73" s="1">
        <v>59</v>
      </c>
      <c r="B73" s="19" t="s">
        <v>75</v>
      </c>
      <c r="C73" s="37"/>
      <c r="D73" s="39"/>
      <c r="E73" s="1" t="s">
        <v>8</v>
      </c>
      <c r="F73" s="1">
        <v>2</v>
      </c>
      <c r="G73" s="5"/>
      <c r="H73" s="23">
        <f t="shared" si="7"/>
        <v>0</v>
      </c>
    </row>
    <row r="74" spans="1:8" ht="40.5" customHeight="1" x14ac:dyDescent="0.3">
      <c r="A74" s="1">
        <v>60</v>
      </c>
      <c r="B74" s="19" t="s">
        <v>76</v>
      </c>
      <c r="C74" s="37"/>
      <c r="D74" s="39"/>
      <c r="E74" s="1" t="s">
        <v>8</v>
      </c>
      <c r="F74" s="1">
        <v>1</v>
      </c>
      <c r="G74" s="5"/>
      <c r="H74" s="23">
        <f t="shared" ref="H74:H75" si="8">G74*F74</f>
        <v>0</v>
      </c>
    </row>
    <row r="75" spans="1:8" s="93" customFormat="1" ht="40.5" customHeight="1" x14ac:dyDescent="0.3">
      <c r="A75" s="94">
        <v>61</v>
      </c>
      <c r="B75" s="95" t="s">
        <v>113</v>
      </c>
      <c r="C75" s="37"/>
      <c r="D75" s="39"/>
      <c r="E75" s="94" t="s">
        <v>8</v>
      </c>
      <c r="F75" s="94">
        <v>1</v>
      </c>
      <c r="G75" s="92"/>
      <c r="H75" s="23">
        <f t="shared" si="8"/>
        <v>0</v>
      </c>
    </row>
    <row r="76" spans="1:8" ht="30" customHeight="1" x14ac:dyDescent="0.3">
      <c r="A76" s="49" t="s">
        <v>64</v>
      </c>
      <c r="B76" s="49"/>
      <c r="C76" s="49"/>
      <c r="D76" s="49"/>
      <c r="E76" s="49"/>
      <c r="F76" s="49"/>
      <c r="G76" s="49"/>
      <c r="H76" s="49"/>
    </row>
    <row r="77" spans="1:8" ht="30" customHeight="1" x14ac:dyDescent="0.3">
      <c r="A77" s="1">
        <v>62</v>
      </c>
      <c r="B77" s="19" t="s">
        <v>99</v>
      </c>
      <c r="C77" s="37" t="s">
        <v>68</v>
      </c>
      <c r="D77" s="38"/>
      <c r="E77" s="1" t="s">
        <v>8</v>
      </c>
      <c r="F77" s="1">
        <v>5</v>
      </c>
      <c r="G77" s="5"/>
      <c r="H77" s="23">
        <f t="shared" ref="H77:H84" si="9">G77*F77</f>
        <v>0</v>
      </c>
    </row>
    <row r="78" spans="1:8" ht="30" customHeight="1" x14ac:dyDescent="0.3">
      <c r="A78" s="1">
        <v>63</v>
      </c>
      <c r="B78" s="19" t="s">
        <v>78</v>
      </c>
      <c r="C78" s="37"/>
      <c r="D78" s="39"/>
      <c r="E78" s="1" t="s">
        <v>8</v>
      </c>
      <c r="F78" s="4">
        <v>3</v>
      </c>
      <c r="G78" s="5"/>
      <c r="H78" s="23">
        <f t="shared" si="9"/>
        <v>0</v>
      </c>
    </row>
    <row r="79" spans="1:8" ht="30" customHeight="1" x14ac:dyDescent="0.3">
      <c r="A79" s="1">
        <v>64</v>
      </c>
      <c r="B79" s="19" t="s">
        <v>79</v>
      </c>
      <c r="C79" s="37"/>
      <c r="D79" s="39"/>
      <c r="E79" s="1" t="s">
        <v>8</v>
      </c>
      <c r="F79" s="1">
        <v>5</v>
      </c>
      <c r="G79" s="5"/>
      <c r="H79" s="23">
        <f t="shared" si="9"/>
        <v>0</v>
      </c>
    </row>
    <row r="80" spans="1:8" ht="30" customHeight="1" x14ac:dyDescent="0.3">
      <c r="A80" s="1">
        <v>65</v>
      </c>
      <c r="B80" s="19" t="s">
        <v>80</v>
      </c>
      <c r="C80" s="37"/>
      <c r="D80" s="39"/>
      <c r="E80" s="1" t="s">
        <v>8</v>
      </c>
      <c r="F80" s="1">
        <v>10</v>
      </c>
      <c r="G80" s="5"/>
      <c r="H80" s="23">
        <f t="shared" si="9"/>
        <v>0</v>
      </c>
    </row>
    <row r="81" spans="1:8" ht="30" customHeight="1" x14ac:dyDescent="0.3">
      <c r="A81" s="1">
        <v>66</v>
      </c>
      <c r="B81" s="19" t="s">
        <v>81</v>
      </c>
      <c r="C81" s="37"/>
      <c r="D81" s="39"/>
      <c r="E81" s="1" t="s">
        <v>8</v>
      </c>
      <c r="F81" s="1">
        <v>10</v>
      </c>
      <c r="G81" s="5"/>
      <c r="H81" s="23">
        <f t="shared" si="9"/>
        <v>0</v>
      </c>
    </row>
    <row r="82" spans="1:8" ht="30" customHeight="1" x14ac:dyDescent="0.3">
      <c r="A82" s="1">
        <v>67</v>
      </c>
      <c r="B82" s="19" t="s">
        <v>105</v>
      </c>
      <c r="C82" s="37"/>
      <c r="D82" s="39"/>
      <c r="E82" s="1" t="s">
        <v>8</v>
      </c>
      <c r="F82" s="1">
        <v>10</v>
      </c>
      <c r="G82" s="5"/>
      <c r="H82" s="23">
        <f t="shared" si="9"/>
        <v>0</v>
      </c>
    </row>
    <row r="83" spans="1:8" ht="30" customHeight="1" x14ac:dyDescent="0.3">
      <c r="A83" s="1">
        <v>68</v>
      </c>
      <c r="B83" s="2" t="s">
        <v>82</v>
      </c>
      <c r="C83" s="37"/>
      <c r="D83" s="39"/>
      <c r="E83" s="1" t="s">
        <v>8</v>
      </c>
      <c r="F83" s="1">
        <v>2</v>
      </c>
      <c r="G83" s="5"/>
      <c r="H83" s="23">
        <f t="shared" si="9"/>
        <v>0</v>
      </c>
    </row>
    <row r="84" spans="1:8" ht="30" customHeight="1" x14ac:dyDescent="0.3">
      <c r="A84" s="1">
        <v>69</v>
      </c>
      <c r="B84" s="19" t="s">
        <v>83</v>
      </c>
      <c r="C84" s="37"/>
      <c r="D84" s="39"/>
      <c r="E84" s="1" t="s">
        <v>8</v>
      </c>
      <c r="F84" s="1">
        <v>2</v>
      </c>
      <c r="G84" s="5"/>
      <c r="H84" s="23">
        <f t="shared" si="9"/>
        <v>0</v>
      </c>
    </row>
    <row r="85" spans="1:8" ht="30" customHeight="1" x14ac:dyDescent="0.3">
      <c r="A85" s="1">
        <v>70</v>
      </c>
      <c r="B85" s="19" t="s">
        <v>84</v>
      </c>
      <c r="C85" s="37"/>
      <c r="D85" s="39"/>
      <c r="E85" s="1" t="s">
        <v>8</v>
      </c>
      <c r="F85" s="1">
        <v>1</v>
      </c>
      <c r="G85" s="5"/>
      <c r="H85" s="23">
        <f t="shared" ref="H85:H86" si="10">G85*F85</f>
        <v>0</v>
      </c>
    </row>
    <row r="86" spans="1:8" s="93" customFormat="1" ht="30" customHeight="1" x14ac:dyDescent="0.3">
      <c r="A86" s="94">
        <v>71</v>
      </c>
      <c r="B86" s="95" t="s">
        <v>114</v>
      </c>
      <c r="C86" s="37"/>
      <c r="D86" s="39"/>
      <c r="E86" s="94" t="s">
        <v>8</v>
      </c>
      <c r="F86" s="94">
        <v>1</v>
      </c>
      <c r="G86" s="92"/>
      <c r="H86" s="23">
        <f t="shared" si="10"/>
        <v>0</v>
      </c>
    </row>
    <row r="87" spans="1:8" ht="30" customHeight="1" x14ac:dyDescent="0.3">
      <c r="A87" s="44" t="s">
        <v>65</v>
      </c>
      <c r="B87" s="45"/>
      <c r="C87" s="45"/>
      <c r="D87" s="45"/>
      <c r="E87" s="45"/>
      <c r="F87" s="45"/>
      <c r="G87" s="45"/>
      <c r="H87" s="46"/>
    </row>
    <row r="88" spans="1:8" ht="30" customHeight="1" x14ac:dyDescent="0.3">
      <c r="A88" s="1">
        <v>72</v>
      </c>
      <c r="B88" s="19" t="s">
        <v>98</v>
      </c>
      <c r="C88" s="37" t="s">
        <v>106</v>
      </c>
      <c r="D88" s="38"/>
      <c r="E88" s="1" t="s">
        <v>8</v>
      </c>
      <c r="F88" s="4">
        <v>3</v>
      </c>
      <c r="G88" s="5"/>
      <c r="H88" s="23">
        <f t="shared" ref="H88:H96" si="11">G88*F88</f>
        <v>0</v>
      </c>
    </row>
    <row r="89" spans="1:8" ht="30" customHeight="1" x14ac:dyDescent="0.3">
      <c r="A89" s="1">
        <v>73</v>
      </c>
      <c r="B89" s="19" t="s">
        <v>71</v>
      </c>
      <c r="C89" s="37"/>
      <c r="D89" s="39"/>
      <c r="E89" s="1" t="s">
        <v>8</v>
      </c>
      <c r="F89" s="4">
        <v>5</v>
      </c>
      <c r="G89" s="5"/>
      <c r="H89" s="23">
        <f t="shared" si="11"/>
        <v>0</v>
      </c>
    </row>
    <row r="90" spans="1:8" ht="30" customHeight="1" x14ac:dyDescent="0.3">
      <c r="A90" s="1">
        <v>74</v>
      </c>
      <c r="B90" s="19" t="s">
        <v>72</v>
      </c>
      <c r="C90" s="37"/>
      <c r="D90" s="39"/>
      <c r="E90" s="1" t="s">
        <v>8</v>
      </c>
      <c r="F90" s="4">
        <v>2</v>
      </c>
      <c r="G90" s="5"/>
      <c r="H90" s="23">
        <f t="shared" si="11"/>
        <v>0</v>
      </c>
    </row>
    <row r="91" spans="1:8" ht="30" customHeight="1" x14ac:dyDescent="0.3">
      <c r="A91" s="1">
        <v>75</v>
      </c>
      <c r="B91" s="19" t="s">
        <v>73</v>
      </c>
      <c r="C91" s="37"/>
      <c r="D91" s="39"/>
      <c r="E91" s="1" t="s">
        <v>8</v>
      </c>
      <c r="F91" s="4">
        <v>5</v>
      </c>
      <c r="G91" s="5"/>
      <c r="H91" s="23">
        <f t="shared" si="11"/>
        <v>0</v>
      </c>
    </row>
    <row r="92" spans="1:8" ht="30" customHeight="1" x14ac:dyDescent="0.3">
      <c r="A92" s="1">
        <v>76</v>
      </c>
      <c r="B92" s="19" t="s">
        <v>74</v>
      </c>
      <c r="C92" s="37"/>
      <c r="D92" s="39"/>
      <c r="E92" s="1" t="s">
        <v>8</v>
      </c>
      <c r="F92" s="1">
        <v>3</v>
      </c>
      <c r="G92" s="5"/>
      <c r="H92" s="23">
        <f t="shared" si="11"/>
        <v>0</v>
      </c>
    </row>
    <row r="93" spans="1:8" ht="30" customHeight="1" x14ac:dyDescent="0.3">
      <c r="A93" s="1">
        <v>77</v>
      </c>
      <c r="B93" s="19" t="s">
        <v>104</v>
      </c>
      <c r="C93" s="37"/>
      <c r="D93" s="39"/>
      <c r="E93" s="1" t="s">
        <v>8</v>
      </c>
      <c r="F93" s="1">
        <v>3</v>
      </c>
      <c r="G93" s="5"/>
      <c r="H93" s="23">
        <f t="shared" si="11"/>
        <v>0</v>
      </c>
    </row>
    <row r="94" spans="1:8" ht="30" customHeight="1" x14ac:dyDescent="0.3">
      <c r="A94" s="1">
        <v>78</v>
      </c>
      <c r="B94" s="19" t="s">
        <v>47</v>
      </c>
      <c r="C94" s="37"/>
      <c r="D94" s="39"/>
      <c r="E94" s="1" t="s">
        <v>8</v>
      </c>
      <c r="F94" s="1">
        <v>2</v>
      </c>
      <c r="G94" s="5"/>
      <c r="H94" s="23">
        <f t="shared" si="11"/>
        <v>0</v>
      </c>
    </row>
    <row r="95" spans="1:8" ht="30" customHeight="1" x14ac:dyDescent="0.3">
      <c r="A95" s="1">
        <v>79</v>
      </c>
      <c r="B95" s="19" t="s">
        <v>75</v>
      </c>
      <c r="C95" s="37"/>
      <c r="D95" s="39"/>
      <c r="E95" s="1" t="s">
        <v>8</v>
      </c>
      <c r="F95" s="1">
        <v>1</v>
      </c>
      <c r="G95" s="5"/>
      <c r="H95" s="23">
        <f t="shared" si="11"/>
        <v>0</v>
      </c>
    </row>
    <row r="96" spans="1:8" ht="30" customHeight="1" x14ac:dyDescent="0.3">
      <c r="A96" s="1">
        <v>80</v>
      </c>
      <c r="B96" s="19" t="s">
        <v>76</v>
      </c>
      <c r="C96" s="37"/>
      <c r="D96" s="39"/>
      <c r="E96" s="1" t="s">
        <v>8</v>
      </c>
      <c r="F96" s="1">
        <v>1</v>
      </c>
      <c r="G96" s="5"/>
      <c r="H96" s="23">
        <f t="shared" si="11"/>
        <v>0</v>
      </c>
    </row>
    <row r="97" spans="1:8" ht="30" customHeight="1" x14ac:dyDescent="0.3">
      <c r="A97" s="49" t="s">
        <v>66</v>
      </c>
      <c r="B97" s="49"/>
      <c r="C97" s="49"/>
      <c r="D97" s="49"/>
      <c r="E97" s="49"/>
      <c r="F97" s="49"/>
      <c r="G97" s="49"/>
      <c r="H97" s="49"/>
    </row>
    <row r="98" spans="1:8" ht="30" customHeight="1" x14ac:dyDescent="0.3">
      <c r="A98" s="1">
        <v>81</v>
      </c>
      <c r="B98" s="19" t="s">
        <v>77</v>
      </c>
      <c r="C98" s="37" t="s">
        <v>106</v>
      </c>
      <c r="D98" s="38"/>
      <c r="E98" s="1" t="s">
        <v>8</v>
      </c>
      <c r="F98" s="4">
        <v>3</v>
      </c>
      <c r="G98" s="5"/>
      <c r="H98" s="23">
        <f t="shared" ref="H98:H106" si="12">G98*F98</f>
        <v>0</v>
      </c>
    </row>
    <row r="99" spans="1:8" ht="30" customHeight="1" x14ac:dyDescent="0.3">
      <c r="A99" s="1">
        <v>82</v>
      </c>
      <c r="B99" s="19" t="s">
        <v>78</v>
      </c>
      <c r="C99" s="37"/>
      <c r="D99" s="39"/>
      <c r="E99" s="1" t="s">
        <v>8</v>
      </c>
      <c r="F99" s="4">
        <v>5</v>
      </c>
      <c r="G99" s="5"/>
      <c r="H99" s="23">
        <f t="shared" si="12"/>
        <v>0</v>
      </c>
    </row>
    <row r="100" spans="1:8" ht="30" customHeight="1" x14ac:dyDescent="0.3">
      <c r="A100" s="1">
        <v>83</v>
      </c>
      <c r="B100" s="19" t="s">
        <v>79</v>
      </c>
      <c r="C100" s="37"/>
      <c r="D100" s="39"/>
      <c r="E100" s="1" t="s">
        <v>8</v>
      </c>
      <c r="F100" s="4">
        <v>2</v>
      </c>
      <c r="G100" s="5"/>
      <c r="H100" s="23">
        <f t="shared" si="12"/>
        <v>0</v>
      </c>
    </row>
    <row r="101" spans="1:8" ht="30" customHeight="1" x14ac:dyDescent="0.3">
      <c r="A101" s="1">
        <v>84</v>
      </c>
      <c r="B101" s="19" t="s">
        <v>80</v>
      </c>
      <c r="C101" s="37"/>
      <c r="D101" s="39"/>
      <c r="E101" s="1" t="s">
        <v>8</v>
      </c>
      <c r="F101" s="4">
        <v>5</v>
      </c>
      <c r="G101" s="5"/>
      <c r="H101" s="23">
        <f t="shared" si="12"/>
        <v>0</v>
      </c>
    </row>
    <row r="102" spans="1:8" ht="30" customHeight="1" x14ac:dyDescent="0.3">
      <c r="A102" s="1">
        <v>85</v>
      </c>
      <c r="B102" s="19" t="s">
        <v>81</v>
      </c>
      <c r="C102" s="37"/>
      <c r="D102" s="39"/>
      <c r="E102" s="1" t="s">
        <v>8</v>
      </c>
      <c r="F102" s="1">
        <v>3</v>
      </c>
      <c r="G102" s="5"/>
      <c r="H102" s="23">
        <f t="shared" si="12"/>
        <v>0</v>
      </c>
    </row>
    <row r="103" spans="1:8" ht="30" customHeight="1" x14ac:dyDescent="0.3">
      <c r="A103" s="1">
        <v>86</v>
      </c>
      <c r="B103" s="19" t="s">
        <v>105</v>
      </c>
      <c r="C103" s="37"/>
      <c r="D103" s="39"/>
      <c r="E103" s="1" t="s">
        <v>8</v>
      </c>
      <c r="F103" s="1">
        <v>3</v>
      </c>
      <c r="G103" s="5"/>
      <c r="H103" s="23">
        <f t="shared" si="12"/>
        <v>0</v>
      </c>
    </row>
    <row r="104" spans="1:8" ht="30" customHeight="1" x14ac:dyDescent="0.3">
      <c r="A104" s="1">
        <v>87</v>
      </c>
      <c r="B104" s="2" t="s">
        <v>82</v>
      </c>
      <c r="C104" s="37"/>
      <c r="D104" s="39"/>
      <c r="E104" s="1" t="s">
        <v>8</v>
      </c>
      <c r="F104" s="1">
        <v>2</v>
      </c>
      <c r="G104" s="5"/>
      <c r="H104" s="23">
        <f t="shared" si="12"/>
        <v>0</v>
      </c>
    </row>
    <row r="105" spans="1:8" ht="30" customHeight="1" x14ac:dyDescent="0.3">
      <c r="A105" s="1">
        <v>88</v>
      </c>
      <c r="B105" s="19" t="s">
        <v>83</v>
      </c>
      <c r="C105" s="37"/>
      <c r="D105" s="39"/>
      <c r="E105" s="1" t="s">
        <v>8</v>
      </c>
      <c r="F105" s="1">
        <v>1</v>
      </c>
      <c r="G105" s="5"/>
      <c r="H105" s="23">
        <f t="shared" si="12"/>
        <v>0</v>
      </c>
    </row>
    <row r="106" spans="1:8" ht="30" customHeight="1" x14ac:dyDescent="0.3">
      <c r="A106" s="1">
        <v>89</v>
      </c>
      <c r="B106" s="19" t="s">
        <v>84</v>
      </c>
      <c r="C106" s="37"/>
      <c r="D106" s="39"/>
      <c r="E106" s="1" t="s">
        <v>8</v>
      </c>
      <c r="F106" s="1">
        <v>1</v>
      </c>
      <c r="G106" s="5"/>
      <c r="H106" s="23">
        <f t="shared" si="12"/>
        <v>0</v>
      </c>
    </row>
    <row r="107" spans="1:8" ht="30" customHeight="1" x14ac:dyDescent="0.3">
      <c r="A107" s="44" t="s">
        <v>33</v>
      </c>
      <c r="B107" s="45"/>
      <c r="C107" s="45"/>
      <c r="D107" s="45"/>
      <c r="E107" s="45"/>
      <c r="F107" s="45"/>
      <c r="G107" s="45"/>
      <c r="H107" s="46"/>
    </row>
    <row r="108" spans="1:8" ht="30" customHeight="1" x14ac:dyDescent="0.3">
      <c r="A108" s="1">
        <v>90</v>
      </c>
      <c r="B108" s="19" t="s">
        <v>34</v>
      </c>
      <c r="C108" s="47" t="s">
        <v>101</v>
      </c>
      <c r="D108" s="38"/>
      <c r="E108" s="1" t="s">
        <v>8</v>
      </c>
      <c r="F108" s="1">
        <v>2</v>
      </c>
      <c r="G108" s="5"/>
      <c r="H108" s="23">
        <f t="shared" ref="H108:H111" si="13">G108*F108</f>
        <v>0</v>
      </c>
    </row>
    <row r="109" spans="1:8" ht="30" customHeight="1" x14ac:dyDescent="0.3">
      <c r="A109" s="1">
        <v>91</v>
      </c>
      <c r="B109" s="19" t="s">
        <v>35</v>
      </c>
      <c r="C109" s="48"/>
      <c r="D109" s="39"/>
      <c r="E109" s="1" t="s">
        <v>8</v>
      </c>
      <c r="F109" s="1">
        <v>2</v>
      </c>
      <c r="G109" s="5"/>
      <c r="H109" s="23">
        <f t="shared" si="13"/>
        <v>0</v>
      </c>
    </row>
    <row r="110" spans="1:8" ht="30" customHeight="1" x14ac:dyDescent="0.3">
      <c r="A110" s="1">
        <v>92</v>
      </c>
      <c r="B110" s="19" t="s">
        <v>36</v>
      </c>
      <c r="C110" s="48"/>
      <c r="D110" s="39"/>
      <c r="E110" s="1" t="s">
        <v>8</v>
      </c>
      <c r="F110" s="1">
        <v>2</v>
      </c>
      <c r="G110" s="5"/>
      <c r="H110" s="23">
        <f t="shared" si="13"/>
        <v>0</v>
      </c>
    </row>
    <row r="111" spans="1:8" ht="28.8" x14ac:dyDescent="0.3">
      <c r="A111" s="1">
        <v>93</v>
      </c>
      <c r="B111" s="19" t="s">
        <v>37</v>
      </c>
      <c r="C111" s="48"/>
      <c r="D111" s="39"/>
      <c r="E111" s="1" t="s">
        <v>8</v>
      </c>
      <c r="F111" s="1">
        <v>1</v>
      </c>
      <c r="G111" s="5"/>
      <c r="H111" s="23">
        <f t="shared" si="13"/>
        <v>0</v>
      </c>
    </row>
    <row r="112" spans="1:8" ht="30" customHeight="1" x14ac:dyDescent="0.3">
      <c r="A112" s="44" t="s">
        <v>46</v>
      </c>
      <c r="B112" s="45"/>
      <c r="C112" s="45"/>
      <c r="D112" s="45"/>
      <c r="E112" s="45"/>
      <c r="F112" s="45"/>
      <c r="G112" s="45"/>
      <c r="H112" s="46"/>
    </row>
    <row r="113" spans="1:8" ht="169.95" customHeight="1" x14ac:dyDescent="0.3">
      <c r="A113" s="4">
        <v>94</v>
      </c>
      <c r="B113" s="2" t="s">
        <v>69</v>
      </c>
      <c r="C113" s="15" t="s">
        <v>107</v>
      </c>
      <c r="D113" s="25"/>
      <c r="E113" s="1" t="s">
        <v>8</v>
      </c>
      <c r="F113" s="1">
        <v>6</v>
      </c>
      <c r="G113" s="26"/>
      <c r="H113" s="23">
        <f>G113*F113</f>
        <v>0</v>
      </c>
    </row>
    <row r="114" spans="1:8" ht="27.75" customHeight="1" x14ac:dyDescent="0.3">
      <c r="A114" s="44" t="s">
        <v>85</v>
      </c>
      <c r="B114" s="45"/>
      <c r="C114" s="45"/>
      <c r="D114" s="45"/>
      <c r="E114" s="45"/>
      <c r="F114" s="45"/>
      <c r="G114" s="45"/>
      <c r="H114" s="46"/>
    </row>
    <row r="115" spans="1:8" ht="27.75" customHeight="1" x14ac:dyDescent="0.3">
      <c r="A115" s="1">
        <v>95</v>
      </c>
      <c r="B115" s="19" t="s">
        <v>86</v>
      </c>
      <c r="C115" s="60" t="s">
        <v>87</v>
      </c>
      <c r="D115" s="63"/>
      <c r="E115" s="1" t="s">
        <v>8</v>
      </c>
      <c r="F115" s="4">
        <v>20</v>
      </c>
      <c r="G115" s="5"/>
      <c r="H115" s="23">
        <f t="shared" ref="H115:H119" si="14">G115*F115</f>
        <v>0</v>
      </c>
    </row>
    <row r="116" spans="1:8" ht="27.75" customHeight="1" x14ac:dyDescent="0.3">
      <c r="A116" s="1">
        <v>96</v>
      </c>
      <c r="B116" s="19" t="s">
        <v>88</v>
      </c>
      <c r="C116" s="61"/>
      <c r="D116" s="64"/>
      <c r="E116" s="1" t="s">
        <v>8</v>
      </c>
      <c r="F116" s="4">
        <v>15</v>
      </c>
      <c r="G116" s="5"/>
      <c r="H116" s="23">
        <f t="shared" si="14"/>
        <v>0</v>
      </c>
    </row>
    <row r="117" spans="1:8" ht="27.75" customHeight="1" x14ac:dyDescent="0.3">
      <c r="A117" s="1">
        <v>97</v>
      </c>
      <c r="B117" s="19" t="s">
        <v>89</v>
      </c>
      <c r="C117" s="61"/>
      <c r="D117" s="64"/>
      <c r="E117" s="1" t="s">
        <v>8</v>
      </c>
      <c r="F117" s="4">
        <v>10</v>
      </c>
      <c r="G117" s="5"/>
      <c r="H117" s="23">
        <f t="shared" si="14"/>
        <v>0</v>
      </c>
    </row>
    <row r="118" spans="1:8" ht="24" customHeight="1" x14ac:dyDescent="0.3">
      <c r="A118" s="1">
        <v>98</v>
      </c>
      <c r="B118" s="19" t="s">
        <v>90</v>
      </c>
      <c r="C118" s="61"/>
      <c r="D118" s="64"/>
      <c r="E118" s="1" t="s">
        <v>8</v>
      </c>
      <c r="F118" s="4">
        <v>10</v>
      </c>
      <c r="G118" s="5"/>
      <c r="H118" s="23">
        <f t="shared" si="14"/>
        <v>0</v>
      </c>
    </row>
    <row r="119" spans="1:8" ht="24" customHeight="1" x14ac:dyDescent="0.3">
      <c r="A119" s="1">
        <v>99</v>
      </c>
      <c r="B119" s="19" t="s">
        <v>91</v>
      </c>
      <c r="C119" s="62"/>
      <c r="D119" s="64"/>
      <c r="E119" s="1" t="s">
        <v>8</v>
      </c>
      <c r="F119" s="1">
        <v>10</v>
      </c>
      <c r="G119" s="5"/>
      <c r="H119" s="23">
        <f t="shared" si="14"/>
        <v>0</v>
      </c>
    </row>
    <row r="120" spans="1:8" ht="30" customHeight="1" x14ac:dyDescent="0.3">
      <c r="A120" s="50" t="s">
        <v>110</v>
      </c>
      <c r="B120" s="51"/>
      <c r="C120" s="51"/>
      <c r="D120" s="51"/>
      <c r="E120" s="51"/>
      <c r="F120" s="51"/>
      <c r="G120" s="52"/>
      <c r="H120" s="7">
        <f>SUM(H113,H108:H111,H98:H106,H88:H96,H77:H86,H66:H75,H57:H64,H47:H55,H40:H45,H23:H38,H18:H21,H13:H16,H8:H11, H115:H119)</f>
        <v>0</v>
      </c>
    </row>
    <row r="121" spans="1:8" ht="30" customHeight="1" x14ac:dyDescent="0.3">
      <c r="A121" s="50" t="s">
        <v>109</v>
      </c>
      <c r="B121" s="51"/>
      <c r="C121" s="51"/>
      <c r="D121" s="51"/>
      <c r="E121" s="51"/>
      <c r="F121" s="51"/>
      <c r="G121" s="52"/>
      <c r="H121" s="7">
        <f>H122-H120</f>
        <v>0</v>
      </c>
    </row>
    <row r="122" spans="1:8" ht="30" customHeight="1" x14ac:dyDescent="0.3">
      <c r="A122" s="40" t="s">
        <v>111</v>
      </c>
      <c r="B122" s="41"/>
      <c r="C122" s="41"/>
      <c r="D122" s="41"/>
      <c r="E122" s="41"/>
      <c r="F122" s="41"/>
      <c r="G122" s="42"/>
      <c r="H122" s="24">
        <f>H120*1.21</f>
        <v>0</v>
      </c>
    </row>
    <row r="123" spans="1:8" ht="30" customHeight="1" x14ac:dyDescent="0.3">
      <c r="D123" s="22"/>
      <c r="F123" s="22"/>
    </row>
    <row r="124" spans="1:8" ht="30" customHeight="1" x14ac:dyDescent="0.3">
      <c r="A124" s="43" t="s">
        <v>38</v>
      </c>
      <c r="B124" s="43"/>
      <c r="C124" s="43"/>
      <c r="D124" s="43"/>
      <c r="E124" s="43"/>
      <c r="F124" s="43"/>
      <c r="G124" s="43"/>
      <c r="H124" s="43"/>
    </row>
    <row r="125" spans="1:8" ht="30" customHeight="1" x14ac:dyDescent="0.3">
      <c r="A125" s="53" t="s">
        <v>61</v>
      </c>
      <c r="B125" s="53"/>
      <c r="C125" s="53"/>
      <c r="D125" s="53"/>
      <c r="E125" s="53"/>
      <c r="F125" s="53"/>
      <c r="G125" s="53"/>
      <c r="H125" s="53"/>
    </row>
    <row r="126" spans="1:8" ht="40.5" customHeight="1" x14ac:dyDescent="0.3">
      <c r="A126" s="53" t="s">
        <v>62</v>
      </c>
      <c r="B126" s="53"/>
      <c r="C126" s="53"/>
      <c r="D126" s="53"/>
      <c r="E126" s="53"/>
      <c r="F126" s="53"/>
      <c r="G126" s="53"/>
      <c r="H126" s="53"/>
    </row>
    <row r="127" spans="1:8" ht="40.5" customHeight="1" x14ac:dyDescent="0.3">
      <c r="A127" s="54"/>
      <c r="B127" s="54"/>
      <c r="C127" s="54"/>
      <c r="D127" s="54"/>
      <c r="E127" s="54"/>
      <c r="F127" s="54"/>
      <c r="G127" s="54"/>
      <c r="H127" s="54"/>
    </row>
    <row r="128" spans="1:8" ht="46.5" customHeight="1" x14ac:dyDescent="0.3">
      <c r="A128" s="43" t="s">
        <v>108</v>
      </c>
      <c r="B128" s="43"/>
      <c r="C128" s="43"/>
      <c r="D128" s="43"/>
      <c r="E128" s="43"/>
      <c r="F128" s="43"/>
      <c r="G128" s="43"/>
      <c r="H128" s="43"/>
    </row>
    <row r="129" spans="1:8" ht="45.6" customHeight="1" x14ac:dyDescent="0.3">
      <c r="A129" s="55"/>
      <c r="B129" s="55"/>
      <c r="C129" s="55"/>
      <c r="D129" s="55"/>
      <c r="E129" s="55"/>
      <c r="F129" s="55"/>
      <c r="G129" s="55"/>
      <c r="H129" s="55"/>
    </row>
    <row r="130" spans="1:8" ht="30" customHeight="1" x14ac:dyDescent="0.3">
      <c r="A130" s="56" t="s">
        <v>112</v>
      </c>
      <c r="B130" s="56"/>
      <c r="C130" s="56"/>
      <c r="D130" s="56"/>
      <c r="E130" s="56"/>
      <c r="F130" s="56"/>
      <c r="G130" s="56"/>
      <c r="H130" s="56"/>
    </row>
    <row r="131" spans="1:8" ht="30" customHeight="1" x14ac:dyDescent="0.3">
      <c r="A131" s="56"/>
      <c r="B131" s="56"/>
      <c r="C131" s="56"/>
      <c r="D131" s="56"/>
      <c r="E131" s="56"/>
      <c r="F131" s="56"/>
      <c r="G131" s="56"/>
      <c r="H131" s="56"/>
    </row>
  </sheetData>
  <mergeCells count="62">
    <mergeCell ref="C40:C45"/>
    <mergeCell ref="C47:C55"/>
    <mergeCell ref="C57:C64"/>
    <mergeCell ref="A76:H76"/>
    <mergeCell ref="C66:C75"/>
    <mergeCell ref="A1:H1"/>
    <mergeCell ref="A2:H2"/>
    <mergeCell ref="A4:A5"/>
    <mergeCell ref="B4:B5"/>
    <mergeCell ref="C4:C5"/>
    <mergeCell ref="D4:D5"/>
    <mergeCell ref="E4:E5"/>
    <mergeCell ref="F4:F5"/>
    <mergeCell ref="G4:G5"/>
    <mergeCell ref="H4:H5"/>
    <mergeCell ref="A7:H7"/>
    <mergeCell ref="D8:D11"/>
    <mergeCell ref="C18:C21"/>
    <mergeCell ref="C23:C30"/>
    <mergeCell ref="C31:C34"/>
    <mergeCell ref="A12:H12"/>
    <mergeCell ref="D13:D16"/>
    <mergeCell ref="A22:H22"/>
    <mergeCell ref="C8:C11"/>
    <mergeCell ref="D23:D38"/>
    <mergeCell ref="A129:H129"/>
    <mergeCell ref="A130:H131"/>
    <mergeCell ref="C13:C16"/>
    <mergeCell ref="D18:D21"/>
    <mergeCell ref="A17:H17"/>
    <mergeCell ref="A114:H114"/>
    <mergeCell ref="C115:C119"/>
    <mergeCell ref="D115:D119"/>
    <mergeCell ref="C35:C38"/>
    <mergeCell ref="A39:H39"/>
    <mergeCell ref="A46:H46"/>
    <mergeCell ref="D40:D45"/>
    <mergeCell ref="A56:H56"/>
    <mergeCell ref="D47:D55"/>
    <mergeCell ref="A65:H65"/>
    <mergeCell ref="D57:D64"/>
    <mergeCell ref="A121:G121"/>
    <mergeCell ref="A125:H125"/>
    <mergeCell ref="A126:H126"/>
    <mergeCell ref="A127:H127"/>
    <mergeCell ref="A128:H128"/>
    <mergeCell ref="C77:C86"/>
    <mergeCell ref="D66:D75"/>
    <mergeCell ref="A122:G122"/>
    <mergeCell ref="A124:H124"/>
    <mergeCell ref="A112:H112"/>
    <mergeCell ref="D77:D86"/>
    <mergeCell ref="D108:D111"/>
    <mergeCell ref="D98:D106"/>
    <mergeCell ref="C108:C111"/>
    <mergeCell ref="C88:C96"/>
    <mergeCell ref="D88:D96"/>
    <mergeCell ref="A97:H97"/>
    <mergeCell ref="C98:C106"/>
    <mergeCell ref="A107:H107"/>
    <mergeCell ref="A87:H87"/>
    <mergeCell ref="A120:G120"/>
  </mergeCells>
  <phoneticPr fontId="11" type="noConversion"/>
  <pageMargins left="0.23622047244094491" right="0.23622047244094491" top="0.15748031496062992" bottom="0.15748031496062992" header="0.19685039370078741" footer="0.19685039370078741"/>
  <pageSetup paperSize="9" scale="76" fitToHeight="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Žydrūnas Mašeckis</dc:creator>
  <cp:lastModifiedBy>Erika Mėlynienė</cp:lastModifiedBy>
  <cp:lastPrinted>2023-12-08T06:03:01Z</cp:lastPrinted>
  <dcterms:created xsi:type="dcterms:W3CDTF">2021-09-10T08:21:07Z</dcterms:created>
  <dcterms:modified xsi:type="dcterms:W3CDTF">2025-11-18T07:57:26Z</dcterms:modified>
</cp:coreProperties>
</file>