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defaultThemeVersion="124226"/>
  <mc:AlternateContent xmlns:mc="http://schemas.openxmlformats.org/markup-compatibility/2006">
    <mc:Choice Requires="x15">
      <x15ac:absPath xmlns:x15ac="http://schemas.microsoft.com/office/spreadsheetml/2010/11/ac" url="https://lmnsc-my.sharepoint.com/personal/rima_nageliene_linesa_lt/Documents/Desktop/RENGINYS/"/>
    </mc:Choice>
  </mc:AlternateContent>
  <xr:revisionPtr revIDLastSave="5" documentId="8_{F82DA732-A7F1-424D-B35E-25276A424E06}" xr6:coauthVersionLast="47" xr6:coauthVersionMax="47" xr10:uidLastSave="{00050F15-1E14-4A74-AC33-1F9B0FAE5F79}"/>
  <bookViews>
    <workbookView xWindow="28680" yWindow="-120" windowWidth="29040" windowHeight="15720" xr2:uid="{00000000-000D-0000-FFFF-FFFF00000000}"/>
  </bookViews>
  <sheets>
    <sheet name="pasiūlymo forma_B_dalis" sheetId="1" r:id="rId1"/>
  </sheets>
  <calcPr calcId="191028"/>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51" i="1" l="1"/>
  <c r="L234" i="1"/>
  <c r="M218" i="1"/>
  <c r="M219" i="1" s="1"/>
  <c r="K41" i="1"/>
  <c r="M41" i="1" s="1"/>
  <c r="K42" i="1"/>
  <c r="M42" i="1" s="1"/>
  <c r="K52" i="1"/>
  <c r="M52" i="1" s="1"/>
  <c r="K53" i="1"/>
  <c r="M53" i="1" s="1"/>
  <c r="K54" i="1"/>
  <c r="M54" i="1" s="1"/>
  <c r="K55" i="1"/>
  <c r="M55" i="1" s="1"/>
  <c r="K56" i="1"/>
  <c r="K57" i="1"/>
  <c r="M57" i="1" s="1"/>
  <c r="K58" i="1"/>
  <c r="M58" i="1" s="1"/>
  <c r="K51" i="1"/>
  <c r="K40" i="1"/>
  <c r="M40" i="1" s="1"/>
  <c r="K43" i="1"/>
  <c r="M43" i="1" s="1"/>
  <c r="K39" i="1"/>
  <c r="M39" i="1" s="1"/>
  <c r="M196" i="1"/>
  <c r="M195" i="1"/>
  <c r="M194" i="1"/>
  <c r="M148" i="1"/>
  <c r="M149" i="1"/>
  <c r="M150" i="1"/>
  <c r="M151" i="1"/>
  <c r="M152" i="1"/>
  <c r="M153" i="1"/>
  <c r="M154" i="1"/>
  <c r="M155" i="1"/>
  <c r="M156" i="1"/>
  <c r="M157" i="1"/>
  <c r="M158" i="1"/>
  <c r="M159" i="1"/>
  <c r="M160" i="1"/>
  <c r="M161" i="1"/>
  <c r="M147" i="1"/>
  <c r="M146" i="1"/>
  <c r="M145" i="1"/>
  <c r="M144" i="1"/>
  <c r="M184" i="1"/>
  <c r="M185" i="1"/>
  <c r="M186" i="1"/>
  <c r="M187" i="1"/>
  <c r="M188" i="1"/>
  <c r="M183" i="1"/>
  <c r="M168" i="1"/>
  <c r="M169" i="1"/>
  <c r="M170" i="1"/>
  <c r="M167" i="1"/>
  <c r="M56" i="1"/>
  <c r="M177" i="1"/>
  <c r="M212" i="1"/>
  <c r="M211" i="1"/>
  <c r="M210" i="1"/>
  <c r="M97" i="1"/>
  <c r="M98" i="1"/>
  <c r="M99" i="1"/>
  <c r="M100" i="1"/>
  <c r="M101" i="1"/>
  <c r="M102" i="1"/>
  <c r="M103" i="1"/>
  <c r="M104" i="1"/>
  <c r="M105" i="1"/>
  <c r="M106" i="1"/>
  <c r="M107" i="1"/>
  <c r="M110" i="1"/>
  <c r="M111" i="1"/>
  <c r="M112" i="1"/>
  <c r="M113" i="1"/>
  <c r="M114" i="1"/>
  <c r="M115" i="1"/>
  <c r="M116" i="1"/>
  <c r="M119" i="1"/>
  <c r="M120" i="1"/>
  <c r="M121" i="1"/>
  <c r="M122" i="1"/>
  <c r="M123" i="1"/>
  <c r="M126" i="1"/>
  <c r="M127" i="1"/>
  <c r="M128" i="1"/>
  <c r="M129" i="1"/>
  <c r="M130" i="1"/>
  <c r="M132" i="1"/>
  <c r="M135" i="1"/>
  <c r="M93" i="1"/>
  <c r="M90" i="1"/>
  <c r="M73" i="1"/>
  <c r="M74" i="1"/>
  <c r="M75" i="1"/>
  <c r="M76" i="1"/>
  <c r="M77" i="1"/>
  <c r="M78" i="1"/>
  <c r="M79" i="1"/>
  <c r="M82" i="1"/>
  <c r="M83" i="1"/>
  <c r="M84" i="1"/>
  <c r="M85" i="1"/>
  <c r="M86" i="1"/>
  <c r="M87" i="1"/>
  <c r="M88" i="1"/>
  <c r="M66" i="1"/>
  <c r="M67" i="1"/>
  <c r="M68" i="1"/>
  <c r="M69" i="1"/>
  <c r="M70" i="1"/>
  <c r="M136" i="1"/>
  <c r="M133" i="1"/>
  <c r="M138" i="1"/>
  <c r="M203" i="1"/>
  <c r="M204" i="1"/>
  <c r="M205" i="1" s="1"/>
  <c r="L232" i="1" s="1"/>
  <c r="M176" i="1"/>
  <c r="M178" i="1" s="1"/>
  <c r="L229" i="1" s="1"/>
  <c r="M125" i="1"/>
  <c r="M118" i="1"/>
  <c r="M109" i="1"/>
  <c r="M96" i="1"/>
  <c r="M94" i="1"/>
  <c r="M91" i="1"/>
  <c r="M81" i="1"/>
  <c r="M72" i="1"/>
  <c r="M65" i="1"/>
  <c r="M59" i="1" l="1"/>
  <c r="L225" i="1" s="1"/>
  <c r="M44" i="1"/>
  <c r="L224" i="1" s="1"/>
  <c r="M162" i="1"/>
  <c r="L227" i="1" s="1"/>
  <c r="M189" i="1"/>
  <c r="L230" i="1" s="1"/>
  <c r="M171" i="1"/>
  <c r="L228" i="1" s="1"/>
  <c r="M139" i="1"/>
  <c r="L226" i="1" s="1"/>
  <c r="M213" i="1"/>
  <c r="L233" i="1" s="1"/>
  <c r="M197" i="1"/>
  <c r="L231" i="1" s="1"/>
  <c r="L235" i="1" l="1"/>
  <c r="L23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tc={9BCA12B2-444B-46F7-8E35-99C7087CEDA6}</author>
  </authors>
  <commentList>
    <comment ref="I127" authorId="0" shapeId="0" xr:uid="{9BCA12B2-444B-46F7-8E35-99C7087CEDA6}">
      <text>
        <r>
          <rPr>
            <sz val="11"/>
            <color theme="1"/>
            <rFont val="Calibri"/>
            <family val="2"/>
            <charset val="186"/>
            <scheme val="minor"/>
          </rPr>
          <t>[Threaded comment]
Your version of Excel allows you to read this threaded comment; however, any edits to it will get removed if the file is opened in a newer version of Excel. Learn more: https://go.microsoft.com/fwlink/?linkid=870924
Comment:
    RK buvo komentaras apibrėžti, kas yra diena</t>
        </r>
      </text>
    </comment>
  </commentList>
</comments>
</file>

<file path=xl/sharedStrings.xml><?xml version="1.0" encoding="utf-8"?>
<sst xmlns="http://schemas.openxmlformats.org/spreadsheetml/2006/main" count="507" uniqueCount="303">
  <si>
    <t xml:space="preserve">Specialiųjų pirkimo sąlygų
6 priedas, B dalis
</t>
  </si>
  <si>
    <t xml:space="preserve">Herbas arba prekių ženklas
(Tiekėjo pavadinimas)
</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</si>
  <si>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</si>
  <si>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VšĮ Neformaliojo švietimo agentūra</t>
  </si>
  <si>
    <t>(Adresatas (perkančioji organizacija)</t>
  </si>
  <si>
    <t xml:space="preserve">PASIŪLYMAS, B DALIS
DĖL RENGINIŲ ORGANIZAVIMO IR SU RENGINIAIS SUSIJUSIU PASLAUGŲ
</t>
  </si>
  <si>
    <t xml:space="preserve">_____________ Nr.______
(Data)
</t>
  </si>
  <si>
    <t>(bedarymo vieta)</t>
  </si>
  <si>
    <t>I. INFORMACIJA APIE TIEKĖJĄ</t>
  </si>
  <si>
    <t>Tiekėjo pavadinimas, kodas /Jeigu dalyvauja ūkio subjektų grupė, surašomi visi dalyvių pavadinimai/kodai</t>
  </si>
  <si>
    <t>Tiekėjo adresas /Jeigu dalyvauja ūkio subjektų grupė, surašomi visi dalyvių adresai/</t>
  </si>
  <si>
    <t>Asmens, pasirašiusio pasiūlymą, vardas, pavardė, pareigos</t>
  </si>
  <si>
    <t>Telefono numeris</t>
  </si>
  <si>
    <t>El. pašto adresas</t>
  </si>
  <si>
    <t>II. TIEKĖJO PATVIRTINIMAS</t>
  </si>
  <si>
    <t>2.1. Teikdami savo pasiūlymą, pažymime, kad sutinkame be Pirkimo sąlygomis ir jose (kaip jos apibrėžtos Bendrosiose pirkimo sąlygose) nustatytomis tolesnėmis Pirkimo procedūromis ir būsimos sutarties sąlygomis.</t>
  </si>
  <si>
    <t>2.2. Patvirtiname, kad atidžiai perskaitėme vibes Pirkimo sąlygų, taip pat Techninės specifikacijos reikalavimus, mūsų Pasiūlymas juos visiškai atitinka ir įsipareigojame jų laikytis vykdydami betartį. Taip pat įsipareigojame laikytis ir kitų Lietuvos Respublikoje galiojančių ir Pirkimo objektui bei betarčiai taikomų teisės aktų reikalavimų.</t>
  </si>
  <si>
    <t>2.3.	Patvirtiname, kad siūlomos paslaugos atitinka Aplinkos apsaugos kriterijų taikymo, vykdant žaliuosius pirkimus, tvarkos aprašo, patvirtinto Lietuvos Respublikos aplinkos ministro 2011 m. birželio 28 d. įsakymu Nr. D1-508, 4.4.3. ir 4.4.4.1. papunkčiuose nurodytus reikalavimus, kurie aprašyti specialiųjų pirkimo sąlygų 1.5 punkte/ specialiųjų betarties sąlygų 13.1 punkte.</t>
  </si>
  <si>
    <t>2.4. Patvirtiname, kad pasiūlymo dokumentuose pateikti duomenys yra tikri ir teisingi.</t>
  </si>
  <si>
    <t>2.5. Pasiūlymas galioja specialiųjų pirkimo sąlygų 1 priedo „Terminai“ 5 eilutėje nurodytą terminą.</t>
  </si>
  <si>
    <t>III. PASIŪLYMO KAINA</t>
  </si>
  <si>
    <t xml:space="preserve">3. Mes, (Tiekėjo pavadinimas), atsižvelgdami į pirkimo dokumentuose išdėstytas sąlygas, siūlome šiuos aukšto lygio renginių organizavimo paslaugų įkainius ir patvirtiname, kad mūsų siūlomos paslaugos atitinka visus šiose konkurso sąlygose nurodytus reikalavimus: 
</t>
  </si>
  <si>
    <t>3.1. Renginio planavimo, organizavimo ir aptarnavimo paslaugos (Konkurso sąlygų 1 priedo "Techninė specifikacija" IV dalis)</t>
  </si>
  <si>
    <t xml:space="preserve">Eil. Nr. </t>
  </si>
  <si>
    <t>Paslauga</t>
  </si>
  <si>
    <t>Mato vnt.</t>
  </si>
  <si>
    <t>Įkainis EUR be PVM</t>
  </si>
  <si>
    <t>Vidutinis įkainis, Eur be PVM</t>
  </si>
  <si>
    <t>Koeficientas</t>
  </si>
  <si>
    <t>Lyginamoji kaina, EUR be PVM</t>
  </si>
  <si>
    <t>Renginio dalyvių skaičius</t>
  </si>
  <si>
    <t>Iki 50</t>
  </si>
  <si>
    <t>Nuo 50 iki 100</t>
  </si>
  <si>
    <t>Nuo 100 iki 300</t>
  </si>
  <si>
    <t>Nuo 300 iki 500</t>
  </si>
  <si>
    <t>500 ir daugiau</t>
  </si>
  <si>
    <t>9=(4+5+6+7+8)/5</t>
  </si>
  <si>
    <t>111=9x10</t>
  </si>
  <si>
    <t>3.1.1.</t>
  </si>
  <si>
    <t>Renginio planavimo konsultacinės paslaugos</t>
  </si>
  <si>
    <t>1 val.</t>
  </si>
  <si>
    <t>3.1.2.</t>
  </si>
  <si>
    <t>Projekto vadovo paslaugos</t>
  </si>
  <si>
    <t>3.1.3.</t>
  </si>
  <si>
    <t>Kūrybos vadovo paslaugos</t>
  </si>
  <si>
    <t>3.1.4.</t>
  </si>
  <si>
    <r>
      <t>Grafikos dizainerio</t>
    </r>
    <r>
      <rPr>
        <sz val="11"/>
        <rFont val="Times New Roman"/>
        <family val="1"/>
        <charset val="186"/>
      </rPr>
      <t xml:space="preserve"> </t>
    </r>
    <r>
      <rPr>
        <sz val="11"/>
        <color theme="1"/>
        <rFont val="Times New Roman"/>
        <family val="1"/>
        <charset val="186"/>
      </rPr>
      <t xml:space="preserve">paslaugos </t>
    </r>
  </si>
  <si>
    <t>3.1.5.</t>
  </si>
  <si>
    <r>
      <t>Pagalbinio administracinio personalo paslaugos</t>
    </r>
    <r>
      <rPr>
        <vertAlign val="superscript"/>
        <sz val="11"/>
        <color theme="1"/>
        <rFont val="Times New Roman"/>
        <family val="1"/>
        <charset val="186"/>
      </rPr>
      <t/>
    </r>
  </si>
  <si>
    <t>Bendra lyginamoji šioje lentelėje nurodytų paslaugų kaina (C1), EUR be PVM                                                                                                       (C1=kiekvienos paslaugos lyginamosios kainos EUR be PVM (11 stulpelio) suma)</t>
  </si>
  <si>
    <t xml:space="preserve">3.2. Renginio vietos nuomos paslaugos (Konkurso sąlygų 1 priedo "Techninė specifikacija" V dalis) </t>
  </si>
  <si>
    <t>Suteikiama paslauga</t>
  </si>
  <si>
    <t>Renginio  vieta</t>
  </si>
  <si>
    <t xml:space="preserve"> </t>
  </si>
  <si>
    <t>10=(5+6+7+8+9)/5</t>
  </si>
  <si>
    <t>12=10x11</t>
  </si>
  <si>
    <t>3.2.1.</t>
  </si>
  <si>
    <t>Renginiams vykti reikalingų patalpų/vietų, atitinkančių techninėje specifikacijos V dalyje išvardintas sąlygas, nuoma</t>
  </si>
  <si>
    <t>4 val.</t>
  </si>
  <si>
    <t>Vilniaus mieste</t>
  </si>
  <si>
    <t>8 val.</t>
  </si>
  <si>
    <t>Kauno mieste</t>
  </si>
  <si>
    <t>Klaipėdos mieste</t>
  </si>
  <si>
    <t>Ne Vilniaus mieste (Lietuvos teritorijoje)</t>
  </si>
  <si>
    <t>Bendra lyginamoji šioje lentelėje nurodytų paslaugų kaina (C2), EUR be PVM                                                                                                       (C2=kiekvienos paslaugos lyginamosios kainos EUR be PVM (12 stulpelio) suma)</t>
  </si>
  <si>
    <t>3.3. Renginio įrangos nuoma ir aptarnavimo paslaugos (Konkurso sąlygų 1 priedo "Techninė specifikacija" VII dalis)</t>
  </si>
  <si>
    <t>Eil. Nr.</t>
  </si>
  <si>
    <t>Renginio vieta</t>
  </si>
  <si>
    <t>Įkainis, EUR be PVM</t>
  </si>
  <si>
    <t>7=5x6</t>
  </si>
  <si>
    <t>Diskusinės įrangos nuoma ir aptarnavimo paslaugos</t>
  </si>
  <si>
    <t>3.3.1.</t>
  </si>
  <si>
    <t>Belaidžio diskusinio mikrofono modulio nuoma ir aptarnavimo paslaugos</t>
  </si>
  <si>
    <t>1 vnt. / dienai</t>
  </si>
  <si>
    <t>3.3.2.</t>
  </si>
  <si>
    <t>Laidinio diskusinio mikrofono modulio nuoma ir aptarnavimo paslaugos</t>
  </si>
  <si>
    <t>3.3.3.</t>
  </si>
  <si>
    <t>Valdymo bloko (pagrindinio sistemos procesoriaus) ir kitos įrangos, būtinos tinkamam diskusinės įrangos funkcionavimui, nuoma ir aptarnavimo paslaugos</t>
  </si>
  <si>
    <t>Mikrofonų nuoma ir aptarnavimo paslaugos</t>
  </si>
  <si>
    <t>3.3.4.</t>
  </si>
  <si>
    <t xml:space="preserve">Bevielis mikrofonas lankelis be radijo sistema </t>
  </si>
  <si>
    <t>1 vnt. / 4 val.</t>
  </si>
  <si>
    <t>3.3.5.</t>
  </si>
  <si>
    <t xml:space="preserve">Bevielis mikrofonas prisegamas be radijo sistema </t>
  </si>
  <si>
    <t>3.3.6.</t>
  </si>
  <si>
    <t>Bevielis mikrofonas rankinis be radijo sistema</t>
  </si>
  <si>
    <t>3.3.7.</t>
  </si>
  <si>
    <r>
      <t>Bevieliam mikrofonui, nurodytam šios lentelės 3.3.5. papunktyje, tinkantis mikrofono laikiklis/stovas</t>
    </r>
    <r>
      <rPr>
        <vertAlign val="superscript"/>
        <sz val="11"/>
        <color theme="1"/>
        <rFont val="Times New Roman"/>
        <family val="1"/>
        <charset val="186"/>
      </rPr>
      <t/>
    </r>
  </si>
  <si>
    <t>Sinchroninio vertimo įrangos nuoma ir aptarnavimo paslaugos</t>
  </si>
  <si>
    <t>3.3.8.</t>
  </si>
  <si>
    <t>Vertėjų kabina (dvivietė)</t>
  </si>
  <si>
    <t>1 vnt. /dienai</t>
  </si>
  <si>
    <t>3.3.9.</t>
  </si>
  <si>
    <r>
      <t>Sinchroninio vertimo įranga ir kita įranga, būtina tinkamam sinchroninio vertimo įrangos funkcionavimui (renginio masto kategorija - A)</t>
    </r>
    <r>
      <rPr>
        <vertAlign val="superscript"/>
        <sz val="11"/>
        <color theme="1"/>
        <rFont val="Times New Roman"/>
        <family val="1"/>
        <charset val="186"/>
      </rPr>
      <t/>
    </r>
  </si>
  <si>
    <t>1 komplektas /dienai</t>
  </si>
  <si>
    <t>3.3.10.</t>
  </si>
  <si>
    <r>
      <t>Sinchroninio vertimo įranga ir kita įranga, būtina tinkamam sinchroninio vertimo įrangos funkcionavimui (renginio masto kategorija - B)</t>
    </r>
    <r>
      <rPr>
        <vertAlign val="superscript"/>
        <sz val="11"/>
        <color theme="1"/>
        <rFont val="Times New Roman"/>
        <family val="1"/>
        <charset val="186"/>
      </rPr>
      <t/>
    </r>
  </si>
  <si>
    <t>3.3.11.</t>
  </si>
  <si>
    <r>
      <t>Sinchroninio vertimo įranga ir kita įranga, būtina tinkamam sinchroninio vertimo įrangos funkcionavimui (renginio masto kategorija - C)</t>
    </r>
    <r>
      <rPr>
        <vertAlign val="superscript"/>
        <sz val="11"/>
        <color theme="1"/>
        <rFont val="Times New Roman"/>
        <family val="1"/>
        <charset val="186"/>
      </rPr>
      <t/>
    </r>
  </si>
  <si>
    <t>Nešiojamų kompiuterių nuoma ir aptarnavimo paslaugos</t>
  </si>
  <si>
    <t>3.3.12.</t>
  </si>
  <si>
    <t xml:space="preserve">Nešiojamas kompiuteris </t>
  </si>
  <si>
    <t>Multimediją projektorių nuoma ir aptarnavimo paslaugos</t>
  </si>
  <si>
    <t>3.3.13.</t>
  </si>
  <si>
    <t xml:space="preserve">Multimedija projektorius </t>
  </si>
  <si>
    <t>LED ekranų nuoma ir aptarnavimo paslaugos</t>
  </si>
  <si>
    <t>3.3.14.</t>
  </si>
  <si>
    <r>
      <t>LED ekranas, nurodytas Konkurso sąlygų 1 priedo "Techninė specifikacija" 7.8.1.1 papunktyje</t>
    </r>
    <r>
      <rPr>
        <vertAlign val="superscript"/>
        <sz val="11"/>
        <color theme="1"/>
        <rFont val="Times New Roman"/>
        <family val="1"/>
        <charset val="186"/>
      </rPr>
      <t/>
    </r>
  </si>
  <si>
    <t>3.3.15.</t>
  </si>
  <si>
    <t xml:space="preserve">LED ekranas, nurodytas Konkurso sąlygų 1 priedo "Techninė specifikacija" 7.8.1.2 papunktyje </t>
  </si>
  <si>
    <t>3.3.16.</t>
  </si>
  <si>
    <t xml:space="preserve">LED ekranas, nurodytas Konkurso sąlygų 1 priedo "Techninė specifikacija" 7.8.1.3 papunktyje </t>
  </si>
  <si>
    <t>3.3.17.</t>
  </si>
  <si>
    <t>LED ekranas be laikančiomis konstrukcijomis (lauke), nurodytas Konkurso sąlygų 1 priedo "Techninė specifikacija" 7.8.1.1 papunktyje</t>
  </si>
  <si>
    <t>3.3.18.</t>
  </si>
  <si>
    <t xml:space="preserve">LED ekranas be laikančiomis konstrukcijomis (lauke), nurodytas Konkurso sąlygų 1 priedo "Techninė specifikacija" 7.8.1.2 papunktyje </t>
  </si>
  <si>
    <t>3.3.19.</t>
  </si>
  <si>
    <t xml:space="preserve">LED ekranas be laikančiomis konstrukcijomis (lauke), nurodytas Konkurso sąlygų 1 priedo "Techninė specifikacija" 7.8.1.3 papunktyje </t>
  </si>
  <si>
    <t>Įgarsinimo aparatūros komplektų nuoma ir aptarnavimo paslaugos</t>
  </si>
  <si>
    <t>3.3.20.</t>
  </si>
  <si>
    <r>
      <t>Įgarsinimo aparatūros komplektas, nurodytas Konkurso sąlygų 1 priedo "Techninė specifikacija" 7.9.1.1 papunktyje</t>
    </r>
    <r>
      <rPr>
        <vertAlign val="superscript"/>
        <sz val="11"/>
        <color theme="1"/>
        <rFont val="Times New Roman"/>
        <family val="1"/>
        <charset val="186"/>
      </rPr>
      <t/>
    </r>
  </si>
  <si>
    <t>1 komplektas   /4 val.</t>
  </si>
  <si>
    <t>3.3.21.</t>
  </si>
  <si>
    <t xml:space="preserve">Įgarsinimo aparatūros komplektas, nurodytas Konkurso sąlygų 1 priedo "Techninė specifikacija" 7.9.1.2 papunktyje </t>
  </si>
  <si>
    <t>1 komplektas /4 val.</t>
  </si>
  <si>
    <t>3.3.22.</t>
  </si>
  <si>
    <t>Įgarsinimo aparatūros komplektas, nurodytas Konkurso sąlygų 1 priedo "Techninė specifikacija" 7.9.1.3 papunktyje</t>
  </si>
  <si>
    <t>3.3.23.</t>
  </si>
  <si>
    <t xml:space="preserve">Įgarsinimo aparatūros komplektas, nurodytas Konkurso sąlygų 1 priedo "Techninė specifikacija" 7.9.1.4 papunktyje </t>
  </si>
  <si>
    <t>Apšvietimo technikos komplektų nuoma ir aptarnavimo paslaugos</t>
  </si>
  <si>
    <t>3.3.24.</t>
  </si>
  <si>
    <t xml:space="preserve">Apšvietimo technikos komplektas, nurodytas Konkurso sąlygų 1 priedo "Techninė specifikacija" 7.10.1.1 papunktyje </t>
  </si>
  <si>
    <t>3.3.25.</t>
  </si>
  <si>
    <t xml:space="preserve">Apšvietimo technikos komplektas, nurodytas Konkurso sąlygų 1 priedo "Techninė specifikacija" 7.10.1.2 papunktyje </t>
  </si>
  <si>
    <t>3.3.26.</t>
  </si>
  <si>
    <t xml:space="preserve">Apšvietimo technikos komplektas, nurodytas Konkurso sąlygų 1 priedo "Techninė specifikacija" 7.10.1.3 papunktyje </t>
  </si>
  <si>
    <t>Vaizdo ir garso įrašymo įrangos nuoma ir aptarnavimo paslaugos</t>
  </si>
  <si>
    <t>3.3.27.</t>
  </si>
  <si>
    <r>
      <t>Filmavimo kameros nuoma ir jos aptarnavimas, nurodytas Konkurso sąlygų 1 priedo "Techninė specifikacija" 7.12.1 papunktyje</t>
    </r>
    <r>
      <rPr>
        <vertAlign val="superscript"/>
        <sz val="11"/>
        <color theme="1"/>
        <rFont val="Times New Roman"/>
        <family val="1"/>
        <charset val="186"/>
      </rPr>
      <t/>
    </r>
  </si>
  <si>
    <t>3.3.28.</t>
  </si>
  <si>
    <r>
      <t>Video serverio nuoma ir jo aptarnavimas, nurodytas Konkurso sąlygų 1 priedo "Techninė specifikacija" 7.12.2 papunktyje</t>
    </r>
    <r>
      <rPr>
        <vertAlign val="superscript"/>
        <sz val="11"/>
        <color theme="1"/>
        <rFont val="Times New Roman"/>
        <family val="1"/>
        <charset val="186"/>
      </rPr>
      <t/>
    </r>
  </si>
  <si>
    <t>3.3.29.</t>
  </si>
  <si>
    <t xml:space="preserve">Video pulto nuoma ir jo aptarnavimas, nurodytas Konkurso sąlygų 1 priedo "Techninė specifikacija" 7.12.3 papunktyje </t>
  </si>
  <si>
    <t>Garso išvesties padalijimo įrenginio (Press box) nuoma ir aptarnavimo paslaugos</t>
  </si>
  <si>
    <t>3.3.30.</t>
  </si>
  <si>
    <t>Garso išvesties padalijimo įrenginio (Press box) nuoma ir jo aptarnavimas, nurodytas Konkurso sąlygų 1 priedo "Techninė specifikacija" 7.13 papunktyje</t>
  </si>
  <si>
    <t>Tiesioginės transliacijos internetu įrangos nuoma ir aptarnavimo paslaugos</t>
  </si>
  <si>
    <t>3.3.31.</t>
  </si>
  <si>
    <t>Tiesioginės transliacijos internetu įrangos nuoma ir aptarnavimas, nurodytas Konkurso sąlygų 1 priedo "Techninė specifikacija" 7.14 papunktyje</t>
  </si>
  <si>
    <t>„ZOOM Business“ arba lygiavertės licencijos nuoma</t>
  </si>
  <si>
    <t>3.3.32.</t>
  </si>
  <si>
    <t xml:space="preserve">Platformos nuoma, nurodyta Konkurso sąlygų 1 priedo "Techninė specifikacija" 7.15 papunktyje </t>
  </si>
  <si>
    <t>1 komplektas /mėn.</t>
  </si>
  <si>
    <t>Bendra lyginamoji šioje lentelėje nurodytų paslaugų kaina (C3), EUR be PVM                                                                                                       (C3=kiekvienos paslaugos lyginamosios kainos EUR be PVM (7 stulpelio) suma)</t>
  </si>
  <si>
    <t>3.4. Maitinimo paslaugos (Konkurso sąlygų 1 priedo "Techninė specifikacija" VIII dalis)</t>
  </si>
  <si>
    <t>6=4x5</t>
  </si>
  <si>
    <t>3.4.1.</t>
  </si>
  <si>
    <t>Kava
(100 proc. arabika) ir mini įpakavimuose grietinėlė/pienas, cukrus (baltas/rudas), cukraus pakaitalas / medus.</t>
  </si>
  <si>
    <t>1 vnt</t>
  </si>
  <si>
    <t>3.4.2.</t>
  </si>
  <si>
    <t>Arbata
Karštas vanduo ir įvairių rūšių arbata pakeliuose (pvz.: juoda, vaisinė, žalia, su citrina ar kt.)</t>
  </si>
  <si>
    <t>3.4.3.</t>
  </si>
  <si>
    <t>Vieno kąsnio vegetariškas arba veganiškas užkandis 
Sumuštinis, krepšelis ar pan. bei ne mažiau kaip trys ingredientai.</t>
  </si>
  <si>
    <t>3.4.4.</t>
  </si>
  <si>
    <t>Vieno kąsnio užkandis su mėsa 
Sumuštinis, krepšelis ar pan. bei ne mažiau kaip trys ingredientai.</t>
  </si>
  <si>
    <t>3.4.5.</t>
  </si>
  <si>
    <t xml:space="preserve">Vieno kąsnio užkandis su paukštiena 
Sumuštinis, krepšelis ar pan. bei ne mažiau kaip trys ingredientai.
</t>
  </si>
  <si>
    <t>3.4.6.</t>
  </si>
  <si>
    <t>Vieno kąsnio užkandis su jūros gėrybėmis
Sumuštinis, krepšelis ar pan. bei ne mažiau kaip trys ingredientai.</t>
  </si>
  <si>
    <t>3.4.7.</t>
  </si>
  <si>
    <t>Vieno kąsnio užkandis su žuvimi 
Sumuštinis, krepšelis ar pan. bei ne mažiau kaip trys ingredientai.</t>
  </si>
  <si>
    <t>3.4.8.</t>
  </si>
  <si>
    <t>Įmantresnis desertas (tortas ar pyragas ar kt. konditerijos gaminys)
Torto ar pyrago gabalėlis ar kt. įmantresnis konditerijos gaminys</t>
  </si>
  <si>
    <t>3.4.9.</t>
  </si>
  <si>
    <t>Desertas (kanelė, kruasanas ar kt. konditerijos gaminys)
Kanelė, mini kruasanas su saldžiu įdaru ar glajumi, mini ekleras ar kt. konditerijos gaminys)</t>
  </si>
  <si>
    <t>3.4.10.</t>
  </si>
  <si>
    <t>Mini burgeris, kruasanas ar pan.
Mini burgeris su mėsa, salotomis, sūriu ir pan.; kruasanas su mėsa, salotomis, sūriu ir pan.</t>
  </si>
  <si>
    <t>3.4.11.</t>
  </si>
  <si>
    <t xml:space="preserve">Karštas žuvies patiekalas
Ne mažiau, kaip dviejų rūšių garnyras. Kiti reikalavimai: žuvis be ašakų, patiekiama su garnyru </t>
  </si>
  <si>
    <t>3.4.12.</t>
  </si>
  <si>
    <t>Karštas mėsos (kiaulienos/ jautienos) patiekalas
Ne mažiau, kaip dviejų rūšių garnyras. Kiti reikalavimai: patiekiama su garnyru.</t>
  </si>
  <si>
    <t>3.4.13.</t>
  </si>
  <si>
    <t>Kaštas paukštienos (vištiena/ kalakutiena) patiekalas
Ne mažiau, kaip dviejų rūšių garnyras. Kiti reikalavimai: patiekiama su garnyru.</t>
  </si>
  <si>
    <t>3.4.14.</t>
  </si>
  <si>
    <t>Karštas patiekalas pritaikytas valgyti stovint, naudojantis vienu įrankiu
Įvairūs variantai (mėsos, paukštienos, žuvies, vegetariškas, veganiškas), kuriuos sudaro ne mažiau kaip trys ingredientai</t>
  </si>
  <si>
    <t>3.4.15.</t>
  </si>
  <si>
    <t>Sultys
Įvairūs variantai (pvz.: apelsinų, obuolių, multivitaminų ar kt.)</t>
  </si>
  <si>
    <r>
      <rPr>
        <sz val="11"/>
        <color theme="1"/>
        <rFont val="Aptos Narrow"/>
        <family val="2"/>
      </rPr>
      <t>≥</t>
    </r>
    <r>
      <rPr>
        <sz val="9.35"/>
        <color theme="1"/>
        <rFont val="Times New Roman"/>
        <family val="1"/>
        <charset val="186"/>
      </rPr>
      <t xml:space="preserve"> </t>
    </r>
    <r>
      <rPr>
        <sz val="11"/>
        <color theme="1"/>
        <rFont val="Times New Roman"/>
        <family val="2"/>
        <charset val="186"/>
      </rPr>
      <t>200 ml</t>
    </r>
  </si>
  <si>
    <t>3.4.16.</t>
  </si>
  <si>
    <t>Mineralinis vanduo
Gazuotas arba negazuotas mineralinis vanduo buteliukuose</t>
  </si>
  <si>
    <r>
      <rPr>
        <sz val="11"/>
        <color theme="1"/>
        <rFont val="Aptos Narrow"/>
        <family val="2"/>
      </rPr>
      <t>≥</t>
    </r>
    <r>
      <rPr>
        <sz val="9.35"/>
        <color theme="1"/>
        <rFont val="Times New Roman"/>
        <family val="1"/>
        <charset val="186"/>
      </rPr>
      <t xml:space="preserve"> </t>
    </r>
    <r>
      <rPr>
        <sz val="11"/>
        <color theme="1"/>
        <rFont val="Times New Roman"/>
        <family val="2"/>
        <charset val="186"/>
      </rPr>
      <t>300 ml</t>
    </r>
  </si>
  <si>
    <t>3.4.17.</t>
  </si>
  <si>
    <t>Stalo vanduo
Pateikiamas ąsočiuose su citrinos, apelsino ar greipfruto griežinėliais</t>
  </si>
  <si>
    <r>
      <rPr>
        <sz val="11"/>
        <color theme="1"/>
        <rFont val="Aptos Narrow"/>
        <family val="2"/>
      </rPr>
      <t>≥</t>
    </r>
    <r>
      <rPr>
        <sz val="9.35"/>
        <color theme="1"/>
        <rFont val="Times New Roman"/>
        <family val="1"/>
        <charset val="186"/>
      </rPr>
      <t xml:space="preserve"> </t>
    </r>
    <r>
      <rPr>
        <sz val="11"/>
        <color theme="1"/>
        <rFont val="Times New Roman"/>
        <family val="2"/>
        <charset val="186"/>
      </rPr>
      <t>1000 ml</t>
    </r>
  </si>
  <si>
    <t>3.4.18.</t>
  </si>
  <si>
    <t>Aptarnavimas (įskaitant transportavimą ir kitas susijusias išlaidas)
Tiekėjo paskirto asmens, atsakingo už paslaugų teikimo koordinavimą/ aptarnavimą valandos įkainis</t>
  </si>
  <si>
    <t>Bendra lyginamoji šioje lentelėje nurodytų paslaugų kaina (C4), EUR be PVM                                                                                                       (C4=kiekvienos paslaugos lyginamosios kainos EUR be PVM (6 stulpelio) suma)</t>
  </si>
  <si>
    <t>3.5. Transporto nuomos paslaugos (Konkurso sąlygų 1 priedo "Techninė specifikacija" IX dalis)</t>
  </si>
  <si>
    <t>3.5.1.</t>
  </si>
  <si>
    <t>Renginio dalyvių vežimo paslaugos lengvaisiais automobiliais (iki 5 sėdimų vietų su vairuotoju)</t>
  </si>
  <si>
    <t>1 km</t>
  </si>
  <si>
    <t>3.5.2.</t>
  </si>
  <si>
    <t>Renginio dalyvių vežimo paslaugos mikroautobusais (8-9 sėdimos vietos su vairuotoju)</t>
  </si>
  <si>
    <t>3.5.3</t>
  </si>
  <si>
    <t>Renginio dalyvių vežimo paslaugos mikroautobusais (16-19 sėdimų vietų su vairuotoju)</t>
  </si>
  <si>
    <t>3.5.4</t>
  </si>
  <si>
    <t>Renginio dalyvių vežimo paslaugos autobusais (35-70 sėdimų vietų su vairuotoju)</t>
  </si>
  <si>
    <t>Bendra lyginamoji šioje lentelėje nurodytų paslaugų kaina (C5), EUR be PVM                                                                                                       (C5=kiekvienos paslaugos lyginamosios kainos EUR be PVM (6 stulpelio) suma)</t>
  </si>
  <si>
    <t>3.6. Renginio fotografavimo ir filmavimo paslaugos (Konkurso sąlygų 1 priedo "Techninė specifikacija" X dalis)</t>
  </si>
  <si>
    <t>3.6.1.</t>
  </si>
  <si>
    <r>
      <t>Fotografavimo paslaugos</t>
    </r>
    <r>
      <rPr>
        <vertAlign val="superscript"/>
        <sz val="11"/>
        <color theme="1"/>
        <rFont val="Times New Roman"/>
        <family val="1"/>
        <charset val="186"/>
      </rPr>
      <t/>
    </r>
  </si>
  <si>
    <t>3.6.2.</t>
  </si>
  <si>
    <t>Filmavimo paslaugos</t>
  </si>
  <si>
    <t>Bendra lyginamoji šioje lentelėje nurodytų paslaugų kaina (C6), EUR be PVM                                                                                                       (C6=kiekvienos paslaugos lyginamosios kainos EUR be PVM (6 stulpelio) suma)</t>
  </si>
  <si>
    <t>3.7. Renginio dalyvių apgyvendinimo paslaugos (Konkurso sąlygų 1 priedo "Techninė specifikacija" XI dalis)</t>
  </si>
  <si>
    <t>3.7.1.</t>
  </si>
  <si>
    <t>Renginio dalyvių apgyvendinimo paslaugos Vilniaus mieste 4 žvaigždučių viešbutyje</t>
  </si>
  <si>
    <t>1 naktis</t>
  </si>
  <si>
    <t>3.7.2.</t>
  </si>
  <si>
    <t>Renginio dalyvių apgyvendinimo paslaugos Vilniaus mieste 5 žvaigždučių viešbutyje</t>
  </si>
  <si>
    <t>3.7.3.</t>
  </si>
  <si>
    <t>Renginio dalyvių apgyvendinimo paslaugos Kauno mieste 4 žvaigždučių viešbutyje</t>
  </si>
  <si>
    <t>3.7.4.</t>
  </si>
  <si>
    <t>Renginio dalyvių apgyvendinimo paslaugos Kauno mieste 5 žvaigždučių viešbutyje</t>
  </si>
  <si>
    <t>3.7.5.</t>
  </si>
  <si>
    <t>Renginio dalyvių apgyvendinimo paslaugos Klaipėdos mieste 4 žvaigždučių viešbutyje</t>
  </si>
  <si>
    <t>3.7.6.</t>
  </si>
  <si>
    <t>Renginio dalyvių apgyvendinimo paslaugos Klaipėdos mieste 5 žvaigždučių viešbutyje</t>
  </si>
  <si>
    <t>Bendra lyginamoji šioje lentelėje nurodytų paslaugų kaina (C7), EUR be PVM                                                                                                       (C7=kiekvienos paslaugos lyginamosios kainos EUR be PVM (6 stulpelio) suma)</t>
  </si>
  <si>
    <t>3.8. Renginiams skirtos kanceliarinės priemonės (Konkurso sąlygų 1 priedo "Techninė specifikacija" XII dalis)</t>
  </si>
  <si>
    <t>3.8.1.</t>
  </si>
  <si>
    <t>Bloknotas (5A formato, ne mažiau kaip 10 lapų)</t>
  </si>
  <si>
    <t>1 vnt.</t>
  </si>
  <si>
    <t>3.8.2.</t>
  </si>
  <si>
    <t>Rašiklis</t>
  </si>
  <si>
    <t>3.8.3.</t>
  </si>
  <si>
    <t>Žymeklis</t>
  </si>
  <si>
    <t>Bendra lyginamoji šioje lentelėje nurodytų paslaugų kaina (C8), EUR be PVM                                                                                                       (C8=kiekvienos paslaugos lyginamosios kainos EUR be PVM (6 stulpelio) suma)</t>
  </si>
  <si>
    <t>3.9. Renginiui reikalingos vertimo paslaugos (Konkurso sąlygų 1 priedo "Techninė specifikacija" XVI dalis)</t>
  </si>
  <si>
    <t>3.9.1.</t>
  </si>
  <si>
    <t>Sinchroninis vertimas (lietuvių–anglų / anglų–lietuvių kalbomis)</t>
  </si>
  <si>
    <t>3.9.2.</t>
  </si>
  <si>
    <t>Nuoseklus vertimas (lietuvių–anglų / anglų–lietuvių kalbomis)</t>
  </si>
  <si>
    <t>Bendra lyginamoji šioje lentelėje nurodytų paslaugų kaina (C9), EUR be PVM                                                                                                       (C9=kiekvienos paslaugos lyginamosios kainos EUR be PVM (6 stulpelio) suma)</t>
  </si>
  <si>
    <t>3.10. Renginiui reikalaingos įvaizdžio kūrėjo paslaugos (Konkurso sąlygų 1 priedo "Techninė speicifikacija" XVIII dalis)</t>
  </si>
  <si>
    <t xml:space="preserve">3.10.1. </t>
  </si>
  <si>
    <t>Visažisto paslauga</t>
  </si>
  <si>
    <t>3.10.2.</t>
  </si>
  <si>
    <t>Plaukų stilisto paslauga</t>
  </si>
  <si>
    <t>3.10.3.</t>
  </si>
  <si>
    <t>Įvaizdžio kūrėjo paslauga</t>
  </si>
  <si>
    <t>Bendra lyginamoji šioje lentelėje nurodytų paslaugų kaina (C10), EUR be PVM                                                                                                       (C10=kiekvienos paslaugos lyginamosios kainos EUR be PVM (6 stulpelio) suma)</t>
  </si>
  <si>
    <t>3.11. Renginio užduoties atlikimo paslaugos (Konkurso sąlygų 7 priedo „Ekonominio naudingumo vertinimo kriterijai ir sąlygos" II ir III dalys)</t>
  </si>
  <si>
    <t>3.11.1.</t>
  </si>
  <si>
    <t>Klientų dienos renginio koncepcijos sukūrimo ir įgyvendinimo paslaugos</t>
  </si>
  <si>
    <t>Renginys</t>
  </si>
  <si>
    <t>Bendra lyginamoji šioje lentelėje nurodytų paslaugų kaina (C11), EUR be PVM                                                                                                       (C11=kiekvienos paslaugos lyginamosios kainos EUR be PVM (6 stulpelio) suma)</t>
  </si>
  <si>
    <t>3.12. Pasiūlymo kaina:</t>
  </si>
  <si>
    <t>Bendrosios lyginamosios 3.1-3.9 punktų lentelėse kainos, EUR be PVM</t>
  </si>
  <si>
    <t>Kaina, EUR be PVM</t>
  </si>
  <si>
    <t>3.12.1.</t>
  </si>
  <si>
    <t>Renginio planavimo ir aptarnavimo paslaugų kaina (bendra lyginamoji šioje lentelėje nurodytų paslaugų kaina (C1))</t>
  </si>
  <si>
    <t>3.12.2.</t>
  </si>
  <si>
    <t>Renginio vietos nuomos paslaugos (bendra lyginamoji šioje lentelėje nurodytų paslaugų kaina (C2))</t>
  </si>
  <si>
    <t>3.12.3.</t>
  </si>
  <si>
    <t>Renginio įrangos nuomos ir aptarnavimo paslaugų kaina (bendra lyginamoji šioje lentelėje nurodytų paslaugų kaina (C3))</t>
  </si>
  <si>
    <t>3.12.4.</t>
  </si>
  <si>
    <t>Renginio dalyvių maitinimo paslaugos  (bendra lyginamoji šioje lentelėje nurodytų paslaugų kaina (C4))</t>
  </si>
  <si>
    <t>3.12.5.</t>
  </si>
  <si>
    <t>Renginio dalyvių transporto nuomos paslaugos  (bendra lyginamoji šioje lentelėje nurodytų paslaugų kaina (C5))</t>
  </si>
  <si>
    <t>3.12.6.</t>
  </si>
  <si>
    <t>Renginio fotografavimo ir filmavimo paslaugų kaina (bendra lyginamoji šioje lentelėje nurodytų paslaugų kaina (C6))</t>
  </si>
  <si>
    <t>3.12.7.</t>
  </si>
  <si>
    <t>Renginio dalyvių apgyvendinimo paslaugos  (bendra lyginamoji šioje lentelėje nurodytų paslaugų kaina (C7))</t>
  </si>
  <si>
    <t>3.12.8.</t>
  </si>
  <si>
    <t>Renginiams skirtos kanceliarinės priemonės  (bendra lyginamoji šioje lentelėje nurodytų paslaugų kaina (C8))</t>
  </si>
  <si>
    <t>3.12.9</t>
  </si>
  <si>
    <t>Renginiui reikalingų vertimų paslaugų kaina (bendra lyginamoji šioje lentelėje nurodytų paslaugų kaina (C9))</t>
  </si>
  <si>
    <t>3.12.10</t>
  </si>
  <si>
    <t>Renginiui reikalingos įvaizdžio kūrėjo paslaugų kaina (bendra lyginamoji šioje lentelėje nurodytų paslaugų kaina (C10))</t>
  </si>
  <si>
    <t>3.12.11</t>
  </si>
  <si>
    <t>Klientų dienos renginio koncepcijos sukūrimo ir įgyvendinimo paslaugos (bendra lyginamoji šioje lentelėje nurodytų paslaugų kaina (C11))</t>
  </si>
  <si>
    <t>Bendra palyginamoji pasiūlymo kaina, EUR be PVM:</t>
  </si>
  <si>
    <t>PVM 21 proc.:</t>
  </si>
  <si>
    <t>Bendra palyginamoji pasiūlymo kaina, EUR su PVM:</t>
  </si>
  <si>
    <t>Pastaba. Kainos pasiūlyme nurodomos, paliekant du skaitmenis po kablelio.</t>
  </si>
  <si>
    <t>Į pasiūlymo kainą yra įskaičiuotos visos paslaugų teikėjo išlaidos ir mokesčiai, taip pat ir PVM.</t>
  </si>
  <si>
    <t xml:space="preserve">Tais atvejais, kai pagal galiojančius teisės aktus paslaugų teikėjui nereikia mokėti PVM, jis apie tai turi nurodyti pasiūlyme, nurodant teisinį pagrindą. </t>
  </si>
  <si>
    <t>Bendra lyginamoji pasiūlymo kaina Eur su PVM –______________________________ eurų (suma skaičiais ir žodžiais Eur su PVM).</t>
  </si>
  <si>
    <t>Į šią bemą įeina visos išlaidos ir visi mokesčiai, taip pat ir PVM, kuris sudaro ____________ eurų (suma skaičiais ir žodžiais).</t>
  </si>
  <si>
    <t>IV. Kartu be pasiūlymu pateikiami šie dokumentai:</t>
  </si>
  <si>
    <t>Pateiktų dokumentų pavadinimas</t>
  </si>
  <si>
    <t>Dokumentų puslapių skaičius</t>
  </si>
  <si>
    <t>1.</t>
  </si>
  <si>
    <t>....</t>
  </si>
  <si>
    <t>V. Ši pasiūlyme nurodyta informacija yra konfidenciali:</t>
  </si>
  <si>
    <t xml:space="preserve">Pateikto dokumento pavadinimas (rekomenduojama pavadinime vartoti žodį „Konfidencialu“)*
</t>
  </si>
  <si>
    <t>Dokumentas yra įkeltas šioje CVP IS pasiūlymo lango eilutėje „Prisegti dokumentai“</t>
  </si>
  <si>
    <t>*Pastaba. Tiekėjui nenurodžius, kokia informacija yra konfidenciali, laikoma, kad konfidencialios informacijos pasiūlyme nėra. Tiekėjas negali nurodyti, kad konfidenciali yra pasiūlymo kaina arba kad visas pasiūlymas yra konfidencialus.</t>
  </si>
  <si>
    <t>(Tiekėjo arba jo įgalioto asmens pareigų pavadinimas)</t>
  </si>
  <si>
    <t xml:space="preserve">(Parašas) </t>
  </si>
  <si>
    <t>(Vardas ir pavardė)</t>
  </si>
  <si>
    <t xml:space="preserve">Pasiūlymo kaina bus naudojama pasiūlymų vertinimui.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</si>
</sst>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charset val="186"/>
      <scheme val="minor"/>
    </font>
    <font>
      <sz val="11"/>
      <color theme="1"/>
      <name val="Times New Roman"/>
      <family val="1"/>
      <charset val="186"/>
    </font>
    <font>
      <b/>
      <sz val="11"/>
      <color theme="1"/>
      <name val="Times New Roman"/>
      <family val="1"/>
      <charset val="186"/>
    </font>
    <font>
      <sz val="10"/>
      <color theme="1"/>
      <name val="Times New Roman"/>
      <family val="1"/>
      <charset val="186"/>
    </font>
    <font>
      <vertAlign val="superscript"/>
      <sz val="11"/>
      <color theme="1"/>
      <name val="Times New Roman"/>
      <family val="1"/>
      <charset val="186"/>
    </font>
    <font>
      <b/>
      <sz val="11"/>
      <name val="Times New Roman"/>
      <family val="1"/>
      <charset val="186"/>
    </font>
    <font>
      <b/>
      <i/>
      <sz val="12"/>
      <color theme="1"/>
      <name val="Times New Roman"/>
      <family val="1"/>
      <charset val="186"/>
    </font>
    <font>
      <sz val="12"/>
      <color theme="1"/>
      <name val="Times New Roman"/>
      <family val="1"/>
      <charset val="186"/>
    </font>
    <font>
      <b/>
      <u/>
      <sz val="11"/>
      <color theme="1"/>
      <name val="Times New Roman"/>
      <family val="1"/>
      <charset val="186"/>
    </font>
    <font>
      <u/>
      <sz val="11"/>
      <color theme="1"/>
      <name val="Times New Roman"/>
      <family val="1"/>
      <charset val="186"/>
    </font>
    <font>
      <sz val="11"/>
      <name val="Times New Roman"/>
      <family val="1"/>
      <charset val="186"/>
    </font>
    <font>
      <i/>
      <sz val="11"/>
      <color theme="1"/>
      <name val="Times New Roman"/>
      <family val="1"/>
      <charset val="186"/>
    </font>
    <font>
      <b/>
      <sz val="11"/>
      <color theme="1"/>
      <name val="Times New Roman"/>
      <family val="1"/>
    </font>
    <font>
      <sz val="11"/>
      <color theme="1"/>
      <name val="Calibri"/>
      <family val="2"/>
      <scheme val="minor"/>
    </font>
    <font>
      <b/>
      <sz val="12"/>
      <color theme="1"/>
      <name val="Times New Roman"/>
      <family val="1"/>
    </font>
    <font>
      <sz val="12"/>
      <color theme="1"/>
      <name val="Times New Roman"/>
      <family val="1"/>
    </font>
    <font>
      <sz val="12"/>
      <name val="Times New Roman"/>
      <family val="1"/>
    </font>
    <font>
      <sz val="11"/>
      <color theme="1"/>
      <name val="Aptos Narrow"/>
      <family val="2"/>
    </font>
    <font>
      <sz val="9.35"/>
      <color theme="1"/>
      <name val="Times New Roman"/>
      <family val="1"/>
      <charset val="186"/>
    </font>
    <font>
      <sz val="11"/>
      <color theme="1"/>
      <name val="Times New Roman"/>
      <family val="2"/>
      <charset val="186"/>
    </font>
  </fonts>
  <fills count="5">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indexed="64"/>
      </left>
      <right style="thin">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1">
    <xf numFmtId="0" fontId="0" fillId="0" borderId="0"/>
  </cellStyleXfs>
  <cellXfs count="258">
    <xf numFmtId="0" fontId="0" fillId="0" borderId="0" xfId="0"/>
    <xf numFmtId="0" fontId="1" fillId="0" borderId="0" xfId="0" applyFont="1" applyProtection="1">
      <protection locked="0"/>
    </xf>
    <xf numFmtId="0" fontId="2"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1" fillId="0" borderId="1"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2" fontId="1" fillId="0" borderId="1" xfId="0" applyNumberFormat="1" applyFont="1" applyBorder="1" applyAlignment="1" applyProtection="1">
      <alignment horizontal="center" vertical="center"/>
      <protection locked="0"/>
    </xf>
    <xf numFmtId="2" fontId="1" fillId="0" borderId="1" xfId="0" applyNumberFormat="1" applyFont="1" applyBorder="1" applyAlignment="1" applyProtection="1">
      <alignment horizontal="center" vertical="center" wrapText="1"/>
      <protection locked="0"/>
    </xf>
    <xf numFmtId="2" fontId="2" fillId="2" borderId="1" xfId="0" applyNumberFormat="1" applyFont="1" applyFill="1" applyBorder="1" applyAlignment="1" applyProtection="1">
      <alignment horizontal="center" vertical="center"/>
      <protection locked="0"/>
    </xf>
    <xf numFmtId="0" fontId="2" fillId="0" borderId="0" xfId="0" applyFont="1" applyProtection="1">
      <protection locked="0"/>
    </xf>
    <xf numFmtId="0" fontId="5" fillId="0" borderId="1" xfId="0" applyFont="1" applyBorder="1" applyAlignment="1" applyProtection="1">
      <alignment horizontal="center" vertical="center" wrapText="1"/>
      <protection locked="0"/>
    </xf>
    <xf numFmtId="2" fontId="1" fillId="0" borderId="7" xfId="0" applyNumberFormat="1" applyFont="1" applyBorder="1" applyAlignment="1" applyProtection="1">
      <alignment horizontal="center" vertical="center"/>
      <protection locked="0"/>
    </xf>
    <xf numFmtId="0" fontId="1" fillId="0" borderId="1" xfId="0" applyFont="1" applyBorder="1" applyAlignment="1" applyProtection="1">
      <alignment horizontal="center"/>
      <protection locked="0"/>
    </xf>
    <xf numFmtId="0" fontId="2" fillId="0" borderId="7" xfId="0" applyFont="1" applyBorder="1" applyAlignment="1" applyProtection="1">
      <alignment horizontal="center" vertical="center" wrapText="1"/>
      <protection locked="0"/>
    </xf>
    <xf numFmtId="0" fontId="2" fillId="3" borderId="1" xfId="0" applyFont="1" applyFill="1" applyBorder="1" applyAlignment="1" applyProtection="1">
      <alignment horizontal="center" vertical="center"/>
      <protection locked="0"/>
    </xf>
    <xf numFmtId="0" fontId="7" fillId="0" borderId="0" xfId="0" applyFont="1" applyProtection="1">
      <protection locked="0"/>
    </xf>
    <xf numFmtId="0" fontId="6" fillId="0" borderId="0" xfId="0" applyFont="1" applyAlignment="1" applyProtection="1">
      <alignment vertical="center"/>
      <protection locked="0"/>
    </xf>
    <xf numFmtId="0" fontId="1" fillId="0" borderId="0" xfId="0" applyFont="1" applyAlignment="1" applyProtection="1">
      <alignment horizontal="left" vertical="center"/>
      <protection locked="0"/>
    </xf>
    <xf numFmtId="0" fontId="3" fillId="0" borderId="0" xfId="0" applyFont="1" applyAlignment="1" applyProtection="1">
      <alignment horizontal="left" vertical="top" wrapText="1"/>
      <protection locked="0"/>
    </xf>
    <xf numFmtId="1" fontId="1" fillId="0" borderId="1" xfId="0" applyNumberFormat="1" applyFont="1" applyBorder="1" applyAlignment="1">
      <alignment horizontal="center" vertical="center"/>
    </xf>
    <xf numFmtId="2" fontId="10" fillId="0" borderId="1" xfId="0" applyNumberFormat="1" applyFont="1" applyBorder="1" applyAlignment="1" applyProtection="1">
      <alignment horizontal="center" vertical="center"/>
      <protection locked="0"/>
    </xf>
    <xf numFmtId="0" fontId="10" fillId="0" borderId="1" xfId="0" applyFont="1" applyBorder="1" applyAlignment="1" applyProtection="1">
      <alignment horizontal="center" vertical="center"/>
      <protection locked="0"/>
    </xf>
    <xf numFmtId="1" fontId="10" fillId="0" borderId="1" xfId="0" applyNumberFormat="1" applyFont="1" applyBorder="1" applyAlignment="1">
      <alignment horizontal="center" vertical="center"/>
    </xf>
    <xf numFmtId="2" fontId="10" fillId="0" borderId="7" xfId="0" applyNumberFormat="1" applyFont="1" applyBorder="1" applyAlignment="1" applyProtection="1">
      <alignment horizontal="center" vertical="center"/>
      <protection locked="0"/>
    </xf>
    <xf numFmtId="0" fontId="1" fillId="0" borderId="1" xfId="0" applyFont="1" applyBorder="1" applyAlignment="1" applyProtection="1">
      <alignment horizontal="center" vertical="top" wrapText="1"/>
      <protection locked="0"/>
    </xf>
    <xf numFmtId="0" fontId="1" fillId="0" borderId="0" xfId="0" applyFont="1" applyAlignment="1" applyProtection="1">
      <alignment vertical="top" wrapText="1"/>
      <protection locked="0"/>
    </xf>
    <xf numFmtId="0" fontId="1" fillId="0" borderId="0" xfId="0" applyFont="1" applyAlignment="1" applyProtection="1">
      <alignment horizontal="center"/>
      <protection locked="0"/>
    </xf>
    <xf numFmtId="0" fontId="11" fillId="0" borderId="1" xfId="0" applyFont="1" applyBorder="1" applyAlignment="1" applyProtection="1">
      <alignment horizontal="center"/>
      <protection locked="0"/>
    </xf>
    <xf numFmtId="0" fontId="11" fillId="0" borderId="1"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11" fillId="0" borderId="1" xfId="0" applyFont="1" applyBorder="1" applyAlignment="1" applyProtection="1">
      <alignment horizontal="center" vertical="center"/>
      <protection locked="0"/>
    </xf>
    <xf numFmtId="0" fontId="11" fillId="0" borderId="7" xfId="0" applyFont="1" applyBorder="1" applyAlignment="1" applyProtection="1">
      <alignment horizontal="center" vertical="center"/>
      <protection locked="0"/>
    </xf>
    <xf numFmtId="0" fontId="1" fillId="0" borderId="0" xfId="0" applyFont="1" applyAlignment="1" applyProtection="1">
      <alignment horizontal="center" vertical="top" wrapText="1"/>
      <protection locked="0"/>
    </xf>
    <xf numFmtId="0" fontId="1" fillId="0" borderId="0" xfId="0" applyFont="1" applyAlignment="1" applyProtection="1">
      <alignment horizontal="center" vertical="top"/>
      <protection locked="0"/>
    </xf>
    <xf numFmtId="0" fontId="9" fillId="0" borderId="0" xfId="0" applyFont="1" applyAlignment="1" applyProtection="1">
      <alignment horizontal="center" vertical="top" wrapText="1"/>
      <protection locked="0"/>
    </xf>
    <xf numFmtId="0" fontId="6" fillId="0" borderId="0" xfId="0" applyFont="1" applyProtection="1">
      <protection locked="0"/>
    </xf>
    <xf numFmtId="0" fontId="2" fillId="0" borderId="16"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11" fillId="0" borderId="4" xfId="0" applyFont="1" applyBorder="1" applyAlignment="1" applyProtection="1">
      <alignment horizontal="center" vertical="center"/>
      <protection locked="0"/>
    </xf>
    <xf numFmtId="0" fontId="5" fillId="0" borderId="16" xfId="0" applyFont="1" applyBorder="1" applyAlignment="1" applyProtection="1">
      <alignment horizontal="center" vertical="center" wrapText="1"/>
      <protection locked="0"/>
    </xf>
    <xf numFmtId="0" fontId="5" fillId="0" borderId="5" xfId="0" applyFont="1" applyBorder="1" applyAlignment="1" applyProtection="1">
      <alignment horizontal="center" vertical="center" wrapText="1"/>
      <protection locked="0"/>
    </xf>
    <xf numFmtId="0" fontId="1" fillId="0" borderId="0" xfId="0" applyFont="1" applyAlignment="1" applyProtection="1">
      <alignment vertical="top"/>
      <protection locked="0"/>
    </xf>
    <xf numFmtId="0" fontId="12" fillId="0" borderId="0" xfId="0" applyFont="1" applyAlignment="1" applyProtection="1">
      <alignment vertical="top"/>
      <protection locked="0"/>
    </xf>
    <xf numFmtId="0" fontId="13" fillId="0" borderId="0" xfId="0" applyFont="1"/>
    <xf numFmtId="0" fontId="2" fillId="2" borderId="6" xfId="0" applyFont="1" applyFill="1" applyBorder="1" applyAlignment="1" applyProtection="1">
      <alignment horizontal="right" vertical="center"/>
      <protection locked="0"/>
    </xf>
    <xf numFmtId="0" fontId="2" fillId="2" borderId="7" xfId="0" applyFont="1" applyFill="1" applyBorder="1" applyAlignment="1" applyProtection="1">
      <alignment horizontal="right" vertical="center"/>
      <protection locked="0"/>
    </xf>
    <xf numFmtId="0" fontId="2" fillId="2" borderId="14" xfId="0" applyFont="1" applyFill="1" applyBorder="1" applyAlignment="1" applyProtection="1">
      <alignment horizontal="right" vertical="center"/>
      <protection locked="0"/>
    </xf>
    <xf numFmtId="0" fontId="2" fillId="0" borderId="0" xfId="0" applyFont="1" applyAlignment="1" applyProtection="1">
      <alignment horizontal="right" vertical="center" wrapText="1"/>
      <protection locked="0"/>
    </xf>
    <xf numFmtId="2" fontId="2" fillId="0" borderId="0" xfId="0" applyNumberFormat="1" applyFont="1" applyAlignment="1" applyProtection="1">
      <alignment horizontal="center" vertical="center"/>
      <protection locked="0"/>
    </xf>
    <xf numFmtId="0" fontId="14" fillId="0" borderId="0" xfId="0" applyFont="1" applyAlignment="1">
      <alignment horizontal="center" vertical="center" wrapText="1"/>
    </xf>
    <xf numFmtId="0" fontId="15" fillId="0" borderId="0" xfId="0" applyFont="1" applyAlignment="1">
      <alignment horizontal="justify" vertical="center" wrapText="1"/>
    </xf>
    <xf numFmtId="0" fontId="15" fillId="0" borderId="0" xfId="0" applyFont="1" applyAlignment="1">
      <alignment vertical="center" wrapText="1"/>
    </xf>
    <xf numFmtId="0" fontId="15" fillId="0" borderId="0" xfId="0" applyFont="1" applyAlignment="1">
      <alignment horizontal="center" vertical="center" wrapText="1"/>
    </xf>
    <xf numFmtId="0" fontId="16" fillId="0" borderId="0" xfId="0" applyFont="1" applyAlignment="1">
      <alignment horizontal="center" vertical="center" wrapText="1"/>
    </xf>
    <xf numFmtId="0" fontId="1" fillId="0" borderId="0" xfId="0" applyFont="1" applyAlignment="1" applyProtection="1">
      <alignment horizontal="center" vertical="center"/>
      <protection locked="0"/>
    </xf>
    <xf numFmtId="0" fontId="1" fillId="0" borderId="5" xfId="0" applyFont="1" applyBorder="1" applyAlignment="1" applyProtection="1">
      <alignment horizontal="center" vertical="center"/>
      <protection locked="0"/>
    </xf>
    <xf numFmtId="1" fontId="1" fillId="0" borderId="2" xfId="0" applyNumberFormat="1" applyFont="1" applyBorder="1" applyAlignment="1">
      <alignment horizontal="center" vertical="center"/>
    </xf>
    <xf numFmtId="1" fontId="1" fillId="0" borderId="22" xfId="0" applyNumberFormat="1" applyFont="1" applyBorder="1" applyAlignment="1">
      <alignment horizontal="center" vertical="center"/>
    </xf>
    <xf numFmtId="1" fontId="1" fillId="0" borderId="21" xfId="0" applyNumberFormat="1" applyFont="1" applyBorder="1" applyAlignment="1">
      <alignment horizontal="center" vertical="center"/>
    </xf>
    <xf numFmtId="1" fontId="1" fillId="0" borderId="4" xfId="0" applyNumberFormat="1" applyFont="1" applyBorder="1" applyAlignment="1">
      <alignment horizontal="center" vertical="center"/>
    </xf>
    <xf numFmtId="2" fontId="2" fillId="2" borderId="5" xfId="0" applyNumberFormat="1" applyFont="1" applyFill="1" applyBorder="1" applyAlignment="1" applyProtection="1">
      <alignment horizontal="center" wrapText="1"/>
      <protection locked="0"/>
    </xf>
    <xf numFmtId="2" fontId="2" fillId="2" borderId="7" xfId="0" applyNumberFormat="1" applyFont="1" applyFill="1" applyBorder="1" applyAlignment="1" applyProtection="1">
      <alignment horizontal="center" wrapText="1"/>
      <protection locked="0"/>
    </xf>
    <xf numFmtId="0" fontId="1" fillId="0" borderId="5" xfId="0" applyFont="1" applyBorder="1" applyAlignment="1" applyProtection="1">
      <alignment horizontal="center" vertical="center"/>
      <protection locked="0"/>
    </xf>
    <xf numFmtId="0" fontId="1" fillId="0" borderId="7" xfId="0" applyFont="1" applyBorder="1" applyAlignment="1" applyProtection="1">
      <alignment horizontal="center" vertical="center"/>
      <protection locked="0"/>
    </xf>
    <xf numFmtId="0" fontId="1" fillId="0" borderId="5" xfId="0" applyFont="1" applyBorder="1" applyAlignment="1" applyProtection="1">
      <alignment horizontal="left" vertical="top"/>
      <protection locked="0"/>
    </xf>
    <xf numFmtId="0" fontId="1" fillId="0" borderId="6" xfId="0" applyFont="1" applyBorder="1" applyAlignment="1" applyProtection="1">
      <alignment horizontal="left" vertical="top"/>
      <protection locked="0"/>
    </xf>
    <xf numFmtId="0" fontId="1" fillId="0" borderId="7" xfId="0" applyFont="1" applyBorder="1" applyAlignment="1" applyProtection="1">
      <alignment horizontal="left" vertical="top"/>
      <protection locked="0"/>
    </xf>
    <xf numFmtId="0" fontId="2" fillId="2" borderId="5" xfId="0" applyFont="1" applyFill="1" applyBorder="1" applyAlignment="1" applyProtection="1">
      <alignment horizontal="right" vertical="center" wrapText="1"/>
      <protection locked="0"/>
    </xf>
    <xf numFmtId="0" fontId="2" fillId="2" borderId="6" xfId="0" applyFont="1" applyFill="1" applyBorder="1" applyAlignment="1" applyProtection="1">
      <alignment horizontal="right" vertical="center" wrapText="1"/>
      <protection locked="0"/>
    </xf>
    <xf numFmtId="0" fontId="2" fillId="2" borderId="7" xfId="0" applyFont="1" applyFill="1" applyBorder="1" applyAlignment="1" applyProtection="1">
      <alignment horizontal="right" vertical="center" wrapText="1"/>
      <protection locked="0"/>
    </xf>
    <xf numFmtId="0" fontId="2" fillId="2" borderId="7" xfId="0" applyFont="1" applyFill="1" applyBorder="1" applyAlignment="1" applyProtection="1">
      <alignment horizontal="center" wrapText="1"/>
      <protection locked="0"/>
    </xf>
    <xf numFmtId="0" fontId="2" fillId="3" borderId="5" xfId="0"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center"/>
      <protection locked="0"/>
    </xf>
    <xf numFmtId="0" fontId="2" fillId="3" borderId="7" xfId="0" applyFont="1" applyFill="1" applyBorder="1" applyAlignment="1" applyProtection="1">
      <alignment horizontal="center" vertical="center"/>
      <protection locked="0"/>
    </xf>
    <xf numFmtId="0" fontId="11" fillId="0" borderId="5" xfId="0" applyFont="1" applyBorder="1" applyAlignment="1" applyProtection="1">
      <alignment horizontal="center" vertical="center"/>
      <protection locked="0"/>
    </xf>
    <xf numFmtId="0" fontId="11" fillId="0" borderId="6" xfId="0" applyFont="1" applyBorder="1" applyAlignment="1" applyProtection="1">
      <alignment horizontal="center" vertical="center"/>
      <protection locked="0"/>
    </xf>
    <xf numFmtId="0" fontId="11" fillId="0" borderId="7" xfId="0" applyFont="1" applyBorder="1" applyAlignment="1" applyProtection="1">
      <alignment horizontal="center" vertical="center"/>
      <protection locked="0"/>
    </xf>
    <xf numFmtId="0" fontId="2" fillId="2" borderId="5" xfId="0" applyFont="1" applyFill="1" applyBorder="1" applyAlignment="1" applyProtection="1">
      <alignment horizontal="right" vertical="center"/>
      <protection locked="0"/>
    </xf>
    <xf numFmtId="0" fontId="2" fillId="2" borderId="6" xfId="0" applyFont="1" applyFill="1" applyBorder="1" applyAlignment="1" applyProtection="1">
      <alignment horizontal="right" vertical="center"/>
      <protection locked="0"/>
    </xf>
    <xf numFmtId="0" fontId="2" fillId="2" borderId="7" xfId="0" applyFont="1" applyFill="1" applyBorder="1" applyAlignment="1" applyProtection="1">
      <alignment horizontal="right" vertical="center"/>
      <protection locked="0"/>
    </xf>
    <xf numFmtId="0" fontId="5" fillId="0" borderId="5" xfId="0" applyFont="1" applyBorder="1" applyAlignment="1" applyProtection="1">
      <alignment horizontal="center" vertical="center" wrapText="1"/>
      <protection locked="0"/>
    </xf>
    <xf numFmtId="0" fontId="5" fillId="0" borderId="7" xfId="0" applyFont="1" applyBorder="1" applyAlignment="1" applyProtection="1">
      <alignment horizontal="center" vertical="center" wrapText="1"/>
      <protection locked="0"/>
    </xf>
    <xf numFmtId="0" fontId="1" fillId="0" borderId="5" xfId="0" applyFont="1" applyBorder="1" applyAlignment="1" applyProtection="1">
      <alignment horizontal="center"/>
      <protection locked="0"/>
    </xf>
    <xf numFmtId="0" fontId="1" fillId="0" borderId="7" xfId="0" applyFont="1" applyBorder="1" applyAlignment="1" applyProtection="1">
      <alignment horizontal="center"/>
      <protection locked="0"/>
    </xf>
    <xf numFmtId="0" fontId="11" fillId="0" borderId="5" xfId="0" applyFont="1" applyBorder="1" applyAlignment="1" applyProtection="1">
      <alignment horizontal="center" vertical="center" wrapText="1"/>
      <protection locked="0"/>
    </xf>
    <xf numFmtId="0" fontId="11" fillId="0" borderId="7"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protection locked="0"/>
    </xf>
    <xf numFmtId="0" fontId="2" fillId="0" borderId="6" xfId="0" applyFont="1" applyBorder="1" applyAlignment="1" applyProtection="1">
      <alignment horizontal="center" vertical="center"/>
      <protection locked="0"/>
    </xf>
    <xf numFmtId="0" fontId="2" fillId="0" borderId="7" xfId="0" applyFont="1" applyBorder="1" applyAlignment="1" applyProtection="1">
      <alignment horizontal="center" vertical="center"/>
      <protection locked="0"/>
    </xf>
    <xf numFmtId="0" fontId="1" fillId="0" borderId="5" xfId="0" applyFont="1" applyBorder="1" applyAlignment="1" applyProtection="1">
      <alignment horizontal="left" vertical="center" wrapText="1"/>
      <protection locked="0"/>
    </xf>
    <xf numFmtId="0" fontId="1" fillId="0" borderId="6" xfId="0" applyFont="1" applyBorder="1" applyAlignment="1" applyProtection="1">
      <alignment horizontal="left" vertical="center" wrapText="1"/>
      <protection locked="0"/>
    </xf>
    <xf numFmtId="0" fontId="1" fillId="0" borderId="7" xfId="0" applyFont="1" applyBorder="1" applyAlignment="1" applyProtection="1">
      <alignment horizontal="left" vertical="center" wrapText="1"/>
      <protection locked="0"/>
    </xf>
    <xf numFmtId="0" fontId="1" fillId="4" borderId="8" xfId="0" applyFont="1" applyFill="1" applyBorder="1" applyAlignment="1" applyProtection="1">
      <alignment horizontal="left" vertical="top"/>
      <protection locked="0"/>
    </xf>
    <xf numFmtId="0" fontId="1" fillId="4" borderId="14" xfId="0" applyFont="1" applyFill="1" applyBorder="1" applyAlignment="1" applyProtection="1">
      <alignment horizontal="left" vertical="top"/>
      <protection locked="0"/>
    </xf>
    <xf numFmtId="0" fontId="1" fillId="4" borderId="9" xfId="0" applyFont="1" applyFill="1" applyBorder="1" applyAlignment="1" applyProtection="1">
      <alignment horizontal="left" vertical="top"/>
      <protection locked="0"/>
    </xf>
    <xf numFmtId="0" fontId="2" fillId="3" borderId="5" xfId="0" applyFont="1" applyFill="1" applyBorder="1" applyAlignment="1" applyProtection="1">
      <alignment horizontal="center"/>
      <protection locked="0"/>
    </xf>
    <xf numFmtId="0" fontId="2" fillId="3" borderId="7" xfId="0" applyFont="1" applyFill="1" applyBorder="1" applyAlignment="1" applyProtection="1">
      <alignment horizontal="center"/>
      <protection locked="0"/>
    </xf>
    <xf numFmtId="0" fontId="10" fillId="0" borderId="5" xfId="0" applyFont="1" applyBorder="1" applyAlignment="1" applyProtection="1">
      <alignment horizontal="left" vertical="center" wrapText="1"/>
      <protection locked="0"/>
    </xf>
    <xf numFmtId="0" fontId="10" fillId="0" borderId="6" xfId="0" applyFont="1" applyBorder="1" applyAlignment="1" applyProtection="1">
      <alignment horizontal="left" vertical="center" wrapText="1"/>
      <protection locked="0"/>
    </xf>
    <xf numFmtId="0" fontId="10" fillId="0" borderId="7" xfId="0" applyFont="1" applyBorder="1" applyAlignment="1" applyProtection="1">
      <alignment horizontal="left" vertical="center" wrapText="1"/>
      <protection locked="0"/>
    </xf>
    <xf numFmtId="0" fontId="10" fillId="0" borderId="5" xfId="0" applyFont="1" applyBorder="1" applyAlignment="1" applyProtection="1">
      <alignment horizontal="center" vertical="top" wrapText="1"/>
      <protection locked="0"/>
    </xf>
    <xf numFmtId="0" fontId="10" fillId="0" borderId="6" xfId="0" applyFont="1" applyBorder="1" applyAlignment="1" applyProtection="1">
      <alignment horizontal="center" vertical="top" wrapText="1"/>
      <protection locked="0"/>
    </xf>
    <xf numFmtId="0" fontId="10" fillId="0" borderId="7" xfId="0" applyFont="1" applyBorder="1" applyAlignment="1" applyProtection="1">
      <alignment horizontal="center" vertical="top" wrapText="1"/>
      <protection locked="0"/>
    </xf>
    <xf numFmtId="0" fontId="1" fillId="0" borderId="1" xfId="0" applyFont="1" applyBorder="1" applyAlignment="1" applyProtection="1">
      <alignment horizontal="left" vertical="top" wrapText="1"/>
      <protection locked="0"/>
    </xf>
    <xf numFmtId="0" fontId="1" fillId="0" borderId="1" xfId="0" applyFont="1" applyBorder="1" applyAlignment="1" applyProtection="1">
      <alignment horizontal="left" vertical="top"/>
      <protection locked="0"/>
    </xf>
    <xf numFmtId="0" fontId="1" fillId="0" borderId="1" xfId="0" applyFont="1" applyBorder="1" applyAlignment="1" applyProtection="1">
      <alignment horizontal="center" vertical="center"/>
      <protection locked="0"/>
    </xf>
    <xf numFmtId="0" fontId="10" fillId="0" borderId="8" xfId="0" applyFont="1" applyBorder="1" applyAlignment="1" applyProtection="1">
      <alignment horizontal="center" vertical="center" wrapText="1"/>
      <protection locked="0"/>
    </xf>
    <xf numFmtId="0" fontId="10" fillId="0" borderId="9" xfId="0" applyFont="1" applyBorder="1" applyAlignment="1" applyProtection="1">
      <alignment horizontal="center" vertical="center" wrapText="1"/>
      <protection locked="0"/>
    </xf>
    <xf numFmtId="0" fontId="10" fillId="0" borderId="12" xfId="0" applyFont="1" applyBorder="1" applyAlignment="1" applyProtection="1">
      <alignment horizontal="center" vertical="center" wrapText="1"/>
      <protection locked="0"/>
    </xf>
    <xf numFmtId="0" fontId="10" fillId="0" borderId="13" xfId="0" applyFont="1" applyBorder="1" applyAlignment="1" applyProtection="1">
      <alignment horizontal="center" vertical="center" wrapText="1"/>
      <protection locked="0"/>
    </xf>
    <xf numFmtId="0" fontId="10" fillId="0" borderId="5" xfId="0" applyFont="1" applyBorder="1" applyAlignment="1" applyProtection="1">
      <alignment horizontal="center" vertical="center" wrapText="1"/>
      <protection locked="0"/>
    </xf>
    <xf numFmtId="0" fontId="10" fillId="0" borderId="7" xfId="0" applyFont="1" applyBorder="1" applyAlignment="1" applyProtection="1">
      <alignment horizontal="center" vertical="center" wrapText="1"/>
      <protection locked="0"/>
    </xf>
    <xf numFmtId="0" fontId="1" fillId="0" borderId="5" xfId="0" applyFont="1" applyBorder="1" applyAlignment="1" applyProtection="1">
      <alignment horizontal="center" vertical="top" wrapText="1"/>
      <protection locked="0"/>
    </xf>
    <xf numFmtId="0" fontId="1" fillId="0" borderId="6" xfId="0" applyFont="1" applyBorder="1" applyAlignment="1" applyProtection="1">
      <alignment horizontal="center" vertical="top" wrapText="1"/>
      <protection locked="0"/>
    </xf>
    <xf numFmtId="0" fontId="1" fillId="0" borderId="7" xfId="0" applyFont="1" applyBorder="1" applyAlignment="1" applyProtection="1">
      <alignment horizontal="center" vertical="top" wrapText="1"/>
      <protection locked="0"/>
    </xf>
    <xf numFmtId="0" fontId="1" fillId="0" borderId="6" xfId="0" applyFont="1" applyBorder="1" applyAlignment="1" applyProtection="1">
      <alignment horizontal="center"/>
      <protection locked="0"/>
    </xf>
    <xf numFmtId="0" fontId="1" fillId="0" borderId="8" xfId="0" applyFont="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0" fontId="1" fillId="0" borderId="8" xfId="0" applyFont="1" applyBorder="1" applyAlignment="1" applyProtection="1">
      <alignment horizontal="center" vertical="top" wrapText="1"/>
      <protection locked="0"/>
    </xf>
    <xf numFmtId="0" fontId="1" fillId="0" borderId="14" xfId="0" applyFont="1" applyBorder="1" applyAlignment="1" applyProtection="1">
      <alignment horizontal="center" vertical="top" wrapText="1"/>
      <protection locked="0"/>
    </xf>
    <xf numFmtId="0" fontId="1" fillId="0" borderId="9" xfId="0" applyFont="1" applyBorder="1" applyAlignment="1" applyProtection="1">
      <alignment horizontal="center" vertical="top" wrapText="1"/>
      <protection locked="0"/>
    </xf>
    <xf numFmtId="0" fontId="1" fillId="0" borderId="19" xfId="0" applyFont="1" applyBorder="1" applyAlignment="1" applyProtection="1">
      <alignment horizontal="center" vertical="top" wrapText="1"/>
      <protection locked="0"/>
    </xf>
    <xf numFmtId="0" fontId="1" fillId="0" borderId="20" xfId="0" applyFont="1" applyBorder="1" applyAlignment="1" applyProtection="1">
      <alignment horizontal="center" vertical="top" wrapText="1"/>
      <protection locked="0"/>
    </xf>
    <xf numFmtId="0" fontId="1" fillId="0" borderId="18" xfId="0" applyFont="1" applyBorder="1" applyAlignment="1" applyProtection="1">
      <alignment horizontal="center" vertical="top" wrapText="1"/>
      <protection locked="0"/>
    </xf>
    <xf numFmtId="0" fontId="1" fillId="0" borderId="2" xfId="0" applyFont="1" applyBorder="1" applyAlignment="1" applyProtection="1">
      <alignment horizontal="center" vertical="center"/>
      <protection locked="0"/>
    </xf>
    <xf numFmtId="0" fontId="1" fillId="0" borderId="4" xfId="0" applyFont="1" applyBorder="1" applyAlignment="1" applyProtection="1">
      <alignment horizontal="center" vertical="center"/>
      <protection locked="0"/>
    </xf>
    <xf numFmtId="0" fontId="1" fillId="0" borderId="8" xfId="0" applyFont="1" applyBorder="1" applyAlignment="1" applyProtection="1">
      <alignment horizontal="left" vertical="center" wrapText="1"/>
      <protection locked="0"/>
    </xf>
    <xf numFmtId="0" fontId="1" fillId="0" borderId="14" xfId="0" applyFont="1" applyBorder="1" applyAlignment="1" applyProtection="1">
      <alignment horizontal="left" vertical="center" wrapText="1"/>
      <protection locked="0"/>
    </xf>
    <xf numFmtId="0" fontId="1" fillId="0" borderId="12" xfId="0" applyFont="1" applyBorder="1" applyAlignment="1" applyProtection="1">
      <alignment horizontal="left" vertical="center" wrapText="1"/>
      <protection locked="0"/>
    </xf>
    <xf numFmtId="0" fontId="1" fillId="0" borderId="15" xfId="0" applyFont="1" applyBorder="1" applyAlignment="1" applyProtection="1">
      <alignment horizontal="left" vertical="center" wrapText="1"/>
      <protection locked="0"/>
    </xf>
    <xf numFmtId="0" fontId="10" fillId="0" borderId="1" xfId="0" applyFont="1" applyBorder="1" applyAlignment="1" applyProtection="1">
      <alignment horizontal="center" vertical="center"/>
      <protection locked="0"/>
    </xf>
    <xf numFmtId="0" fontId="1" fillId="0" borderId="15" xfId="0" applyFont="1" applyBorder="1" applyAlignment="1" applyProtection="1">
      <alignment horizontal="center" vertical="center" wrapText="1"/>
      <protection locked="0"/>
    </xf>
    <xf numFmtId="0" fontId="1" fillId="0" borderId="12" xfId="0" applyFont="1" applyBorder="1" applyAlignment="1" applyProtection="1">
      <alignment horizontal="center" vertical="top" wrapText="1"/>
      <protection locked="0"/>
    </xf>
    <xf numFmtId="0" fontId="1" fillId="0" borderId="15" xfId="0" applyFont="1" applyBorder="1" applyAlignment="1" applyProtection="1">
      <alignment horizontal="center" vertical="top" wrapText="1"/>
      <protection locked="0"/>
    </xf>
    <xf numFmtId="0" fontId="1" fillId="0" borderId="13" xfId="0" applyFont="1" applyBorder="1" applyAlignment="1" applyProtection="1">
      <alignment horizontal="center" vertical="top" wrapText="1"/>
      <protection locked="0"/>
    </xf>
    <xf numFmtId="0" fontId="10" fillId="0" borderId="2" xfId="0" applyFont="1" applyBorder="1" applyAlignment="1" applyProtection="1">
      <alignment horizontal="center" vertical="center"/>
      <protection locked="0"/>
    </xf>
    <xf numFmtId="0" fontId="10" fillId="0" borderId="4" xfId="0" applyFont="1" applyBorder="1" applyAlignment="1" applyProtection="1">
      <alignment horizontal="center" vertical="center"/>
      <protection locked="0"/>
    </xf>
    <xf numFmtId="0" fontId="10" fillId="0" borderId="1" xfId="0" applyFont="1" applyBorder="1" applyAlignment="1" applyProtection="1">
      <alignment horizontal="left" vertical="top" wrapText="1"/>
      <protection locked="0"/>
    </xf>
    <xf numFmtId="0" fontId="10" fillId="0" borderId="8"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 fillId="0" borderId="10" xfId="0" applyFont="1" applyBorder="1" applyAlignment="1" applyProtection="1">
      <alignment horizontal="center" vertical="center" wrapText="1"/>
      <protection locked="0"/>
    </xf>
    <xf numFmtId="0" fontId="1" fillId="0" borderId="11"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8" xfId="0" applyFont="1" applyBorder="1" applyAlignment="1" applyProtection="1">
      <alignment horizontal="center" vertical="center"/>
      <protection locked="0"/>
    </xf>
    <xf numFmtId="0" fontId="1" fillId="0" borderId="9" xfId="0" applyFont="1" applyBorder="1" applyAlignment="1" applyProtection="1">
      <alignment horizontal="center" vertical="center"/>
      <protection locked="0"/>
    </xf>
    <xf numFmtId="0" fontId="1" fillId="0" borderId="12" xfId="0" applyFont="1" applyBorder="1" applyAlignment="1" applyProtection="1">
      <alignment horizontal="center" vertical="center"/>
      <protection locked="0"/>
    </xf>
    <xf numFmtId="0" fontId="1" fillId="0" borderId="13" xfId="0" applyFont="1" applyBorder="1" applyAlignment="1" applyProtection="1">
      <alignment horizontal="center" vertical="center"/>
      <protection locked="0"/>
    </xf>
    <xf numFmtId="0" fontId="1" fillId="0" borderId="8" xfId="0" applyFont="1" applyBorder="1" applyAlignment="1" applyProtection="1">
      <alignment horizontal="left" vertical="top" wrapText="1"/>
      <protection locked="0"/>
    </xf>
    <xf numFmtId="0" fontId="1" fillId="0" borderId="14" xfId="0" applyFont="1" applyBorder="1" applyAlignment="1" applyProtection="1">
      <alignment horizontal="left" vertical="top" wrapText="1"/>
      <protection locked="0"/>
    </xf>
    <xf numFmtId="0" fontId="1" fillId="0" borderId="9" xfId="0" applyFont="1" applyBorder="1" applyAlignment="1" applyProtection="1">
      <alignment horizontal="left" vertical="top" wrapText="1"/>
      <protection locked="0"/>
    </xf>
    <xf numFmtId="0" fontId="1" fillId="0" borderId="12" xfId="0" applyFont="1" applyBorder="1" applyAlignment="1" applyProtection="1">
      <alignment horizontal="left" vertical="top" wrapText="1"/>
      <protection locked="0"/>
    </xf>
    <xf numFmtId="0" fontId="1" fillId="0" borderId="15" xfId="0" applyFont="1" applyBorder="1" applyAlignment="1" applyProtection="1">
      <alignment horizontal="left" vertical="top" wrapText="1"/>
      <protection locked="0"/>
    </xf>
    <xf numFmtId="0" fontId="1" fillId="0" borderId="1" xfId="0" applyFont="1" applyBorder="1" applyAlignment="1" applyProtection="1">
      <alignment horizontal="left" vertical="center"/>
      <protection locked="0"/>
    </xf>
    <xf numFmtId="0" fontId="1" fillId="0" borderId="15" xfId="0" applyFont="1" applyBorder="1" applyAlignment="1" applyProtection="1">
      <alignment horizontal="center"/>
      <protection locked="0"/>
    </xf>
    <xf numFmtId="0" fontId="1" fillId="0" borderId="8" xfId="0" applyFont="1" applyBorder="1" applyAlignment="1" applyProtection="1">
      <alignment horizontal="left" vertical="center"/>
      <protection locked="0"/>
    </xf>
    <xf numFmtId="0" fontId="1" fillId="0" borderId="14" xfId="0" applyFont="1" applyBorder="1" applyAlignment="1" applyProtection="1">
      <alignment horizontal="left" vertical="center"/>
      <protection locked="0"/>
    </xf>
    <xf numFmtId="0" fontId="1" fillId="0" borderId="9" xfId="0" applyFont="1" applyBorder="1" applyAlignment="1" applyProtection="1">
      <alignment horizontal="left" vertical="center"/>
      <protection locked="0"/>
    </xf>
    <xf numFmtId="0" fontId="1" fillId="0" borderId="12" xfId="0" applyFont="1" applyBorder="1" applyAlignment="1" applyProtection="1">
      <alignment horizontal="left" vertical="center"/>
      <protection locked="0"/>
    </xf>
    <xf numFmtId="0" fontId="1" fillId="0" borderId="15" xfId="0" applyFont="1" applyBorder="1" applyAlignment="1" applyProtection="1">
      <alignment horizontal="left" vertical="center"/>
      <protection locked="0"/>
    </xf>
    <xf numFmtId="0" fontId="1" fillId="0" borderId="13" xfId="0" applyFont="1" applyBorder="1" applyAlignment="1" applyProtection="1">
      <alignment horizontal="left" vertical="center"/>
      <protection locked="0"/>
    </xf>
    <xf numFmtId="0" fontId="1" fillId="4" borderId="0" xfId="0" applyFont="1" applyFill="1" applyAlignment="1" applyProtection="1">
      <alignment horizontal="left" vertical="top" wrapText="1"/>
      <protection locked="0"/>
    </xf>
    <xf numFmtId="0" fontId="8" fillId="0" borderId="0" xfId="0" applyFont="1" applyAlignment="1" applyProtection="1">
      <alignment horizontal="center"/>
      <protection locked="0"/>
    </xf>
    <xf numFmtId="0" fontId="1" fillId="0" borderId="0" xfId="0" applyFont="1" applyAlignment="1" applyProtection="1">
      <alignment horizontal="center"/>
      <protection locked="0"/>
    </xf>
    <xf numFmtId="0" fontId="9" fillId="0" borderId="15" xfId="0" applyFont="1" applyBorder="1" applyAlignment="1" applyProtection="1">
      <alignment horizontal="center" vertical="top" wrapText="1"/>
      <protection locked="0"/>
    </xf>
    <xf numFmtId="0" fontId="1" fillId="0" borderId="0" xfId="0" applyFont="1" applyAlignment="1" applyProtection="1">
      <alignment horizontal="center" vertical="top"/>
      <protection locked="0"/>
    </xf>
    <xf numFmtId="0" fontId="1" fillId="0" borderId="1" xfId="0" applyFont="1" applyBorder="1" applyAlignment="1" applyProtection="1">
      <alignment horizontal="center"/>
      <protection locked="0"/>
    </xf>
    <xf numFmtId="0" fontId="1" fillId="0" borderId="0" xfId="0" applyFont="1" applyAlignment="1" applyProtection="1">
      <alignment horizontal="center" vertical="top" wrapText="1"/>
      <protection locked="0"/>
    </xf>
    <xf numFmtId="0" fontId="2" fillId="0" borderId="0" xfId="0" applyFont="1" applyAlignment="1" applyProtection="1">
      <alignment horizontal="center" vertical="top" wrapText="1"/>
      <protection locked="0"/>
    </xf>
    <xf numFmtId="0" fontId="2" fillId="4" borderId="0" xfId="0" applyFont="1" applyFill="1" applyAlignment="1" applyProtection="1">
      <alignment horizontal="center"/>
      <protection locked="0"/>
    </xf>
    <xf numFmtId="0" fontId="2" fillId="0" borderId="15" xfId="0" applyFont="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1" fillId="0" borderId="5" xfId="0" applyFont="1" applyBorder="1" applyAlignment="1" applyProtection="1">
      <alignment vertical="top" wrapText="1"/>
      <protection locked="0"/>
    </xf>
    <xf numFmtId="0" fontId="1" fillId="0" borderId="6" xfId="0" applyFont="1" applyBorder="1" applyAlignment="1" applyProtection="1">
      <alignment vertical="top" wrapText="1"/>
      <protection locked="0"/>
    </xf>
    <xf numFmtId="0" fontId="1" fillId="0" borderId="7" xfId="0" applyFont="1" applyBorder="1" applyAlignment="1" applyProtection="1">
      <alignment vertical="top" wrapText="1"/>
      <protection locked="0"/>
    </xf>
    <xf numFmtId="0" fontId="2" fillId="0" borderId="10" xfId="0" applyFont="1" applyBorder="1" applyAlignment="1" applyProtection="1">
      <alignment horizontal="center" vertical="top"/>
      <protection locked="0"/>
    </xf>
    <xf numFmtId="0" fontId="2" fillId="0" borderId="0" xfId="0" applyFont="1" applyAlignment="1" applyProtection="1">
      <alignment horizontal="center" vertical="top"/>
      <protection locked="0"/>
    </xf>
    <xf numFmtId="0" fontId="2" fillId="0" borderId="11" xfId="0" applyFont="1" applyBorder="1" applyAlignment="1" applyProtection="1">
      <alignment horizontal="center" vertical="top"/>
      <protection locked="0"/>
    </xf>
    <xf numFmtId="0" fontId="2" fillId="0" borderId="9"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13"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protection locked="0"/>
    </xf>
    <xf numFmtId="0" fontId="2" fillId="0" borderId="3"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2" fontId="1" fillId="0" borderId="5" xfId="0" applyNumberFormat="1" applyFont="1" applyBorder="1" applyAlignment="1" applyProtection="1">
      <alignment horizontal="center"/>
      <protection locked="0"/>
    </xf>
    <xf numFmtId="2" fontId="1" fillId="0" borderId="7" xfId="0" applyNumberFormat="1" applyFont="1" applyBorder="1" applyAlignment="1" applyProtection="1">
      <alignment horizontal="center"/>
      <protection locked="0"/>
    </xf>
    <xf numFmtId="2" fontId="1" fillId="0" borderId="1" xfId="0" applyNumberFormat="1" applyFont="1" applyBorder="1" applyAlignment="1" applyProtection="1">
      <alignment horizontal="center"/>
      <protection locked="0"/>
    </xf>
    <xf numFmtId="0" fontId="1" fillId="0" borderId="3" xfId="0" applyFont="1" applyBorder="1" applyAlignment="1" applyProtection="1">
      <alignment horizontal="center" vertical="center"/>
      <protection locked="0"/>
    </xf>
    <xf numFmtId="0" fontId="11" fillId="0" borderId="5" xfId="0" applyFont="1" applyBorder="1" applyAlignment="1" applyProtection="1">
      <alignment horizontal="center"/>
      <protection locked="0"/>
    </xf>
    <xf numFmtId="0" fontId="11" fillId="0" borderId="7" xfId="0" applyFont="1" applyBorder="1" applyAlignment="1" applyProtection="1">
      <alignment horizontal="center"/>
      <protection locked="0"/>
    </xf>
    <xf numFmtId="2" fontId="1" fillId="0" borderId="8" xfId="0" applyNumberFormat="1" applyFont="1" applyBorder="1" applyAlignment="1" applyProtection="1">
      <alignment horizontal="center"/>
      <protection locked="0"/>
    </xf>
    <xf numFmtId="0" fontId="1" fillId="0" borderId="9" xfId="0" applyFont="1" applyBorder="1" applyAlignment="1" applyProtection="1">
      <alignment horizontal="center"/>
      <protection locked="0"/>
    </xf>
    <xf numFmtId="2" fontId="1" fillId="0" borderId="12" xfId="0" applyNumberFormat="1" applyFont="1" applyBorder="1" applyAlignment="1" applyProtection="1">
      <alignment horizontal="center"/>
      <protection locked="0"/>
    </xf>
    <xf numFmtId="2" fontId="1" fillId="0" borderId="13" xfId="0" applyNumberFormat="1" applyFont="1" applyBorder="1" applyAlignment="1" applyProtection="1">
      <alignment horizontal="center"/>
      <protection locked="0"/>
    </xf>
    <xf numFmtId="0" fontId="2" fillId="3" borderId="5" xfId="0" applyFont="1" applyFill="1" applyBorder="1" applyAlignment="1" applyProtection="1">
      <alignment horizontal="center" vertical="top" wrapText="1"/>
      <protection locked="0"/>
    </xf>
    <xf numFmtId="0" fontId="2" fillId="3" borderId="6" xfId="0" applyFont="1" applyFill="1" applyBorder="1" applyAlignment="1" applyProtection="1">
      <alignment horizontal="center" vertical="top" wrapText="1"/>
      <protection locked="0"/>
    </xf>
    <xf numFmtId="0" fontId="2" fillId="3" borderId="14" xfId="0" applyFont="1" applyFill="1" applyBorder="1" applyAlignment="1" applyProtection="1">
      <alignment horizontal="center" vertical="top" wrapText="1"/>
      <protection locked="0"/>
    </xf>
    <xf numFmtId="0" fontId="2" fillId="3" borderId="7" xfId="0" applyFont="1" applyFill="1" applyBorder="1" applyAlignment="1" applyProtection="1">
      <alignment horizontal="center" vertical="top" wrapText="1"/>
      <protection locked="0"/>
    </xf>
    <xf numFmtId="0" fontId="1" fillId="0" borderId="0" xfId="0" applyFont="1" applyAlignment="1" applyProtection="1">
      <alignment horizontal="center" wrapText="1"/>
      <protection locked="0"/>
    </xf>
    <xf numFmtId="0" fontId="2" fillId="0" borderId="8" xfId="0" applyFont="1" applyBorder="1" applyAlignment="1" applyProtection="1">
      <alignment horizontal="center" vertical="center" wrapText="1"/>
      <protection locked="0"/>
    </xf>
    <xf numFmtId="0" fontId="2" fillId="0" borderId="14" xfId="0"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2"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protection locked="0"/>
    </xf>
    <xf numFmtId="0" fontId="2" fillId="0" borderId="8" xfId="0" applyFont="1" applyBorder="1" applyAlignment="1" applyProtection="1">
      <alignment horizontal="center" vertical="center"/>
      <protection locked="0"/>
    </xf>
    <xf numFmtId="0" fontId="2" fillId="0" borderId="10" xfId="0" applyFont="1" applyBorder="1" applyAlignment="1" applyProtection="1">
      <alignment horizontal="center" vertical="center"/>
      <protection locked="0"/>
    </xf>
    <xf numFmtId="0" fontId="2" fillId="0" borderId="12" xfId="0" applyFont="1" applyBorder="1" applyAlignment="1" applyProtection="1">
      <alignment horizontal="center" vertical="center"/>
      <protection locked="0"/>
    </xf>
    <xf numFmtId="0" fontId="2" fillId="0" borderId="17" xfId="0" applyFont="1" applyBorder="1" applyAlignment="1" applyProtection="1">
      <alignment horizontal="center" vertical="top"/>
      <protection locked="0"/>
    </xf>
    <xf numFmtId="0" fontId="1" fillId="0" borderId="13" xfId="0" applyFont="1" applyBorder="1" applyAlignment="1" applyProtection="1">
      <alignment horizontal="left" vertical="top" wrapText="1"/>
      <protection locked="0"/>
    </xf>
    <xf numFmtId="0" fontId="1" fillId="0" borderId="23" xfId="0" applyFont="1" applyBorder="1" applyAlignment="1" applyProtection="1">
      <alignment horizontal="center" vertical="center" wrapText="1"/>
      <protection locked="0"/>
    </xf>
    <xf numFmtId="0" fontId="2" fillId="0" borderId="8" xfId="0" applyFont="1" applyBorder="1" applyAlignment="1" applyProtection="1">
      <alignment horizontal="center" vertical="top"/>
      <protection locked="0"/>
    </xf>
    <xf numFmtId="0" fontId="2" fillId="0" borderId="14" xfId="0" applyFont="1" applyBorder="1" applyAlignment="1" applyProtection="1">
      <alignment horizontal="center" vertical="top"/>
      <protection locked="0"/>
    </xf>
    <xf numFmtId="0" fontId="2" fillId="0" borderId="9" xfId="0" applyFont="1" applyBorder="1" applyAlignment="1" applyProtection="1">
      <alignment horizontal="center" vertical="top"/>
      <protection locked="0"/>
    </xf>
    <xf numFmtId="0" fontId="1" fillId="0" borderId="1" xfId="0" applyFont="1" applyBorder="1" applyAlignment="1" applyProtection="1">
      <alignment horizontal="center" vertical="top" wrapText="1"/>
      <protection locked="0"/>
    </xf>
    <xf numFmtId="0" fontId="2" fillId="0" borderId="1" xfId="0" applyFont="1" applyBorder="1" applyAlignment="1" applyProtection="1">
      <alignment horizontal="center" vertical="center"/>
      <protection locked="0"/>
    </xf>
    <xf numFmtId="0" fontId="1" fillId="0" borderId="8" xfId="0" applyFont="1" applyBorder="1" applyAlignment="1" applyProtection="1">
      <alignment horizontal="left" vertical="top"/>
      <protection locked="0"/>
    </xf>
    <xf numFmtId="0" fontId="1" fillId="0" borderId="14" xfId="0" applyFont="1" applyBorder="1" applyAlignment="1" applyProtection="1">
      <alignment horizontal="left" vertical="top"/>
      <protection locked="0"/>
    </xf>
    <xf numFmtId="0" fontId="1" fillId="0" borderId="9" xfId="0" applyFont="1" applyBorder="1" applyAlignment="1" applyProtection="1">
      <alignment horizontal="left" vertical="top"/>
      <protection locked="0"/>
    </xf>
    <xf numFmtId="0" fontId="1" fillId="0" borderId="12" xfId="0" applyFont="1" applyBorder="1" applyAlignment="1" applyProtection="1">
      <alignment horizontal="left" vertical="top"/>
      <protection locked="0"/>
    </xf>
    <xf numFmtId="0" fontId="1" fillId="0" borderId="15" xfId="0" applyFont="1" applyBorder="1" applyAlignment="1" applyProtection="1">
      <alignment horizontal="left" vertical="top"/>
      <protection locked="0"/>
    </xf>
    <xf numFmtId="0" fontId="1" fillId="0" borderId="13" xfId="0" applyFont="1" applyBorder="1" applyAlignment="1" applyProtection="1">
      <alignment horizontal="left" vertical="top"/>
      <protection locked="0"/>
    </xf>
    <xf numFmtId="0" fontId="6" fillId="0" borderId="14" xfId="0" applyFont="1" applyBorder="1" applyProtection="1">
      <protection locked="0"/>
    </xf>
    <xf numFmtId="0" fontId="1" fillId="0" borderId="0" xfId="0" applyFont="1" applyAlignment="1" applyProtection="1">
      <alignment horizontal="left" vertical="center"/>
      <protection locked="0"/>
    </xf>
    <xf numFmtId="0" fontId="1" fillId="0" borderId="5" xfId="0" applyFont="1" applyBorder="1" applyAlignment="1" applyProtection="1">
      <alignment horizontal="left" vertical="center"/>
      <protection locked="0"/>
    </xf>
    <xf numFmtId="0" fontId="1" fillId="0" borderId="6" xfId="0" applyFont="1" applyBorder="1" applyAlignment="1" applyProtection="1">
      <alignment horizontal="left" vertical="center"/>
      <protection locked="0"/>
    </xf>
    <xf numFmtId="0" fontId="1" fillId="0" borderId="7" xfId="0" applyFont="1" applyBorder="1" applyAlignment="1" applyProtection="1">
      <alignment horizontal="left" vertical="center"/>
      <protection locked="0"/>
    </xf>
    <xf numFmtId="0" fontId="2" fillId="0" borderId="5" xfId="0" applyFont="1" applyBorder="1" applyAlignment="1" applyProtection="1">
      <alignment horizontal="center" vertical="center" wrapText="1"/>
      <protection locked="0"/>
    </xf>
    <xf numFmtId="0" fontId="2" fillId="0" borderId="7" xfId="0" applyFont="1" applyBorder="1" applyAlignment="1" applyProtection="1">
      <alignment horizontal="center" vertical="center" wrapText="1"/>
      <protection locked="0"/>
    </xf>
    <xf numFmtId="0" fontId="11" fillId="0" borderId="6" xfId="0" applyFont="1" applyBorder="1" applyAlignment="1" applyProtection="1">
      <alignment horizontal="center"/>
      <protection locked="0"/>
    </xf>
    <xf numFmtId="0" fontId="1" fillId="0" borderId="14" xfId="0" applyFont="1" applyBorder="1" applyAlignment="1" applyProtection="1">
      <alignment horizontal="center"/>
      <protection locked="0"/>
    </xf>
    <xf numFmtId="0" fontId="12" fillId="0" borderId="15" xfId="0" applyFont="1" applyBorder="1" applyAlignment="1" applyProtection="1">
      <alignment horizontal="left" vertical="center"/>
      <protection locked="0"/>
    </xf>
    <xf numFmtId="0" fontId="1" fillId="0" borderId="6" xfId="0" applyFont="1" applyBorder="1" applyAlignment="1" applyProtection="1">
      <alignment horizontal="center" vertical="center"/>
      <protection locked="0"/>
    </xf>
    <xf numFmtId="0" fontId="1" fillId="0" borderId="1" xfId="0" applyFont="1" applyBorder="1" applyAlignment="1" applyProtection="1">
      <alignment horizontal="center" vertical="center" wrapText="1"/>
      <protection locked="0"/>
    </xf>
    <xf numFmtId="0" fontId="3" fillId="0" borderId="14" xfId="0" applyFont="1" applyBorder="1" applyAlignment="1" applyProtection="1">
      <alignment horizontal="left" vertical="top" wrapText="1"/>
      <protection locked="0"/>
    </xf>
    <xf numFmtId="0" fontId="19" fillId="0" borderId="1" xfId="0" applyFont="1" applyBorder="1" applyAlignment="1" applyProtection="1">
      <alignment horizontal="center" vertical="center"/>
      <protection locked="0"/>
    </xf>
    <xf numFmtId="0" fontId="12" fillId="3" borderId="5" xfId="0" applyFont="1" applyFill="1" applyBorder="1" applyAlignment="1" applyProtection="1">
      <alignment horizontal="center" vertical="center"/>
      <protection locked="0"/>
    </xf>
    <xf numFmtId="0" fontId="12" fillId="3" borderId="6" xfId="0" applyFont="1" applyFill="1" applyBorder="1" applyAlignment="1" applyProtection="1">
      <alignment horizontal="center" vertical="center"/>
      <protection locked="0"/>
    </xf>
    <xf numFmtId="0" fontId="12" fillId="3" borderId="7" xfId="0" applyFont="1" applyFill="1" applyBorder="1" applyAlignment="1" applyProtection="1">
      <alignment horizontal="center" vertical="center"/>
      <protection locked="0"/>
    </xf>
    <xf numFmtId="0" fontId="1" fillId="0" borderId="16" xfId="0" applyFont="1" applyBorder="1" applyAlignment="1" applyProtection="1">
      <alignment horizontal="center" vertical="top" wrapText="1"/>
      <protection locked="0"/>
    </xf>
    <xf numFmtId="0" fontId="10" fillId="0" borderId="5"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2" fillId="3" borderId="1" xfId="0" applyFont="1" applyFill="1" applyBorder="1" applyAlignment="1" applyProtection="1">
      <alignment horizontal="center"/>
      <protection locked="0"/>
    </xf>
    <xf numFmtId="0" fontId="1" fillId="4" borderId="5" xfId="0" applyFont="1" applyFill="1" applyBorder="1" applyAlignment="1" applyProtection="1">
      <alignment horizontal="left" vertical="top"/>
      <protection locked="0"/>
    </xf>
    <xf numFmtId="0" fontId="1" fillId="4" borderId="6" xfId="0" applyFont="1" applyFill="1" applyBorder="1" applyAlignment="1" applyProtection="1">
      <alignment horizontal="left" vertical="top"/>
      <protection locked="0"/>
    </xf>
    <xf numFmtId="0" fontId="1" fillId="4" borderId="7" xfId="0" applyFont="1" applyFill="1" applyBorder="1" applyAlignment="1" applyProtection="1">
      <alignment horizontal="left" vertical="top"/>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Aida Janionytė" id="{F579CB84-2BF6-45AD-90AC-752F63B1D531}" userId="S::a.janionyte@cpva.lt::d389b99d-e5c1-460a-b0b1-b3df5bf1f44d"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I127" dT="2025-08-27T06:48:00.38" personId="{F579CB84-2BF6-45AD-90AC-752F63B1D531}" id="{9BCA12B2-444B-46F7-8E35-99C7087CEDA6}">
    <text>RK buvo komentaras apibrėžti, kas yra diena</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258"/>
  <sheetViews>
    <sheetView tabSelected="1" topLeftCell="A223" zoomScale="85" zoomScaleNormal="85" workbookViewId="0">
      <selection activeCell="A239" sqref="A239"/>
    </sheetView>
  </sheetViews>
  <sheetFormatPr defaultColWidth="9.1796875" defaultRowHeight="15" customHeight="1" x14ac:dyDescent="0.3"/>
  <cols>
    <col min="1" max="1" width="9.1796875" style="1"/>
    <col min="2" max="2" width="23.81640625" style="1" customWidth="1"/>
    <col min="3" max="3" width="11.453125" style="1" customWidth="1"/>
    <col min="4" max="4" width="12.1796875" style="1" customWidth="1"/>
    <col min="5" max="5" width="10.1796875" style="1" customWidth="1"/>
    <col min="6" max="6" width="14.1796875" style="1" customWidth="1"/>
    <col min="7" max="10" width="12.54296875" style="1" customWidth="1"/>
    <col min="11" max="11" width="16.81640625" style="1" customWidth="1"/>
    <col min="12" max="12" width="13.1796875" style="1" customWidth="1"/>
    <col min="13" max="13" width="14" style="1" customWidth="1"/>
    <col min="14" max="17" width="9.1796875" style="1"/>
    <col min="18" max="18" width="17.54296875" style="1" customWidth="1"/>
    <col min="19" max="16384" width="9.1796875" style="1"/>
  </cols>
  <sheetData>
    <row r="1" spans="1:13" ht="42.75" customHeight="1" x14ac:dyDescent="0.3">
      <c r="K1" s="166" t="s">
        <v>0</v>
      </c>
      <c r="L1" s="166"/>
      <c r="M1" s="166"/>
    </row>
    <row r="2" spans="1:13" ht="30.75" customHeight="1" x14ac:dyDescent="0.3">
      <c r="D2" s="172" t="s">
        <v>1</v>
      </c>
      <c r="E2" s="172"/>
      <c r="F2" s="172"/>
      <c r="G2" s="172"/>
      <c r="H2" s="32"/>
    </row>
    <row r="4" spans="1:13" ht="34.5" customHeight="1" x14ac:dyDescent="0.3">
      <c r="A4" s="206" t="s">
        <v>2</v>
      </c>
      <c r="B4" s="206"/>
      <c r="C4" s="206"/>
      <c r="D4" s="206"/>
      <c r="E4" s="206"/>
      <c r="F4" s="206"/>
      <c r="G4" s="206"/>
      <c r="H4" s="206"/>
      <c r="I4" s="206"/>
      <c r="J4" s="206"/>
      <c r="K4" s="206"/>
      <c r="L4" s="206"/>
      <c r="M4" s="206"/>
    </row>
    <row r="6" spans="1:13" ht="14" x14ac:dyDescent="0.3">
      <c r="A6" s="167" t="s">
        <v>3</v>
      </c>
      <c r="B6" s="167"/>
      <c r="C6" s="167"/>
    </row>
    <row r="7" spans="1:13" ht="14" x14ac:dyDescent="0.3">
      <c r="A7" s="168" t="s">
        <v>4</v>
      </c>
      <c r="B7" s="168"/>
      <c r="C7" s="168"/>
    </row>
    <row r="8" spans="1:13" ht="14" x14ac:dyDescent="0.3">
      <c r="A8" s="172"/>
      <c r="B8" s="170"/>
    </row>
    <row r="9" spans="1:13" ht="30" customHeight="1" x14ac:dyDescent="0.3">
      <c r="A9" s="173" t="s">
        <v>5</v>
      </c>
      <c r="B9" s="173"/>
      <c r="C9" s="173"/>
      <c r="D9" s="173"/>
      <c r="E9" s="173"/>
      <c r="F9" s="173"/>
      <c r="G9" s="173"/>
      <c r="H9" s="173"/>
      <c r="I9" s="173"/>
      <c r="J9" s="173"/>
      <c r="K9" s="173"/>
      <c r="L9" s="173"/>
      <c r="M9" s="173"/>
    </row>
    <row r="10" spans="1:13" ht="14" x14ac:dyDescent="0.3">
      <c r="A10" s="174"/>
      <c r="B10" s="174"/>
      <c r="C10" s="174"/>
      <c r="D10" s="174"/>
      <c r="E10" s="174"/>
      <c r="F10" s="174"/>
      <c r="G10" s="174"/>
      <c r="H10" s="174"/>
      <c r="I10" s="174"/>
      <c r="J10" s="174"/>
      <c r="K10" s="174"/>
      <c r="L10" s="174"/>
      <c r="M10" s="174"/>
    </row>
    <row r="11" spans="1:13" ht="13.5" customHeight="1" x14ac:dyDescent="0.3"/>
    <row r="12" spans="1:13" ht="33.75" customHeight="1" x14ac:dyDescent="0.3">
      <c r="D12" s="172" t="s">
        <v>6</v>
      </c>
      <c r="E12" s="172"/>
      <c r="F12" s="172"/>
      <c r="G12" s="172"/>
      <c r="H12" s="32"/>
    </row>
    <row r="13" spans="1:13" ht="19.5" customHeight="1" x14ac:dyDescent="0.3">
      <c r="D13" s="169"/>
      <c r="E13" s="169"/>
      <c r="F13" s="169"/>
      <c r="G13" s="169"/>
      <c r="H13" s="34"/>
    </row>
    <row r="14" spans="1:13" ht="14" x14ac:dyDescent="0.3">
      <c r="D14" s="170" t="s">
        <v>7</v>
      </c>
      <c r="E14" s="170"/>
      <c r="F14" s="170"/>
      <c r="G14" s="170"/>
      <c r="H14" s="33"/>
    </row>
    <row r="16" spans="1:13" ht="14" x14ac:dyDescent="0.3">
      <c r="A16" s="175" t="s">
        <v>8</v>
      </c>
      <c r="B16" s="175"/>
      <c r="C16" s="175"/>
      <c r="D16" s="175"/>
      <c r="E16" s="176"/>
      <c r="F16" s="176"/>
      <c r="G16" s="176"/>
      <c r="H16" s="176"/>
      <c r="I16" s="176"/>
      <c r="J16" s="176"/>
      <c r="K16" s="176"/>
    </row>
    <row r="17" spans="1:13" ht="28.5" customHeight="1" x14ac:dyDescent="0.3">
      <c r="A17" s="177" t="s">
        <v>9</v>
      </c>
      <c r="B17" s="178"/>
      <c r="C17" s="178"/>
      <c r="D17" s="179"/>
      <c r="E17" s="171"/>
      <c r="F17" s="171"/>
      <c r="G17" s="171"/>
      <c r="H17" s="171"/>
      <c r="I17" s="171"/>
      <c r="J17" s="171"/>
      <c r="K17" s="171"/>
      <c r="L17" s="171"/>
      <c r="M17" s="171"/>
    </row>
    <row r="18" spans="1:13" ht="30.75" customHeight="1" x14ac:dyDescent="0.3">
      <c r="A18" s="177" t="s">
        <v>10</v>
      </c>
      <c r="B18" s="178"/>
      <c r="C18" s="178"/>
      <c r="D18" s="179"/>
      <c r="E18" s="171"/>
      <c r="F18" s="171"/>
      <c r="G18" s="171"/>
      <c r="H18" s="171"/>
      <c r="I18" s="171"/>
      <c r="J18" s="171"/>
      <c r="K18" s="171"/>
      <c r="L18" s="171"/>
      <c r="M18" s="171"/>
    </row>
    <row r="19" spans="1:13" ht="15" customHeight="1" x14ac:dyDescent="0.3">
      <c r="A19" s="177" t="s">
        <v>11</v>
      </c>
      <c r="B19" s="178"/>
      <c r="C19" s="178"/>
      <c r="D19" s="179"/>
      <c r="E19" s="171"/>
      <c r="F19" s="171"/>
      <c r="G19" s="171"/>
      <c r="H19" s="171"/>
      <c r="I19" s="171"/>
      <c r="J19" s="171"/>
      <c r="K19" s="171"/>
      <c r="L19" s="171"/>
      <c r="M19" s="171"/>
    </row>
    <row r="20" spans="1:13" ht="15" customHeight="1" x14ac:dyDescent="0.3">
      <c r="A20" s="177" t="s">
        <v>12</v>
      </c>
      <c r="B20" s="178"/>
      <c r="C20" s="178"/>
      <c r="D20" s="179"/>
      <c r="E20" s="171"/>
      <c r="F20" s="171"/>
      <c r="G20" s="171"/>
      <c r="H20" s="171"/>
      <c r="I20" s="171"/>
      <c r="J20" s="171"/>
      <c r="K20" s="171"/>
      <c r="L20" s="171"/>
      <c r="M20" s="171"/>
    </row>
    <row r="21" spans="1:13" ht="15" customHeight="1" x14ac:dyDescent="0.3">
      <c r="A21" s="177" t="s">
        <v>13</v>
      </c>
      <c r="B21" s="178"/>
      <c r="C21" s="178"/>
      <c r="D21" s="179"/>
      <c r="E21" s="171"/>
      <c r="F21" s="171"/>
      <c r="G21" s="171"/>
      <c r="H21" s="171"/>
      <c r="I21" s="171"/>
      <c r="J21" s="171"/>
      <c r="K21" s="171"/>
      <c r="L21" s="171"/>
      <c r="M21" s="171"/>
    </row>
    <row r="22" spans="1:13" ht="15" customHeight="1" x14ac:dyDescent="0.3">
      <c r="A22" s="25"/>
      <c r="B22" s="25"/>
      <c r="C22" s="25"/>
      <c r="D22" s="25"/>
      <c r="E22" s="26"/>
      <c r="F22" s="26"/>
      <c r="G22" s="26"/>
      <c r="H22" s="26"/>
      <c r="I22" s="26"/>
      <c r="J22" s="26"/>
      <c r="K22" s="26"/>
      <c r="L22" s="26"/>
      <c r="M22" s="26"/>
    </row>
    <row r="23" spans="1:13" ht="15" customHeight="1" x14ac:dyDescent="0.3">
      <c r="A23" s="42" t="s">
        <v>14</v>
      </c>
      <c r="B23" s="25"/>
      <c r="C23" s="25"/>
      <c r="D23" s="25"/>
      <c r="E23" s="26"/>
      <c r="F23" s="26"/>
      <c r="G23" s="26"/>
      <c r="H23" s="26"/>
      <c r="I23" s="26"/>
      <c r="J23" s="26"/>
      <c r="K23" s="26"/>
      <c r="L23" s="26"/>
      <c r="M23" s="26"/>
    </row>
    <row r="24" spans="1:13" ht="15" customHeight="1" x14ac:dyDescent="0.3">
      <c r="A24" s="42"/>
      <c r="B24" s="25"/>
      <c r="C24" s="25"/>
      <c r="D24" s="25"/>
      <c r="E24" s="26"/>
      <c r="F24" s="26"/>
      <c r="G24" s="26"/>
      <c r="H24" s="26"/>
      <c r="I24" s="26"/>
      <c r="J24" s="26"/>
      <c r="K24" s="26"/>
      <c r="L24" s="26"/>
      <c r="M24" s="26"/>
    </row>
    <row r="25" spans="1:13" ht="15" customHeight="1" x14ac:dyDescent="0.3">
      <c r="A25" s="41" t="s">
        <v>15</v>
      </c>
      <c r="B25" s="25"/>
      <c r="C25" s="25"/>
      <c r="D25" s="25"/>
      <c r="E25" s="26"/>
      <c r="F25" s="26"/>
      <c r="G25" s="26"/>
      <c r="H25" s="26"/>
      <c r="I25" s="26"/>
      <c r="J25" s="26"/>
      <c r="K25" s="26"/>
      <c r="L25" s="26"/>
      <c r="M25" s="26"/>
    </row>
    <row r="26" spans="1:13" ht="15" customHeight="1" x14ac:dyDescent="0.3">
      <c r="A26" s="41" t="s">
        <v>16</v>
      </c>
      <c r="B26" s="25"/>
      <c r="C26" s="25"/>
      <c r="D26" s="25"/>
      <c r="E26" s="26"/>
      <c r="F26" s="26"/>
      <c r="G26" s="26"/>
      <c r="H26" s="26"/>
      <c r="I26" s="26"/>
      <c r="J26" s="26"/>
      <c r="K26" s="26"/>
      <c r="L26" s="26"/>
      <c r="M26" s="26"/>
    </row>
    <row r="27" spans="1:13" ht="15" customHeight="1" x14ac:dyDescent="0.3">
      <c r="A27" s="41" t="s">
        <v>17</v>
      </c>
      <c r="B27" s="25"/>
      <c r="C27" s="25"/>
      <c r="D27" s="25"/>
      <c r="E27" s="26"/>
      <c r="F27" s="26"/>
      <c r="G27" s="26"/>
      <c r="H27" s="26"/>
      <c r="I27" s="26"/>
      <c r="J27" s="26"/>
      <c r="K27" s="26"/>
      <c r="L27" s="26"/>
      <c r="M27" s="26"/>
    </row>
    <row r="28" spans="1:13" ht="15" customHeight="1" x14ac:dyDescent="0.35">
      <c r="A28" s="43" t="s">
        <v>18</v>
      </c>
      <c r="B28" s="25"/>
      <c r="C28" s="25"/>
      <c r="D28" s="25"/>
      <c r="E28" s="26"/>
      <c r="F28" s="26"/>
      <c r="G28" s="26"/>
      <c r="H28" s="26"/>
      <c r="I28" s="26"/>
      <c r="J28" s="26"/>
      <c r="K28" s="26"/>
      <c r="L28" s="26"/>
      <c r="M28" s="26"/>
    </row>
    <row r="29" spans="1:13" ht="15" customHeight="1" x14ac:dyDescent="0.35">
      <c r="A29" s="43" t="s">
        <v>19</v>
      </c>
      <c r="B29" s="25"/>
      <c r="C29" s="25"/>
      <c r="D29" s="25"/>
      <c r="E29" s="26"/>
      <c r="F29" s="26"/>
      <c r="G29" s="26"/>
      <c r="H29" s="26"/>
      <c r="I29" s="26"/>
      <c r="J29" s="26"/>
      <c r="K29" s="26"/>
      <c r="L29" s="26"/>
      <c r="M29" s="26"/>
    </row>
    <row r="30" spans="1:13" ht="15" customHeight="1" x14ac:dyDescent="0.3">
      <c r="A30" s="41"/>
      <c r="B30" s="25"/>
      <c r="C30" s="25"/>
      <c r="D30" s="25"/>
      <c r="E30" s="26"/>
      <c r="F30" s="26"/>
      <c r="G30" s="26"/>
      <c r="H30" s="26"/>
      <c r="I30" s="26"/>
      <c r="J30" s="26"/>
      <c r="K30" s="26"/>
      <c r="L30" s="26"/>
      <c r="M30" s="26"/>
    </row>
    <row r="31" spans="1:13" ht="15" customHeight="1" x14ac:dyDescent="0.3">
      <c r="A31" s="42" t="s">
        <v>20</v>
      </c>
      <c r="B31" s="25"/>
      <c r="C31" s="25"/>
      <c r="D31" s="41"/>
      <c r="E31" s="26"/>
      <c r="F31" s="26"/>
      <c r="G31" s="26"/>
      <c r="H31" s="26"/>
      <c r="I31" s="26"/>
      <c r="J31" s="26"/>
      <c r="K31" s="26"/>
      <c r="L31" s="26"/>
      <c r="M31" s="26"/>
    </row>
    <row r="32" spans="1:13" ht="15" customHeight="1" x14ac:dyDescent="0.3">
      <c r="A32" s="25"/>
      <c r="B32" s="25"/>
      <c r="C32" s="25"/>
      <c r="D32" s="25"/>
      <c r="E32" s="26"/>
      <c r="F32" s="26"/>
      <c r="G32" s="26"/>
      <c r="H32" s="26"/>
      <c r="I32" s="26"/>
      <c r="J32" s="26"/>
      <c r="K32" s="26"/>
      <c r="L32" s="26"/>
    </row>
    <row r="33" spans="1:14" ht="35.25" customHeight="1" x14ac:dyDescent="0.3">
      <c r="A33" s="157" t="s">
        <v>21</v>
      </c>
      <c r="B33" s="157"/>
      <c r="C33" s="157"/>
      <c r="D33" s="157"/>
      <c r="E33" s="157"/>
      <c r="F33" s="157"/>
      <c r="G33" s="157"/>
      <c r="H33" s="157"/>
      <c r="I33" s="157"/>
      <c r="J33" s="157"/>
      <c r="K33" s="157"/>
      <c r="L33" s="157"/>
      <c r="M33" s="157"/>
    </row>
    <row r="34" spans="1:14" ht="18.75" customHeight="1" x14ac:dyDescent="0.3">
      <c r="A34" s="202" t="s">
        <v>22</v>
      </c>
      <c r="B34" s="203"/>
      <c r="C34" s="203"/>
      <c r="D34" s="203"/>
      <c r="E34" s="203"/>
      <c r="F34" s="203"/>
      <c r="G34" s="203"/>
      <c r="H34" s="203"/>
      <c r="I34" s="203"/>
      <c r="J34" s="204"/>
      <c r="K34" s="203"/>
      <c r="L34" s="203"/>
      <c r="M34" s="205"/>
    </row>
    <row r="35" spans="1:14" ht="14" x14ac:dyDescent="0.3">
      <c r="A35" s="189" t="s">
        <v>23</v>
      </c>
      <c r="B35" s="207" t="s">
        <v>24</v>
      </c>
      <c r="C35" s="208"/>
      <c r="D35" s="183"/>
      <c r="E35" s="216" t="s">
        <v>25</v>
      </c>
      <c r="F35" s="180" t="s">
        <v>26</v>
      </c>
      <c r="G35" s="181"/>
      <c r="H35" s="181"/>
      <c r="I35" s="181"/>
      <c r="J35" s="219"/>
      <c r="K35" s="183" t="s">
        <v>27</v>
      </c>
      <c r="L35" s="213" t="s">
        <v>28</v>
      </c>
      <c r="M35" s="213" t="s">
        <v>29</v>
      </c>
    </row>
    <row r="36" spans="1:14" ht="14" x14ac:dyDescent="0.3">
      <c r="A36" s="190"/>
      <c r="B36" s="209"/>
      <c r="C36" s="210"/>
      <c r="D36" s="184"/>
      <c r="E36" s="217"/>
      <c r="F36" s="180" t="s">
        <v>30</v>
      </c>
      <c r="G36" s="181"/>
      <c r="H36" s="181"/>
      <c r="I36" s="181"/>
      <c r="J36" s="219"/>
      <c r="K36" s="184"/>
      <c r="L36" s="214"/>
      <c r="M36" s="214"/>
    </row>
    <row r="37" spans="1:14" ht="33.75" customHeight="1" x14ac:dyDescent="0.3">
      <c r="A37" s="191"/>
      <c r="B37" s="211"/>
      <c r="C37" s="212"/>
      <c r="D37" s="185"/>
      <c r="E37" s="218"/>
      <c r="F37" s="3" t="s">
        <v>31</v>
      </c>
      <c r="G37" s="2" t="s">
        <v>32</v>
      </c>
      <c r="H37" s="2" t="s">
        <v>33</v>
      </c>
      <c r="I37" s="37" t="s">
        <v>34</v>
      </c>
      <c r="J37" s="36" t="s">
        <v>35</v>
      </c>
      <c r="K37" s="185"/>
      <c r="L37" s="215"/>
      <c r="M37" s="215"/>
    </row>
    <row r="38" spans="1:14" ht="14" x14ac:dyDescent="0.3">
      <c r="A38" s="30">
        <v>1</v>
      </c>
      <c r="B38" s="74">
        <v>2</v>
      </c>
      <c r="C38" s="75"/>
      <c r="D38" s="76"/>
      <c r="E38" s="30">
        <v>3</v>
      </c>
      <c r="F38" s="30">
        <v>4</v>
      </c>
      <c r="G38" s="30">
        <v>5</v>
      </c>
      <c r="H38" s="30">
        <v>6</v>
      </c>
      <c r="I38" s="30">
        <v>7</v>
      </c>
      <c r="J38" s="38">
        <v>8</v>
      </c>
      <c r="K38" s="30" t="s">
        <v>36</v>
      </c>
      <c r="L38" s="30">
        <v>10</v>
      </c>
      <c r="M38" s="30" t="s">
        <v>37</v>
      </c>
    </row>
    <row r="39" spans="1:14" ht="21.75" customHeight="1" x14ac:dyDescent="0.3">
      <c r="A39" s="5" t="s">
        <v>38</v>
      </c>
      <c r="B39" s="89" t="s">
        <v>39</v>
      </c>
      <c r="C39" s="90"/>
      <c r="D39" s="91"/>
      <c r="E39" s="4" t="s">
        <v>40</v>
      </c>
      <c r="F39" s="6">
        <v>0</v>
      </c>
      <c r="G39" s="6">
        <v>0</v>
      </c>
      <c r="H39" s="6">
        <v>0</v>
      </c>
      <c r="I39" s="6">
        <v>0</v>
      </c>
      <c r="J39" s="6">
        <v>0</v>
      </c>
      <c r="K39" s="7">
        <f>SUM(F39:J39)/5</f>
        <v>0</v>
      </c>
      <c r="L39" s="19">
        <v>4</v>
      </c>
      <c r="M39" s="6">
        <f>K39*L39</f>
        <v>0</v>
      </c>
    </row>
    <row r="40" spans="1:14" ht="23.25" customHeight="1" x14ac:dyDescent="0.3">
      <c r="A40" s="5" t="s">
        <v>41</v>
      </c>
      <c r="B40" s="89" t="s">
        <v>42</v>
      </c>
      <c r="C40" s="90"/>
      <c r="D40" s="91"/>
      <c r="E40" s="4" t="s">
        <v>40</v>
      </c>
      <c r="F40" s="6">
        <v>0</v>
      </c>
      <c r="G40" s="6">
        <v>0</v>
      </c>
      <c r="H40" s="6">
        <v>0</v>
      </c>
      <c r="I40" s="6">
        <v>0</v>
      </c>
      <c r="J40" s="6">
        <v>0</v>
      </c>
      <c r="K40" s="7">
        <f t="shared" ref="K40:K43" si="0">SUM(F40:J40)/5</f>
        <v>0</v>
      </c>
      <c r="L40" s="19">
        <v>4</v>
      </c>
      <c r="M40" s="6">
        <f t="shared" ref="M40:M43" si="1">K40*L40</f>
        <v>0</v>
      </c>
    </row>
    <row r="41" spans="1:14" ht="23.25" customHeight="1" x14ac:dyDescent="0.3">
      <c r="A41" s="5" t="s">
        <v>43</v>
      </c>
      <c r="B41" s="89" t="s">
        <v>44</v>
      </c>
      <c r="C41" s="90"/>
      <c r="D41" s="91"/>
      <c r="E41" s="4" t="s">
        <v>40</v>
      </c>
      <c r="F41" s="6">
        <v>0</v>
      </c>
      <c r="G41" s="6">
        <v>0</v>
      </c>
      <c r="H41" s="6">
        <v>0</v>
      </c>
      <c r="I41" s="6">
        <v>0</v>
      </c>
      <c r="J41" s="6">
        <v>0</v>
      </c>
      <c r="K41" s="7">
        <f t="shared" si="0"/>
        <v>0</v>
      </c>
      <c r="L41" s="19">
        <v>3</v>
      </c>
      <c r="M41" s="6">
        <f t="shared" si="1"/>
        <v>0</v>
      </c>
    </row>
    <row r="42" spans="1:14" ht="22.5" customHeight="1" x14ac:dyDescent="0.3">
      <c r="A42" s="5" t="s">
        <v>45</v>
      </c>
      <c r="B42" s="89" t="s">
        <v>46</v>
      </c>
      <c r="C42" s="90"/>
      <c r="D42" s="91"/>
      <c r="E42" s="4" t="s">
        <v>40</v>
      </c>
      <c r="F42" s="6">
        <v>0</v>
      </c>
      <c r="G42" s="6">
        <v>0</v>
      </c>
      <c r="H42" s="6">
        <v>0</v>
      </c>
      <c r="I42" s="6">
        <v>0</v>
      </c>
      <c r="J42" s="6">
        <v>0</v>
      </c>
      <c r="K42" s="7">
        <f t="shared" si="0"/>
        <v>0</v>
      </c>
      <c r="L42" s="19">
        <v>2</v>
      </c>
      <c r="M42" s="6">
        <f t="shared" si="1"/>
        <v>0</v>
      </c>
    </row>
    <row r="43" spans="1:14" ht="22.5" customHeight="1" x14ac:dyDescent="0.3">
      <c r="A43" s="54" t="s">
        <v>47</v>
      </c>
      <c r="B43" s="89" t="s">
        <v>48</v>
      </c>
      <c r="C43" s="90"/>
      <c r="D43" s="91"/>
      <c r="E43" s="4" t="s">
        <v>40</v>
      </c>
      <c r="F43" s="6">
        <v>0</v>
      </c>
      <c r="G43" s="6">
        <v>0</v>
      </c>
      <c r="H43" s="6">
        <v>0</v>
      </c>
      <c r="I43" s="6">
        <v>0</v>
      </c>
      <c r="J43" s="6">
        <v>0</v>
      </c>
      <c r="K43" s="7">
        <f t="shared" si="0"/>
        <v>0</v>
      </c>
      <c r="L43" s="19">
        <v>1</v>
      </c>
      <c r="M43" s="6">
        <f t="shared" si="1"/>
        <v>0</v>
      </c>
    </row>
    <row r="44" spans="1:14" ht="36.75" customHeight="1" x14ac:dyDescent="0.3">
      <c r="A44" s="67" t="s">
        <v>49</v>
      </c>
      <c r="B44" s="68"/>
      <c r="C44" s="68"/>
      <c r="D44" s="68"/>
      <c r="E44" s="68"/>
      <c r="F44" s="68"/>
      <c r="G44" s="68"/>
      <c r="H44" s="68"/>
      <c r="I44" s="68"/>
      <c r="J44" s="68"/>
      <c r="K44" s="68"/>
      <c r="L44" s="69"/>
      <c r="M44" s="8">
        <f>SUM(M39:M43)</f>
        <v>0</v>
      </c>
    </row>
    <row r="46" spans="1:14" ht="15" customHeight="1" x14ac:dyDescent="0.3">
      <c r="A46" s="202" t="s">
        <v>50</v>
      </c>
      <c r="B46" s="203"/>
      <c r="C46" s="203"/>
      <c r="D46" s="203"/>
      <c r="E46" s="203"/>
      <c r="F46" s="203"/>
      <c r="G46" s="203"/>
      <c r="H46" s="203"/>
      <c r="I46" s="203"/>
      <c r="J46" s="203"/>
      <c r="K46" s="203"/>
      <c r="L46" s="203"/>
      <c r="M46" s="205"/>
    </row>
    <row r="47" spans="1:14" ht="15" customHeight="1" x14ac:dyDescent="0.3">
      <c r="A47" s="189" t="s">
        <v>23</v>
      </c>
      <c r="B47" s="213" t="s">
        <v>51</v>
      </c>
      <c r="C47" s="189" t="s">
        <v>25</v>
      </c>
      <c r="D47" s="207" t="s">
        <v>52</v>
      </c>
      <c r="E47" s="183"/>
      <c r="F47" s="222" t="s">
        <v>26</v>
      </c>
      <c r="G47" s="223"/>
      <c r="H47" s="223"/>
      <c r="I47" s="223"/>
      <c r="J47" s="224"/>
      <c r="K47" s="213" t="s">
        <v>27</v>
      </c>
      <c r="L47" s="213" t="s">
        <v>28</v>
      </c>
      <c r="M47" s="213" t="s">
        <v>29</v>
      </c>
      <c r="N47" s="1" t="s">
        <v>53</v>
      </c>
    </row>
    <row r="48" spans="1:14" ht="14" x14ac:dyDescent="0.3">
      <c r="A48" s="190"/>
      <c r="B48" s="214"/>
      <c r="C48" s="190"/>
      <c r="D48" s="209"/>
      <c r="E48" s="184"/>
      <c r="F48" s="180" t="s">
        <v>30</v>
      </c>
      <c r="G48" s="181"/>
      <c r="H48" s="181"/>
      <c r="I48" s="181"/>
      <c r="J48" s="182"/>
      <c r="K48" s="214"/>
      <c r="L48" s="214"/>
      <c r="M48" s="214"/>
    </row>
    <row r="49" spans="1:16" ht="37.5" customHeight="1" x14ac:dyDescent="0.3">
      <c r="A49" s="191"/>
      <c r="B49" s="215"/>
      <c r="C49" s="191"/>
      <c r="D49" s="211"/>
      <c r="E49" s="185"/>
      <c r="F49" s="3" t="s">
        <v>31</v>
      </c>
      <c r="G49" s="2" t="s">
        <v>32</v>
      </c>
      <c r="H49" s="2" t="s">
        <v>33</v>
      </c>
      <c r="I49" s="40" t="s">
        <v>34</v>
      </c>
      <c r="J49" s="39" t="s">
        <v>35</v>
      </c>
      <c r="K49" s="185"/>
      <c r="L49" s="215"/>
      <c r="M49" s="215"/>
    </row>
    <row r="50" spans="1:16" ht="14" x14ac:dyDescent="0.3">
      <c r="A50" s="30">
        <v>1</v>
      </c>
      <c r="B50" s="30">
        <v>2</v>
      </c>
      <c r="C50" s="30">
        <v>3</v>
      </c>
      <c r="D50" s="74">
        <v>4</v>
      </c>
      <c r="E50" s="76"/>
      <c r="F50" s="30">
        <v>5</v>
      </c>
      <c r="G50" s="30">
        <v>6</v>
      </c>
      <c r="H50" s="30">
        <v>7</v>
      </c>
      <c r="I50" s="30">
        <v>8</v>
      </c>
      <c r="J50" s="38">
        <v>9</v>
      </c>
      <c r="K50" s="30" t="s">
        <v>54</v>
      </c>
      <c r="L50" s="30">
        <v>11</v>
      </c>
      <c r="M50" s="30" t="s">
        <v>55</v>
      </c>
    </row>
    <row r="51" spans="1:16" ht="25.5" customHeight="1" x14ac:dyDescent="0.3">
      <c r="A51" s="127" t="s">
        <v>56</v>
      </c>
      <c r="B51" s="186" t="s">
        <v>57</v>
      </c>
      <c r="C51" s="4" t="s">
        <v>58</v>
      </c>
      <c r="D51" s="116" t="s">
        <v>59</v>
      </c>
      <c r="E51" s="117"/>
      <c r="F51" s="6">
        <v>0</v>
      </c>
      <c r="G51" s="6">
        <v>0</v>
      </c>
      <c r="H51" s="6">
        <v>0</v>
      </c>
      <c r="I51" s="6">
        <v>0</v>
      </c>
      <c r="J51" s="6">
        <v>0</v>
      </c>
      <c r="K51" s="7">
        <f>SUM(F51:J51)/5</f>
        <v>0</v>
      </c>
      <c r="L51" s="19">
        <v>3</v>
      </c>
      <c r="M51" s="6">
        <f>K51*L51</f>
        <v>0</v>
      </c>
    </row>
    <row r="52" spans="1:16" ht="25.5" customHeight="1" x14ac:dyDescent="0.3">
      <c r="A52" s="195"/>
      <c r="B52" s="187"/>
      <c r="C52" s="4" t="s">
        <v>60</v>
      </c>
      <c r="D52" s="145"/>
      <c r="E52" s="146"/>
      <c r="F52" s="6">
        <v>0</v>
      </c>
      <c r="G52" s="6">
        <v>0</v>
      </c>
      <c r="H52" s="6">
        <v>0</v>
      </c>
      <c r="I52" s="6">
        <v>0</v>
      </c>
      <c r="J52" s="6">
        <v>0</v>
      </c>
      <c r="K52" s="7">
        <f t="shared" ref="K52:K58" si="2">SUM(F52:J52)/5</f>
        <v>0</v>
      </c>
      <c r="L52" s="19">
        <v>4</v>
      </c>
      <c r="M52" s="6">
        <f t="shared" ref="M52:M58" si="3">K52*L52</f>
        <v>0</v>
      </c>
    </row>
    <row r="53" spans="1:16" ht="25.5" customHeight="1" x14ac:dyDescent="0.3">
      <c r="A53" s="195"/>
      <c r="B53" s="187"/>
      <c r="C53" s="55" t="s">
        <v>58</v>
      </c>
      <c r="D53" s="147" t="s">
        <v>61</v>
      </c>
      <c r="E53" s="147"/>
      <c r="F53" s="11">
        <v>0</v>
      </c>
      <c r="G53" s="6">
        <v>0</v>
      </c>
      <c r="H53" s="6">
        <v>0</v>
      </c>
      <c r="I53" s="6">
        <v>0</v>
      </c>
      <c r="J53" s="6">
        <v>0</v>
      </c>
      <c r="K53" s="7">
        <f t="shared" si="2"/>
        <v>0</v>
      </c>
      <c r="L53" s="56">
        <v>1</v>
      </c>
      <c r="M53" s="6">
        <f t="shared" si="3"/>
        <v>0</v>
      </c>
    </row>
    <row r="54" spans="1:16" ht="25.5" customHeight="1" x14ac:dyDescent="0.3">
      <c r="A54" s="195"/>
      <c r="B54" s="187"/>
      <c r="C54" s="55" t="s">
        <v>60</v>
      </c>
      <c r="D54" s="147"/>
      <c r="E54" s="147"/>
      <c r="F54" s="11">
        <v>0</v>
      </c>
      <c r="G54" s="6">
        <v>0</v>
      </c>
      <c r="H54" s="6">
        <v>0</v>
      </c>
      <c r="I54" s="6">
        <v>0</v>
      </c>
      <c r="J54" s="6">
        <v>0</v>
      </c>
      <c r="K54" s="7">
        <f t="shared" si="2"/>
        <v>0</v>
      </c>
      <c r="L54" s="57">
        <v>2</v>
      </c>
      <c r="M54" s="6">
        <f t="shared" si="3"/>
        <v>0</v>
      </c>
    </row>
    <row r="55" spans="1:16" ht="25.5" customHeight="1" x14ac:dyDescent="0.3">
      <c r="A55" s="195"/>
      <c r="B55" s="187"/>
      <c r="C55" s="55" t="s">
        <v>58</v>
      </c>
      <c r="D55" s="221" t="s">
        <v>62</v>
      </c>
      <c r="E55" s="221"/>
      <c r="F55" s="6">
        <v>0</v>
      </c>
      <c r="G55" s="6">
        <v>0</v>
      </c>
      <c r="H55" s="6">
        <v>0</v>
      </c>
      <c r="I55" s="6">
        <v>0</v>
      </c>
      <c r="J55" s="6">
        <v>0</v>
      </c>
      <c r="K55" s="7">
        <f t="shared" si="2"/>
        <v>0</v>
      </c>
      <c r="L55" s="58">
        <v>1</v>
      </c>
      <c r="M55" s="6">
        <f t="shared" si="3"/>
        <v>0</v>
      </c>
    </row>
    <row r="56" spans="1:16" ht="25.5" customHeight="1" x14ac:dyDescent="0.3">
      <c r="A56" s="195"/>
      <c r="B56" s="187"/>
      <c r="C56" s="55" t="s">
        <v>60</v>
      </c>
      <c r="D56" s="147"/>
      <c r="E56" s="147"/>
      <c r="F56" s="6">
        <v>0</v>
      </c>
      <c r="G56" s="6">
        <v>0</v>
      </c>
      <c r="H56" s="6">
        <v>0</v>
      </c>
      <c r="I56" s="6">
        <v>0</v>
      </c>
      <c r="J56" s="6">
        <v>0</v>
      </c>
      <c r="K56" s="7">
        <f t="shared" si="2"/>
        <v>0</v>
      </c>
      <c r="L56" s="59">
        <v>2</v>
      </c>
      <c r="M56" s="6">
        <f t="shared" si="3"/>
        <v>0</v>
      </c>
    </row>
    <row r="57" spans="1:16" ht="25.5" customHeight="1" x14ac:dyDescent="0.3">
      <c r="A57" s="195"/>
      <c r="B57" s="187"/>
      <c r="C57" s="4" t="s">
        <v>58</v>
      </c>
      <c r="D57" s="145" t="s">
        <v>63</v>
      </c>
      <c r="E57" s="146"/>
      <c r="F57" s="6">
        <v>0</v>
      </c>
      <c r="G57" s="6">
        <v>0</v>
      </c>
      <c r="H57" s="6">
        <v>0</v>
      </c>
      <c r="I57" s="6">
        <v>0</v>
      </c>
      <c r="J57" s="6">
        <v>0</v>
      </c>
      <c r="K57" s="7">
        <f t="shared" si="2"/>
        <v>0</v>
      </c>
      <c r="L57" s="19">
        <v>1</v>
      </c>
      <c r="M57" s="6">
        <f t="shared" si="3"/>
        <v>0</v>
      </c>
    </row>
    <row r="58" spans="1:16" ht="25.5" customHeight="1" x14ac:dyDescent="0.3">
      <c r="A58" s="128"/>
      <c r="B58" s="188"/>
      <c r="C58" s="4" t="s">
        <v>60</v>
      </c>
      <c r="D58" s="118"/>
      <c r="E58" s="119"/>
      <c r="F58" s="6">
        <v>0</v>
      </c>
      <c r="G58" s="6">
        <v>0</v>
      </c>
      <c r="H58" s="6">
        <v>0</v>
      </c>
      <c r="I58" s="6">
        <v>0</v>
      </c>
      <c r="J58" s="6">
        <v>0</v>
      </c>
      <c r="K58" s="7">
        <f t="shared" si="2"/>
        <v>0</v>
      </c>
      <c r="L58" s="19">
        <v>2</v>
      </c>
      <c r="M58" s="6">
        <f t="shared" si="3"/>
        <v>0</v>
      </c>
    </row>
    <row r="59" spans="1:16" ht="34.5" customHeight="1" x14ac:dyDescent="0.3">
      <c r="A59" s="67" t="s">
        <v>64</v>
      </c>
      <c r="B59" s="68"/>
      <c r="C59" s="68"/>
      <c r="D59" s="68"/>
      <c r="E59" s="68"/>
      <c r="F59" s="68"/>
      <c r="G59" s="68"/>
      <c r="H59" s="68"/>
      <c r="I59" s="68"/>
      <c r="J59" s="68"/>
      <c r="K59" s="68"/>
      <c r="L59" s="69"/>
      <c r="M59" s="8">
        <f>SUM(M51:M58)</f>
        <v>0</v>
      </c>
      <c r="P59" s="9"/>
    </row>
    <row r="61" spans="1:16" ht="15" customHeight="1" x14ac:dyDescent="0.3">
      <c r="A61" s="71" t="s">
        <v>65</v>
      </c>
      <c r="B61" s="72"/>
      <c r="C61" s="72"/>
      <c r="D61" s="72"/>
      <c r="E61" s="72"/>
      <c r="F61" s="72"/>
      <c r="G61" s="72"/>
      <c r="H61" s="72"/>
      <c r="I61" s="72"/>
      <c r="J61" s="72"/>
      <c r="K61" s="72"/>
      <c r="L61" s="72"/>
      <c r="M61" s="73"/>
    </row>
    <row r="62" spans="1:16" ht="48.75" customHeight="1" x14ac:dyDescent="0.3">
      <c r="A62" s="3" t="s">
        <v>66</v>
      </c>
      <c r="B62" s="226" t="s">
        <v>51</v>
      </c>
      <c r="C62" s="226"/>
      <c r="D62" s="226"/>
      <c r="E62" s="226"/>
      <c r="F62" s="86" t="s">
        <v>67</v>
      </c>
      <c r="G62" s="87"/>
      <c r="H62" s="88"/>
      <c r="I62" s="80" t="s">
        <v>25</v>
      </c>
      <c r="J62" s="81"/>
      <c r="K62" s="10" t="s">
        <v>68</v>
      </c>
      <c r="L62" s="2" t="s">
        <v>28</v>
      </c>
      <c r="M62" s="2" t="s">
        <v>29</v>
      </c>
    </row>
    <row r="63" spans="1:16" ht="14" x14ac:dyDescent="0.3">
      <c r="A63" s="30">
        <v>1</v>
      </c>
      <c r="B63" s="74">
        <v>2</v>
      </c>
      <c r="C63" s="75"/>
      <c r="D63" s="75"/>
      <c r="E63" s="75"/>
      <c r="F63" s="75">
        <v>3</v>
      </c>
      <c r="G63" s="75"/>
      <c r="H63" s="76"/>
      <c r="I63" s="74">
        <v>4</v>
      </c>
      <c r="J63" s="76"/>
      <c r="K63" s="30">
        <v>5</v>
      </c>
      <c r="L63" s="30">
        <v>6</v>
      </c>
      <c r="M63" s="30" t="s">
        <v>69</v>
      </c>
    </row>
    <row r="64" spans="1:16" ht="14" x14ac:dyDescent="0.3">
      <c r="A64" s="82" t="s">
        <v>70</v>
      </c>
      <c r="B64" s="115"/>
      <c r="C64" s="115"/>
      <c r="D64" s="115"/>
      <c r="E64" s="115"/>
      <c r="F64" s="115"/>
      <c r="G64" s="115"/>
      <c r="H64" s="115"/>
      <c r="I64" s="115"/>
      <c r="J64" s="115"/>
      <c r="K64" s="115"/>
      <c r="L64" s="115"/>
      <c r="M64" s="83"/>
    </row>
    <row r="65" spans="1:13" ht="20.25" customHeight="1" x14ac:dyDescent="0.3">
      <c r="A65" s="127" t="s">
        <v>71</v>
      </c>
      <c r="B65" s="153" t="s">
        <v>72</v>
      </c>
      <c r="C65" s="154"/>
      <c r="D65" s="154"/>
      <c r="E65" s="155"/>
      <c r="F65" s="121" t="s">
        <v>59</v>
      </c>
      <c r="G65" s="122"/>
      <c r="H65" s="123"/>
      <c r="I65" s="149" t="s">
        <v>73</v>
      </c>
      <c r="J65" s="150"/>
      <c r="K65" s="6">
        <v>0</v>
      </c>
      <c r="L65" s="19">
        <v>5</v>
      </c>
      <c r="M65" s="6">
        <f>K65*L65</f>
        <v>0</v>
      </c>
    </row>
    <row r="66" spans="1:13" ht="30" customHeight="1" x14ac:dyDescent="0.3">
      <c r="A66" s="128"/>
      <c r="B66" s="156"/>
      <c r="C66" s="157"/>
      <c r="D66" s="157"/>
      <c r="E66" s="220"/>
      <c r="F66" s="225" t="s">
        <v>63</v>
      </c>
      <c r="G66" s="225"/>
      <c r="H66" s="225"/>
      <c r="I66" s="151"/>
      <c r="J66" s="152"/>
      <c r="K66" s="6">
        <v>0</v>
      </c>
      <c r="L66" s="19">
        <v>5</v>
      </c>
      <c r="M66" s="6">
        <f t="shared" ref="M66:M70" si="4">K66*L66</f>
        <v>0</v>
      </c>
    </row>
    <row r="67" spans="1:13" ht="20.25" customHeight="1" x14ac:dyDescent="0.3">
      <c r="A67" s="127" t="s">
        <v>74</v>
      </c>
      <c r="B67" s="153" t="s">
        <v>75</v>
      </c>
      <c r="C67" s="154"/>
      <c r="D67" s="154"/>
      <c r="E67" s="155"/>
      <c r="F67" s="121" t="s">
        <v>59</v>
      </c>
      <c r="G67" s="122"/>
      <c r="H67" s="123"/>
      <c r="I67" s="149" t="s">
        <v>73</v>
      </c>
      <c r="J67" s="150"/>
      <c r="K67" s="6">
        <v>0</v>
      </c>
      <c r="L67" s="19">
        <v>2</v>
      </c>
      <c r="M67" s="6">
        <f t="shared" si="4"/>
        <v>0</v>
      </c>
    </row>
    <row r="68" spans="1:13" ht="33.75" customHeight="1" x14ac:dyDescent="0.3">
      <c r="A68" s="128"/>
      <c r="B68" s="156"/>
      <c r="C68" s="157"/>
      <c r="D68" s="157"/>
      <c r="E68" s="220"/>
      <c r="F68" s="225" t="s">
        <v>63</v>
      </c>
      <c r="G68" s="225"/>
      <c r="H68" s="225"/>
      <c r="I68" s="151"/>
      <c r="J68" s="152"/>
      <c r="K68" s="6">
        <v>0</v>
      </c>
      <c r="L68" s="19">
        <v>2</v>
      </c>
      <c r="M68" s="6">
        <f t="shared" si="4"/>
        <v>0</v>
      </c>
    </row>
    <row r="69" spans="1:13" ht="20.25" customHeight="1" x14ac:dyDescent="0.3">
      <c r="A69" s="127" t="s">
        <v>76</v>
      </c>
      <c r="B69" s="153" t="s">
        <v>77</v>
      </c>
      <c r="C69" s="154"/>
      <c r="D69" s="154"/>
      <c r="E69" s="155"/>
      <c r="F69" s="121" t="s">
        <v>59</v>
      </c>
      <c r="G69" s="122"/>
      <c r="H69" s="123"/>
      <c r="I69" s="149" t="s">
        <v>73</v>
      </c>
      <c r="J69" s="150"/>
      <c r="K69" s="6">
        <v>0</v>
      </c>
      <c r="L69" s="19">
        <v>5</v>
      </c>
      <c r="M69" s="6">
        <f t="shared" si="4"/>
        <v>0</v>
      </c>
    </row>
    <row r="70" spans="1:13" ht="33" customHeight="1" x14ac:dyDescent="0.3">
      <c r="A70" s="128"/>
      <c r="B70" s="156"/>
      <c r="C70" s="157"/>
      <c r="D70" s="157"/>
      <c r="E70" s="220"/>
      <c r="F70" s="225" t="s">
        <v>63</v>
      </c>
      <c r="G70" s="225"/>
      <c r="H70" s="225"/>
      <c r="I70" s="151"/>
      <c r="J70" s="152"/>
      <c r="K70" s="6">
        <v>0</v>
      </c>
      <c r="L70" s="19">
        <v>5</v>
      </c>
      <c r="M70" s="6">
        <f t="shared" si="4"/>
        <v>0</v>
      </c>
    </row>
    <row r="71" spans="1:13" ht="14" x14ac:dyDescent="0.3">
      <c r="A71" s="82" t="s">
        <v>78</v>
      </c>
      <c r="B71" s="115"/>
      <c r="C71" s="115"/>
      <c r="D71" s="115"/>
      <c r="E71" s="115"/>
      <c r="F71" s="115"/>
      <c r="G71" s="115"/>
      <c r="H71" s="115"/>
      <c r="I71" s="115"/>
      <c r="J71" s="115"/>
      <c r="K71" s="115"/>
      <c r="L71" s="115"/>
      <c r="M71" s="83"/>
    </row>
    <row r="72" spans="1:13" ht="20.25" customHeight="1" x14ac:dyDescent="0.3">
      <c r="A72" s="105" t="s">
        <v>79</v>
      </c>
      <c r="B72" s="153" t="s">
        <v>80</v>
      </c>
      <c r="C72" s="154"/>
      <c r="D72" s="154"/>
      <c r="E72" s="155"/>
      <c r="F72" s="112" t="s">
        <v>59</v>
      </c>
      <c r="G72" s="113"/>
      <c r="H72" s="114"/>
      <c r="I72" s="149" t="s">
        <v>81</v>
      </c>
      <c r="J72" s="150"/>
      <c r="K72" s="6">
        <v>0</v>
      </c>
      <c r="L72" s="19">
        <v>2</v>
      </c>
      <c r="M72" s="6">
        <f>K72*L72</f>
        <v>0</v>
      </c>
    </row>
    <row r="73" spans="1:13" ht="31.5" customHeight="1" x14ac:dyDescent="0.3">
      <c r="A73" s="105"/>
      <c r="B73" s="156"/>
      <c r="C73" s="157"/>
      <c r="D73" s="157"/>
      <c r="E73" s="220"/>
      <c r="F73" s="112" t="s">
        <v>63</v>
      </c>
      <c r="G73" s="113"/>
      <c r="H73" s="114"/>
      <c r="I73" s="151"/>
      <c r="J73" s="152"/>
      <c r="K73" s="6">
        <v>0</v>
      </c>
      <c r="L73" s="19">
        <v>2</v>
      </c>
      <c r="M73" s="6">
        <f t="shared" ref="M73:M79" si="5">K73*L73</f>
        <v>0</v>
      </c>
    </row>
    <row r="74" spans="1:13" ht="21" customHeight="1" x14ac:dyDescent="0.3">
      <c r="A74" s="105" t="s">
        <v>82</v>
      </c>
      <c r="B74" s="153" t="s">
        <v>83</v>
      </c>
      <c r="C74" s="154"/>
      <c r="D74" s="154"/>
      <c r="E74" s="155"/>
      <c r="F74" s="112" t="s">
        <v>59</v>
      </c>
      <c r="G74" s="113"/>
      <c r="H74" s="114"/>
      <c r="I74" s="149" t="s">
        <v>81</v>
      </c>
      <c r="J74" s="150"/>
      <c r="K74" s="6">
        <v>0</v>
      </c>
      <c r="L74" s="19">
        <v>2</v>
      </c>
      <c r="M74" s="6">
        <f t="shared" si="5"/>
        <v>0</v>
      </c>
    </row>
    <row r="75" spans="1:13" ht="21" customHeight="1" x14ac:dyDescent="0.3">
      <c r="A75" s="105"/>
      <c r="B75" s="156"/>
      <c r="C75" s="157"/>
      <c r="D75" s="157"/>
      <c r="E75" s="220"/>
      <c r="F75" s="112" t="s">
        <v>63</v>
      </c>
      <c r="G75" s="113"/>
      <c r="H75" s="114"/>
      <c r="I75" s="151"/>
      <c r="J75" s="152"/>
      <c r="K75" s="6">
        <v>0</v>
      </c>
      <c r="L75" s="19">
        <v>2</v>
      </c>
      <c r="M75" s="6">
        <f t="shared" si="5"/>
        <v>0</v>
      </c>
    </row>
    <row r="76" spans="1:13" ht="19.5" customHeight="1" x14ac:dyDescent="0.3">
      <c r="A76" s="105" t="s">
        <v>84</v>
      </c>
      <c r="B76" s="153" t="s">
        <v>85</v>
      </c>
      <c r="C76" s="154"/>
      <c r="D76" s="154"/>
      <c r="E76" s="155"/>
      <c r="F76" s="112" t="s">
        <v>59</v>
      </c>
      <c r="G76" s="113"/>
      <c r="H76" s="114"/>
      <c r="I76" s="149" t="s">
        <v>81</v>
      </c>
      <c r="J76" s="150"/>
      <c r="K76" s="6">
        <v>0</v>
      </c>
      <c r="L76" s="19">
        <v>5</v>
      </c>
      <c r="M76" s="6">
        <f t="shared" si="5"/>
        <v>0</v>
      </c>
    </row>
    <row r="77" spans="1:13" ht="19.5" customHeight="1" x14ac:dyDescent="0.3">
      <c r="A77" s="105"/>
      <c r="B77" s="156"/>
      <c r="C77" s="157"/>
      <c r="D77" s="157"/>
      <c r="E77" s="220"/>
      <c r="F77" s="112" t="s">
        <v>63</v>
      </c>
      <c r="G77" s="113"/>
      <c r="H77" s="114"/>
      <c r="I77" s="151"/>
      <c r="J77" s="152"/>
      <c r="K77" s="6">
        <v>0</v>
      </c>
      <c r="L77" s="19">
        <v>5</v>
      </c>
      <c r="M77" s="6">
        <f t="shared" si="5"/>
        <v>0</v>
      </c>
    </row>
    <row r="78" spans="1:13" ht="19.5" customHeight="1" x14ac:dyDescent="0.3">
      <c r="A78" s="105" t="s">
        <v>86</v>
      </c>
      <c r="B78" s="153" t="s">
        <v>87</v>
      </c>
      <c r="C78" s="154"/>
      <c r="D78" s="154"/>
      <c r="E78" s="155"/>
      <c r="F78" s="112" t="s">
        <v>59</v>
      </c>
      <c r="G78" s="113"/>
      <c r="H78" s="114"/>
      <c r="I78" s="149" t="s">
        <v>81</v>
      </c>
      <c r="J78" s="150"/>
      <c r="K78" s="6">
        <v>0</v>
      </c>
      <c r="L78" s="19">
        <v>1</v>
      </c>
      <c r="M78" s="6">
        <f t="shared" si="5"/>
        <v>0</v>
      </c>
    </row>
    <row r="79" spans="1:13" ht="19.5" customHeight="1" x14ac:dyDescent="0.3">
      <c r="A79" s="105"/>
      <c r="B79" s="156"/>
      <c r="C79" s="157"/>
      <c r="D79" s="157"/>
      <c r="E79" s="220"/>
      <c r="F79" s="112" t="s">
        <v>63</v>
      </c>
      <c r="G79" s="113"/>
      <c r="H79" s="114"/>
      <c r="I79" s="151"/>
      <c r="J79" s="152"/>
      <c r="K79" s="6">
        <v>0</v>
      </c>
      <c r="L79" s="19">
        <v>1</v>
      </c>
      <c r="M79" s="6">
        <f t="shared" si="5"/>
        <v>0</v>
      </c>
    </row>
    <row r="80" spans="1:13" ht="14" x14ac:dyDescent="0.3">
      <c r="A80" s="171" t="s">
        <v>88</v>
      </c>
      <c r="B80" s="171"/>
      <c r="C80" s="171"/>
      <c r="D80" s="171"/>
      <c r="E80" s="171"/>
      <c r="F80" s="171"/>
      <c r="G80" s="171"/>
      <c r="H80" s="171"/>
      <c r="I80" s="171"/>
      <c r="J80" s="171"/>
      <c r="K80" s="171"/>
      <c r="L80" s="171"/>
      <c r="M80" s="171"/>
    </row>
    <row r="81" spans="1:13" ht="19.5" customHeight="1" x14ac:dyDescent="0.3">
      <c r="A81" s="105" t="s">
        <v>89</v>
      </c>
      <c r="B81" s="227" t="s">
        <v>90</v>
      </c>
      <c r="C81" s="228"/>
      <c r="D81" s="228"/>
      <c r="E81" s="229"/>
      <c r="F81" s="112" t="s">
        <v>59</v>
      </c>
      <c r="G81" s="113"/>
      <c r="H81" s="114"/>
      <c r="I81" s="149" t="s">
        <v>91</v>
      </c>
      <c r="J81" s="150"/>
      <c r="K81" s="11">
        <v>0</v>
      </c>
      <c r="L81" s="19">
        <v>5</v>
      </c>
      <c r="M81" s="6">
        <f>K81*L81</f>
        <v>0</v>
      </c>
    </row>
    <row r="82" spans="1:13" ht="33" customHeight="1" x14ac:dyDescent="0.3">
      <c r="A82" s="105"/>
      <c r="B82" s="230"/>
      <c r="C82" s="231"/>
      <c r="D82" s="231"/>
      <c r="E82" s="232"/>
      <c r="F82" s="112" t="s">
        <v>63</v>
      </c>
      <c r="G82" s="113"/>
      <c r="H82" s="114"/>
      <c r="I82" s="151"/>
      <c r="J82" s="152"/>
      <c r="K82" s="11">
        <v>0</v>
      </c>
      <c r="L82" s="19">
        <v>5</v>
      </c>
      <c r="M82" s="6">
        <f t="shared" ref="M82:M88" si="6">K82*L82</f>
        <v>0</v>
      </c>
    </row>
    <row r="83" spans="1:13" ht="20.25" customHeight="1" x14ac:dyDescent="0.3">
      <c r="A83" s="105" t="s">
        <v>92</v>
      </c>
      <c r="B83" s="153" t="s">
        <v>93</v>
      </c>
      <c r="C83" s="154"/>
      <c r="D83" s="154"/>
      <c r="E83" s="155"/>
      <c r="F83" s="112" t="s">
        <v>59</v>
      </c>
      <c r="G83" s="113"/>
      <c r="H83" s="114"/>
      <c r="I83" s="116" t="s">
        <v>94</v>
      </c>
      <c r="J83" s="117"/>
      <c r="K83" s="11">
        <v>0</v>
      </c>
      <c r="L83" s="19">
        <v>5</v>
      </c>
      <c r="M83" s="6">
        <f t="shared" si="6"/>
        <v>0</v>
      </c>
    </row>
    <row r="84" spans="1:13" ht="31.5" customHeight="1" x14ac:dyDescent="0.3">
      <c r="A84" s="105"/>
      <c r="B84" s="156"/>
      <c r="C84" s="157"/>
      <c r="D84" s="157"/>
      <c r="E84" s="220"/>
      <c r="F84" s="112" t="s">
        <v>63</v>
      </c>
      <c r="G84" s="113"/>
      <c r="H84" s="114"/>
      <c r="I84" s="145"/>
      <c r="J84" s="146"/>
      <c r="K84" s="11">
        <v>0</v>
      </c>
      <c r="L84" s="19">
        <v>5</v>
      </c>
      <c r="M84" s="6">
        <f t="shared" si="6"/>
        <v>0</v>
      </c>
    </row>
    <row r="85" spans="1:13" ht="19.5" customHeight="1" x14ac:dyDescent="0.3">
      <c r="A85" s="105" t="s">
        <v>95</v>
      </c>
      <c r="B85" s="153" t="s">
        <v>96</v>
      </c>
      <c r="C85" s="154"/>
      <c r="D85" s="154"/>
      <c r="E85" s="155"/>
      <c r="F85" s="121" t="s">
        <v>59</v>
      </c>
      <c r="G85" s="122"/>
      <c r="H85" s="122"/>
      <c r="I85" s="147" t="s">
        <v>94</v>
      </c>
      <c r="J85" s="147"/>
      <c r="K85" s="11">
        <v>0</v>
      </c>
      <c r="L85" s="19">
        <v>4</v>
      </c>
      <c r="M85" s="6">
        <f t="shared" si="6"/>
        <v>0</v>
      </c>
    </row>
    <row r="86" spans="1:13" ht="32.25" customHeight="1" x14ac:dyDescent="0.3">
      <c r="A86" s="105"/>
      <c r="B86" s="156"/>
      <c r="C86" s="157"/>
      <c r="D86" s="157"/>
      <c r="E86" s="157"/>
      <c r="F86" s="250" t="s">
        <v>63</v>
      </c>
      <c r="G86" s="250"/>
      <c r="H86" s="250"/>
      <c r="I86" s="148"/>
      <c r="J86" s="147"/>
      <c r="K86" s="11">
        <v>0</v>
      </c>
      <c r="L86" s="19">
        <v>4</v>
      </c>
      <c r="M86" s="6">
        <f t="shared" si="6"/>
        <v>0</v>
      </c>
    </row>
    <row r="87" spans="1:13" ht="21" customHeight="1" x14ac:dyDescent="0.3">
      <c r="A87" s="105" t="s">
        <v>97</v>
      </c>
      <c r="B87" s="153" t="s">
        <v>98</v>
      </c>
      <c r="C87" s="154"/>
      <c r="D87" s="154"/>
      <c r="E87" s="155"/>
      <c r="F87" s="135" t="s">
        <v>59</v>
      </c>
      <c r="G87" s="136"/>
      <c r="H87" s="136"/>
      <c r="I87" s="147" t="s">
        <v>94</v>
      </c>
      <c r="J87" s="147"/>
      <c r="K87" s="11">
        <v>0</v>
      </c>
      <c r="L87" s="19">
        <v>3</v>
      </c>
      <c r="M87" s="6">
        <f t="shared" si="6"/>
        <v>0</v>
      </c>
    </row>
    <row r="88" spans="1:13" ht="31.5" customHeight="1" x14ac:dyDescent="0.3">
      <c r="A88" s="105"/>
      <c r="B88" s="156"/>
      <c r="C88" s="157"/>
      <c r="D88" s="157"/>
      <c r="E88" s="220"/>
      <c r="F88" s="112" t="s">
        <v>63</v>
      </c>
      <c r="G88" s="113"/>
      <c r="H88" s="113"/>
      <c r="I88" s="147"/>
      <c r="J88" s="147"/>
      <c r="K88" s="11">
        <v>0</v>
      </c>
      <c r="L88" s="19">
        <v>3</v>
      </c>
      <c r="M88" s="6">
        <f t="shared" si="6"/>
        <v>0</v>
      </c>
    </row>
    <row r="89" spans="1:13" ht="14" x14ac:dyDescent="0.3">
      <c r="A89" s="82" t="s">
        <v>99</v>
      </c>
      <c r="B89" s="115"/>
      <c r="C89" s="115"/>
      <c r="D89" s="115"/>
      <c r="E89" s="115"/>
      <c r="F89" s="115"/>
      <c r="G89" s="115"/>
      <c r="H89" s="115"/>
      <c r="I89" s="159"/>
      <c r="J89" s="159"/>
      <c r="K89" s="115"/>
      <c r="L89" s="115"/>
      <c r="M89" s="83"/>
    </row>
    <row r="90" spans="1:13" ht="17.25" customHeight="1" x14ac:dyDescent="0.3">
      <c r="A90" s="105" t="s">
        <v>100</v>
      </c>
      <c r="B90" s="160" t="s">
        <v>101</v>
      </c>
      <c r="C90" s="161"/>
      <c r="D90" s="161"/>
      <c r="E90" s="162"/>
      <c r="F90" s="112" t="s">
        <v>59</v>
      </c>
      <c r="G90" s="113"/>
      <c r="H90" s="114"/>
      <c r="I90" s="149" t="s">
        <v>81</v>
      </c>
      <c r="J90" s="150"/>
      <c r="K90" s="6">
        <v>0</v>
      </c>
      <c r="L90" s="12">
        <v>2</v>
      </c>
      <c r="M90" s="6">
        <f>K90*L90</f>
        <v>0</v>
      </c>
    </row>
    <row r="91" spans="1:13" ht="32.25" customHeight="1" x14ac:dyDescent="0.3">
      <c r="A91" s="105"/>
      <c r="B91" s="163"/>
      <c r="C91" s="164"/>
      <c r="D91" s="164"/>
      <c r="E91" s="165"/>
      <c r="F91" s="112" t="s">
        <v>63</v>
      </c>
      <c r="G91" s="113"/>
      <c r="H91" s="114"/>
      <c r="I91" s="151"/>
      <c r="J91" s="152"/>
      <c r="K91" s="6">
        <v>0</v>
      </c>
      <c r="L91" s="19">
        <v>2</v>
      </c>
      <c r="M91" s="6">
        <f>K91*L91</f>
        <v>0</v>
      </c>
    </row>
    <row r="92" spans="1:13" ht="14" x14ac:dyDescent="0.3">
      <c r="A92" s="82" t="s">
        <v>102</v>
      </c>
      <c r="B92" s="115"/>
      <c r="C92" s="115"/>
      <c r="D92" s="115"/>
      <c r="E92" s="115"/>
      <c r="F92" s="115"/>
      <c r="G92" s="115"/>
      <c r="H92" s="115"/>
      <c r="I92" s="115"/>
      <c r="J92" s="115"/>
      <c r="K92" s="115"/>
      <c r="L92" s="115"/>
      <c r="M92" s="83"/>
    </row>
    <row r="93" spans="1:13" ht="14" x14ac:dyDescent="0.3">
      <c r="A93" s="105" t="s">
        <v>103</v>
      </c>
      <c r="B93" s="158" t="s">
        <v>104</v>
      </c>
      <c r="C93" s="158"/>
      <c r="D93" s="158"/>
      <c r="E93" s="158"/>
      <c r="F93" s="112" t="s">
        <v>59</v>
      </c>
      <c r="G93" s="113"/>
      <c r="H93" s="114"/>
      <c r="I93" s="149" t="s">
        <v>81</v>
      </c>
      <c r="J93" s="150"/>
      <c r="K93" s="6">
        <v>0</v>
      </c>
      <c r="L93" s="12">
        <v>2</v>
      </c>
      <c r="M93" s="6">
        <f>K93*L93</f>
        <v>0</v>
      </c>
    </row>
    <row r="94" spans="1:13" ht="32.25" customHeight="1" x14ac:dyDescent="0.3">
      <c r="A94" s="105"/>
      <c r="B94" s="158"/>
      <c r="C94" s="158"/>
      <c r="D94" s="158"/>
      <c r="E94" s="158"/>
      <c r="F94" s="112" t="s">
        <v>63</v>
      </c>
      <c r="G94" s="113"/>
      <c r="H94" s="114"/>
      <c r="I94" s="151"/>
      <c r="J94" s="152"/>
      <c r="K94" s="6">
        <v>0</v>
      </c>
      <c r="L94" s="19">
        <v>2</v>
      </c>
      <c r="M94" s="6">
        <f>K94*L94</f>
        <v>0</v>
      </c>
    </row>
    <row r="95" spans="1:13" ht="14" x14ac:dyDescent="0.3">
      <c r="A95" s="82" t="s">
        <v>105</v>
      </c>
      <c r="B95" s="115"/>
      <c r="C95" s="115"/>
      <c r="D95" s="115"/>
      <c r="E95" s="115"/>
      <c r="F95" s="115"/>
      <c r="G95" s="115"/>
      <c r="H95" s="115"/>
      <c r="I95" s="115"/>
      <c r="J95" s="115"/>
      <c r="K95" s="115"/>
      <c r="L95" s="115"/>
      <c r="M95" s="83"/>
    </row>
    <row r="96" spans="1:13" ht="21.75" customHeight="1" x14ac:dyDescent="0.3">
      <c r="A96" s="105" t="s">
        <v>106</v>
      </c>
      <c r="B96" s="120" t="s">
        <v>107</v>
      </c>
      <c r="C96" s="120"/>
      <c r="D96" s="120"/>
      <c r="E96" s="120"/>
      <c r="F96" s="112" t="s">
        <v>59</v>
      </c>
      <c r="G96" s="113"/>
      <c r="H96" s="114"/>
      <c r="I96" s="116" t="s">
        <v>81</v>
      </c>
      <c r="J96" s="117"/>
      <c r="K96" s="6">
        <v>0</v>
      </c>
      <c r="L96" s="19">
        <v>5</v>
      </c>
      <c r="M96" s="6">
        <f>K96*L96</f>
        <v>0</v>
      </c>
    </row>
    <row r="97" spans="1:13" ht="32.25" customHeight="1" x14ac:dyDescent="0.3">
      <c r="A97" s="105"/>
      <c r="B97" s="120"/>
      <c r="C97" s="120"/>
      <c r="D97" s="120"/>
      <c r="E97" s="120"/>
      <c r="F97" s="112" t="s">
        <v>63</v>
      </c>
      <c r="G97" s="113"/>
      <c r="H97" s="114"/>
      <c r="I97" s="118"/>
      <c r="J97" s="119"/>
      <c r="K97" s="6">
        <v>0</v>
      </c>
      <c r="L97" s="19">
        <v>5</v>
      </c>
      <c r="M97" s="6">
        <f t="shared" ref="M97:M107" si="7">K97*L97</f>
        <v>0</v>
      </c>
    </row>
    <row r="98" spans="1:13" ht="18" customHeight="1" x14ac:dyDescent="0.3">
      <c r="A98" s="105" t="s">
        <v>108</v>
      </c>
      <c r="B98" s="120" t="s">
        <v>109</v>
      </c>
      <c r="C98" s="120"/>
      <c r="D98" s="120"/>
      <c r="E98" s="120"/>
      <c r="F98" s="112" t="s">
        <v>59</v>
      </c>
      <c r="G98" s="113"/>
      <c r="H98" s="114"/>
      <c r="I98" s="116" t="s">
        <v>81</v>
      </c>
      <c r="J98" s="117"/>
      <c r="K98" s="6">
        <v>0</v>
      </c>
      <c r="L98" s="19">
        <v>3</v>
      </c>
      <c r="M98" s="6">
        <f t="shared" si="7"/>
        <v>0</v>
      </c>
    </row>
    <row r="99" spans="1:13" ht="33" customHeight="1" x14ac:dyDescent="0.3">
      <c r="A99" s="105"/>
      <c r="B99" s="120"/>
      <c r="C99" s="120"/>
      <c r="D99" s="120"/>
      <c r="E99" s="120"/>
      <c r="F99" s="112" t="s">
        <v>63</v>
      </c>
      <c r="G99" s="113"/>
      <c r="H99" s="114"/>
      <c r="I99" s="118"/>
      <c r="J99" s="119"/>
      <c r="K99" s="6">
        <v>0</v>
      </c>
      <c r="L99" s="19">
        <v>3</v>
      </c>
      <c r="M99" s="6">
        <f t="shared" si="7"/>
        <v>0</v>
      </c>
    </row>
    <row r="100" spans="1:13" ht="20.25" customHeight="1" x14ac:dyDescent="0.3">
      <c r="A100" s="105" t="s">
        <v>110</v>
      </c>
      <c r="B100" s="120" t="s">
        <v>111</v>
      </c>
      <c r="C100" s="120"/>
      <c r="D100" s="120"/>
      <c r="E100" s="120"/>
      <c r="F100" s="112" t="s">
        <v>59</v>
      </c>
      <c r="G100" s="113"/>
      <c r="H100" s="114"/>
      <c r="I100" s="116" t="s">
        <v>81</v>
      </c>
      <c r="J100" s="117"/>
      <c r="K100" s="6">
        <v>0</v>
      </c>
      <c r="L100" s="19">
        <v>1</v>
      </c>
      <c r="M100" s="6">
        <f t="shared" si="7"/>
        <v>0</v>
      </c>
    </row>
    <row r="101" spans="1:13" ht="32.25" customHeight="1" x14ac:dyDescent="0.3">
      <c r="A101" s="105"/>
      <c r="B101" s="120"/>
      <c r="C101" s="120"/>
      <c r="D101" s="120"/>
      <c r="E101" s="120"/>
      <c r="F101" s="112" t="s">
        <v>63</v>
      </c>
      <c r="G101" s="113"/>
      <c r="H101" s="114"/>
      <c r="I101" s="118"/>
      <c r="J101" s="119"/>
      <c r="K101" s="6">
        <v>0</v>
      </c>
      <c r="L101" s="19">
        <v>1</v>
      </c>
      <c r="M101" s="6">
        <f t="shared" si="7"/>
        <v>0</v>
      </c>
    </row>
    <row r="102" spans="1:13" ht="25.5" customHeight="1" x14ac:dyDescent="0.3">
      <c r="A102" s="105" t="s">
        <v>112</v>
      </c>
      <c r="B102" s="120" t="s">
        <v>113</v>
      </c>
      <c r="C102" s="120"/>
      <c r="D102" s="120"/>
      <c r="E102" s="120"/>
      <c r="F102" s="112" t="s">
        <v>59</v>
      </c>
      <c r="G102" s="113"/>
      <c r="H102" s="114"/>
      <c r="I102" s="116" t="s">
        <v>81</v>
      </c>
      <c r="J102" s="117"/>
      <c r="K102" s="6">
        <v>0</v>
      </c>
      <c r="L102" s="19">
        <v>5</v>
      </c>
      <c r="M102" s="6">
        <f t="shared" si="7"/>
        <v>0</v>
      </c>
    </row>
    <row r="103" spans="1:13" ht="32.25" customHeight="1" x14ac:dyDescent="0.3">
      <c r="A103" s="105"/>
      <c r="B103" s="120"/>
      <c r="C103" s="120"/>
      <c r="D103" s="120"/>
      <c r="E103" s="120"/>
      <c r="F103" s="112" t="s">
        <v>63</v>
      </c>
      <c r="G103" s="113"/>
      <c r="H103" s="114"/>
      <c r="I103" s="118"/>
      <c r="J103" s="119"/>
      <c r="K103" s="6">
        <v>0</v>
      </c>
      <c r="L103" s="19">
        <v>5</v>
      </c>
      <c r="M103" s="6">
        <f t="shared" si="7"/>
        <v>0</v>
      </c>
    </row>
    <row r="104" spans="1:13" ht="32.25" customHeight="1" x14ac:dyDescent="0.3">
      <c r="A104" s="105" t="s">
        <v>114</v>
      </c>
      <c r="B104" s="120" t="s">
        <v>115</v>
      </c>
      <c r="C104" s="120"/>
      <c r="D104" s="120"/>
      <c r="E104" s="120"/>
      <c r="F104" s="112" t="s">
        <v>59</v>
      </c>
      <c r="G104" s="113"/>
      <c r="H104" s="114"/>
      <c r="I104" s="116" t="s">
        <v>81</v>
      </c>
      <c r="J104" s="117"/>
      <c r="K104" s="6">
        <v>0</v>
      </c>
      <c r="L104" s="19">
        <v>3</v>
      </c>
      <c r="M104" s="6">
        <f t="shared" si="7"/>
        <v>0</v>
      </c>
    </row>
    <row r="105" spans="1:13" ht="32.25" customHeight="1" x14ac:dyDescent="0.3">
      <c r="A105" s="105"/>
      <c r="B105" s="120"/>
      <c r="C105" s="120"/>
      <c r="D105" s="120"/>
      <c r="E105" s="120"/>
      <c r="F105" s="112" t="s">
        <v>63</v>
      </c>
      <c r="G105" s="113"/>
      <c r="H105" s="114"/>
      <c r="I105" s="118"/>
      <c r="J105" s="119"/>
      <c r="K105" s="6">
        <v>0</v>
      </c>
      <c r="L105" s="19">
        <v>3</v>
      </c>
      <c r="M105" s="6">
        <f t="shared" si="7"/>
        <v>0</v>
      </c>
    </row>
    <row r="106" spans="1:13" ht="32.25" customHeight="1" x14ac:dyDescent="0.3">
      <c r="A106" s="105" t="s">
        <v>116</v>
      </c>
      <c r="B106" s="120" t="s">
        <v>117</v>
      </c>
      <c r="C106" s="120"/>
      <c r="D106" s="120"/>
      <c r="E106" s="120"/>
      <c r="F106" s="112" t="s">
        <v>59</v>
      </c>
      <c r="G106" s="113"/>
      <c r="H106" s="114"/>
      <c r="I106" s="116" t="s">
        <v>81</v>
      </c>
      <c r="J106" s="117"/>
      <c r="K106" s="6">
        <v>0</v>
      </c>
      <c r="L106" s="19">
        <v>1</v>
      </c>
      <c r="M106" s="6">
        <f t="shared" si="7"/>
        <v>0</v>
      </c>
    </row>
    <row r="107" spans="1:13" ht="29.25" customHeight="1" x14ac:dyDescent="0.3">
      <c r="A107" s="105"/>
      <c r="B107" s="120"/>
      <c r="C107" s="120"/>
      <c r="D107" s="120"/>
      <c r="E107" s="120"/>
      <c r="F107" s="112" t="s">
        <v>63</v>
      </c>
      <c r="G107" s="113"/>
      <c r="H107" s="114"/>
      <c r="I107" s="118"/>
      <c r="J107" s="119"/>
      <c r="K107" s="6">
        <v>0</v>
      </c>
      <c r="L107" s="19">
        <v>1</v>
      </c>
      <c r="M107" s="6">
        <f t="shared" si="7"/>
        <v>0</v>
      </c>
    </row>
    <row r="108" spans="1:13" ht="14" x14ac:dyDescent="0.3">
      <c r="A108" s="82" t="s">
        <v>118</v>
      </c>
      <c r="B108" s="115"/>
      <c r="C108" s="115"/>
      <c r="D108" s="115"/>
      <c r="E108" s="115"/>
      <c r="F108" s="115"/>
      <c r="G108" s="115"/>
      <c r="H108" s="115"/>
      <c r="I108" s="115"/>
      <c r="J108" s="115"/>
      <c r="K108" s="115"/>
      <c r="L108" s="115"/>
      <c r="M108" s="83"/>
    </row>
    <row r="109" spans="1:13" ht="23.25" customHeight="1" x14ac:dyDescent="0.3">
      <c r="A109" s="127" t="s">
        <v>119</v>
      </c>
      <c r="B109" s="120" t="s">
        <v>120</v>
      </c>
      <c r="C109" s="120"/>
      <c r="D109" s="120"/>
      <c r="E109" s="120"/>
      <c r="F109" s="112" t="s">
        <v>59</v>
      </c>
      <c r="G109" s="113"/>
      <c r="H109" s="114"/>
      <c r="I109" s="116" t="s">
        <v>121</v>
      </c>
      <c r="J109" s="117"/>
      <c r="K109" s="6">
        <v>0</v>
      </c>
      <c r="L109" s="19">
        <v>3</v>
      </c>
      <c r="M109" s="6">
        <f>K109*L109</f>
        <v>0</v>
      </c>
    </row>
    <row r="110" spans="1:13" ht="32.25" customHeight="1" x14ac:dyDescent="0.3">
      <c r="A110" s="128"/>
      <c r="B110" s="120"/>
      <c r="C110" s="120"/>
      <c r="D110" s="120"/>
      <c r="E110" s="120"/>
      <c r="F110" s="112" t="s">
        <v>63</v>
      </c>
      <c r="G110" s="113"/>
      <c r="H110" s="114"/>
      <c r="I110" s="118"/>
      <c r="J110" s="119"/>
      <c r="K110" s="6">
        <v>0</v>
      </c>
      <c r="L110" s="19">
        <v>3</v>
      </c>
      <c r="M110" s="6">
        <f t="shared" ref="M110:M116" si="8">K110*L110</f>
        <v>0</v>
      </c>
    </row>
    <row r="111" spans="1:13" ht="24.75" customHeight="1" x14ac:dyDescent="0.3">
      <c r="A111" s="127" t="s">
        <v>122</v>
      </c>
      <c r="B111" s="120" t="s">
        <v>123</v>
      </c>
      <c r="C111" s="120"/>
      <c r="D111" s="120"/>
      <c r="E111" s="120"/>
      <c r="F111" s="112" t="s">
        <v>59</v>
      </c>
      <c r="G111" s="113"/>
      <c r="H111" s="114"/>
      <c r="I111" s="116" t="s">
        <v>124</v>
      </c>
      <c r="J111" s="117"/>
      <c r="K111" s="6">
        <v>0</v>
      </c>
      <c r="L111" s="19">
        <v>5</v>
      </c>
      <c r="M111" s="6">
        <f t="shared" si="8"/>
        <v>0</v>
      </c>
    </row>
    <row r="112" spans="1:13" ht="33" customHeight="1" x14ac:dyDescent="0.3">
      <c r="A112" s="128"/>
      <c r="B112" s="120"/>
      <c r="C112" s="120"/>
      <c r="D112" s="120"/>
      <c r="E112" s="120"/>
      <c r="F112" s="112" t="s">
        <v>63</v>
      </c>
      <c r="G112" s="113"/>
      <c r="H112" s="114"/>
      <c r="I112" s="118"/>
      <c r="J112" s="119"/>
      <c r="K112" s="6">
        <v>0</v>
      </c>
      <c r="L112" s="19">
        <v>5</v>
      </c>
      <c r="M112" s="6">
        <f t="shared" si="8"/>
        <v>0</v>
      </c>
    </row>
    <row r="113" spans="1:13" ht="22.5" customHeight="1" x14ac:dyDescent="0.3">
      <c r="A113" s="127" t="s">
        <v>125</v>
      </c>
      <c r="B113" s="120" t="s">
        <v>126</v>
      </c>
      <c r="C113" s="120"/>
      <c r="D113" s="120"/>
      <c r="E113" s="120"/>
      <c r="F113" s="121" t="s">
        <v>59</v>
      </c>
      <c r="G113" s="122"/>
      <c r="H113" s="123"/>
      <c r="I113" s="116" t="s">
        <v>124</v>
      </c>
      <c r="J113" s="117"/>
      <c r="K113" s="6">
        <v>0</v>
      </c>
      <c r="L113" s="19">
        <v>3</v>
      </c>
      <c r="M113" s="6">
        <f t="shared" si="8"/>
        <v>0</v>
      </c>
    </row>
    <row r="114" spans="1:13" ht="32.25" customHeight="1" x14ac:dyDescent="0.3">
      <c r="A114" s="128"/>
      <c r="B114" s="120"/>
      <c r="C114" s="120"/>
      <c r="D114" s="120"/>
      <c r="E114" s="89"/>
      <c r="F114" s="124" t="s">
        <v>63</v>
      </c>
      <c r="G114" s="125"/>
      <c r="H114" s="126"/>
      <c r="I114" s="134"/>
      <c r="J114" s="119"/>
      <c r="K114" s="6">
        <v>0</v>
      </c>
      <c r="L114" s="19">
        <v>3</v>
      </c>
      <c r="M114" s="6">
        <f t="shared" si="8"/>
        <v>0</v>
      </c>
    </row>
    <row r="115" spans="1:13" ht="23.25" customHeight="1" x14ac:dyDescent="0.3">
      <c r="A115" s="127" t="s">
        <v>127</v>
      </c>
      <c r="B115" s="120" t="s">
        <v>128</v>
      </c>
      <c r="C115" s="120"/>
      <c r="D115" s="120"/>
      <c r="E115" s="120"/>
      <c r="F115" s="135" t="s">
        <v>59</v>
      </c>
      <c r="G115" s="136"/>
      <c r="H115" s="137"/>
      <c r="I115" s="116" t="s">
        <v>124</v>
      </c>
      <c r="J115" s="117"/>
      <c r="K115" s="6">
        <v>0</v>
      </c>
      <c r="L115" s="19">
        <v>2</v>
      </c>
      <c r="M115" s="6">
        <f t="shared" si="8"/>
        <v>0</v>
      </c>
    </row>
    <row r="116" spans="1:13" ht="33" customHeight="1" x14ac:dyDescent="0.3">
      <c r="A116" s="128"/>
      <c r="B116" s="120"/>
      <c r="C116" s="120"/>
      <c r="D116" s="120"/>
      <c r="E116" s="120"/>
      <c r="F116" s="112" t="s">
        <v>63</v>
      </c>
      <c r="G116" s="113"/>
      <c r="H116" s="114"/>
      <c r="I116" s="118"/>
      <c r="J116" s="119"/>
      <c r="K116" s="6">
        <v>0</v>
      </c>
      <c r="L116" s="19">
        <v>2</v>
      </c>
      <c r="M116" s="6">
        <f t="shared" si="8"/>
        <v>0</v>
      </c>
    </row>
    <row r="117" spans="1:13" ht="14" x14ac:dyDescent="0.3">
      <c r="A117" s="82" t="s">
        <v>129</v>
      </c>
      <c r="B117" s="115"/>
      <c r="C117" s="115"/>
      <c r="D117" s="115"/>
      <c r="E117" s="115"/>
      <c r="F117" s="115"/>
      <c r="G117" s="115"/>
      <c r="H117" s="115"/>
      <c r="I117" s="115"/>
      <c r="J117" s="115"/>
      <c r="K117" s="115"/>
      <c r="L117" s="115"/>
      <c r="M117" s="83"/>
    </row>
    <row r="118" spans="1:13" ht="23.25" customHeight="1" x14ac:dyDescent="0.3">
      <c r="A118" s="127" t="s">
        <v>130</v>
      </c>
      <c r="B118" s="120" t="s">
        <v>131</v>
      </c>
      <c r="C118" s="120"/>
      <c r="D118" s="120"/>
      <c r="E118" s="120"/>
      <c r="F118" s="112" t="s">
        <v>59</v>
      </c>
      <c r="G118" s="113"/>
      <c r="H118" s="114"/>
      <c r="I118" s="116" t="s">
        <v>124</v>
      </c>
      <c r="J118" s="117"/>
      <c r="K118" s="6">
        <v>0</v>
      </c>
      <c r="L118" s="19">
        <v>4</v>
      </c>
      <c r="M118" s="6">
        <f>K118*L118</f>
        <v>0</v>
      </c>
    </row>
    <row r="119" spans="1:13" ht="30.75" customHeight="1" x14ac:dyDescent="0.3">
      <c r="A119" s="128"/>
      <c r="B119" s="120"/>
      <c r="C119" s="120"/>
      <c r="D119" s="120"/>
      <c r="E119" s="120"/>
      <c r="F119" s="112" t="s">
        <v>63</v>
      </c>
      <c r="G119" s="113"/>
      <c r="H119" s="114"/>
      <c r="I119" s="118"/>
      <c r="J119" s="119"/>
      <c r="K119" s="6">
        <v>0</v>
      </c>
      <c r="L119" s="19">
        <v>4</v>
      </c>
      <c r="M119" s="6">
        <f t="shared" ref="M119:M123" si="9">K119*L119</f>
        <v>0</v>
      </c>
    </row>
    <row r="120" spans="1:13" ht="24" customHeight="1" x14ac:dyDescent="0.3">
      <c r="A120" s="127" t="s">
        <v>132</v>
      </c>
      <c r="B120" s="120" t="s">
        <v>133</v>
      </c>
      <c r="C120" s="120"/>
      <c r="D120" s="120"/>
      <c r="E120" s="120"/>
      <c r="F120" s="112" t="s">
        <v>59</v>
      </c>
      <c r="G120" s="113"/>
      <c r="H120" s="114"/>
      <c r="I120" s="116" t="s">
        <v>124</v>
      </c>
      <c r="J120" s="117"/>
      <c r="K120" s="6">
        <v>0</v>
      </c>
      <c r="L120" s="19">
        <v>5</v>
      </c>
      <c r="M120" s="6">
        <f t="shared" si="9"/>
        <v>0</v>
      </c>
    </row>
    <row r="121" spans="1:13" ht="32.25" customHeight="1" x14ac:dyDescent="0.3">
      <c r="A121" s="128"/>
      <c r="B121" s="120"/>
      <c r="C121" s="120"/>
      <c r="D121" s="120"/>
      <c r="E121" s="120"/>
      <c r="F121" s="112" t="s">
        <v>63</v>
      </c>
      <c r="G121" s="113"/>
      <c r="H121" s="114"/>
      <c r="I121" s="118"/>
      <c r="J121" s="119"/>
      <c r="K121" s="6">
        <v>0</v>
      </c>
      <c r="L121" s="19">
        <v>5</v>
      </c>
      <c r="M121" s="6">
        <f t="shared" si="9"/>
        <v>0</v>
      </c>
    </row>
    <row r="122" spans="1:13" ht="23.25" customHeight="1" x14ac:dyDescent="0.3">
      <c r="A122" s="127" t="s">
        <v>134</v>
      </c>
      <c r="B122" s="120" t="s">
        <v>135</v>
      </c>
      <c r="C122" s="120"/>
      <c r="D122" s="120"/>
      <c r="E122" s="120"/>
      <c r="F122" s="112" t="s">
        <v>59</v>
      </c>
      <c r="G122" s="113"/>
      <c r="H122" s="114"/>
      <c r="I122" s="116" t="s">
        <v>124</v>
      </c>
      <c r="J122" s="117"/>
      <c r="K122" s="6">
        <v>0</v>
      </c>
      <c r="L122" s="19">
        <v>2</v>
      </c>
      <c r="M122" s="6">
        <f t="shared" si="9"/>
        <v>0</v>
      </c>
    </row>
    <row r="123" spans="1:13" ht="33" customHeight="1" x14ac:dyDescent="0.3">
      <c r="A123" s="128"/>
      <c r="B123" s="120"/>
      <c r="C123" s="120"/>
      <c r="D123" s="120"/>
      <c r="E123" s="120"/>
      <c r="F123" s="112" t="s">
        <v>63</v>
      </c>
      <c r="G123" s="113"/>
      <c r="H123" s="114"/>
      <c r="I123" s="118"/>
      <c r="J123" s="119"/>
      <c r="K123" s="6">
        <v>0</v>
      </c>
      <c r="L123" s="19">
        <v>2</v>
      </c>
      <c r="M123" s="6">
        <f t="shared" si="9"/>
        <v>0</v>
      </c>
    </row>
    <row r="124" spans="1:13" ht="14" x14ac:dyDescent="0.3">
      <c r="A124" s="82" t="s">
        <v>136</v>
      </c>
      <c r="B124" s="115"/>
      <c r="C124" s="115"/>
      <c r="D124" s="115"/>
      <c r="E124" s="115"/>
      <c r="F124" s="115"/>
      <c r="G124" s="115"/>
      <c r="H124" s="115"/>
      <c r="I124" s="115"/>
      <c r="J124" s="115"/>
      <c r="K124" s="115"/>
      <c r="L124" s="115"/>
      <c r="M124" s="83"/>
    </row>
    <row r="125" spans="1:13" ht="20.25" customHeight="1" x14ac:dyDescent="0.3">
      <c r="A125" s="127" t="s">
        <v>137</v>
      </c>
      <c r="B125" s="129" t="s">
        <v>138</v>
      </c>
      <c r="C125" s="130"/>
      <c r="D125" s="130"/>
      <c r="E125" s="130"/>
      <c r="F125" s="112" t="s">
        <v>59</v>
      </c>
      <c r="G125" s="113"/>
      <c r="H125" s="114"/>
      <c r="I125" s="116" t="s">
        <v>81</v>
      </c>
      <c r="J125" s="117"/>
      <c r="K125" s="11">
        <v>0</v>
      </c>
      <c r="L125" s="19">
        <v>5</v>
      </c>
      <c r="M125" s="6">
        <f>K125*L125</f>
        <v>0</v>
      </c>
    </row>
    <row r="126" spans="1:13" ht="29.25" customHeight="1" x14ac:dyDescent="0.3">
      <c r="A126" s="128"/>
      <c r="B126" s="131"/>
      <c r="C126" s="132"/>
      <c r="D126" s="132"/>
      <c r="E126" s="132"/>
      <c r="F126" s="112" t="s">
        <v>63</v>
      </c>
      <c r="G126" s="113"/>
      <c r="H126" s="114"/>
      <c r="I126" s="118"/>
      <c r="J126" s="119"/>
      <c r="K126" s="11">
        <v>0</v>
      </c>
      <c r="L126" s="19">
        <v>5</v>
      </c>
      <c r="M126" s="6">
        <f t="shared" ref="M126:M130" si="10">K126*L126</f>
        <v>0</v>
      </c>
    </row>
    <row r="127" spans="1:13" ht="23.25" customHeight="1" x14ac:dyDescent="0.3">
      <c r="A127" s="127" t="s">
        <v>139</v>
      </c>
      <c r="B127" s="129" t="s">
        <v>140</v>
      </c>
      <c r="C127" s="130"/>
      <c r="D127" s="130"/>
      <c r="E127" s="130"/>
      <c r="F127" s="112" t="s">
        <v>59</v>
      </c>
      <c r="G127" s="113"/>
      <c r="H127" s="114"/>
      <c r="I127" s="116" t="s">
        <v>73</v>
      </c>
      <c r="J127" s="117"/>
      <c r="K127" s="11">
        <v>0</v>
      </c>
      <c r="L127" s="19">
        <v>5</v>
      </c>
      <c r="M127" s="6">
        <f t="shared" si="10"/>
        <v>0</v>
      </c>
    </row>
    <row r="128" spans="1:13" ht="33" customHeight="1" x14ac:dyDescent="0.3">
      <c r="A128" s="128"/>
      <c r="B128" s="131"/>
      <c r="C128" s="132"/>
      <c r="D128" s="132"/>
      <c r="E128" s="132"/>
      <c r="F128" s="112" t="s">
        <v>63</v>
      </c>
      <c r="G128" s="113"/>
      <c r="H128" s="114"/>
      <c r="I128" s="118"/>
      <c r="J128" s="119"/>
      <c r="K128" s="11">
        <v>0</v>
      </c>
      <c r="L128" s="19">
        <v>5</v>
      </c>
      <c r="M128" s="6">
        <f t="shared" si="10"/>
        <v>0</v>
      </c>
    </row>
    <row r="129" spans="1:18" ht="23.25" customHeight="1" x14ac:dyDescent="0.3">
      <c r="A129" s="127" t="s">
        <v>141</v>
      </c>
      <c r="B129" s="129" t="s">
        <v>142</v>
      </c>
      <c r="C129" s="130"/>
      <c r="D129" s="130"/>
      <c r="E129" s="130"/>
      <c r="F129" s="112" t="s">
        <v>59</v>
      </c>
      <c r="G129" s="113"/>
      <c r="H129" s="114"/>
      <c r="I129" s="116" t="s">
        <v>73</v>
      </c>
      <c r="J129" s="117"/>
      <c r="K129" s="11">
        <v>0</v>
      </c>
      <c r="L129" s="19">
        <v>5</v>
      </c>
      <c r="M129" s="6">
        <f t="shared" si="10"/>
        <v>0</v>
      </c>
    </row>
    <row r="130" spans="1:18" ht="33" customHeight="1" x14ac:dyDescent="0.3">
      <c r="A130" s="128"/>
      <c r="B130" s="131"/>
      <c r="C130" s="132"/>
      <c r="D130" s="132"/>
      <c r="E130" s="132"/>
      <c r="F130" s="112" t="s">
        <v>63</v>
      </c>
      <c r="G130" s="113"/>
      <c r="H130" s="114"/>
      <c r="I130" s="118"/>
      <c r="J130" s="119"/>
      <c r="K130" s="11">
        <v>0</v>
      </c>
      <c r="L130" s="19">
        <v>5</v>
      </c>
      <c r="M130" s="6">
        <f t="shared" si="10"/>
        <v>0</v>
      </c>
    </row>
    <row r="131" spans="1:18" ht="14" x14ac:dyDescent="0.3">
      <c r="A131" s="105" t="s">
        <v>143</v>
      </c>
      <c r="B131" s="105"/>
      <c r="C131" s="105"/>
      <c r="D131" s="105"/>
      <c r="E131" s="105"/>
      <c r="F131" s="105"/>
      <c r="G131" s="105"/>
      <c r="H131" s="105"/>
      <c r="I131" s="105"/>
      <c r="J131" s="105"/>
      <c r="K131" s="105"/>
      <c r="L131" s="105"/>
      <c r="M131" s="105"/>
    </row>
    <row r="132" spans="1:18" ht="15" customHeight="1" x14ac:dyDescent="0.3">
      <c r="A132" s="138" t="s">
        <v>144</v>
      </c>
      <c r="B132" s="141" t="s">
        <v>145</v>
      </c>
      <c r="C132" s="142"/>
      <c r="D132" s="142"/>
      <c r="E132" s="142"/>
      <c r="F132" s="100" t="s">
        <v>59</v>
      </c>
      <c r="G132" s="101"/>
      <c r="H132" s="102"/>
      <c r="I132" s="106" t="s">
        <v>94</v>
      </c>
      <c r="J132" s="107"/>
      <c r="K132" s="20">
        <v>0</v>
      </c>
      <c r="L132" s="21">
        <v>3</v>
      </c>
      <c r="M132" s="20">
        <f>K132*L132</f>
        <v>0</v>
      </c>
    </row>
    <row r="133" spans="1:18" ht="33" customHeight="1" x14ac:dyDescent="0.3">
      <c r="A133" s="139"/>
      <c r="B133" s="143"/>
      <c r="C133" s="144"/>
      <c r="D133" s="144"/>
      <c r="E133" s="144"/>
      <c r="F133" s="100" t="s">
        <v>63</v>
      </c>
      <c r="G133" s="101"/>
      <c r="H133" s="102"/>
      <c r="I133" s="108"/>
      <c r="J133" s="109"/>
      <c r="K133" s="20">
        <v>0</v>
      </c>
      <c r="L133" s="22">
        <v>3</v>
      </c>
      <c r="M133" s="20">
        <f>K133*L133</f>
        <v>0</v>
      </c>
    </row>
    <row r="134" spans="1:18" ht="14" x14ac:dyDescent="0.3">
      <c r="A134" s="133" t="s">
        <v>146</v>
      </c>
      <c r="B134" s="133"/>
      <c r="C134" s="133"/>
      <c r="D134" s="133"/>
      <c r="E134" s="133"/>
      <c r="F134" s="133"/>
      <c r="G134" s="133"/>
      <c r="H134" s="133"/>
      <c r="I134" s="133"/>
      <c r="J134" s="133"/>
      <c r="K134" s="133"/>
      <c r="L134" s="133"/>
      <c r="M134" s="133"/>
    </row>
    <row r="135" spans="1:18" ht="15" customHeight="1" x14ac:dyDescent="0.3">
      <c r="A135" s="138" t="s">
        <v>147</v>
      </c>
      <c r="B135" s="140" t="s">
        <v>148</v>
      </c>
      <c r="C135" s="140"/>
      <c r="D135" s="140"/>
      <c r="E135" s="140"/>
      <c r="F135" s="100" t="s">
        <v>59</v>
      </c>
      <c r="G135" s="101"/>
      <c r="H135" s="102"/>
      <c r="I135" s="106" t="s">
        <v>94</v>
      </c>
      <c r="J135" s="107"/>
      <c r="K135" s="20">
        <v>0</v>
      </c>
      <c r="L135" s="21">
        <v>3</v>
      </c>
      <c r="M135" s="20">
        <f>K135*L135</f>
        <v>0</v>
      </c>
    </row>
    <row r="136" spans="1:18" ht="33" customHeight="1" x14ac:dyDescent="0.3">
      <c r="A136" s="139"/>
      <c r="B136" s="140"/>
      <c r="C136" s="140"/>
      <c r="D136" s="140"/>
      <c r="E136" s="140"/>
      <c r="F136" s="100" t="s">
        <v>63</v>
      </c>
      <c r="G136" s="101"/>
      <c r="H136" s="102"/>
      <c r="I136" s="108"/>
      <c r="J136" s="109"/>
      <c r="K136" s="20">
        <v>0</v>
      </c>
      <c r="L136" s="22">
        <v>3</v>
      </c>
      <c r="M136" s="20">
        <f>K136*L136</f>
        <v>0</v>
      </c>
    </row>
    <row r="137" spans="1:18" ht="14" x14ac:dyDescent="0.3">
      <c r="A137" s="251" t="s">
        <v>149</v>
      </c>
      <c r="B137" s="252"/>
      <c r="C137" s="252"/>
      <c r="D137" s="252"/>
      <c r="E137" s="252"/>
      <c r="F137" s="252"/>
      <c r="G137" s="252"/>
      <c r="H137" s="252"/>
      <c r="I137" s="252"/>
      <c r="J137" s="252"/>
      <c r="K137" s="252"/>
      <c r="L137" s="252"/>
      <c r="M137" s="253"/>
    </row>
    <row r="138" spans="1:18" ht="28.5" customHeight="1" x14ac:dyDescent="0.3">
      <c r="A138" s="21" t="s">
        <v>150</v>
      </c>
      <c r="B138" s="97" t="s">
        <v>151</v>
      </c>
      <c r="C138" s="98"/>
      <c r="D138" s="98"/>
      <c r="E138" s="98"/>
      <c r="F138" s="98"/>
      <c r="G138" s="98"/>
      <c r="H138" s="99"/>
      <c r="I138" s="110" t="s">
        <v>152</v>
      </c>
      <c r="J138" s="111"/>
      <c r="K138" s="23">
        <v>0</v>
      </c>
      <c r="L138" s="22">
        <v>3</v>
      </c>
      <c r="M138" s="20">
        <f>K138*L138</f>
        <v>0</v>
      </c>
    </row>
    <row r="139" spans="1:18" ht="28.5" customHeight="1" x14ac:dyDescent="0.3">
      <c r="A139" s="67" t="s">
        <v>153</v>
      </c>
      <c r="B139" s="68"/>
      <c r="C139" s="68"/>
      <c r="D139" s="68"/>
      <c r="E139" s="68"/>
      <c r="F139" s="68"/>
      <c r="G139" s="68"/>
      <c r="H139" s="68"/>
      <c r="I139" s="68"/>
      <c r="J139" s="68"/>
      <c r="K139" s="68"/>
      <c r="L139" s="69"/>
      <c r="M139" s="8">
        <f>M65+M66+M67+M68+M69+M70+M72+M73+M74+M75+M76+M77+M78+M79+M81+M82+M83+M84+M85+M86+M87+M88+M90+M91+M93+M94+M96+M97+M98+M99+M100+M101+M102+M103+M104+M105+M106+M107+M109+M110+M111+M112+M113+M114+M115+M116+M118+M119+M120+M121+M122+M123+M125+M126+M127+M128+M129+M130+M132+M133+M135+M136+M138</f>
        <v>0</v>
      </c>
    </row>
    <row r="140" spans="1:18" ht="28.5" customHeight="1" x14ac:dyDescent="0.3">
      <c r="A140" s="47"/>
      <c r="B140" s="47"/>
      <c r="C140" s="47"/>
      <c r="D140" s="47"/>
      <c r="E140" s="47"/>
      <c r="F140" s="47"/>
      <c r="G140" s="47"/>
      <c r="H140" s="47"/>
      <c r="I140" s="47"/>
      <c r="J140" s="47"/>
      <c r="K140" s="47"/>
      <c r="L140" s="47"/>
      <c r="M140" s="48"/>
    </row>
    <row r="141" spans="1:18" ht="28.5" customHeight="1" x14ac:dyDescent="0.3">
      <c r="A141" s="71" t="s">
        <v>154</v>
      </c>
      <c r="B141" s="72"/>
      <c r="C141" s="72"/>
      <c r="D141" s="72"/>
      <c r="E141" s="72"/>
      <c r="F141" s="72"/>
      <c r="G141" s="72"/>
      <c r="H141" s="72"/>
      <c r="I141" s="72"/>
      <c r="J141" s="72"/>
      <c r="K141" s="72"/>
      <c r="L141" s="72"/>
      <c r="M141" s="73"/>
      <c r="O141" s="49"/>
      <c r="P141" s="49"/>
      <c r="Q141" s="49"/>
      <c r="R141" s="49"/>
    </row>
    <row r="142" spans="1:18" ht="35.5" customHeight="1" x14ac:dyDescent="0.3">
      <c r="A142" s="3" t="s">
        <v>23</v>
      </c>
      <c r="B142" s="86" t="s">
        <v>51</v>
      </c>
      <c r="C142" s="87"/>
      <c r="D142" s="87"/>
      <c r="E142" s="87"/>
      <c r="F142" s="87"/>
      <c r="G142" s="87"/>
      <c r="H142" s="88"/>
      <c r="I142" s="80" t="s">
        <v>25</v>
      </c>
      <c r="J142" s="81"/>
      <c r="K142" s="10" t="s">
        <v>68</v>
      </c>
      <c r="L142" s="2" t="s">
        <v>28</v>
      </c>
      <c r="M142" s="2" t="s">
        <v>29</v>
      </c>
      <c r="O142" s="50"/>
      <c r="P142" s="51"/>
      <c r="Q142" s="52"/>
      <c r="R142" s="50"/>
    </row>
    <row r="143" spans="1:18" ht="15" customHeight="1" x14ac:dyDescent="0.3">
      <c r="A143" s="30">
        <v>1</v>
      </c>
      <c r="B143" s="74">
        <v>2</v>
      </c>
      <c r="C143" s="75"/>
      <c r="D143" s="75"/>
      <c r="E143" s="75"/>
      <c r="F143" s="75"/>
      <c r="G143" s="75"/>
      <c r="H143" s="76"/>
      <c r="I143" s="74">
        <v>3</v>
      </c>
      <c r="J143" s="76"/>
      <c r="K143" s="30">
        <v>4</v>
      </c>
      <c r="L143" s="30">
        <v>5</v>
      </c>
      <c r="M143" s="30" t="s">
        <v>155</v>
      </c>
      <c r="O143" s="50"/>
      <c r="P143" s="51"/>
      <c r="Q143" s="52"/>
      <c r="R143" s="50"/>
    </row>
    <row r="144" spans="1:18" ht="28.5" customHeight="1" x14ac:dyDescent="0.3">
      <c r="A144" s="4" t="s">
        <v>156</v>
      </c>
      <c r="B144" s="103" t="s">
        <v>157</v>
      </c>
      <c r="C144" s="104"/>
      <c r="D144" s="104"/>
      <c r="E144" s="104"/>
      <c r="F144" s="104"/>
      <c r="G144" s="104"/>
      <c r="H144" s="104"/>
      <c r="I144" s="105" t="s">
        <v>158</v>
      </c>
      <c r="J144" s="105"/>
      <c r="K144" s="6">
        <v>0</v>
      </c>
      <c r="L144" s="19">
        <v>1</v>
      </c>
      <c r="M144" s="6">
        <f>K144*L144</f>
        <v>0</v>
      </c>
      <c r="O144" s="50"/>
      <c r="P144" s="51"/>
      <c r="Q144" s="52"/>
      <c r="R144" s="50"/>
    </row>
    <row r="145" spans="1:18" ht="28.5" customHeight="1" x14ac:dyDescent="0.3">
      <c r="A145" s="4" t="s">
        <v>159</v>
      </c>
      <c r="B145" s="103" t="s">
        <v>160</v>
      </c>
      <c r="C145" s="104"/>
      <c r="D145" s="104"/>
      <c r="E145" s="104"/>
      <c r="F145" s="104"/>
      <c r="G145" s="104"/>
      <c r="H145" s="104"/>
      <c r="I145" s="105" t="s">
        <v>158</v>
      </c>
      <c r="J145" s="105"/>
      <c r="K145" s="6">
        <v>0</v>
      </c>
      <c r="L145" s="19">
        <v>1</v>
      </c>
      <c r="M145" s="6">
        <f t="shared" ref="M145:M161" si="11">K145*L145</f>
        <v>0</v>
      </c>
      <c r="O145" s="50"/>
      <c r="P145" s="51"/>
      <c r="Q145" s="52"/>
      <c r="R145" s="50"/>
    </row>
    <row r="146" spans="1:18" ht="28.5" customHeight="1" x14ac:dyDescent="0.3">
      <c r="A146" s="4" t="s">
        <v>161</v>
      </c>
      <c r="B146" s="103" t="s">
        <v>162</v>
      </c>
      <c r="C146" s="104"/>
      <c r="D146" s="104"/>
      <c r="E146" s="104"/>
      <c r="F146" s="104"/>
      <c r="G146" s="104"/>
      <c r="H146" s="104"/>
      <c r="I146" s="105" t="s">
        <v>158</v>
      </c>
      <c r="J146" s="105"/>
      <c r="K146" s="6">
        <v>0</v>
      </c>
      <c r="L146" s="19">
        <v>1</v>
      </c>
      <c r="M146" s="6">
        <f t="shared" si="11"/>
        <v>0</v>
      </c>
      <c r="O146" s="50"/>
      <c r="P146" s="51"/>
      <c r="Q146" s="53"/>
      <c r="R146" s="51"/>
    </row>
    <row r="147" spans="1:18" ht="28.5" customHeight="1" x14ac:dyDescent="0.3">
      <c r="A147" s="12" t="s">
        <v>163</v>
      </c>
      <c r="B147" s="103" t="s">
        <v>164</v>
      </c>
      <c r="C147" s="104"/>
      <c r="D147" s="104"/>
      <c r="E147" s="104"/>
      <c r="F147" s="104"/>
      <c r="G147" s="104"/>
      <c r="H147" s="104"/>
      <c r="I147" s="105" t="s">
        <v>158</v>
      </c>
      <c r="J147" s="105"/>
      <c r="K147" s="6">
        <v>0</v>
      </c>
      <c r="L147" s="19">
        <v>1</v>
      </c>
      <c r="M147" s="6">
        <f t="shared" si="11"/>
        <v>0</v>
      </c>
      <c r="O147" s="50"/>
      <c r="P147" s="51"/>
      <c r="Q147" s="53"/>
      <c r="R147" s="50"/>
    </row>
    <row r="148" spans="1:18" ht="28.5" customHeight="1" x14ac:dyDescent="0.3">
      <c r="A148" s="12" t="s">
        <v>165</v>
      </c>
      <c r="B148" s="103" t="s">
        <v>166</v>
      </c>
      <c r="C148" s="103"/>
      <c r="D148" s="103"/>
      <c r="E148" s="103"/>
      <c r="F148" s="103"/>
      <c r="G148" s="103"/>
      <c r="H148" s="103"/>
      <c r="I148" s="105" t="s">
        <v>158</v>
      </c>
      <c r="J148" s="105"/>
      <c r="K148" s="6">
        <v>0</v>
      </c>
      <c r="L148" s="19">
        <v>1</v>
      </c>
      <c r="M148" s="6">
        <f t="shared" si="11"/>
        <v>0</v>
      </c>
      <c r="O148" s="50"/>
      <c r="P148" s="51"/>
      <c r="Q148" s="53"/>
      <c r="R148" s="50"/>
    </row>
    <row r="149" spans="1:18" ht="28.5" customHeight="1" x14ac:dyDescent="0.3">
      <c r="A149" s="12" t="s">
        <v>167</v>
      </c>
      <c r="B149" s="103" t="s">
        <v>168</v>
      </c>
      <c r="C149" s="103"/>
      <c r="D149" s="103"/>
      <c r="E149" s="103"/>
      <c r="F149" s="103"/>
      <c r="G149" s="103"/>
      <c r="H149" s="103"/>
      <c r="I149" s="105" t="s">
        <v>158</v>
      </c>
      <c r="J149" s="105"/>
      <c r="K149" s="6">
        <v>0</v>
      </c>
      <c r="L149" s="19">
        <v>1</v>
      </c>
      <c r="M149" s="6">
        <f t="shared" si="11"/>
        <v>0</v>
      </c>
      <c r="O149" s="50"/>
      <c r="P149" s="51"/>
      <c r="Q149" s="52"/>
      <c r="R149" s="50"/>
    </row>
    <row r="150" spans="1:18" ht="28.5" customHeight="1" x14ac:dyDescent="0.3">
      <c r="A150" s="12" t="s">
        <v>169</v>
      </c>
      <c r="B150" s="103" t="s">
        <v>170</v>
      </c>
      <c r="C150" s="103"/>
      <c r="D150" s="103"/>
      <c r="E150" s="103"/>
      <c r="F150" s="103"/>
      <c r="G150" s="103"/>
      <c r="H150" s="103"/>
      <c r="I150" s="105" t="s">
        <v>158</v>
      </c>
      <c r="J150" s="105"/>
      <c r="K150" s="6">
        <v>0</v>
      </c>
      <c r="L150" s="19">
        <v>1</v>
      </c>
      <c r="M150" s="6">
        <f t="shared" si="11"/>
        <v>0</v>
      </c>
      <c r="O150" s="50"/>
      <c r="P150" s="51"/>
      <c r="Q150" s="52"/>
      <c r="R150" s="50"/>
    </row>
    <row r="151" spans="1:18" ht="28.5" customHeight="1" x14ac:dyDescent="0.3">
      <c r="A151" s="12" t="s">
        <v>171</v>
      </c>
      <c r="B151" s="103" t="s">
        <v>172</v>
      </c>
      <c r="C151" s="103"/>
      <c r="D151" s="103"/>
      <c r="E151" s="103"/>
      <c r="F151" s="103"/>
      <c r="G151" s="103"/>
      <c r="H151" s="103"/>
      <c r="I151" s="105" t="s">
        <v>158</v>
      </c>
      <c r="J151" s="105"/>
      <c r="K151" s="6">
        <v>0</v>
      </c>
      <c r="L151" s="19">
        <v>1</v>
      </c>
      <c r="M151" s="6">
        <f t="shared" si="11"/>
        <v>0</v>
      </c>
      <c r="O151" s="50"/>
      <c r="P151" s="51"/>
      <c r="Q151" s="52"/>
      <c r="R151" s="50"/>
    </row>
    <row r="152" spans="1:18" ht="28.5" customHeight="1" x14ac:dyDescent="0.3">
      <c r="A152" s="12" t="s">
        <v>173</v>
      </c>
      <c r="B152" s="103" t="s">
        <v>174</v>
      </c>
      <c r="C152" s="103"/>
      <c r="D152" s="103"/>
      <c r="E152" s="103"/>
      <c r="F152" s="103"/>
      <c r="G152" s="103"/>
      <c r="H152" s="103"/>
      <c r="I152" s="105" t="s">
        <v>158</v>
      </c>
      <c r="J152" s="105"/>
      <c r="K152" s="6">
        <v>0</v>
      </c>
      <c r="L152" s="19">
        <v>1</v>
      </c>
      <c r="M152" s="6">
        <f t="shared" si="11"/>
        <v>0</v>
      </c>
      <c r="O152" s="50"/>
      <c r="P152" s="51"/>
      <c r="Q152" s="52"/>
      <c r="R152" s="50"/>
    </row>
    <row r="153" spans="1:18" ht="28.5" customHeight="1" x14ac:dyDescent="0.3">
      <c r="A153" s="12" t="s">
        <v>175</v>
      </c>
      <c r="B153" s="103" t="s">
        <v>176</v>
      </c>
      <c r="C153" s="103"/>
      <c r="D153" s="103"/>
      <c r="E153" s="103"/>
      <c r="F153" s="103"/>
      <c r="G153" s="103"/>
      <c r="H153" s="103"/>
      <c r="I153" s="105" t="s">
        <v>158</v>
      </c>
      <c r="J153" s="105"/>
      <c r="K153" s="6">
        <v>0</v>
      </c>
      <c r="L153" s="19">
        <v>1</v>
      </c>
      <c r="M153" s="6">
        <f t="shared" si="11"/>
        <v>0</v>
      </c>
      <c r="O153" s="50"/>
      <c r="P153" s="51"/>
      <c r="Q153" s="52"/>
      <c r="R153" s="50"/>
    </row>
    <row r="154" spans="1:18" ht="28.5" customHeight="1" x14ac:dyDescent="0.3">
      <c r="A154" s="12" t="s">
        <v>177</v>
      </c>
      <c r="B154" s="103" t="s">
        <v>178</v>
      </c>
      <c r="C154" s="103"/>
      <c r="D154" s="103"/>
      <c r="E154" s="103"/>
      <c r="F154" s="103"/>
      <c r="G154" s="103"/>
      <c r="H154" s="103"/>
      <c r="I154" s="105" t="s">
        <v>158</v>
      </c>
      <c r="J154" s="105"/>
      <c r="K154" s="6">
        <v>0</v>
      </c>
      <c r="L154" s="19">
        <v>1</v>
      </c>
      <c r="M154" s="6">
        <f t="shared" si="11"/>
        <v>0</v>
      </c>
      <c r="O154" s="50"/>
      <c r="P154" s="51"/>
      <c r="Q154" s="52"/>
      <c r="R154" s="50"/>
    </row>
    <row r="155" spans="1:18" ht="28.5" customHeight="1" x14ac:dyDescent="0.3">
      <c r="A155" s="12" t="s">
        <v>179</v>
      </c>
      <c r="B155" s="103" t="s">
        <v>180</v>
      </c>
      <c r="C155" s="103"/>
      <c r="D155" s="103"/>
      <c r="E155" s="103"/>
      <c r="F155" s="103"/>
      <c r="G155" s="103"/>
      <c r="H155" s="103"/>
      <c r="I155" s="105" t="s">
        <v>158</v>
      </c>
      <c r="J155" s="105"/>
      <c r="K155" s="6">
        <v>0</v>
      </c>
      <c r="L155" s="19">
        <v>1</v>
      </c>
      <c r="M155" s="6">
        <f t="shared" si="11"/>
        <v>0</v>
      </c>
      <c r="O155" s="50"/>
      <c r="P155" s="51"/>
      <c r="Q155" s="52"/>
      <c r="R155" s="50"/>
    </row>
    <row r="156" spans="1:18" ht="28.5" customHeight="1" x14ac:dyDescent="0.3">
      <c r="A156" s="12" t="s">
        <v>181</v>
      </c>
      <c r="B156" s="103" t="s">
        <v>182</v>
      </c>
      <c r="C156" s="103"/>
      <c r="D156" s="103"/>
      <c r="E156" s="103"/>
      <c r="F156" s="103"/>
      <c r="G156" s="103"/>
      <c r="H156" s="103"/>
      <c r="I156" s="105" t="s">
        <v>158</v>
      </c>
      <c r="J156" s="105"/>
      <c r="K156" s="6">
        <v>0</v>
      </c>
      <c r="L156" s="19">
        <v>1</v>
      </c>
      <c r="M156" s="6">
        <f t="shared" si="11"/>
        <v>0</v>
      </c>
      <c r="O156" s="50"/>
      <c r="P156" s="51"/>
      <c r="Q156" s="52"/>
      <c r="R156" s="50"/>
    </row>
    <row r="157" spans="1:18" ht="28.5" customHeight="1" x14ac:dyDescent="0.3">
      <c r="A157" s="12" t="s">
        <v>183</v>
      </c>
      <c r="B157" s="103" t="s">
        <v>184</v>
      </c>
      <c r="C157" s="103"/>
      <c r="D157" s="103"/>
      <c r="E157" s="103"/>
      <c r="F157" s="103"/>
      <c r="G157" s="103"/>
      <c r="H157" s="103"/>
      <c r="I157" s="105" t="s">
        <v>158</v>
      </c>
      <c r="J157" s="105"/>
      <c r="K157" s="6">
        <v>0</v>
      </c>
      <c r="L157" s="19">
        <v>1</v>
      </c>
      <c r="M157" s="6">
        <f t="shared" si="11"/>
        <v>0</v>
      </c>
      <c r="O157" s="50"/>
      <c r="P157" s="51"/>
      <c r="Q157" s="52"/>
      <c r="R157" s="50"/>
    </row>
    <row r="158" spans="1:18" ht="28.5" customHeight="1" x14ac:dyDescent="0.3">
      <c r="A158" s="12" t="s">
        <v>185</v>
      </c>
      <c r="B158" s="103" t="s">
        <v>186</v>
      </c>
      <c r="C158" s="103"/>
      <c r="D158" s="103"/>
      <c r="E158" s="103"/>
      <c r="F158" s="103"/>
      <c r="G158" s="103"/>
      <c r="H158" s="103"/>
      <c r="I158" s="246" t="s">
        <v>187</v>
      </c>
      <c r="J158" s="105"/>
      <c r="K158" s="6">
        <v>0</v>
      </c>
      <c r="L158" s="19">
        <v>1</v>
      </c>
      <c r="M158" s="6">
        <f t="shared" si="11"/>
        <v>0</v>
      </c>
      <c r="O158" s="50"/>
      <c r="P158" s="51"/>
      <c r="Q158" s="52"/>
      <c r="R158" s="50"/>
    </row>
    <row r="159" spans="1:18" ht="28.5" customHeight="1" x14ac:dyDescent="0.3">
      <c r="A159" s="12" t="s">
        <v>188</v>
      </c>
      <c r="B159" s="103" t="s">
        <v>189</v>
      </c>
      <c r="C159" s="103"/>
      <c r="D159" s="103"/>
      <c r="E159" s="103"/>
      <c r="F159" s="103"/>
      <c r="G159" s="103"/>
      <c r="H159" s="103"/>
      <c r="I159" s="246" t="s">
        <v>190</v>
      </c>
      <c r="J159" s="105"/>
      <c r="K159" s="6">
        <v>0</v>
      </c>
      <c r="L159" s="19">
        <v>1</v>
      </c>
      <c r="M159" s="6">
        <f t="shared" si="11"/>
        <v>0</v>
      </c>
      <c r="O159" s="50"/>
      <c r="P159" s="51"/>
      <c r="Q159" s="52"/>
      <c r="R159" s="50"/>
    </row>
    <row r="160" spans="1:18" ht="28.5" customHeight="1" x14ac:dyDescent="0.3">
      <c r="A160" s="12" t="s">
        <v>191</v>
      </c>
      <c r="B160" s="103" t="s">
        <v>192</v>
      </c>
      <c r="C160" s="103"/>
      <c r="D160" s="103"/>
      <c r="E160" s="103"/>
      <c r="F160" s="103"/>
      <c r="G160" s="103"/>
      <c r="H160" s="103"/>
      <c r="I160" s="246" t="s">
        <v>193</v>
      </c>
      <c r="J160" s="105"/>
      <c r="K160" s="6">
        <v>0</v>
      </c>
      <c r="L160" s="19">
        <v>1</v>
      </c>
      <c r="M160" s="6">
        <f t="shared" si="11"/>
        <v>0</v>
      </c>
      <c r="O160" s="50"/>
      <c r="P160" s="51"/>
      <c r="Q160" s="52"/>
      <c r="R160" s="50"/>
    </row>
    <row r="161" spans="1:18" ht="28.5" customHeight="1" x14ac:dyDescent="0.3">
      <c r="A161" s="12" t="s">
        <v>194</v>
      </c>
      <c r="B161" s="103" t="s">
        <v>195</v>
      </c>
      <c r="C161" s="103"/>
      <c r="D161" s="103"/>
      <c r="E161" s="103"/>
      <c r="F161" s="103"/>
      <c r="G161" s="103"/>
      <c r="H161" s="103"/>
      <c r="I161" s="105" t="s">
        <v>40</v>
      </c>
      <c r="J161" s="105"/>
      <c r="K161" s="6">
        <v>0</v>
      </c>
      <c r="L161" s="19">
        <v>1</v>
      </c>
      <c r="M161" s="6">
        <f t="shared" si="11"/>
        <v>0</v>
      </c>
      <c r="O161" s="50"/>
      <c r="P161" s="51"/>
      <c r="Q161" s="52"/>
      <c r="R161" s="50"/>
    </row>
    <row r="162" spans="1:18" ht="28.5" customHeight="1" x14ac:dyDescent="0.3">
      <c r="A162" s="67" t="s">
        <v>196</v>
      </c>
      <c r="B162" s="68"/>
      <c r="C162" s="68"/>
      <c r="D162" s="68"/>
      <c r="E162" s="68"/>
      <c r="F162" s="68"/>
      <c r="G162" s="68"/>
      <c r="H162" s="68"/>
      <c r="I162" s="68"/>
      <c r="J162" s="68"/>
      <c r="K162" s="68"/>
      <c r="L162" s="69"/>
      <c r="M162" s="8">
        <f>SUM(M144:M161)</f>
        <v>0</v>
      </c>
    </row>
    <row r="164" spans="1:18" ht="15" customHeight="1" x14ac:dyDescent="0.3">
      <c r="A164" s="71" t="s">
        <v>197</v>
      </c>
      <c r="B164" s="72"/>
      <c r="C164" s="72"/>
      <c r="D164" s="72"/>
      <c r="E164" s="72"/>
      <c r="F164" s="72"/>
      <c r="G164" s="72"/>
      <c r="H164" s="72"/>
      <c r="I164" s="72"/>
      <c r="J164" s="72"/>
      <c r="K164" s="72"/>
      <c r="L164" s="72"/>
      <c r="M164" s="73"/>
    </row>
    <row r="165" spans="1:18" ht="33.65" customHeight="1" x14ac:dyDescent="0.3">
      <c r="A165" s="3" t="s">
        <v>23</v>
      </c>
      <c r="B165" s="86" t="s">
        <v>51</v>
      </c>
      <c r="C165" s="87"/>
      <c r="D165" s="87"/>
      <c r="E165" s="87"/>
      <c r="F165" s="87"/>
      <c r="G165" s="87"/>
      <c r="H165" s="88"/>
      <c r="I165" s="80" t="s">
        <v>25</v>
      </c>
      <c r="J165" s="81"/>
      <c r="K165" s="10" t="s">
        <v>68</v>
      </c>
      <c r="L165" s="2" t="s">
        <v>28</v>
      </c>
      <c r="M165" s="2" t="s">
        <v>29</v>
      </c>
    </row>
    <row r="166" spans="1:18" ht="15" customHeight="1" x14ac:dyDescent="0.3">
      <c r="A166" s="30">
        <v>1</v>
      </c>
      <c r="B166" s="74">
        <v>2</v>
      </c>
      <c r="C166" s="75"/>
      <c r="D166" s="75"/>
      <c r="E166" s="75"/>
      <c r="F166" s="75"/>
      <c r="G166" s="75"/>
      <c r="H166" s="76"/>
      <c r="I166" s="74">
        <v>3</v>
      </c>
      <c r="J166" s="76"/>
      <c r="K166" s="30">
        <v>4</v>
      </c>
      <c r="L166" s="30">
        <v>5</v>
      </c>
      <c r="M166" s="30" t="s">
        <v>155</v>
      </c>
    </row>
    <row r="167" spans="1:18" ht="15" customHeight="1" x14ac:dyDescent="0.3">
      <c r="A167" s="4" t="s">
        <v>198</v>
      </c>
      <c r="B167" s="64" t="s">
        <v>199</v>
      </c>
      <c r="C167" s="65"/>
      <c r="D167" s="65"/>
      <c r="E167" s="65"/>
      <c r="F167" s="65"/>
      <c r="G167" s="65"/>
      <c r="H167" s="66"/>
      <c r="I167" s="62" t="s">
        <v>200</v>
      </c>
      <c r="J167" s="63"/>
      <c r="K167" s="6">
        <v>0</v>
      </c>
      <c r="L167" s="19">
        <v>1</v>
      </c>
      <c r="M167" s="6">
        <f>K167*L167</f>
        <v>0</v>
      </c>
    </row>
    <row r="168" spans="1:18" ht="15" customHeight="1" x14ac:dyDescent="0.3">
      <c r="A168" s="4" t="s">
        <v>201</v>
      </c>
      <c r="B168" s="64" t="s">
        <v>202</v>
      </c>
      <c r="C168" s="65"/>
      <c r="D168" s="65"/>
      <c r="E168" s="65"/>
      <c r="F168" s="65"/>
      <c r="G168" s="65"/>
      <c r="H168" s="66"/>
      <c r="I168" s="62" t="s">
        <v>200</v>
      </c>
      <c r="J168" s="63"/>
      <c r="K168" s="6">
        <v>0</v>
      </c>
      <c r="L168" s="19">
        <v>1</v>
      </c>
      <c r="M168" s="6">
        <f t="shared" ref="M168:M170" si="12">K168*L168</f>
        <v>0</v>
      </c>
    </row>
    <row r="169" spans="1:18" ht="15" customHeight="1" x14ac:dyDescent="0.3">
      <c r="A169" s="4" t="s">
        <v>203</v>
      </c>
      <c r="B169" s="64" t="s">
        <v>204</v>
      </c>
      <c r="C169" s="65"/>
      <c r="D169" s="65"/>
      <c r="E169" s="65"/>
      <c r="F169" s="65"/>
      <c r="G169" s="65"/>
      <c r="H169" s="66"/>
      <c r="I169" s="62" t="s">
        <v>200</v>
      </c>
      <c r="J169" s="63"/>
      <c r="K169" s="6">
        <v>0</v>
      </c>
      <c r="L169" s="19">
        <v>1</v>
      </c>
      <c r="M169" s="6">
        <f t="shared" si="12"/>
        <v>0</v>
      </c>
    </row>
    <row r="170" spans="1:18" ht="15" customHeight="1" x14ac:dyDescent="0.3">
      <c r="A170" s="26" t="s">
        <v>205</v>
      </c>
      <c r="B170" s="64" t="s">
        <v>206</v>
      </c>
      <c r="C170" s="65"/>
      <c r="D170" s="65"/>
      <c r="E170" s="65"/>
      <c r="F170" s="65"/>
      <c r="G170" s="65"/>
      <c r="H170" s="66"/>
      <c r="I170" s="62" t="s">
        <v>200</v>
      </c>
      <c r="J170" s="63"/>
      <c r="K170" s="6">
        <v>0</v>
      </c>
      <c r="L170" s="19">
        <v>1</v>
      </c>
      <c r="M170" s="6">
        <f t="shared" si="12"/>
        <v>0</v>
      </c>
    </row>
    <row r="171" spans="1:18" ht="31.4" customHeight="1" x14ac:dyDescent="0.3">
      <c r="A171" s="67" t="s">
        <v>207</v>
      </c>
      <c r="B171" s="68"/>
      <c r="C171" s="68"/>
      <c r="D171" s="68"/>
      <c r="E171" s="68"/>
      <c r="F171" s="68"/>
      <c r="G171" s="68"/>
      <c r="H171" s="68"/>
      <c r="I171" s="68"/>
      <c r="J171" s="68"/>
      <c r="K171" s="68"/>
      <c r="L171" s="69"/>
      <c r="M171" s="8">
        <f>SUM(M167:M170)</f>
        <v>0</v>
      </c>
    </row>
    <row r="173" spans="1:18" ht="14" x14ac:dyDescent="0.3">
      <c r="A173" s="71" t="s">
        <v>208</v>
      </c>
      <c r="B173" s="72"/>
      <c r="C173" s="72"/>
      <c r="D173" s="72"/>
      <c r="E173" s="72"/>
      <c r="F173" s="72"/>
      <c r="G173" s="72"/>
      <c r="H173" s="72"/>
      <c r="I173" s="72"/>
      <c r="J173" s="72"/>
      <c r="K173" s="72"/>
      <c r="L173" s="72"/>
      <c r="M173" s="73"/>
    </row>
    <row r="174" spans="1:18" ht="44.25" customHeight="1" x14ac:dyDescent="0.3">
      <c r="A174" s="3" t="s">
        <v>23</v>
      </c>
      <c r="B174" s="86" t="s">
        <v>51</v>
      </c>
      <c r="C174" s="87"/>
      <c r="D174" s="87"/>
      <c r="E174" s="87"/>
      <c r="F174" s="87"/>
      <c r="G174" s="87"/>
      <c r="H174" s="88"/>
      <c r="I174" s="80" t="s">
        <v>25</v>
      </c>
      <c r="J174" s="81"/>
      <c r="K174" s="10" t="s">
        <v>68</v>
      </c>
      <c r="L174" s="2" t="s">
        <v>28</v>
      </c>
      <c r="M174" s="2" t="s">
        <v>29</v>
      </c>
    </row>
    <row r="175" spans="1:18" ht="14" x14ac:dyDescent="0.3">
      <c r="A175" s="30">
        <v>1</v>
      </c>
      <c r="B175" s="74">
        <v>2</v>
      </c>
      <c r="C175" s="75"/>
      <c r="D175" s="75"/>
      <c r="E175" s="75"/>
      <c r="F175" s="75"/>
      <c r="G175" s="75"/>
      <c r="H175" s="76"/>
      <c r="I175" s="74">
        <v>3</v>
      </c>
      <c r="J175" s="76"/>
      <c r="K175" s="30">
        <v>4</v>
      </c>
      <c r="L175" s="30">
        <v>5</v>
      </c>
      <c r="M175" s="30" t="s">
        <v>155</v>
      </c>
    </row>
    <row r="176" spans="1:18" ht="16" x14ac:dyDescent="0.3">
      <c r="A176" s="4" t="s">
        <v>209</v>
      </c>
      <c r="B176" s="64" t="s">
        <v>210</v>
      </c>
      <c r="C176" s="65"/>
      <c r="D176" s="65"/>
      <c r="E176" s="65"/>
      <c r="F176" s="65"/>
      <c r="G176" s="65"/>
      <c r="H176" s="66"/>
      <c r="I176" s="62" t="s">
        <v>40</v>
      </c>
      <c r="J176" s="63"/>
      <c r="K176" s="6">
        <v>0</v>
      </c>
      <c r="L176" s="19">
        <v>1</v>
      </c>
      <c r="M176" s="6">
        <f>K176*L176</f>
        <v>0</v>
      </c>
    </row>
    <row r="177" spans="1:13" ht="14" x14ac:dyDescent="0.3">
      <c r="A177" s="4" t="s">
        <v>211</v>
      </c>
      <c r="B177" s="235" t="s">
        <v>212</v>
      </c>
      <c r="C177" s="236"/>
      <c r="D177" s="236"/>
      <c r="E177" s="236"/>
      <c r="F177" s="236"/>
      <c r="G177" s="236"/>
      <c r="H177" s="237"/>
      <c r="I177" s="62" t="s">
        <v>40</v>
      </c>
      <c r="J177" s="63"/>
      <c r="K177" s="6">
        <v>0</v>
      </c>
      <c r="L177" s="19">
        <v>1</v>
      </c>
      <c r="M177" s="6">
        <f>K177*L177</f>
        <v>0</v>
      </c>
    </row>
    <row r="178" spans="1:13" ht="33" customHeight="1" x14ac:dyDescent="0.3">
      <c r="A178" s="67" t="s">
        <v>213</v>
      </c>
      <c r="B178" s="68"/>
      <c r="C178" s="68"/>
      <c r="D178" s="68"/>
      <c r="E178" s="68"/>
      <c r="F178" s="68"/>
      <c r="G178" s="68"/>
      <c r="H178" s="68"/>
      <c r="I178" s="68"/>
      <c r="J178" s="68"/>
      <c r="K178" s="68"/>
      <c r="L178" s="69"/>
      <c r="M178" s="8">
        <f>M176+M177</f>
        <v>0</v>
      </c>
    </row>
    <row r="180" spans="1:13" ht="15" customHeight="1" x14ac:dyDescent="0.3">
      <c r="A180" s="71" t="s">
        <v>214</v>
      </c>
      <c r="B180" s="72"/>
      <c r="C180" s="72"/>
      <c r="D180" s="72"/>
      <c r="E180" s="72"/>
      <c r="F180" s="72"/>
      <c r="G180" s="72"/>
      <c r="H180" s="72"/>
      <c r="I180" s="72"/>
      <c r="J180" s="72"/>
      <c r="K180" s="72"/>
      <c r="L180" s="72"/>
      <c r="M180" s="73"/>
    </row>
    <row r="181" spans="1:13" ht="37.4" customHeight="1" x14ac:dyDescent="0.3">
      <c r="A181" s="3" t="s">
        <v>23</v>
      </c>
      <c r="B181" s="86" t="s">
        <v>51</v>
      </c>
      <c r="C181" s="87"/>
      <c r="D181" s="87"/>
      <c r="E181" s="87"/>
      <c r="F181" s="87"/>
      <c r="G181" s="87"/>
      <c r="H181" s="88"/>
      <c r="I181" s="80" t="s">
        <v>25</v>
      </c>
      <c r="J181" s="81"/>
      <c r="K181" s="10" t="s">
        <v>68</v>
      </c>
      <c r="L181" s="2" t="s">
        <v>28</v>
      </c>
      <c r="M181" s="2" t="s">
        <v>29</v>
      </c>
    </row>
    <row r="182" spans="1:13" ht="15" customHeight="1" x14ac:dyDescent="0.3">
      <c r="A182" s="30">
        <v>1</v>
      </c>
      <c r="B182" s="74">
        <v>2</v>
      </c>
      <c r="C182" s="75"/>
      <c r="D182" s="75"/>
      <c r="E182" s="75"/>
      <c r="F182" s="75"/>
      <c r="G182" s="75"/>
      <c r="H182" s="76"/>
      <c r="I182" s="74">
        <v>3</v>
      </c>
      <c r="J182" s="76"/>
      <c r="K182" s="30">
        <v>4</v>
      </c>
      <c r="L182" s="30">
        <v>5</v>
      </c>
      <c r="M182" s="30" t="s">
        <v>155</v>
      </c>
    </row>
    <row r="183" spans="1:13" ht="15" customHeight="1" x14ac:dyDescent="0.3">
      <c r="A183" s="4" t="s">
        <v>215</v>
      </c>
      <c r="B183" s="64" t="s">
        <v>216</v>
      </c>
      <c r="C183" s="65"/>
      <c r="D183" s="65"/>
      <c r="E183" s="65"/>
      <c r="F183" s="65"/>
      <c r="G183" s="65"/>
      <c r="H183" s="66"/>
      <c r="I183" s="62" t="s">
        <v>217</v>
      </c>
      <c r="J183" s="63"/>
      <c r="K183" s="6">
        <v>0</v>
      </c>
      <c r="L183" s="19">
        <v>1</v>
      </c>
      <c r="M183" s="6">
        <f>K183*L183</f>
        <v>0</v>
      </c>
    </row>
    <row r="184" spans="1:13" ht="15" customHeight="1" x14ac:dyDescent="0.3">
      <c r="A184" s="4" t="s">
        <v>218</v>
      </c>
      <c r="B184" s="64" t="s">
        <v>219</v>
      </c>
      <c r="C184" s="65"/>
      <c r="D184" s="65"/>
      <c r="E184" s="65"/>
      <c r="F184" s="65"/>
      <c r="G184" s="65"/>
      <c r="H184" s="66"/>
      <c r="I184" s="62" t="s">
        <v>217</v>
      </c>
      <c r="J184" s="63"/>
      <c r="K184" s="6">
        <v>0</v>
      </c>
      <c r="L184" s="19">
        <v>1</v>
      </c>
      <c r="M184" s="6">
        <f t="shared" ref="M184:M187" si="13">K184*L184</f>
        <v>0</v>
      </c>
    </row>
    <row r="185" spans="1:13" ht="15" customHeight="1" x14ac:dyDescent="0.3">
      <c r="A185" s="4" t="s">
        <v>220</v>
      </c>
      <c r="B185" s="64" t="s">
        <v>221</v>
      </c>
      <c r="C185" s="65"/>
      <c r="D185" s="65"/>
      <c r="E185" s="65"/>
      <c r="F185" s="65"/>
      <c r="G185" s="65"/>
      <c r="H185" s="66"/>
      <c r="I185" s="62" t="s">
        <v>217</v>
      </c>
      <c r="J185" s="63"/>
      <c r="K185" s="6">
        <v>0</v>
      </c>
      <c r="L185" s="19">
        <v>1</v>
      </c>
      <c r="M185" s="6">
        <f t="shared" si="13"/>
        <v>0</v>
      </c>
    </row>
    <row r="186" spans="1:13" ht="15" customHeight="1" x14ac:dyDescent="0.3">
      <c r="A186" s="4" t="s">
        <v>222</v>
      </c>
      <c r="B186" s="64" t="s">
        <v>223</v>
      </c>
      <c r="C186" s="65"/>
      <c r="D186" s="65"/>
      <c r="E186" s="65"/>
      <c r="F186" s="65"/>
      <c r="G186" s="65"/>
      <c r="H186" s="66"/>
      <c r="I186" s="62" t="s">
        <v>217</v>
      </c>
      <c r="J186" s="63"/>
      <c r="K186" s="6">
        <v>0</v>
      </c>
      <c r="L186" s="19">
        <v>1</v>
      </c>
      <c r="M186" s="6">
        <f t="shared" si="13"/>
        <v>0</v>
      </c>
    </row>
    <row r="187" spans="1:13" ht="15" customHeight="1" x14ac:dyDescent="0.3">
      <c r="A187" s="4" t="s">
        <v>224</v>
      </c>
      <c r="B187" s="64" t="s">
        <v>225</v>
      </c>
      <c r="C187" s="65"/>
      <c r="D187" s="65"/>
      <c r="E187" s="65"/>
      <c r="F187" s="65"/>
      <c r="G187" s="65"/>
      <c r="H187" s="66"/>
      <c r="I187" s="62" t="s">
        <v>217</v>
      </c>
      <c r="J187" s="63"/>
      <c r="K187" s="6">
        <v>0</v>
      </c>
      <c r="L187" s="19">
        <v>1</v>
      </c>
      <c r="M187" s="6">
        <f t="shared" si="13"/>
        <v>0</v>
      </c>
    </row>
    <row r="188" spans="1:13" ht="15" customHeight="1" x14ac:dyDescent="0.3">
      <c r="A188" s="12" t="s">
        <v>226</v>
      </c>
      <c r="B188" s="64" t="s">
        <v>227</v>
      </c>
      <c r="C188" s="65"/>
      <c r="D188" s="65"/>
      <c r="E188" s="65"/>
      <c r="F188" s="65"/>
      <c r="G188" s="65"/>
      <c r="H188" s="66"/>
      <c r="I188" s="62" t="s">
        <v>217</v>
      </c>
      <c r="J188" s="63"/>
      <c r="K188" s="6">
        <v>0</v>
      </c>
      <c r="L188" s="19">
        <v>1</v>
      </c>
      <c r="M188" s="6">
        <f t="shared" ref="M188" si="14">K188*L188</f>
        <v>0</v>
      </c>
    </row>
    <row r="189" spans="1:13" ht="31.4" customHeight="1" x14ac:dyDescent="0.3">
      <c r="A189" s="67" t="s">
        <v>228</v>
      </c>
      <c r="B189" s="68"/>
      <c r="C189" s="68"/>
      <c r="D189" s="68"/>
      <c r="E189" s="68"/>
      <c r="F189" s="68"/>
      <c r="G189" s="68"/>
      <c r="H189" s="68"/>
      <c r="I189" s="68"/>
      <c r="J189" s="68"/>
      <c r="K189" s="68"/>
      <c r="L189" s="69"/>
      <c r="M189" s="8">
        <f>SUM(M183:M188)</f>
        <v>0</v>
      </c>
    </row>
    <row r="191" spans="1:13" ht="15" customHeight="1" x14ac:dyDescent="0.3">
      <c r="A191" s="71" t="s">
        <v>229</v>
      </c>
      <c r="B191" s="72"/>
      <c r="C191" s="72"/>
      <c r="D191" s="72"/>
      <c r="E191" s="72"/>
      <c r="F191" s="72"/>
      <c r="G191" s="72"/>
      <c r="H191" s="72"/>
      <c r="I191" s="72"/>
      <c r="J191" s="72"/>
      <c r="K191" s="72"/>
      <c r="L191" s="72"/>
      <c r="M191" s="73"/>
    </row>
    <row r="192" spans="1:13" ht="44.15" customHeight="1" x14ac:dyDescent="0.3">
      <c r="A192" s="3" t="s">
        <v>23</v>
      </c>
      <c r="B192" s="86" t="s">
        <v>51</v>
      </c>
      <c r="C192" s="87"/>
      <c r="D192" s="87"/>
      <c r="E192" s="87"/>
      <c r="F192" s="87"/>
      <c r="G192" s="87"/>
      <c r="H192" s="88"/>
      <c r="I192" s="80" t="s">
        <v>25</v>
      </c>
      <c r="J192" s="81"/>
      <c r="K192" s="10" t="s">
        <v>68</v>
      </c>
      <c r="L192" s="2" t="s">
        <v>28</v>
      </c>
      <c r="M192" s="2" t="s">
        <v>29</v>
      </c>
    </row>
    <row r="193" spans="1:13" ht="15" customHeight="1" x14ac:dyDescent="0.3">
      <c r="A193" s="30">
        <v>1</v>
      </c>
      <c r="B193" s="74">
        <v>2</v>
      </c>
      <c r="C193" s="75"/>
      <c r="D193" s="75"/>
      <c r="E193" s="75"/>
      <c r="F193" s="75"/>
      <c r="G193" s="75"/>
      <c r="H193" s="76"/>
      <c r="I193" s="74">
        <v>3</v>
      </c>
      <c r="J193" s="76"/>
      <c r="K193" s="30">
        <v>4</v>
      </c>
      <c r="L193" s="30">
        <v>5</v>
      </c>
      <c r="M193" s="30" t="s">
        <v>155</v>
      </c>
    </row>
    <row r="194" spans="1:13" ht="15" customHeight="1" x14ac:dyDescent="0.3">
      <c r="A194" s="4" t="s">
        <v>230</v>
      </c>
      <c r="B194" s="64" t="s">
        <v>231</v>
      </c>
      <c r="C194" s="65"/>
      <c r="D194" s="65"/>
      <c r="E194" s="65"/>
      <c r="F194" s="65"/>
      <c r="G194" s="65"/>
      <c r="H194" s="66"/>
      <c r="I194" s="62" t="s">
        <v>232</v>
      </c>
      <c r="J194" s="63"/>
      <c r="K194" s="6">
        <v>0</v>
      </c>
      <c r="L194" s="19">
        <v>1</v>
      </c>
      <c r="M194" s="6">
        <f>K194*L194</f>
        <v>0</v>
      </c>
    </row>
    <row r="195" spans="1:13" ht="15" customHeight="1" x14ac:dyDescent="0.3">
      <c r="A195" s="4" t="s">
        <v>233</v>
      </c>
      <c r="B195" s="64" t="s">
        <v>234</v>
      </c>
      <c r="C195" s="65"/>
      <c r="D195" s="65"/>
      <c r="E195" s="65"/>
      <c r="F195" s="65"/>
      <c r="G195" s="65"/>
      <c r="H195" s="66"/>
      <c r="I195" s="62" t="s">
        <v>232</v>
      </c>
      <c r="J195" s="63"/>
      <c r="K195" s="6">
        <v>0</v>
      </c>
      <c r="L195" s="19">
        <v>1</v>
      </c>
      <c r="M195" s="6">
        <f t="shared" ref="M195:M196" si="15">K195*L195</f>
        <v>0</v>
      </c>
    </row>
    <row r="196" spans="1:13" ht="15" customHeight="1" x14ac:dyDescent="0.3">
      <c r="A196" s="4" t="s">
        <v>235</v>
      </c>
      <c r="B196" s="64" t="s">
        <v>236</v>
      </c>
      <c r="C196" s="65"/>
      <c r="D196" s="65"/>
      <c r="E196" s="65"/>
      <c r="F196" s="65"/>
      <c r="G196" s="65"/>
      <c r="H196" s="66"/>
      <c r="I196" s="62" t="s">
        <v>232</v>
      </c>
      <c r="J196" s="63"/>
      <c r="K196" s="6">
        <v>0</v>
      </c>
      <c r="L196" s="19">
        <v>1</v>
      </c>
      <c r="M196" s="6">
        <f t="shared" si="15"/>
        <v>0</v>
      </c>
    </row>
    <row r="197" spans="1:13" ht="32.15" customHeight="1" x14ac:dyDescent="0.3">
      <c r="A197" s="67" t="s">
        <v>237</v>
      </c>
      <c r="B197" s="68"/>
      <c r="C197" s="68"/>
      <c r="D197" s="68"/>
      <c r="E197" s="68"/>
      <c r="F197" s="68"/>
      <c r="G197" s="68"/>
      <c r="H197" s="68"/>
      <c r="I197" s="68"/>
      <c r="J197" s="68"/>
      <c r="K197" s="68"/>
      <c r="L197" s="69"/>
      <c r="M197" s="8">
        <f>SUM(M194:M196)</f>
        <v>0</v>
      </c>
    </row>
    <row r="200" spans="1:13" ht="14.15" customHeight="1" x14ac:dyDescent="0.3">
      <c r="A200" s="71" t="s">
        <v>238</v>
      </c>
      <c r="B200" s="72"/>
      <c r="C200" s="72"/>
      <c r="D200" s="72"/>
      <c r="E200" s="72"/>
      <c r="F200" s="72"/>
      <c r="G200" s="72"/>
      <c r="H200" s="72"/>
      <c r="I200" s="72"/>
      <c r="J200" s="72"/>
      <c r="K200" s="72"/>
      <c r="L200" s="72"/>
      <c r="M200" s="73"/>
    </row>
    <row r="201" spans="1:13" ht="44.25" customHeight="1" x14ac:dyDescent="0.3">
      <c r="A201" s="3" t="s">
        <v>66</v>
      </c>
      <c r="B201" s="86" t="s">
        <v>51</v>
      </c>
      <c r="C201" s="87"/>
      <c r="D201" s="87"/>
      <c r="E201" s="87"/>
      <c r="F201" s="87"/>
      <c r="G201" s="87"/>
      <c r="H201" s="88"/>
      <c r="I201" s="238" t="s">
        <v>25</v>
      </c>
      <c r="J201" s="239"/>
      <c r="K201" s="13" t="s">
        <v>68</v>
      </c>
      <c r="L201" s="2" t="s">
        <v>28</v>
      </c>
      <c r="M201" s="2" t="s">
        <v>29</v>
      </c>
    </row>
    <row r="202" spans="1:13" ht="14" x14ac:dyDescent="0.3">
      <c r="A202" s="30">
        <v>1</v>
      </c>
      <c r="B202" s="74">
        <v>2</v>
      </c>
      <c r="C202" s="75"/>
      <c r="D202" s="75"/>
      <c r="E202" s="75"/>
      <c r="F202" s="75"/>
      <c r="G202" s="75"/>
      <c r="H202" s="76"/>
      <c r="I202" s="74">
        <v>3</v>
      </c>
      <c r="J202" s="76"/>
      <c r="K202" s="31">
        <v>4</v>
      </c>
      <c r="L202" s="30">
        <v>5</v>
      </c>
      <c r="M202" s="30" t="s">
        <v>155</v>
      </c>
    </row>
    <row r="203" spans="1:13" ht="17.25" customHeight="1" x14ac:dyDescent="0.3">
      <c r="A203" s="4" t="s">
        <v>239</v>
      </c>
      <c r="B203" s="89" t="s">
        <v>240</v>
      </c>
      <c r="C203" s="90"/>
      <c r="D203" s="90"/>
      <c r="E203" s="90"/>
      <c r="F203" s="90"/>
      <c r="G203" s="90"/>
      <c r="H203" s="91"/>
      <c r="I203" s="62" t="s">
        <v>40</v>
      </c>
      <c r="J203" s="63"/>
      <c r="K203" s="11">
        <v>0</v>
      </c>
      <c r="L203" s="19">
        <v>5</v>
      </c>
      <c r="M203" s="6">
        <f t="shared" ref="M203:M204" si="16">K203*L203</f>
        <v>0</v>
      </c>
    </row>
    <row r="204" spans="1:13" ht="17.25" customHeight="1" x14ac:dyDescent="0.3">
      <c r="A204" s="4" t="s">
        <v>241</v>
      </c>
      <c r="B204" s="89" t="s">
        <v>242</v>
      </c>
      <c r="C204" s="90"/>
      <c r="D204" s="90"/>
      <c r="E204" s="90"/>
      <c r="F204" s="90"/>
      <c r="G204" s="90"/>
      <c r="H204" s="91"/>
      <c r="I204" s="62" t="s">
        <v>40</v>
      </c>
      <c r="J204" s="63"/>
      <c r="K204" s="11">
        <v>0</v>
      </c>
      <c r="L204" s="19">
        <v>3</v>
      </c>
      <c r="M204" s="6">
        <f t="shared" si="16"/>
        <v>0</v>
      </c>
    </row>
    <row r="205" spans="1:13" ht="35.25" customHeight="1" x14ac:dyDescent="0.3">
      <c r="A205" s="67" t="s">
        <v>243</v>
      </c>
      <c r="B205" s="68"/>
      <c r="C205" s="68"/>
      <c r="D205" s="68"/>
      <c r="E205" s="68"/>
      <c r="F205" s="68"/>
      <c r="G205" s="68"/>
      <c r="H205" s="68"/>
      <c r="I205" s="68"/>
      <c r="J205" s="68"/>
      <c r="K205" s="68"/>
      <c r="L205" s="69"/>
      <c r="M205" s="8">
        <f>M203+M204</f>
        <v>0</v>
      </c>
    </row>
    <row r="207" spans="1:13" ht="14" x14ac:dyDescent="0.3">
      <c r="A207" s="254" t="s">
        <v>244</v>
      </c>
      <c r="B207" s="254"/>
      <c r="C207" s="254"/>
      <c r="D207" s="254"/>
      <c r="E207" s="254"/>
      <c r="F207" s="254"/>
      <c r="G207" s="254"/>
      <c r="H207" s="254"/>
      <c r="I207" s="254"/>
      <c r="J207" s="254"/>
      <c r="K207" s="254"/>
      <c r="L207" s="254"/>
      <c r="M207" s="254"/>
    </row>
    <row r="208" spans="1:13" ht="42" x14ac:dyDescent="0.3">
      <c r="A208" s="2" t="s">
        <v>23</v>
      </c>
      <c r="B208" s="86" t="s">
        <v>51</v>
      </c>
      <c r="C208" s="87"/>
      <c r="D208" s="87"/>
      <c r="E208" s="87"/>
      <c r="F208" s="87"/>
      <c r="G208" s="87"/>
      <c r="H208" s="88"/>
      <c r="I208" s="238" t="s">
        <v>25</v>
      </c>
      <c r="J208" s="239"/>
      <c r="K208" s="13" t="s">
        <v>68</v>
      </c>
      <c r="L208" s="2" t="s">
        <v>28</v>
      </c>
      <c r="M208" s="2" t="s">
        <v>29</v>
      </c>
    </row>
    <row r="209" spans="1:13" ht="14" x14ac:dyDescent="0.3">
      <c r="A209" s="27">
        <v>1</v>
      </c>
      <c r="B209" s="196">
        <v>2</v>
      </c>
      <c r="C209" s="240"/>
      <c r="D209" s="240"/>
      <c r="E209" s="240"/>
      <c r="F209" s="240"/>
      <c r="G209" s="240"/>
      <c r="H209" s="197"/>
      <c r="I209" s="84">
        <v>3</v>
      </c>
      <c r="J209" s="85"/>
      <c r="K209" s="29">
        <v>4</v>
      </c>
      <c r="L209" s="28">
        <v>5</v>
      </c>
      <c r="M209" s="30" t="s">
        <v>155</v>
      </c>
    </row>
    <row r="210" spans="1:13" ht="14" x14ac:dyDescent="0.3">
      <c r="A210" s="4" t="s">
        <v>245</v>
      </c>
      <c r="B210" s="235" t="s">
        <v>246</v>
      </c>
      <c r="C210" s="236"/>
      <c r="D210" s="236"/>
      <c r="E210" s="236"/>
      <c r="F210" s="236"/>
      <c r="G210" s="236"/>
      <c r="H210" s="237"/>
      <c r="I210" s="82" t="s">
        <v>232</v>
      </c>
      <c r="J210" s="83"/>
      <c r="K210" s="11">
        <v>0</v>
      </c>
      <c r="L210" s="19">
        <v>5</v>
      </c>
      <c r="M210" s="6">
        <f>K210*L210</f>
        <v>0</v>
      </c>
    </row>
    <row r="211" spans="1:13" ht="14" x14ac:dyDescent="0.3">
      <c r="A211" s="4" t="s">
        <v>247</v>
      </c>
      <c r="B211" s="235" t="s">
        <v>248</v>
      </c>
      <c r="C211" s="236"/>
      <c r="D211" s="236"/>
      <c r="E211" s="236"/>
      <c r="F211" s="236"/>
      <c r="G211" s="236"/>
      <c r="H211" s="237"/>
      <c r="I211" s="82" t="s">
        <v>232</v>
      </c>
      <c r="J211" s="83"/>
      <c r="K211" s="11">
        <v>0</v>
      </c>
      <c r="L211" s="19">
        <v>4</v>
      </c>
      <c r="M211" s="6">
        <f t="shared" ref="M211:M212" si="17">K211*L211</f>
        <v>0</v>
      </c>
    </row>
    <row r="212" spans="1:13" ht="14" x14ac:dyDescent="0.3">
      <c r="A212" s="4" t="s">
        <v>249</v>
      </c>
      <c r="B212" s="235" t="s">
        <v>250</v>
      </c>
      <c r="C212" s="236"/>
      <c r="D212" s="236"/>
      <c r="E212" s="236"/>
      <c r="F212" s="236"/>
      <c r="G212" s="236"/>
      <c r="H212" s="237"/>
      <c r="I212" s="82" t="s">
        <v>232</v>
      </c>
      <c r="J212" s="83"/>
      <c r="K212" s="11">
        <v>0</v>
      </c>
      <c r="L212" s="19">
        <v>1</v>
      </c>
      <c r="M212" s="6">
        <f t="shared" si="17"/>
        <v>0</v>
      </c>
    </row>
    <row r="213" spans="1:13" ht="36" customHeight="1" x14ac:dyDescent="0.3">
      <c r="A213" s="67" t="s">
        <v>251</v>
      </c>
      <c r="B213" s="68"/>
      <c r="C213" s="68"/>
      <c r="D213" s="68"/>
      <c r="E213" s="68"/>
      <c r="F213" s="68"/>
      <c r="G213" s="68"/>
      <c r="H213" s="68"/>
      <c r="I213" s="68"/>
      <c r="J213" s="68"/>
      <c r="K213" s="68"/>
      <c r="L213" s="69"/>
      <c r="M213" s="8">
        <f>M210+M211+M212</f>
        <v>0</v>
      </c>
    </row>
    <row r="215" spans="1:13" ht="15" customHeight="1" x14ac:dyDescent="0.3">
      <c r="A215" s="247" t="s">
        <v>252</v>
      </c>
      <c r="B215" s="248"/>
      <c r="C215" s="248"/>
      <c r="D215" s="248"/>
      <c r="E215" s="248"/>
      <c r="F215" s="248"/>
      <c r="G215" s="248"/>
      <c r="H215" s="248"/>
      <c r="I215" s="248"/>
      <c r="J215" s="248"/>
      <c r="K215" s="248"/>
      <c r="L215" s="248"/>
      <c r="M215" s="249"/>
    </row>
    <row r="216" spans="1:13" ht="49.4" customHeight="1" x14ac:dyDescent="0.3">
      <c r="A216" s="3" t="s">
        <v>23</v>
      </c>
      <c r="B216" s="86" t="s">
        <v>51</v>
      </c>
      <c r="C216" s="87"/>
      <c r="D216" s="87"/>
      <c r="E216" s="87"/>
      <c r="F216" s="87"/>
      <c r="G216" s="87"/>
      <c r="H216" s="88"/>
      <c r="I216" s="238" t="s">
        <v>25</v>
      </c>
      <c r="J216" s="239"/>
      <c r="K216" s="13" t="s">
        <v>68</v>
      </c>
      <c r="L216" s="2" t="s">
        <v>28</v>
      </c>
      <c r="M216" s="2" t="s">
        <v>29</v>
      </c>
    </row>
    <row r="217" spans="1:13" ht="15" customHeight="1" x14ac:dyDescent="0.3">
      <c r="A217" s="30">
        <v>1</v>
      </c>
      <c r="B217" s="74">
        <v>2</v>
      </c>
      <c r="C217" s="75"/>
      <c r="D217" s="75"/>
      <c r="E217" s="75"/>
      <c r="F217" s="75"/>
      <c r="G217" s="75"/>
      <c r="H217" s="76"/>
      <c r="I217" s="74">
        <v>3</v>
      </c>
      <c r="J217" s="76"/>
      <c r="K217" s="31">
        <v>4</v>
      </c>
      <c r="L217" s="30">
        <v>5</v>
      </c>
      <c r="M217" s="30" t="s">
        <v>155</v>
      </c>
    </row>
    <row r="218" spans="1:13" ht="15" customHeight="1" x14ac:dyDescent="0.3">
      <c r="A218" s="4" t="s">
        <v>253</v>
      </c>
      <c r="B218" s="89" t="s">
        <v>254</v>
      </c>
      <c r="C218" s="90"/>
      <c r="D218" s="90"/>
      <c r="E218" s="90"/>
      <c r="F218" s="90"/>
      <c r="G218" s="90"/>
      <c r="H218" s="91"/>
      <c r="I218" s="62" t="s">
        <v>255</v>
      </c>
      <c r="J218" s="63"/>
      <c r="K218" s="11">
        <v>0</v>
      </c>
      <c r="L218" s="19">
        <v>1</v>
      </c>
      <c r="M218" s="6">
        <f t="shared" ref="M218" si="18">K218*L218</f>
        <v>0</v>
      </c>
    </row>
    <row r="219" spans="1:13" ht="15" customHeight="1" x14ac:dyDescent="0.3">
      <c r="A219" s="67" t="s">
        <v>256</v>
      </c>
      <c r="B219" s="68"/>
      <c r="C219" s="68"/>
      <c r="D219" s="68"/>
      <c r="E219" s="68"/>
      <c r="F219" s="68"/>
      <c r="G219" s="68"/>
      <c r="H219" s="68"/>
      <c r="I219" s="68"/>
      <c r="J219" s="68"/>
      <c r="K219" s="68"/>
      <c r="L219" s="69"/>
      <c r="M219" s="8">
        <f>M218</f>
        <v>0</v>
      </c>
    </row>
    <row r="221" spans="1:13" ht="14" x14ac:dyDescent="0.3">
      <c r="A221" s="175" t="s">
        <v>257</v>
      </c>
      <c r="B221" s="175"/>
      <c r="C221" s="175"/>
      <c r="D221" s="175"/>
      <c r="E221" s="175"/>
      <c r="F221" s="175"/>
      <c r="G221" s="175"/>
      <c r="H221" s="175"/>
      <c r="I221" s="175"/>
      <c r="J221" s="175"/>
      <c r="K221" s="175"/>
    </row>
    <row r="222" spans="1:13" ht="14" x14ac:dyDescent="0.3">
      <c r="A222" s="14" t="s">
        <v>66</v>
      </c>
      <c r="B222" s="71" t="s">
        <v>258</v>
      </c>
      <c r="C222" s="72"/>
      <c r="D222" s="72"/>
      <c r="E222" s="72"/>
      <c r="F222" s="72"/>
      <c r="G222" s="72"/>
      <c r="H222" s="72"/>
      <c r="I222" s="72"/>
      <c r="J222" s="72"/>
      <c r="K222" s="73"/>
      <c r="L222" s="95" t="s">
        <v>259</v>
      </c>
      <c r="M222" s="96"/>
    </row>
    <row r="223" spans="1:13" ht="14" x14ac:dyDescent="0.3">
      <c r="A223" s="30">
        <v>1</v>
      </c>
      <c r="B223" s="74">
        <v>2</v>
      </c>
      <c r="C223" s="75"/>
      <c r="D223" s="75"/>
      <c r="E223" s="75"/>
      <c r="F223" s="75"/>
      <c r="G223" s="75"/>
      <c r="H223" s="75"/>
      <c r="I223" s="75"/>
      <c r="J223" s="75"/>
      <c r="K223" s="76"/>
      <c r="L223" s="196">
        <v>3</v>
      </c>
      <c r="M223" s="197"/>
    </row>
    <row r="224" spans="1:13" ht="14" x14ac:dyDescent="0.3">
      <c r="A224" s="12" t="s">
        <v>260</v>
      </c>
      <c r="B224" s="64" t="s">
        <v>261</v>
      </c>
      <c r="C224" s="65"/>
      <c r="D224" s="65"/>
      <c r="E224" s="65"/>
      <c r="F224" s="65"/>
      <c r="G224" s="65"/>
      <c r="H224" s="65"/>
      <c r="I224" s="65"/>
      <c r="J224" s="65"/>
      <c r="K224" s="66"/>
      <c r="L224" s="192">
        <f>M44</f>
        <v>0</v>
      </c>
      <c r="M224" s="83"/>
    </row>
    <row r="225" spans="1:13" ht="14" x14ac:dyDescent="0.3">
      <c r="A225" s="12" t="s">
        <v>262</v>
      </c>
      <c r="B225" s="64" t="s">
        <v>263</v>
      </c>
      <c r="C225" s="65"/>
      <c r="D225" s="65"/>
      <c r="E225" s="65"/>
      <c r="F225" s="65"/>
      <c r="G225" s="65"/>
      <c r="H225" s="65"/>
      <c r="I225" s="65"/>
      <c r="J225" s="65"/>
      <c r="K225" s="66"/>
      <c r="L225" s="192">
        <f>M59</f>
        <v>0</v>
      </c>
      <c r="M225" s="83"/>
    </row>
    <row r="226" spans="1:13" ht="14" x14ac:dyDescent="0.3">
      <c r="A226" s="12" t="s">
        <v>264</v>
      </c>
      <c r="B226" s="64" t="s">
        <v>265</v>
      </c>
      <c r="C226" s="65"/>
      <c r="D226" s="65"/>
      <c r="E226" s="65"/>
      <c r="F226" s="65"/>
      <c r="G226" s="65"/>
      <c r="H226" s="65"/>
      <c r="I226" s="65"/>
      <c r="J226" s="65"/>
      <c r="K226" s="66"/>
      <c r="L226" s="198">
        <f>M139</f>
        <v>0</v>
      </c>
      <c r="M226" s="199"/>
    </row>
    <row r="227" spans="1:13" ht="14" x14ac:dyDescent="0.3">
      <c r="A227" s="12" t="s">
        <v>266</v>
      </c>
      <c r="B227" s="64" t="s">
        <v>267</v>
      </c>
      <c r="C227" s="65"/>
      <c r="D227" s="65"/>
      <c r="E227" s="65"/>
      <c r="F227" s="65"/>
      <c r="G227" s="65"/>
      <c r="H227" s="65"/>
      <c r="I227" s="65"/>
      <c r="J227" s="65"/>
      <c r="K227" s="65"/>
      <c r="L227" s="194">
        <f>M162</f>
        <v>0</v>
      </c>
      <c r="M227" s="171"/>
    </row>
    <row r="228" spans="1:13" ht="14" x14ac:dyDescent="0.3">
      <c r="A228" s="12" t="s">
        <v>268</v>
      </c>
      <c r="B228" s="64" t="s">
        <v>269</v>
      </c>
      <c r="C228" s="65"/>
      <c r="D228" s="65"/>
      <c r="E228" s="65"/>
      <c r="F228" s="65"/>
      <c r="G228" s="65"/>
      <c r="H228" s="65"/>
      <c r="I228" s="65"/>
      <c r="J228" s="65"/>
      <c r="K228" s="66"/>
      <c r="L228" s="200">
        <f>M171</f>
        <v>0</v>
      </c>
      <c r="M228" s="201"/>
    </row>
    <row r="229" spans="1:13" ht="14" x14ac:dyDescent="0.3">
      <c r="A229" s="12" t="s">
        <v>270</v>
      </c>
      <c r="B229" s="64" t="s">
        <v>271</v>
      </c>
      <c r="C229" s="65"/>
      <c r="D229" s="65"/>
      <c r="E229" s="65"/>
      <c r="F229" s="65"/>
      <c r="G229" s="65"/>
      <c r="H229" s="65"/>
      <c r="I229" s="65"/>
      <c r="J229" s="65"/>
      <c r="K229" s="66"/>
      <c r="L229" s="192">
        <f>M178</f>
        <v>0</v>
      </c>
      <c r="M229" s="83"/>
    </row>
    <row r="230" spans="1:13" ht="14" x14ac:dyDescent="0.3">
      <c r="A230" s="12" t="s">
        <v>272</v>
      </c>
      <c r="B230" s="64" t="s">
        <v>273</v>
      </c>
      <c r="C230" s="65"/>
      <c r="D230" s="65"/>
      <c r="E230" s="65"/>
      <c r="F230" s="65"/>
      <c r="G230" s="65"/>
      <c r="H230" s="65"/>
      <c r="I230" s="65"/>
      <c r="J230" s="65"/>
      <c r="K230" s="66"/>
      <c r="L230" s="192">
        <f>M189</f>
        <v>0</v>
      </c>
      <c r="M230" s="193"/>
    </row>
    <row r="231" spans="1:13" ht="14" x14ac:dyDescent="0.3">
      <c r="A231" s="12" t="s">
        <v>274</v>
      </c>
      <c r="B231" s="64" t="s">
        <v>275</v>
      </c>
      <c r="C231" s="65"/>
      <c r="D231" s="65"/>
      <c r="E231" s="65"/>
      <c r="F231" s="65"/>
      <c r="G231" s="65"/>
      <c r="H231" s="65"/>
      <c r="I231" s="65"/>
      <c r="J231" s="65"/>
      <c r="K231" s="66"/>
      <c r="L231" s="192">
        <f>M197</f>
        <v>0</v>
      </c>
      <c r="M231" s="193"/>
    </row>
    <row r="232" spans="1:13" ht="14" x14ac:dyDescent="0.3">
      <c r="A232" s="12" t="s">
        <v>276</v>
      </c>
      <c r="B232" s="64" t="s">
        <v>277</v>
      </c>
      <c r="C232" s="65"/>
      <c r="D232" s="65"/>
      <c r="E232" s="65"/>
      <c r="F232" s="65"/>
      <c r="G232" s="65"/>
      <c r="H232" s="65"/>
      <c r="I232" s="65"/>
      <c r="J232" s="65"/>
      <c r="K232" s="66"/>
      <c r="L232" s="192">
        <f>M205</f>
        <v>0</v>
      </c>
      <c r="M232" s="83"/>
    </row>
    <row r="233" spans="1:13" ht="14" x14ac:dyDescent="0.3">
      <c r="A233" s="54" t="s">
        <v>278</v>
      </c>
      <c r="B233" s="92" t="s">
        <v>279</v>
      </c>
      <c r="C233" s="93"/>
      <c r="D233" s="93"/>
      <c r="E233" s="93"/>
      <c r="F233" s="93"/>
      <c r="G233" s="93"/>
      <c r="H233" s="93"/>
      <c r="I233" s="93"/>
      <c r="J233" s="93"/>
      <c r="K233" s="94"/>
      <c r="L233" s="192">
        <f>M213</f>
        <v>0</v>
      </c>
      <c r="M233" s="193"/>
    </row>
    <row r="234" spans="1:13" ht="14" x14ac:dyDescent="0.3">
      <c r="A234" s="4" t="s">
        <v>280</v>
      </c>
      <c r="B234" s="255" t="s">
        <v>281</v>
      </c>
      <c r="C234" s="256"/>
      <c r="D234" s="256"/>
      <c r="E234" s="256"/>
      <c r="F234" s="256"/>
      <c r="G234" s="256"/>
      <c r="H234" s="256"/>
      <c r="I234" s="256"/>
      <c r="J234" s="256"/>
      <c r="K234" s="257"/>
      <c r="L234" s="192">
        <f>M219</f>
        <v>0</v>
      </c>
      <c r="M234" s="193"/>
    </row>
    <row r="235" spans="1:13" ht="14" x14ac:dyDescent="0.3">
      <c r="A235" s="77" t="s">
        <v>282</v>
      </c>
      <c r="B235" s="78"/>
      <c r="C235" s="78"/>
      <c r="D235" s="78"/>
      <c r="E235" s="78"/>
      <c r="F235" s="78"/>
      <c r="G235" s="78"/>
      <c r="H235" s="78"/>
      <c r="I235" s="78"/>
      <c r="J235" s="78"/>
      <c r="K235" s="79"/>
      <c r="L235" s="60">
        <f>SUM(L224:M233)</f>
        <v>0</v>
      </c>
      <c r="M235" s="70"/>
    </row>
    <row r="236" spans="1:13" ht="14" x14ac:dyDescent="0.3">
      <c r="A236" s="46"/>
      <c r="B236" s="46"/>
      <c r="C236" s="46"/>
      <c r="D236" s="46"/>
      <c r="E236" s="46"/>
      <c r="F236" s="46"/>
      <c r="G236" s="46"/>
      <c r="H236" s="46"/>
      <c r="I236" s="46"/>
      <c r="J236" s="44"/>
      <c r="K236" s="45" t="s">
        <v>283</v>
      </c>
      <c r="L236" s="60">
        <v>1.21</v>
      </c>
      <c r="M236" s="61"/>
    </row>
    <row r="237" spans="1:13" ht="14" x14ac:dyDescent="0.3">
      <c r="A237" s="46"/>
      <c r="B237" s="46"/>
      <c r="C237" s="46"/>
      <c r="D237" s="46"/>
      <c r="E237" s="46"/>
      <c r="F237" s="46"/>
      <c r="G237" s="46"/>
      <c r="H237" s="46"/>
      <c r="I237" s="46"/>
      <c r="J237" s="44"/>
      <c r="K237" s="45" t="s">
        <v>284</v>
      </c>
      <c r="L237" s="60">
        <f>L235*L236</f>
        <v>0</v>
      </c>
      <c r="M237" s="61"/>
    </row>
    <row r="238" spans="1:13" s="15" customFormat="1" ht="16.5" customHeight="1" x14ac:dyDescent="0.35">
      <c r="A238" s="233" t="s">
        <v>285</v>
      </c>
      <c r="B238" s="233"/>
      <c r="C238" s="233"/>
      <c r="D238" s="233"/>
      <c r="E238" s="233"/>
      <c r="F238" s="233"/>
      <c r="G238" s="233"/>
      <c r="H238" s="233"/>
      <c r="I238" s="233"/>
      <c r="J238" s="35"/>
    </row>
    <row r="239" spans="1:13" s="15" customFormat="1" ht="13.5" customHeight="1" x14ac:dyDescent="0.35">
      <c r="A239" s="16" t="s">
        <v>302</v>
      </c>
    </row>
    <row r="241" spans="1:13" ht="14" x14ac:dyDescent="0.3">
      <c r="A241" s="234" t="s">
        <v>286</v>
      </c>
      <c r="B241" s="234"/>
      <c r="C241" s="234"/>
      <c r="D241" s="234"/>
      <c r="E241" s="234"/>
      <c r="F241" s="234"/>
      <c r="G241" s="234"/>
      <c r="H241" s="234"/>
      <c r="I241" s="234"/>
      <c r="J241" s="234"/>
      <c r="K241" s="234"/>
    </row>
    <row r="242" spans="1:13" ht="14" x14ac:dyDescent="0.3">
      <c r="A242" s="234" t="s">
        <v>287</v>
      </c>
      <c r="B242" s="234"/>
      <c r="C242" s="234"/>
      <c r="D242" s="234"/>
      <c r="E242" s="234"/>
      <c r="F242" s="234"/>
      <c r="G242" s="234"/>
      <c r="H242" s="234"/>
      <c r="I242" s="234"/>
      <c r="J242" s="234"/>
      <c r="K242" s="234"/>
    </row>
    <row r="243" spans="1:13" ht="14" x14ac:dyDescent="0.3">
      <c r="A243" s="234" t="s">
        <v>288</v>
      </c>
      <c r="B243" s="234"/>
      <c r="C243" s="234"/>
      <c r="D243" s="234"/>
      <c r="E243" s="234"/>
      <c r="F243" s="234"/>
      <c r="G243" s="234"/>
      <c r="H243" s="234"/>
      <c r="I243" s="234"/>
      <c r="J243" s="234"/>
      <c r="K243" s="234"/>
    </row>
    <row r="244" spans="1:13" ht="14" x14ac:dyDescent="0.3">
      <c r="A244" s="234" t="s">
        <v>289</v>
      </c>
      <c r="B244" s="234"/>
      <c r="C244" s="234"/>
      <c r="D244" s="234"/>
      <c r="E244" s="234"/>
      <c r="F244" s="234"/>
      <c r="G244" s="234"/>
      <c r="H244" s="234"/>
      <c r="I244" s="234"/>
      <c r="J244" s="234"/>
      <c r="K244" s="234"/>
    </row>
    <row r="245" spans="1:13" ht="14" x14ac:dyDescent="0.3">
      <c r="A245" s="17"/>
      <c r="B245" s="17"/>
      <c r="C245" s="17"/>
      <c r="D245" s="17"/>
      <c r="E245" s="17"/>
      <c r="F245" s="17"/>
      <c r="G245" s="17"/>
      <c r="H245" s="17"/>
      <c r="I245" s="17"/>
      <c r="J245" s="17"/>
      <c r="K245" s="17"/>
    </row>
    <row r="246" spans="1:13" ht="14" x14ac:dyDescent="0.3">
      <c r="A246" s="242" t="s">
        <v>290</v>
      </c>
      <c r="B246" s="164"/>
      <c r="C246" s="164"/>
      <c r="D246" s="164"/>
      <c r="E246" s="164"/>
      <c r="F246" s="164"/>
      <c r="G246" s="164"/>
      <c r="H246" s="164"/>
      <c r="I246" s="164"/>
      <c r="J246" s="164"/>
      <c r="K246" s="164"/>
    </row>
    <row r="247" spans="1:13" ht="14" x14ac:dyDescent="0.3">
      <c r="A247" s="4" t="s">
        <v>23</v>
      </c>
      <c r="B247" s="62" t="s">
        <v>291</v>
      </c>
      <c r="C247" s="243"/>
      <c r="D247" s="243"/>
      <c r="E247" s="243"/>
      <c r="F247" s="243"/>
      <c r="G247" s="243"/>
      <c r="H247" s="243"/>
      <c r="I247" s="243"/>
      <c r="J247" s="243"/>
      <c r="K247" s="63"/>
      <c r="L247" s="82" t="s">
        <v>292</v>
      </c>
      <c r="M247" s="83"/>
    </row>
    <row r="248" spans="1:13" ht="14" x14ac:dyDescent="0.3">
      <c r="A248" s="4" t="s">
        <v>293</v>
      </c>
      <c r="B248" s="82"/>
      <c r="C248" s="115"/>
      <c r="D248" s="115"/>
      <c r="E248" s="115"/>
      <c r="F248" s="115"/>
      <c r="G248" s="115"/>
      <c r="H248" s="115"/>
      <c r="I248" s="115"/>
      <c r="J248" s="115"/>
      <c r="K248" s="83"/>
      <c r="L248" s="82"/>
      <c r="M248" s="83"/>
    </row>
    <row r="249" spans="1:13" ht="14" x14ac:dyDescent="0.3">
      <c r="A249" s="4" t="s">
        <v>294</v>
      </c>
      <c r="B249" s="82"/>
      <c r="C249" s="115"/>
      <c r="D249" s="115"/>
      <c r="E249" s="115"/>
      <c r="F249" s="115"/>
      <c r="G249" s="115"/>
      <c r="H249" s="115"/>
      <c r="I249" s="115"/>
      <c r="J249" s="115"/>
      <c r="K249" s="83"/>
      <c r="L249" s="82"/>
      <c r="M249" s="83"/>
    </row>
    <row r="251" spans="1:13" ht="14" x14ac:dyDescent="0.3">
      <c r="A251" s="242" t="s">
        <v>295</v>
      </c>
      <c r="B251" s="164"/>
      <c r="C251" s="164"/>
      <c r="D251" s="164"/>
      <c r="E251" s="164"/>
      <c r="F251" s="164"/>
      <c r="G251" s="164"/>
      <c r="H251" s="164"/>
      <c r="I251" s="164"/>
      <c r="J251" s="164"/>
      <c r="K251" s="164"/>
    </row>
    <row r="252" spans="1:13" ht="31.5" customHeight="1" x14ac:dyDescent="0.3">
      <c r="A252" s="4" t="s">
        <v>66</v>
      </c>
      <c r="B252" s="225" t="s">
        <v>296</v>
      </c>
      <c r="C252" s="225"/>
      <c r="D252" s="225"/>
      <c r="E252" s="225"/>
      <c r="F252" s="225"/>
      <c r="G252" s="225"/>
      <c r="H252" s="225"/>
      <c r="I252" s="225"/>
      <c r="J252" s="24"/>
      <c r="K252" s="244" t="s">
        <v>297</v>
      </c>
      <c r="L252" s="244"/>
      <c r="M252" s="244"/>
    </row>
    <row r="253" spans="1:13" ht="14" x14ac:dyDescent="0.3">
      <c r="A253" s="4" t="s">
        <v>293</v>
      </c>
      <c r="B253" s="171"/>
      <c r="C253" s="171"/>
      <c r="D253" s="171"/>
      <c r="E253" s="171"/>
      <c r="F253" s="171"/>
      <c r="G253" s="171"/>
      <c r="H253" s="171"/>
      <c r="I253" s="171"/>
      <c r="J253" s="12"/>
      <c r="K253" s="171"/>
      <c r="L253" s="171"/>
      <c r="M253" s="171"/>
    </row>
    <row r="254" spans="1:13" ht="14" x14ac:dyDescent="0.3">
      <c r="A254" s="4" t="s">
        <v>294</v>
      </c>
      <c r="B254" s="171"/>
      <c r="C254" s="171"/>
      <c r="D254" s="171"/>
      <c r="E254" s="171"/>
      <c r="F254" s="171"/>
      <c r="G254" s="171"/>
      <c r="H254" s="171"/>
      <c r="I254" s="171"/>
      <c r="J254" s="12"/>
      <c r="K254" s="171"/>
      <c r="L254" s="171"/>
      <c r="M254" s="171"/>
    </row>
    <row r="255" spans="1:13" ht="28.5" customHeight="1" x14ac:dyDescent="0.3">
      <c r="A255" s="245" t="s">
        <v>298</v>
      </c>
      <c r="B255" s="245"/>
      <c r="C255" s="245"/>
      <c r="D255" s="245"/>
      <c r="E255" s="245"/>
      <c r="F255" s="245"/>
      <c r="G255" s="245"/>
      <c r="H255" s="245"/>
      <c r="I255" s="245"/>
      <c r="J255" s="245"/>
      <c r="K255" s="245"/>
      <c r="L255" s="245"/>
      <c r="M255" s="245"/>
    </row>
    <row r="256" spans="1:13" ht="14" x14ac:dyDescent="0.3">
      <c r="A256" s="18"/>
      <c r="B256" s="18"/>
      <c r="C256" s="18"/>
      <c r="D256" s="18"/>
      <c r="E256" s="18"/>
      <c r="F256" s="18"/>
      <c r="G256" s="18"/>
      <c r="H256" s="18"/>
      <c r="I256" s="18"/>
      <c r="J256" s="18"/>
      <c r="K256" s="18"/>
    </row>
    <row r="257" spans="1:11" ht="14" x14ac:dyDescent="0.3">
      <c r="A257" s="159"/>
      <c r="B257" s="159"/>
      <c r="C257" s="159"/>
      <c r="E257" s="159"/>
      <c r="F257" s="159"/>
      <c r="I257" s="159"/>
      <c r="J257" s="159"/>
      <c r="K257" s="159"/>
    </row>
    <row r="258" spans="1:11" ht="14" x14ac:dyDescent="0.3">
      <c r="A258" s="168" t="s">
        <v>299</v>
      </c>
      <c r="B258" s="168"/>
      <c r="C258" s="168"/>
      <c r="E258" s="168" t="s">
        <v>300</v>
      </c>
      <c r="F258" s="168"/>
      <c r="I258" s="241" t="s">
        <v>301</v>
      </c>
      <c r="J258" s="241"/>
      <c r="K258" s="241"/>
    </row>
  </sheetData>
  <sheetProtection selectLockedCells="1"/>
  <mergeCells count="417">
    <mergeCell ref="B41:D41"/>
    <mergeCell ref="L249:M249"/>
    <mergeCell ref="L247:M247"/>
    <mergeCell ref="L234:M234"/>
    <mergeCell ref="A219:L219"/>
    <mergeCell ref="A215:M215"/>
    <mergeCell ref="B216:H216"/>
    <mergeCell ref="B78:E79"/>
    <mergeCell ref="B63:E63"/>
    <mergeCell ref="I90:J91"/>
    <mergeCell ref="F85:H85"/>
    <mergeCell ref="F86:H86"/>
    <mergeCell ref="A213:L213"/>
    <mergeCell ref="A243:K243"/>
    <mergeCell ref="A200:M200"/>
    <mergeCell ref="A137:M137"/>
    <mergeCell ref="A242:K242"/>
    <mergeCell ref="B174:H174"/>
    <mergeCell ref="B175:H175"/>
    <mergeCell ref="B176:H176"/>
    <mergeCell ref="A244:K244"/>
    <mergeCell ref="A207:M207"/>
    <mergeCell ref="B234:K234"/>
    <mergeCell ref="I216:J216"/>
    <mergeCell ref="L231:M231"/>
    <mergeCell ref="I154:J154"/>
    <mergeCell ref="I153:J153"/>
    <mergeCell ref="I152:J152"/>
    <mergeCell ref="B166:H166"/>
    <mergeCell ref="I166:J166"/>
    <mergeCell ref="B167:H167"/>
    <mergeCell ref="I167:J167"/>
    <mergeCell ref="B170:H170"/>
    <mergeCell ref="I175:J175"/>
    <mergeCell ref="I158:J158"/>
    <mergeCell ref="I156:J156"/>
    <mergeCell ref="I155:J155"/>
    <mergeCell ref="B158:H158"/>
    <mergeCell ref="B217:H217"/>
    <mergeCell ref="I217:J217"/>
    <mergeCell ref="B218:H218"/>
    <mergeCell ref="I218:J218"/>
    <mergeCell ref="B231:K231"/>
    <mergeCell ref="A258:C258"/>
    <mergeCell ref="E257:F257"/>
    <mergeCell ref="E258:F258"/>
    <mergeCell ref="I257:K257"/>
    <mergeCell ref="I258:K258"/>
    <mergeCell ref="A246:K246"/>
    <mergeCell ref="A251:K251"/>
    <mergeCell ref="B247:K247"/>
    <mergeCell ref="B248:K248"/>
    <mergeCell ref="B249:K249"/>
    <mergeCell ref="K252:M252"/>
    <mergeCell ref="A257:C257"/>
    <mergeCell ref="B254:I254"/>
    <mergeCell ref="A255:M255"/>
    <mergeCell ref="L248:M248"/>
    <mergeCell ref="K253:M253"/>
    <mergeCell ref="K254:M254"/>
    <mergeCell ref="B252:I252"/>
    <mergeCell ref="B253:I253"/>
    <mergeCell ref="A238:I238"/>
    <mergeCell ref="A205:L205"/>
    <mergeCell ref="A221:K221"/>
    <mergeCell ref="A241:K241"/>
    <mergeCell ref="B212:H212"/>
    <mergeCell ref="I176:J176"/>
    <mergeCell ref="I177:J177"/>
    <mergeCell ref="I201:J201"/>
    <mergeCell ref="I202:J202"/>
    <mergeCell ref="I203:J203"/>
    <mergeCell ref="I204:J204"/>
    <mergeCell ref="I208:J208"/>
    <mergeCell ref="L232:M232"/>
    <mergeCell ref="B177:H177"/>
    <mergeCell ref="I210:J210"/>
    <mergeCell ref="B208:H208"/>
    <mergeCell ref="B209:H209"/>
    <mergeCell ref="B210:H210"/>
    <mergeCell ref="B211:H211"/>
    <mergeCell ref="B201:H201"/>
    <mergeCell ref="B202:H202"/>
    <mergeCell ref="A197:L197"/>
    <mergeCell ref="A180:M180"/>
    <mergeCell ref="B181:H181"/>
    <mergeCell ref="F78:H78"/>
    <mergeCell ref="F79:H79"/>
    <mergeCell ref="I72:J73"/>
    <mergeCell ref="I74:J75"/>
    <mergeCell ref="I76:J77"/>
    <mergeCell ref="I78:J79"/>
    <mergeCell ref="F72:H72"/>
    <mergeCell ref="F73:H73"/>
    <mergeCell ref="F74:H74"/>
    <mergeCell ref="F75:H75"/>
    <mergeCell ref="F76:H76"/>
    <mergeCell ref="F77:H77"/>
    <mergeCell ref="A108:M108"/>
    <mergeCell ref="I104:J105"/>
    <mergeCell ref="I102:J103"/>
    <mergeCell ref="A104:A105"/>
    <mergeCell ref="F98:H98"/>
    <mergeCell ref="F99:H99"/>
    <mergeCell ref="I106:J107"/>
    <mergeCell ref="A72:A73"/>
    <mergeCell ref="A74:A75"/>
    <mergeCell ref="A76:A77"/>
    <mergeCell ref="A78:A79"/>
    <mergeCell ref="B81:E82"/>
    <mergeCell ref="B83:E84"/>
    <mergeCell ref="A80:M80"/>
    <mergeCell ref="F83:H83"/>
    <mergeCell ref="F84:H84"/>
    <mergeCell ref="F82:H82"/>
    <mergeCell ref="A83:A84"/>
    <mergeCell ref="A85:A86"/>
    <mergeCell ref="F93:H93"/>
    <mergeCell ref="F94:H94"/>
    <mergeCell ref="B87:E88"/>
    <mergeCell ref="A95:M95"/>
    <mergeCell ref="F88:H88"/>
    <mergeCell ref="A61:M61"/>
    <mergeCell ref="F63:H63"/>
    <mergeCell ref="F65:H65"/>
    <mergeCell ref="F66:H66"/>
    <mergeCell ref="F67:H67"/>
    <mergeCell ref="F68:H68"/>
    <mergeCell ref="F69:H69"/>
    <mergeCell ref="F70:H70"/>
    <mergeCell ref="B62:E62"/>
    <mergeCell ref="I62:J62"/>
    <mergeCell ref="A64:M64"/>
    <mergeCell ref="A65:A66"/>
    <mergeCell ref="A67:A68"/>
    <mergeCell ref="A69:A70"/>
    <mergeCell ref="I63:J63"/>
    <mergeCell ref="I65:J66"/>
    <mergeCell ref="I67:J68"/>
    <mergeCell ref="I69:J70"/>
    <mergeCell ref="B42:D42"/>
    <mergeCell ref="B43:D43"/>
    <mergeCell ref="D47:E49"/>
    <mergeCell ref="A71:M71"/>
    <mergeCell ref="A46:M46"/>
    <mergeCell ref="L47:L49"/>
    <mergeCell ref="M47:M49"/>
    <mergeCell ref="A59:L59"/>
    <mergeCell ref="F81:H81"/>
    <mergeCell ref="A81:A82"/>
    <mergeCell ref="I81:J82"/>
    <mergeCell ref="B47:B49"/>
    <mergeCell ref="C47:C49"/>
    <mergeCell ref="B72:E73"/>
    <mergeCell ref="B74:E75"/>
    <mergeCell ref="B76:E77"/>
    <mergeCell ref="B67:E68"/>
    <mergeCell ref="B65:E66"/>
    <mergeCell ref="B69:E70"/>
    <mergeCell ref="K47:K49"/>
    <mergeCell ref="D50:E50"/>
    <mergeCell ref="F62:H62"/>
    <mergeCell ref="D55:E56"/>
    <mergeCell ref="F47:J47"/>
    <mergeCell ref="A34:M34"/>
    <mergeCell ref="E20:M20"/>
    <mergeCell ref="E21:M21"/>
    <mergeCell ref="A4:M4"/>
    <mergeCell ref="A19:D19"/>
    <mergeCell ref="B35:D37"/>
    <mergeCell ref="B39:D39"/>
    <mergeCell ref="B38:D38"/>
    <mergeCell ref="B40:D40"/>
    <mergeCell ref="A20:D20"/>
    <mergeCell ref="A21:D21"/>
    <mergeCell ref="L35:L37"/>
    <mergeCell ref="M35:M37"/>
    <mergeCell ref="A35:A37"/>
    <mergeCell ref="E35:E37"/>
    <mergeCell ref="F35:J35"/>
    <mergeCell ref="F36:J36"/>
    <mergeCell ref="A33:M33"/>
    <mergeCell ref="F48:J48"/>
    <mergeCell ref="A44:L44"/>
    <mergeCell ref="K35:K37"/>
    <mergeCell ref="B51:B58"/>
    <mergeCell ref="A47:A49"/>
    <mergeCell ref="L233:M233"/>
    <mergeCell ref="B228:K228"/>
    <mergeCell ref="L227:M227"/>
    <mergeCell ref="A51:A58"/>
    <mergeCell ref="D57:E58"/>
    <mergeCell ref="D51:E52"/>
    <mergeCell ref="D53:E54"/>
    <mergeCell ref="L223:M223"/>
    <mergeCell ref="L224:M224"/>
    <mergeCell ref="L225:M225"/>
    <mergeCell ref="L226:M226"/>
    <mergeCell ref="L229:M229"/>
    <mergeCell ref="B227:K227"/>
    <mergeCell ref="L228:M228"/>
    <mergeCell ref="B230:K230"/>
    <mergeCell ref="L230:M230"/>
    <mergeCell ref="F100:H100"/>
    <mergeCell ref="F105:H105"/>
    <mergeCell ref="B104:E105"/>
    <mergeCell ref="K1:M1"/>
    <mergeCell ref="A6:C6"/>
    <mergeCell ref="A7:C7"/>
    <mergeCell ref="D13:G13"/>
    <mergeCell ref="D14:G14"/>
    <mergeCell ref="E17:M17"/>
    <mergeCell ref="E18:M18"/>
    <mergeCell ref="E19:M19"/>
    <mergeCell ref="D12:G12"/>
    <mergeCell ref="D2:G2"/>
    <mergeCell ref="A9:M9"/>
    <mergeCell ref="A10:M10"/>
    <mergeCell ref="A8:B8"/>
    <mergeCell ref="A16:K16"/>
    <mergeCell ref="A17:D17"/>
    <mergeCell ref="A18:D18"/>
    <mergeCell ref="I83:J84"/>
    <mergeCell ref="I85:J86"/>
    <mergeCell ref="I87:J88"/>
    <mergeCell ref="I93:J94"/>
    <mergeCell ref="B85:E86"/>
    <mergeCell ref="B93:E94"/>
    <mergeCell ref="F87:H87"/>
    <mergeCell ref="A93:A94"/>
    <mergeCell ref="A87:A88"/>
    <mergeCell ref="A89:M89"/>
    <mergeCell ref="A92:M92"/>
    <mergeCell ref="A90:A91"/>
    <mergeCell ref="B90:E91"/>
    <mergeCell ref="F90:H90"/>
    <mergeCell ref="F91:H91"/>
    <mergeCell ref="A102:A103"/>
    <mergeCell ref="F102:H102"/>
    <mergeCell ref="F103:H103"/>
    <mergeCell ref="F104:H104"/>
    <mergeCell ref="A106:A107"/>
    <mergeCell ref="B96:E97"/>
    <mergeCell ref="B98:E99"/>
    <mergeCell ref="B100:E101"/>
    <mergeCell ref="B102:E103"/>
    <mergeCell ref="B106:E107"/>
    <mergeCell ref="F106:H106"/>
    <mergeCell ref="F107:H107"/>
    <mergeCell ref="F101:H101"/>
    <mergeCell ref="A96:A97"/>
    <mergeCell ref="A98:A99"/>
    <mergeCell ref="A100:A101"/>
    <mergeCell ref="B113:E114"/>
    <mergeCell ref="B115:E116"/>
    <mergeCell ref="B118:E119"/>
    <mergeCell ref="F123:H123"/>
    <mergeCell ref="F132:H132"/>
    <mergeCell ref="F111:H111"/>
    <mergeCell ref="A134:M134"/>
    <mergeCell ref="B129:E130"/>
    <mergeCell ref="I109:J110"/>
    <mergeCell ref="I111:J112"/>
    <mergeCell ref="I113:J114"/>
    <mergeCell ref="I115:J116"/>
    <mergeCell ref="I118:J119"/>
    <mergeCell ref="I120:J121"/>
    <mergeCell ref="I127:J128"/>
    <mergeCell ref="F133:H133"/>
    <mergeCell ref="A131:M131"/>
    <mergeCell ref="A124:M124"/>
    <mergeCell ref="F127:H127"/>
    <mergeCell ref="I129:J130"/>
    <mergeCell ref="I132:J133"/>
    <mergeCell ref="F115:H115"/>
    <mergeCell ref="F116:H116"/>
    <mergeCell ref="F118:H118"/>
    <mergeCell ref="I96:J97"/>
    <mergeCell ref="I98:J99"/>
    <mergeCell ref="B120:E121"/>
    <mergeCell ref="B122:E123"/>
    <mergeCell ref="A139:L139"/>
    <mergeCell ref="F112:H112"/>
    <mergeCell ref="F113:H113"/>
    <mergeCell ref="F109:H109"/>
    <mergeCell ref="F110:H110"/>
    <mergeCell ref="F114:H114"/>
    <mergeCell ref="F96:H96"/>
    <mergeCell ref="F97:H97"/>
    <mergeCell ref="I100:J101"/>
    <mergeCell ref="A109:A110"/>
    <mergeCell ref="A111:A112"/>
    <mergeCell ref="A113:A114"/>
    <mergeCell ref="A115:A116"/>
    <mergeCell ref="B109:E110"/>
    <mergeCell ref="B111:E112"/>
    <mergeCell ref="F128:H128"/>
    <mergeCell ref="F129:H129"/>
    <mergeCell ref="F130:H130"/>
    <mergeCell ref="B125:E126"/>
    <mergeCell ref="B127:E128"/>
    <mergeCell ref="I174:J174"/>
    <mergeCell ref="B157:H157"/>
    <mergeCell ref="A141:M141"/>
    <mergeCell ref="B154:H154"/>
    <mergeCell ref="B155:H155"/>
    <mergeCell ref="B156:H156"/>
    <mergeCell ref="A173:M173"/>
    <mergeCell ref="A171:L171"/>
    <mergeCell ref="B168:H168"/>
    <mergeCell ref="B169:H169"/>
    <mergeCell ref="I168:J168"/>
    <mergeCell ref="I169:J169"/>
    <mergeCell ref="A164:M164"/>
    <mergeCell ref="B165:H165"/>
    <mergeCell ref="I165:J165"/>
    <mergeCell ref="I170:J170"/>
    <mergeCell ref="I151:J151"/>
    <mergeCell ref="I157:J157"/>
    <mergeCell ref="B159:H159"/>
    <mergeCell ref="B160:H160"/>
    <mergeCell ref="B161:H161"/>
    <mergeCell ref="I161:J161"/>
    <mergeCell ref="I160:J160"/>
    <mergeCell ref="I159:J159"/>
    <mergeCell ref="B153:H153"/>
    <mergeCell ref="F119:H119"/>
    <mergeCell ref="F120:H120"/>
    <mergeCell ref="F121:H121"/>
    <mergeCell ref="F122:H122"/>
    <mergeCell ref="F125:H125"/>
    <mergeCell ref="F126:H126"/>
    <mergeCell ref="A117:M117"/>
    <mergeCell ref="I122:J123"/>
    <mergeCell ref="I125:J126"/>
    <mergeCell ref="I142:J142"/>
    <mergeCell ref="I143:J143"/>
    <mergeCell ref="I144:J144"/>
    <mergeCell ref="A135:A136"/>
    <mergeCell ref="B135:E136"/>
    <mergeCell ref="A132:A133"/>
    <mergeCell ref="B132:E133"/>
    <mergeCell ref="A125:A126"/>
    <mergeCell ref="A127:A128"/>
    <mergeCell ref="A129:A130"/>
    <mergeCell ref="A118:A119"/>
    <mergeCell ref="A120:A121"/>
    <mergeCell ref="A122:A123"/>
    <mergeCell ref="L222:M222"/>
    <mergeCell ref="B138:H138"/>
    <mergeCell ref="F136:H136"/>
    <mergeCell ref="B142:H142"/>
    <mergeCell ref="B143:H143"/>
    <mergeCell ref="B144:H144"/>
    <mergeCell ref="B145:H145"/>
    <mergeCell ref="B146:H146"/>
    <mergeCell ref="B147:H147"/>
    <mergeCell ref="A162:L162"/>
    <mergeCell ref="B148:H148"/>
    <mergeCell ref="B149:H149"/>
    <mergeCell ref="B150:H150"/>
    <mergeCell ref="I148:J148"/>
    <mergeCell ref="I149:J149"/>
    <mergeCell ref="I150:J150"/>
    <mergeCell ref="B151:H151"/>
    <mergeCell ref="I135:J136"/>
    <mergeCell ref="I138:J138"/>
    <mergeCell ref="F135:H135"/>
    <mergeCell ref="I145:J145"/>
    <mergeCell ref="I146:J146"/>
    <mergeCell ref="I147:J147"/>
    <mergeCell ref="B152:H152"/>
    <mergeCell ref="I181:J181"/>
    <mergeCell ref="B182:H182"/>
    <mergeCell ref="I182:J182"/>
    <mergeCell ref="B186:H186"/>
    <mergeCell ref="I211:J211"/>
    <mergeCell ref="I212:J212"/>
    <mergeCell ref="A178:L178"/>
    <mergeCell ref="I209:J209"/>
    <mergeCell ref="A191:M191"/>
    <mergeCell ref="B192:H192"/>
    <mergeCell ref="I192:J192"/>
    <mergeCell ref="B193:H193"/>
    <mergeCell ref="I193:J193"/>
    <mergeCell ref="B194:H194"/>
    <mergeCell ref="I194:J194"/>
    <mergeCell ref="B195:H195"/>
    <mergeCell ref="I195:J195"/>
    <mergeCell ref="B196:H196"/>
    <mergeCell ref="I196:J196"/>
    <mergeCell ref="B203:H203"/>
    <mergeCell ref="B204:H204"/>
    <mergeCell ref="L236:M236"/>
    <mergeCell ref="L237:M237"/>
    <mergeCell ref="I186:J186"/>
    <mergeCell ref="I187:J187"/>
    <mergeCell ref="B187:H187"/>
    <mergeCell ref="B183:H183"/>
    <mergeCell ref="I183:J183"/>
    <mergeCell ref="B184:H184"/>
    <mergeCell ref="I184:J184"/>
    <mergeCell ref="B185:H185"/>
    <mergeCell ref="I185:J185"/>
    <mergeCell ref="B188:H188"/>
    <mergeCell ref="I188:J188"/>
    <mergeCell ref="A189:L189"/>
    <mergeCell ref="L235:M235"/>
    <mergeCell ref="B222:K222"/>
    <mergeCell ref="B223:K223"/>
    <mergeCell ref="B224:K224"/>
    <mergeCell ref="B225:K225"/>
    <mergeCell ref="B226:K226"/>
    <mergeCell ref="B229:K229"/>
    <mergeCell ref="B232:K232"/>
    <mergeCell ref="A235:K235"/>
    <mergeCell ref="B233:K233"/>
  </mergeCells>
  <pageMargins left="0.19685039370078741" right="0" top="0.55118110236220474" bottom="0.15748031496062992" header="0.11811023622047245" footer="0.11811023622047245"/>
  <pageSetup paperSize="9" scale="90" orientation="landscape"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o priedas" ma:contentTypeID="0x010100D76F90AF19434866994CD715ED8FEE4200712820E1B0DE314FBCE77D75ADAD206D" ma:contentTypeVersion="3" ma:contentTypeDescription="" ma:contentTypeScope="" ma:versionID="4d907e23df1946c6d37a59fb55db7e3d">
  <xsd:schema xmlns:xsd="http://www.w3.org/2001/XMLSchema" xmlns:xs="http://www.w3.org/2001/XMLSchema" xmlns:p="http://schemas.microsoft.com/office/2006/metadata/properties" xmlns:ns2="4b2e9d09-07c5-42d4-ad0a-92e216c40b99" xmlns:ns3="f5ebda27-b626-448f-a7d1-d1cf5ad133fa" xmlns:ns4="028236e2-f653-4d19-ab67-4d06a9145e0c" xmlns:ns5="a843bbba-5665-4b5f-aacc-cdcb1c804839" targetNamespace="http://schemas.microsoft.com/office/2006/metadata/properties" ma:root="true" ma:fieldsID="7429f1b30b221ede030be3017a80dccb" ns2:_="" ns3:_="" ns4:_="" ns5:_="">
    <xsd:import namespace="4b2e9d09-07c5-42d4-ad0a-92e216c40b99"/>
    <xsd:import namespace="f5ebda27-b626-448f-a7d1-d1cf5ad133fa"/>
    <xsd:import namespace="028236e2-f653-4d19-ab67-4d06a9145e0c"/>
    <xsd:import namespace="a843bbba-5665-4b5f-aacc-cdcb1c804839"/>
    <xsd:element name="properties">
      <xsd:complexType>
        <xsd:sequence>
          <xsd:element name="documentManagement">
            <xsd:complexType>
              <xsd:all>
                <xsd:element ref="ns2:DmsDocPrepListOrderNo" minOccurs="0"/>
                <xsd:element ref="ns3:j6fdf40a0e1e4c27b9444f6dc0ea131b" minOccurs="0"/>
                <xsd:element ref="ns4:DmsDocPrepDocSendReg" minOccurs="0"/>
                <xsd:element ref="ns5:ExportDat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2e9d09-07c5-42d4-ad0a-92e216c40b99" elementFormDefault="qualified">
    <xsd:import namespace="http://schemas.microsoft.com/office/2006/documentManagement/types"/>
    <xsd:import namespace="http://schemas.microsoft.com/office/infopath/2007/PartnerControls"/>
    <xsd:element name="DmsDocPrepListOrderNo" ma:index="8" nillable="true" ma:displayName="Turinio tipo rikiavimas" ma:description="" ma:internalName="DmsDocPrepListOrderNo">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5ebda27-b626-448f-a7d1-d1cf5ad133fa" elementFormDefault="qualified">
    <xsd:import namespace="http://schemas.microsoft.com/office/2006/documentManagement/types"/>
    <xsd:import namespace="http://schemas.microsoft.com/office/infopath/2007/PartnerControls"/>
    <xsd:element name="j6fdf40a0e1e4c27b9444f6dc0ea131b" ma:index="9" nillable="true" ma:displayName="DmsPermissionsDivisions_0" ma:hidden="true" ma:internalName="j6fdf40a0e1e4c27b9444f6dc0ea131b">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28236e2-f653-4d19-ab67-4d06a9145e0c" elementFormDefault="qualified">
    <xsd:import namespace="http://schemas.microsoft.com/office/2006/documentManagement/types"/>
    <xsd:import namespace="http://schemas.microsoft.com/office/infopath/2007/PartnerControls"/>
    <xsd:element name="DmsDocPrepDocSendReg" ma:index="10" nillable="true" ma:displayName="Siųsti registruoti" ma:description="" ma:internalName="DmsDocPrepDocSendReg">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a843bbba-5665-4b5f-aacc-cdcb1c804839" elementFormDefault="qualified">
    <xsd:import namespace="http://schemas.microsoft.com/office/2006/documentManagement/types"/>
    <xsd:import namespace="http://schemas.microsoft.com/office/infopath/2007/PartnerControls"/>
    <xsd:element name="ExportDate" ma:index="11" nillable="true" ma:displayName="ExportDate" ma:format="DateOnly" ma:internalName="Export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j6fdf40a0e1e4c27b9444f6dc0ea131b xmlns="f5ebda27-b626-448f-a7d1-d1cf5ad133fa" xsi:nil="true"/>
    <ExportDate xmlns="a843bbba-5665-4b5f-aacc-cdcb1c804839" xsi:nil="true"/>
    <DmsDocPrepDocSendReg xmlns="028236e2-f653-4d19-ab67-4d06a9145e0c" xsi:nil="true"/>
    <DmsDocPrepListOrderNo xmlns="4b2e9d09-07c5-42d4-ad0a-92e216c40b99">2</DmsDocPrepListOrderNo>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681AA6D-4BAE-4ECE-AFA8-16C14F19223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b2e9d09-07c5-42d4-ad0a-92e216c40b99"/>
    <ds:schemaRef ds:uri="f5ebda27-b626-448f-a7d1-d1cf5ad133fa"/>
    <ds:schemaRef ds:uri="028236e2-f653-4d19-ab67-4d06a9145e0c"/>
    <ds:schemaRef ds:uri="a843bbba-5665-4b5f-aacc-cdcb1c80483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A958D15-B41A-4029-8E57-DA6C2D1CEDA1}">
  <ds:schemaRefs>
    <ds:schemaRef ds:uri="http://schemas.microsoft.com/office/2006/metadata/properties"/>
    <ds:schemaRef ds:uri="http://schemas.microsoft.com/office/infopath/2007/PartnerControls"/>
    <ds:schemaRef ds:uri="f5ebda27-b626-448f-a7d1-d1cf5ad133fa"/>
    <ds:schemaRef ds:uri="a843bbba-5665-4b5f-aacc-cdcb1c804839"/>
    <ds:schemaRef ds:uri="028236e2-f653-4d19-ab67-4d06a9145e0c"/>
    <ds:schemaRef ds:uri="4b2e9d09-07c5-42d4-ad0a-92e216c40b99"/>
  </ds:schemaRefs>
</ds:datastoreItem>
</file>

<file path=customXml/itemProps3.xml><?xml version="1.0" encoding="utf-8"?>
<ds:datastoreItem xmlns:ds="http://schemas.openxmlformats.org/officeDocument/2006/customXml" ds:itemID="{026D8124-311A-4C2F-8FCD-3A088593A6B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pasiūlymo forma_B_dalis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6_priedas_Pasiulymo_forma_B_dalis</dc:title>
  <dc:subject/>
  <dc:creator>Lina Plieniūtė</dc:creator>
  <cp:keywords/>
  <dc:description/>
  <cp:lastModifiedBy>Rima Nagelienė</cp:lastModifiedBy>
  <cp:revision/>
  <dcterms:created xsi:type="dcterms:W3CDTF">2019-11-12T09:39:04Z</dcterms:created>
  <dcterms:modified xsi:type="dcterms:W3CDTF">2025-10-20T10:37:40Z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sPermissionsFlags">
    <vt:lpwstr>,SECTRUE,</vt:lpwstr>
  </property>
  <property fmtid="{D5CDD505-2E9C-101B-9397-08002B2CF9AE}" pid="3" name="DmsPermissionsDivisions">
    <vt:lpwstr/>
  </property>
  <property fmtid="{D5CDD505-2E9C-101B-9397-08002B2CF9AE}" pid="4" name="TaxCatchAll">
    <vt:lpwstr/>
  </property>
  <property fmtid="{D5CDD505-2E9C-101B-9397-08002B2CF9AE}" pid="5" name="ContentTypeId">
    <vt:lpwstr>0x010100D76F90AF19434866994CD715ED8FEE4200712820E1B0DE314FBCE77D75ADAD206D</vt:lpwstr>
  </property>
  <property fmtid="{D5CDD505-2E9C-101B-9397-08002B2CF9AE}" pid="6" name="DmsPermissionsUsers">
    <vt:lpwstr>1421;#Jurgita Makarienė;#677;#Mantas Kazakevičius;#1452;#Justina Daščioraitė;#1298;#Aida Janionytė;#1070;#Žilvinas Kačiuška</vt:lpwstr>
  </property>
  <property fmtid="{D5CDD505-2E9C-101B-9397-08002B2CF9AE}" pid="7" name="DmsCommChanPerm">
    <vt:lpwstr/>
  </property>
  <property fmtid="{D5CDD505-2E9C-101B-9397-08002B2CF9AE}" pid="8" name="DmsPermissionsConfid">
    <vt:bool>false</vt:bool>
  </property>
</Properties>
</file>