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litgrid-my.sharepoint.com/personal/jurgita_latve_litgrid_eu/Documents/Desktop/Pirkimu informacija/Einami pirkimai/Linijinė armatūra/Pirkimo dokumentai/"/>
    </mc:Choice>
  </mc:AlternateContent>
  <xr:revisionPtr revIDLastSave="1" documentId="13_ncr:1_{E83A7A7C-BDA2-4E17-A5E1-429DBD324444}" xr6:coauthVersionLast="47" xr6:coauthVersionMax="47" xr10:uidLastSave="{3D9535D1-962D-44BA-BACE-5584DCB0D040}"/>
  <bookViews>
    <workbookView xWindow="-110" yWindow="-110" windowWidth="19420" windowHeight="10300" xr2:uid="{00000000-000D-0000-FFFF-FFFF00000000}"/>
  </bookViews>
  <sheets>
    <sheet name="Bendras Total" sheetId="11" r:id="rId1"/>
    <sheet name="110 kV " sheetId="8" r:id="rId2"/>
    <sheet name="330 kV" sheetId="9" r:id="rId3"/>
    <sheet name="400 kV" sheetId="1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0" l="1"/>
  <c r="K30" i="10" s="1"/>
  <c r="K6" i="10"/>
  <c r="K7" i="10"/>
  <c r="K8" i="10"/>
  <c r="K9" i="10"/>
  <c r="K10" i="10"/>
  <c r="K11" i="10"/>
  <c r="K12" i="10"/>
  <c r="K13" i="10"/>
  <c r="K14" i="10"/>
  <c r="K15" i="10"/>
  <c r="K16" i="10"/>
  <c r="K17" i="10"/>
  <c r="K18" i="10"/>
  <c r="K19" i="10"/>
  <c r="K20" i="10"/>
  <c r="K21" i="10"/>
  <c r="K22" i="10"/>
  <c r="K23" i="10"/>
  <c r="K24" i="10"/>
  <c r="K25" i="10"/>
  <c r="K26" i="10"/>
  <c r="K27" i="10"/>
  <c r="K28" i="10"/>
  <c r="K5" i="10"/>
  <c r="N37" i="9"/>
  <c r="N33" i="9"/>
  <c r="N34" i="9"/>
  <c r="N35" i="9"/>
  <c r="N36" i="9"/>
  <c r="N32" i="9"/>
  <c r="N24" i="9"/>
  <c r="N25" i="9"/>
  <c r="N26" i="9"/>
  <c r="N27" i="9"/>
  <c r="N28" i="9"/>
  <c r="N29" i="9"/>
  <c r="N30" i="9"/>
  <c r="N31" i="9"/>
  <c r="N23" i="9"/>
  <c r="N22" i="9"/>
  <c r="N15" i="9"/>
  <c r="N16" i="9"/>
  <c r="N17" i="9"/>
  <c r="N18" i="9"/>
  <c r="N19" i="9"/>
  <c r="N20" i="9"/>
  <c r="N21" i="9"/>
  <c r="N14" i="9"/>
  <c r="N6" i="9"/>
  <c r="N7" i="9"/>
  <c r="N8" i="9"/>
  <c r="N9" i="9"/>
  <c r="N10" i="9"/>
  <c r="N11" i="9"/>
  <c r="N12" i="9"/>
  <c r="N13" i="9"/>
  <c r="N5" i="9"/>
  <c r="N19" i="8"/>
  <c r="N18" i="8"/>
  <c r="N6" i="8"/>
  <c r="N7" i="8"/>
  <c r="N8" i="8"/>
  <c r="N9" i="8"/>
  <c r="N10" i="8"/>
  <c r="N11" i="8"/>
  <c r="N12" i="8"/>
  <c r="N13" i="8"/>
  <c r="N14" i="8"/>
  <c r="N15" i="8"/>
  <c r="N16" i="8"/>
  <c r="N17" i="8"/>
  <c r="N20" i="8"/>
  <c r="N5" i="8"/>
  <c r="C10" i="11" l="1"/>
  <c r="C9" i="11"/>
  <c r="N21" i="8"/>
  <c r="C8" i="11" s="1"/>
  <c r="C12" i="11"/>
  <c r="C11" i="11"/>
  <c r="C13" i="11"/>
</calcChain>
</file>

<file path=xl/sharedStrings.xml><?xml version="1.0" encoding="utf-8"?>
<sst xmlns="http://schemas.openxmlformats.org/spreadsheetml/2006/main" count="297" uniqueCount="91">
  <si>
    <t>Apkaba/
Shackle</t>
  </si>
  <si>
    <t>Tvirtinimo detalė/
U-Bolt</t>
  </si>
  <si>
    <t>-</t>
  </si>
  <si>
    <t>Detalės numeris brėžinyje/
Part number in drawing</t>
  </si>
  <si>
    <t>Detalės ir(arba) mazgo pavadinimas/
Part and (or) set name</t>
  </si>
  <si>
    <t>Vibracijos slopintuvas/
Damper</t>
  </si>
  <si>
    <t>Techniniai reikalavimai**/
Technical requirements **</t>
  </si>
  <si>
    <t>Brėžinio Nr. ir pavadinimas/
Number and name of drawing</t>
  </si>
  <si>
    <t>**Visų siūlomų prekių koplektacijos varžtų, veržlų, poeržlių ir fiksavimo kaiščių techniniai reikalvimai nurodyti Techninės specifikacijos 3 priede./
The technical requirements for bolts, nuts, washers, and locking pins for all the proposed product configurations are specified in Annex 3 to Technical Specification.</t>
  </si>
  <si>
    <r>
      <t xml:space="preserve">Vieneto įkainis,
Eur be PVM
</t>
    </r>
    <r>
      <rPr>
        <b/>
        <sz val="10"/>
        <color rgb="FFFF0000"/>
        <rFont val="Arial"/>
        <family val="2"/>
      </rPr>
      <t>(Pildo tiekėjas)</t>
    </r>
    <r>
      <rPr>
        <b/>
        <sz val="10"/>
        <color theme="1"/>
        <rFont val="Arial"/>
        <family val="2"/>
      </rPr>
      <t xml:space="preserve">/
Price per piece, 
Eur excl. VAT
</t>
    </r>
    <r>
      <rPr>
        <b/>
        <sz val="10"/>
        <color rgb="FFFF0000"/>
        <rFont val="Arial"/>
        <family val="2"/>
      </rPr>
      <t>(Filled by the Supplier)</t>
    </r>
  </si>
  <si>
    <r>
      <t xml:space="preserve">Siūlomos prekės modelis, nuoroda į atitiktį pagrindžiančius dokumentus* 
</t>
    </r>
    <r>
      <rPr>
        <b/>
        <sz val="10"/>
        <color rgb="FFFF0000"/>
        <rFont val="Arial"/>
        <family val="2"/>
      </rPr>
      <t>(Pildo tiekėjas)</t>
    </r>
    <r>
      <rPr>
        <b/>
        <sz val="10"/>
        <color theme="1"/>
        <rFont val="Arial"/>
        <family val="2"/>
      </rPr>
      <t xml:space="preserve">/
The model of the proposed good,  link to documents of requirements implementation* 
</t>
    </r>
    <r>
      <rPr>
        <b/>
        <sz val="10"/>
        <color rgb="FFFF0000"/>
        <rFont val="Arial"/>
        <family val="2"/>
      </rPr>
      <t>(Filled by the Supplier)</t>
    </r>
  </si>
  <si>
    <t>Kaina, 
EUR be PVM
(Užsipildo automatiškai)/
Price in EUR
 excl. VAT
(Fills up automatically)</t>
  </si>
  <si>
    <t>Pasiūlymo kaina, Eur be PVM/ 
Total Tender price in EUR,excl. VAT</t>
  </si>
  <si>
    <t>Detalių kiekis komplekte (mazge)/
Quantity of parts in set</t>
  </si>
  <si>
    <t>110 kV vienguba tempiama girlianda/
110 kV single tension string</t>
  </si>
  <si>
    <t>1. 110 kV vienguba tempiama girlianda/
110 kV single tension string
Tension set</t>
  </si>
  <si>
    <t xml:space="preserve">Auskaras su jungtimi iškroviklio ragui /
ball eye link for arcing horns </t>
  </si>
  <si>
    <t>Iškroviklis ragas/
Arcing horn</t>
  </si>
  <si>
    <t>Kompozito izoliatorius/
Composite insulator</t>
  </si>
  <si>
    <t>Tempiamas gnybtas laidui/
Dead end clump</t>
  </si>
  <si>
    <t xml:space="preserve">1. 110 kV vienguba tempiama girlianda_
110 kV single tension string </t>
  </si>
  <si>
    <t>110 kV vienguba palaikanti girlianda/
110 kV single suspension  string</t>
  </si>
  <si>
    <t>Palaikantis gnybtas laidui/
Oscillating suspension clamp</t>
  </si>
  <si>
    <t>Tvirtinimo detalė/
Hinge</t>
  </si>
  <si>
    <t>Tarpinė montažinė grandis/ 
Yoke fitting link</t>
  </si>
  <si>
    <t>Apsauginis žiedas/
Grading ring</t>
  </si>
  <si>
    <t>Koronos apsauginis žiedas/
Corona grading ring</t>
  </si>
  <si>
    <t xml:space="preserve">Ausis su jungtimi koronos apsauginiui žiedui /
Socket clevis link with connection for corona ring </t>
  </si>
  <si>
    <t>Persukta grandis/
Clevis tongue tvisted link</t>
  </si>
  <si>
    <t>Tarpinė reguliuojama grandis/
Adjuster exrention plate</t>
  </si>
  <si>
    <t>Tarpinė reguliuojama grandis/
Adjustable exrention link</t>
  </si>
  <si>
    <t xml:space="preserve">Auskaras su jungtimi apsauginiui žiedui /
Ball clevises link with connection for Grading ring </t>
  </si>
  <si>
    <t xml:space="preserve">Auskaras su jungtimi apsauginiam žiedui /
Ball clevises link with connection for Grading ring </t>
  </si>
  <si>
    <t>Tarpinė grandis / Extension link celvis (single)</t>
  </si>
  <si>
    <t>Naščiai dviem laidams su palaikančiais gnybtais/ Yoke plate for twin bundle with suspension clamps</t>
  </si>
  <si>
    <t xml:space="preserve">Tarpinė grandis / Extension link celvis </t>
  </si>
  <si>
    <t xml:space="preserve">Naščiai trims laidams / Yoke plate for triple bundle </t>
  </si>
  <si>
    <t>Naščiai trims laidams su palaikančiais gnybtais/ Yoke plate for triple bundle  with suspension clamps</t>
  </si>
  <si>
    <t>400 kV dviguba tempiama girlianda 3-im laidams/
400 kV double tension string for 3 conducors</t>
  </si>
  <si>
    <t>400 kV vienguba palaikanti girlianda 3-ims laidams/
400 kV single suspension  string for 3 conductors</t>
  </si>
  <si>
    <t>Medžiaga: apvalaus plieno pagal EN-10025
Cinkuotas pagal ISO 1461 standartą / 
Material: Round steel EN-1563.
Steel parts finish: Hot dip galvanising ISO 1461</t>
  </si>
  <si>
    <t>Medžiaga EN-10083 standarto plienas
Cinkuotas pagal ISO 1461
Minimali suardanti apkrova 120 kN/ 
Material: Steel EN-10083.
Steel parts finish: Hot dip galvanising ISO 1461
Minimal breaking load 120 kN</t>
  </si>
  <si>
    <t>Medžiaga EN-10083 standarto plienas
Cinkuotas pagal ISO 1461
Minimali suardanti apkrova 160 kN/ 
Material: Steel EN-10083.
Steel parts finish: Hot dip galvanising ISO 1461
Minimal breaking load 160 kN</t>
  </si>
  <si>
    <t>Medžiaga EN-10083 standarto plienas
Cinkuotas pagal ISO 1461
Minimali suardanti apkrova 210 kN/ 
Material: Steel EN-10083.
Steel parts finish: Hot dip galvanising ISO 1461
Minimal breaking load 210 kN</t>
  </si>
  <si>
    <t>Medžiaga EN-10083 standarto plienas
Cinkuotas pagal ISO 1461
Minimali suardanti apkrova 250 kN/ 
Material: Steel EN-10083.
Steel parts finish: Hot dip galvanising ISO 1461
Minimal breaking load 250 kN</t>
  </si>
  <si>
    <t>Medžiaga EN-10083 standarto plienas
Cinkuotas pagal ISO 1461
Minimali suardanti apkrova 300 kN/ 
Material: Steel EN-10083.
Steel parts finish: Hot dip galvanising ISO 1461
Minimal breaking load 300 kN</t>
  </si>
  <si>
    <t>Medžiaga EN-10083 standarto plienas
Cinkuotas pagal ISO 1461
Minimali suardanti apkrova 330 kN/ 
Material: Steel EN-10083.
Steel parts finish: Hot dip galvanising ISO 1461
Minimal breaking load 330 kN</t>
  </si>
  <si>
    <t>19,0 mm ±2% (185-AL1/30-ST1A)</t>
  </si>
  <si>
    <t>21,8 mm ±2% (243-AL1/30-ST1A)</t>
  </si>
  <si>
    <t>26,1 mm ±2% (357-AL1/46-ST1A)</t>
  </si>
  <si>
    <t>27,0 mm ±2% (382-AL1/49-ST1A)</t>
  </si>
  <si>
    <t>27,7 mm ±2% (402-AL1/52-ST1A)</t>
  </si>
  <si>
    <t>Distancinis spyris dviems laidams/
Spacer</t>
  </si>
  <si>
    <t>Gnybto medžiaga EN-1706 standarto aliuminis
Plokštelės medžiaga EN-10025 standarto plienas
Cinkuotas pagal ISO 1461
Minimali suardanti apkrova 30 kN/ 
Clamp material: Aluminum EN-1706
Plate material: Steel EN-10025
Steel parts finish: Hot dip galvanising ISO 1461
Minimal breaking load 30 kN</t>
  </si>
  <si>
    <t>Distancinis spyris - vibracijos slopintuvas dviems laidams/
Spacer damper for two conductors</t>
  </si>
  <si>
    <t>Distancinis spyris - vibracijos slopintuvas trims laidams/
Spacer damper for three conductors</t>
  </si>
  <si>
    <t>2. 110 kV vienguba palaikanti girlianda/
110 kV single suspension string</t>
  </si>
  <si>
    <t>Perkamas kiekis/
Purchased quantity</t>
  </si>
  <si>
    <t>Naščiai dviem laidams / Spacer yoke plate for two conductors</t>
  </si>
  <si>
    <t>3. 330 kV dviguba tempiama girlianda 3-ims ir 2-iems laidams /
330 kV double tension string for 3 and 2 conductors</t>
  </si>
  <si>
    <t>330 kV dviguba tempiama girlianda 3-ims ir 2-iems laidams /
330 kV double tension string for 3 and 2 conductors</t>
  </si>
  <si>
    <t>4. 330 kV vienguba palaikanti girlianda 3-ims ir 2-iems laidams/
330 kV single suspension  string for 3 and 2 conductors</t>
  </si>
  <si>
    <t>330 kV vienguba palaikanti girlianda 3-ims ir 2-iems laidams/
330 kV single suspension  string for 3 and 2 conductors</t>
  </si>
  <si>
    <t>5. 400 kV dviguba tempiama girlianda 3-im laidams/
400 kV double tension string for 3 conducors</t>
  </si>
  <si>
    <t>6. 400 kV vienguba palaikanti girlianda 3-ims laidams/
400 kV single suspension  string for 3 conductors</t>
  </si>
  <si>
    <t>7. Vibracijos slopintuvas/
Damper</t>
  </si>
  <si>
    <t>8. Distancinis spyris dviems laidams/
Spacer</t>
  </si>
  <si>
    <t>9. Distancinis spyris - vibracijos slopintuvas dviems laidams/
Spacer damper for two conductors</t>
  </si>
  <si>
    <t>10. Distancinis spyris - vibracijos slopintuvas trims laidams/
Spacer damper for three conductors</t>
  </si>
  <si>
    <t>Prekių charakteristikos ir kiekiai/
Characteristics and quantities of the Goods</t>
  </si>
  <si>
    <t>TS 5 priedas</t>
  </si>
  <si>
    <t>TS 9 priedas</t>
  </si>
  <si>
    <t>TS 7 priedas</t>
  </si>
  <si>
    <t>TS 4 priedas</t>
  </si>
  <si>
    <t>TS 6 priedas</t>
  </si>
  <si>
    <t>TS 8 priedas</t>
  </si>
  <si>
    <t>TS 2 priedas</t>
  </si>
  <si>
    <t>TS 10 priedas</t>
  </si>
  <si>
    <t>* Tiekėjas su pasiūlymu turi pateikti visų siūlomų prekių, įskaitant sukomplektuotų girliandų, brėžinius ir techninius reikalvimus pagrindžiančius dokumentus. Visų siūlomų prekių koplektacijos varžtų, veržlų, poeržlių ir fiksavimo kaiščių techniniai reikalvimai nurodyti Techninės specifikacijos 3 priede./
The Supplier must submit drawings of all proposed products, included complete string, and documents supporting the technical requirements along with the Tender. The technical requirements for bolts, nuts, washers, and fastening pins included in the configuration of all proposed products are specified in Annex 3 to Technical Specification.</t>
  </si>
  <si>
    <t xml:space="preserve">Oro linijų linijinė armatūra </t>
  </si>
  <si>
    <t>Overhead line fittings</t>
  </si>
  <si>
    <t>Pasiūlymo kaina</t>
  </si>
  <si>
    <t>Tender price</t>
  </si>
  <si>
    <t>110 kV oro linijų linijinė armatūra/
110 kV overhead lines fittings</t>
  </si>
  <si>
    <t>330 kV oro linijų linijinė armatūra/
330 kV overhead lines fittings</t>
  </si>
  <si>
    <t>400 kV oro linijų linijinė armatūra/
400 kV overhead lines fittings</t>
  </si>
  <si>
    <t>Prekės/
Goods</t>
  </si>
  <si>
    <t>Pasiūlymo kaina Eur be PVM/
Tender price ex VAT</t>
  </si>
  <si>
    <t>Bendra pasiūlymo kaina Eur be PVM/
Total tender price ex VAT</t>
  </si>
  <si>
    <t>Pasiūlymo kaino PVM/
Tender priece VAT</t>
  </si>
  <si>
    <t>Pasiūlymo kaina su PVM/
Tender price inc.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</si>
</sst>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theme="1"/>
      <name val="Arial"/>
      <family val="2"/>
    </font>
    <font>
      <b/>
      <sz val="14"/>
      <color theme="1"/>
      <name val="Arial"/>
      <family val="2"/>
    </font>
    <font>
      <b/>
      <sz val="10"/>
      <color rgb="FFFF0000"/>
      <name val="Arial"/>
      <family val="2"/>
    </font>
    <font>
      <sz val="10"/>
      <name val="Arial"/>
      <family val="2"/>
    </font>
    <font>
      <b/>
      <sz val="10"/>
      <name val="Arial"/>
      <family val="2"/>
    </font>
    <font>
      <sz val="12"/>
      <name val="Arial"/>
      <family val="2"/>
    </font>
    <font>
      <b/>
      <sz val="11"/>
      <color theme="1"/>
      <name val="Arial"/>
      <family val="2"/>
    </font>
    <font>
      <sz val="11"/>
      <color theme="1"/>
      <name val="Arial"/>
      <family val="2"/>
    </font>
    <font>
      <b/>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mediumGray"/>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2">
    <xf numFmtId="0" fontId="0" fillId="0" borderId="0" xfId="0"/>
    <xf numFmtId="0" fontId="2"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2" fillId="2" borderId="0" xfId="0" applyFont="1" applyFill="1"/>
    <xf numFmtId="2" fontId="2"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2" fillId="4" borderId="1" xfId="0" applyFont="1" applyFill="1" applyBorder="1" applyAlignment="1">
      <alignment horizontal="center" vertical="center"/>
    </xf>
    <xf numFmtId="2" fontId="2" fillId="4"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5" fillId="0" borderId="4" xfId="0" applyFont="1" applyBorder="1" applyAlignment="1">
      <alignment horizontal="center" vertical="center" wrapText="1"/>
    </xf>
    <xf numFmtId="2" fontId="2" fillId="0" borderId="4"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5" fillId="0" borderId="6" xfId="0" applyFont="1" applyBorder="1" applyAlignment="1">
      <alignment horizontal="center" vertical="center" wrapText="1"/>
    </xf>
    <xf numFmtId="0" fontId="2" fillId="4" borderId="6" xfId="0" applyFont="1" applyFill="1" applyBorder="1" applyAlignment="1">
      <alignment horizontal="center" vertical="center"/>
    </xf>
    <xf numFmtId="2" fontId="2" fillId="4" borderId="6" xfId="0" applyNumberFormat="1" applyFont="1" applyFill="1" applyBorder="1" applyAlignment="1">
      <alignment horizontal="center" vertical="center"/>
    </xf>
    <xf numFmtId="2" fontId="2" fillId="0" borderId="6" xfId="0" applyNumberFormat="1" applyFont="1" applyBorder="1" applyAlignment="1">
      <alignment horizontal="center" vertical="center"/>
    </xf>
    <xf numFmtId="2" fontId="5" fillId="0" borderId="1" xfId="0" applyNumberFormat="1" applyFont="1" applyBorder="1" applyAlignment="1">
      <alignment horizontal="center" vertical="center"/>
    </xf>
    <xf numFmtId="2" fontId="1" fillId="2" borderId="1" xfId="0" applyNumberFormat="1" applyFont="1" applyFill="1" applyBorder="1" applyAlignment="1">
      <alignment horizontal="center" vertical="center"/>
    </xf>
    <xf numFmtId="2" fontId="1" fillId="2" borderId="0" xfId="0" applyNumberFormat="1" applyFont="1" applyFill="1" applyAlignment="1">
      <alignment horizontal="center" vertical="center"/>
    </xf>
    <xf numFmtId="0" fontId="9" fillId="0" borderId="0" xfId="0" applyFont="1"/>
    <xf numFmtId="0" fontId="9" fillId="0" borderId="16" xfId="0" applyFont="1" applyBorder="1" applyAlignment="1">
      <alignment horizontal="center" vertical="center" wrapText="1"/>
    </xf>
    <xf numFmtId="2" fontId="9" fillId="0" borderId="17" xfId="0" applyNumberFormat="1" applyFont="1" applyBorder="1" applyAlignment="1">
      <alignment horizontal="center" vertical="center"/>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2" fontId="9" fillId="0" borderId="21" xfId="0" applyNumberFormat="1" applyFont="1" applyBorder="1" applyAlignment="1">
      <alignment horizontal="center" vertical="center"/>
    </xf>
    <xf numFmtId="2" fontId="9" fillId="0" borderId="19" xfId="0" applyNumberFormat="1" applyFont="1" applyBorder="1" applyAlignment="1">
      <alignment horizontal="center" vertical="center"/>
    </xf>
    <xf numFmtId="0" fontId="9" fillId="0" borderId="22" xfId="0" applyFont="1" applyBorder="1" applyAlignment="1">
      <alignment horizontal="center" vertical="center" wrapText="1"/>
    </xf>
    <xf numFmtId="2" fontId="9" fillId="0" borderId="23" xfId="0" applyNumberFormat="1" applyFont="1" applyBorder="1" applyAlignment="1">
      <alignment horizontal="center" vertical="center"/>
    </xf>
    <xf numFmtId="0" fontId="1"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10" fillId="0" borderId="0" xfId="0" applyFont="1" applyAlignment="1">
      <alignment horizontal="center"/>
    </xf>
    <xf numFmtId="0" fontId="8"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2" borderId="12"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xf>
    <xf numFmtId="0" fontId="1" fillId="0" borderId="1" xfId="0" applyFont="1" applyBorder="1" applyAlignment="1">
      <alignment horizontal="right" vertical="center" wrapText="1" indent="1"/>
    </xf>
    <xf numFmtId="0" fontId="1" fillId="0" borderId="0" xfId="0" applyFont="1" applyAlignment="1">
      <alignment horizontal="right" vertical="center" wrapText="1"/>
    </xf>
    <xf numFmtId="0" fontId="7" fillId="3" borderId="11" xfId="0" applyFont="1" applyFill="1" applyBorder="1" applyAlignment="1">
      <alignment horizontal="left" vertical="top" wrapText="1"/>
    </xf>
    <xf numFmtId="0" fontId="7" fillId="3" borderId="0" xfId="0" applyFont="1" applyFill="1" applyAlignment="1">
      <alignment horizontal="left" vertical="top" wrapText="1"/>
    </xf>
    <xf numFmtId="0" fontId="1" fillId="0" borderId="1" xfId="0" applyFont="1" applyBorder="1" applyAlignment="1">
      <alignment horizontal="center"/>
    </xf>
    <xf numFmtId="0" fontId="2" fillId="0" borderId="6" xfId="0" applyFont="1" applyBorder="1" applyAlignment="1">
      <alignment horizontal="center" vertical="center" wrapText="1"/>
    </xf>
    <xf numFmtId="0" fontId="1" fillId="0" borderId="14" xfId="0" applyFont="1" applyBorder="1" applyAlignment="1">
      <alignment horizontal="center"/>
    </xf>
    <xf numFmtId="0" fontId="1" fillId="0" borderId="15" xfId="0" applyFont="1" applyBorder="1" applyAlignment="1">
      <alignment horizontal="center"/>
    </xf>
    <xf numFmtId="0" fontId="1" fillId="0" borderId="1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64EDA-AAC7-4EEC-A61B-A642C24F84A2}">
  <dimension ref="B2:D13"/>
  <sheetViews>
    <sheetView tabSelected="1" topLeftCell="A6" workbookViewId="0">
      <selection activeCell="F11" sqref="F11"/>
    </sheetView>
  </sheetViews>
  <sheetFormatPr defaultRowHeight="14" x14ac:dyDescent="0.3"/>
  <cols>
    <col min="1" max="1" width="8.7265625" style="24"/>
    <col min="2" max="2" width="39.6328125" style="24" customWidth="1"/>
    <col min="3" max="3" width="25.81640625" style="24" customWidth="1"/>
    <col min="4" max="16384" width="8.7265625" style="24"/>
  </cols>
  <sheetData>
    <row r="2" spans="2:4" ht="15.5" x14ac:dyDescent="0.35">
      <c r="B2" s="35" t="s">
        <v>79</v>
      </c>
      <c r="C2" s="35"/>
      <c r="D2" s="35"/>
    </row>
    <row r="3" spans="2:4" ht="15.5" x14ac:dyDescent="0.35">
      <c r="B3" s="35" t="s">
        <v>80</v>
      </c>
      <c r="C3" s="35"/>
      <c r="D3" s="35"/>
    </row>
    <row r="4" spans="2:4" x14ac:dyDescent="0.3">
      <c r="B4" s="36" t="s">
        <v>81</v>
      </c>
      <c r="C4" s="36"/>
      <c r="D4" s="36"/>
    </row>
    <row r="5" spans="2:4" x14ac:dyDescent="0.3">
      <c r="B5" s="36" t="s">
        <v>82</v>
      </c>
      <c r="C5" s="36"/>
      <c r="D5" s="36"/>
    </row>
    <row r="6" spans="2:4" ht="14.5" thickBot="1" x14ac:dyDescent="0.35">
      <c r="B6" s="1"/>
    </row>
    <row r="7" spans="2:4" ht="42.5" thickBot="1" x14ac:dyDescent="0.35">
      <c r="B7" s="33" t="s">
        <v>86</v>
      </c>
      <c r="C7" s="34" t="s">
        <v>87</v>
      </c>
    </row>
    <row r="8" spans="2:4" ht="28" x14ac:dyDescent="0.3">
      <c r="B8" s="31" t="s">
        <v>83</v>
      </c>
      <c r="C8" s="32">
        <f>'110 kV '!N21</f>
        <v>0</v>
      </c>
    </row>
    <row r="9" spans="2:4" ht="28" x14ac:dyDescent="0.3">
      <c r="B9" s="27" t="s">
        <v>84</v>
      </c>
      <c r="C9" s="30">
        <f>'330 kV'!N37</f>
        <v>0</v>
      </c>
    </row>
    <row r="10" spans="2:4" ht="28.5" thickBot="1" x14ac:dyDescent="0.35">
      <c r="B10" s="28" t="s">
        <v>85</v>
      </c>
      <c r="C10" s="29">
        <f>'400 kV'!K30</f>
        <v>0</v>
      </c>
    </row>
    <row r="11" spans="2:4" ht="28" x14ac:dyDescent="0.3">
      <c r="B11" s="25" t="s">
        <v>88</v>
      </c>
      <c r="C11" s="26">
        <f ca="1">SUM(C8:C11)</f>
        <v>0</v>
      </c>
    </row>
    <row r="12" spans="2:4" ht="28" x14ac:dyDescent="0.3">
      <c r="B12" s="27" t="s">
        <v>89</v>
      </c>
      <c r="C12" s="30">
        <f ca="1">C11*0.021</f>
        <v>0</v>
      </c>
    </row>
    <row r="13" spans="2:4" ht="28.5" thickBot="1" x14ac:dyDescent="0.35">
      <c r="B13" s="28" t="s">
        <v>90</v>
      </c>
      <c r="C13" s="29">
        <f ca="1">C11+C12</f>
        <v>0</v>
      </c>
    </row>
  </sheetData>
  <mergeCells count="4">
    <mergeCell ref="B2:D2"/>
    <mergeCell ref="B3:D3"/>
    <mergeCell ref="B4:D4"/>
    <mergeCell ref="B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7263-6F7C-444D-B87D-2CF99DEB18ED}">
  <dimension ref="A1:BN1234"/>
  <sheetViews>
    <sheetView zoomScale="70" zoomScaleNormal="70" workbookViewId="0">
      <selection sqref="A1:XFD1048576"/>
    </sheetView>
  </sheetViews>
  <sheetFormatPr defaultColWidth="8.54296875" defaultRowHeight="12.5" x14ac:dyDescent="0.25"/>
  <cols>
    <col min="1" max="1" width="8.54296875" style="5"/>
    <col min="2" max="2" width="22.453125" style="1" customWidth="1"/>
    <col min="3" max="3" width="23.54296875" style="1" customWidth="1"/>
    <col min="4" max="4" width="43.1796875" style="1" bestFit="1" customWidth="1"/>
    <col min="5" max="5" width="23.54296875" style="1" bestFit="1" customWidth="1"/>
    <col min="6" max="6" width="23.81640625" style="1" customWidth="1"/>
    <col min="7" max="7" width="64.54296875" style="1" customWidth="1"/>
    <col min="8" max="8" width="32.1796875" style="1" customWidth="1"/>
    <col min="9" max="9" width="12.54296875" style="1" bestFit="1" customWidth="1"/>
    <col min="10" max="10" width="22.453125" style="1" bestFit="1" customWidth="1"/>
    <col min="11" max="11" width="32.81640625" style="1" customWidth="1"/>
    <col min="12" max="12" width="12.453125" style="1" customWidth="1"/>
    <col min="13" max="13" width="22.453125" style="1" bestFit="1" customWidth="1"/>
    <col min="14" max="14" width="22.453125" style="1" customWidth="1"/>
    <col min="15" max="66" width="8.54296875" style="5"/>
    <col min="67" max="16384" width="8.54296875" style="1"/>
  </cols>
  <sheetData>
    <row r="1" spans="1:66" s="5" customFormat="1" ht="42" customHeight="1" x14ac:dyDescent="0.25">
      <c r="B1" s="41" t="s">
        <v>69</v>
      </c>
      <c r="C1" s="41"/>
      <c r="D1" s="41"/>
      <c r="E1" s="41"/>
      <c r="F1" s="41"/>
      <c r="G1" s="41"/>
      <c r="H1" s="41"/>
      <c r="I1" s="41"/>
      <c r="J1" s="41"/>
      <c r="K1" s="41"/>
      <c r="L1" s="41"/>
      <c r="M1" s="41"/>
      <c r="N1" s="41"/>
    </row>
    <row r="2" spans="1:66" ht="30.65" customHeight="1" x14ac:dyDescent="0.25">
      <c r="B2" s="42" t="s">
        <v>4</v>
      </c>
      <c r="C2" s="43"/>
      <c r="D2" s="48" t="s">
        <v>7</v>
      </c>
      <c r="E2" s="48" t="s">
        <v>3</v>
      </c>
      <c r="F2" s="48" t="s">
        <v>13</v>
      </c>
      <c r="G2" s="48" t="s">
        <v>6</v>
      </c>
      <c r="H2" s="51"/>
      <c r="I2" s="51"/>
      <c r="J2" s="51"/>
      <c r="K2" s="51"/>
      <c r="L2" s="51"/>
      <c r="M2" s="51"/>
      <c r="N2" s="51" t="s">
        <v>11</v>
      </c>
    </row>
    <row r="3" spans="1:66" ht="14.9" customHeight="1" x14ac:dyDescent="0.25">
      <c r="B3" s="44"/>
      <c r="C3" s="45"/>
      <c r="D3" s="49"/>
      <c r="E3" s="49"/>
      <c r="F3" s="49"/>
      <c r="G3" s="49"/>
      <c r="H3" s="52" t="s">
        <v>47</v>
      </c>
      <c r="I3" s="52"/>
      <c r="J3" s="52"/>
      <c r="K3" s="52" t="s">
        <v>48</v>
      </c>
      <c r="L3" s="52"/>
      <c r="M3" s="52"/>
      <c r="N3" s="51"/>
    </row>
    <row r="4" spans="1:66" ht="99" customHeight="1" x14ac:dyDescent="0.25">
      <c r="B4" s="46"/>
      <c r="C4" s="47"/>
      <c r="D4" s="50"/>
      <c r="E4" s="50"/>
      <c r="F4" s="50"/>
      <c r="G4" s="50"/>
      <c r="H4" s="4" t="s">
        <v>10</v>
      </c>
      <c r="I4" s="4" t="s">
        <v>57</v>
      </c>
      <c r="J4" s="4" t="s">
        <v>9</v>
      </c>
      <c r="K4" s="4" t="s">
        <v>10</v>
      </c>
      <c r="L4" s="4" t="s">
        <v>57</v>
      </c>
      <c r="M4" s="4" t="s">
        <v>9</v>
      </c>
      <c r="N4" s="51"/>
    </row>
    <row r="5" spans="1:66" ht="79.5" customHeight="1" x14ac:dyDescent="0.25">
      <c r="A5" s="1"/>
      <c r="B5" s="39" t="s">
        <v>14</v>
      </c>
      <c r="C5" s="2" t="s">
        <v>0</v>
      </c>
      <c r="D5" s="2" t="s">
        <v>20</v>
      </c>
      <c r="E5" s="3">
        <v>1</v>
      </c>
      <c r="F5" s="3">
        <v>2</v>
      </c>
      <c r="G5" s="7" t="s">
        <v>41</v>
      </c>
      <c r="H5" s="8"/>
      <c r="I5" s="8"/>
      <c r="J5" s="8"/>
      <c r="K5" s="3"/>
      <c r="L5" s="3">
        <v>48</v>
      </c>
      <c r="M5" s="6"/>
      <c r="N5" s="6">
        <f>ROUNDUP(L5*M5,2)</f>
        <v>0</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row>
    <row r="6" spans="1:66" ht="75" x14ac:dyDescent="0.25">
      <c r="A6" s="1"/>
      <c r="B6" s="39"/>
      <c r="C6" s="2" t="s">
        <v>30</v>
      </c>
      <c r="D6" s="2" t="s">
        <v>15</v>
      </c>
      <c r="E6" s="3">
        <v>2</v>
      </c>
      <c r="F6" s="3">
        <v>1</v>
      </c>
      <c r="G6" s="7" t="s">
        <v>41</v>
      </c>
      <c r="H6" s="8"/>
      <c r="I6" s="8"/>
      <c r="J6" s="8"/>
      <c r="K6" s="3"/>
      <c r="L6" s="3">
        <v>24</v>
      </c>
      <c r="M6" s="6"/>
      <c r="N6" s="6">
        <f t="shared" ref="N6:N20" si="0">ROUNDUP(L6*M6,2)</f>
        <v>0</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row>
    <row r="7" spans="1:66" ht="82.5" customHeight="1" x14ac:dyDescent="0.25">
      <c r="A7" s="1"/>
      <c r="B7" s="39"/>
      <c r="C7" s="2" t="s">
        <v>16</v>
      </c>
      <c r="D7" s="2" t="s">
        <v>15</v>
      </c>
      <c r="E7" s="3">
        <v>3</v>
      </c>
      <c r="F7" s="3">
        <v>2</v>
      </c>
      <c r="G7" s="7" t="s">
        <v>41</v>
      </c>
      <c r="H7" s="8"/>
      <c r="I7" s="8"/>
      <c r="J7" s="8"/>
      <c r="K7" s="3"/>
      <c r="L7" s="3">
        <v>48</v>
      </c>
      <c r="M7" s="6"/>
      <c r="N7" s="6">
        <f t="shared" si="0"/>
        <v>0</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row>
    <row r="8" spans="1:66" ht="62.15" customHeight="1" x14ac:dyDescent="0.25">
      <c r="A8" s="1"/>
      <c r="B8" s="39"/>
      <c r="C8" s="2" t="s">
        <v>17</v>
      </c>
      <c r="D8" s="2" t="s">
        <v>15</v>
      </c>
      <c r="E8" s="3">
        <v>4</v>
      </c>
      <c r="F8" s="3">
        <v>1</v>
      </c>
      <c r="G8" s="7" t="s">
        <v>40</v>
      </c>
      <c r="H8" s="8"/>
      <c r="I8" s="8"/>
      <c r="J8" s="8"/>
      <c r="K8" s="3"/>
      <c r="L8" s="3">
        <v>24</v>
      </c>
      <c r="M8" s="6"/>
      <c r="N8" s="6">
        <f t="shared" si="0"/>
        <v>0</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row>
    <row r="9" spans="1:66" ht="37.5" x14ac:dyDescent="0.25">
      <c r="A9" s="1"/>
      <c r="B9" s="39"/>
      <c r="C9" s="2" t="s">
        <v>18</v>
      </c>
      <c r="D9" s="2" t="s">
        <v>15</v>
      </c>
      <c r="E9" s="3">
        <v>5</v>
      </c>
      <c r="F9" s="3">
        <v>1</v>
      </c>
      <c r="G9" s="7" t="s">
        <v>73</v>
      </c>
      <c r="H9" s="8"/>
      <c r="I9" s="8"/>
      <c r="J9" s="8"/>
      <c r="K9" s="3"/>
      <c r="L9" s="3">
        <v>24</v>
      </c>
      <c r="M9" s="6"/>
      <c r="N9" s="6">
        <f t="shared" si="0"/>
        <v>0</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row>
    <row r="10" spans="1:66" ht="50" x14ac:dyDescent="0.25">
      <c r="A10" s="1"/>
      <c r="B10" s="39"/>
      <c r="C10" s="2" t="s">
        <v>25</v>
      </c>
      <c r="D10" s="2" t="s">
        <v>15</v>
      </c>
      <c r="E10" s="3">
        <v>6</v>
      </c>
      <c r="F10" s="3">
        <v>1</v>
      </c>
      <c r="G10" s="7" t="s">
        <v>40</v>
      </c>
      <c r="H10" s="8"/>
      <c r="I10" s="8"/>
      <c r="J10" s="8"/>
      <c r="K10" s="3"/>
      <c r="L10" s="3">
        <v>24</v>
      </c>
      <c r="M10" s="6"/>
      <c r="N10" s="6">
        <f t="shared" si="0"/>
        <v>0</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row>
    <row r="11" spans="1:66" ht="37.5" x14ac:dyDescent="0.25">
      <c r="A11" s="1"/>
      <c r="B11" s="39"/>
      <c r="C11" s="2" t="s">
        <v>19</v>
      </c>
      <c r="D11" s="2" t="s">
        <v>15</v>
      </c>
      <c r="E11" s="3">
        <v>7</v>
      </c>
      <c r="F11" s="3">
        <v>1</v>
      </c>
      <c r="G11" s="7" t="s">
        <v>72</v>
      </c>
      <c r="H11" s="8"/>
      <c r="I11" s="8"/>
      <c r="J11" s="8"/>
      <c r="K11" s="3"/>
      <c r="L11" s="3">
        <v>24</v>
      </c>
      <c r="M11" s="6"/>
      <c r="N11" s="6">
        <f t="shared" si="0"/>
        <v>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row>
    <row r="12" spans="1:66" ht="78" customHeight="1" x14ac:dyDescent="0.25">
      <c r="A12" s="1"/>
      <c r="B12" s="39" t="s">
        <v>21</v>
      </c>
      <c r="C12" s="2" t="s">
        <v>1</v>
      </c>
      <c r="D12" s="2" t="s">
        <v>56</v>
      </c>
      <c r="E12" s="3">
        <v>1</v>
      </c>
      <c r="F12" s="3">
        <v>1</v>
      </c>
      <c r="G12" s="7" t="s">
        <v>41</v>
      </c>
      <c r="H12" s="8"/>
      <c r="I12" s="8"/>
      <c r="J12" s="8"/>
      <c r="K12" s="3"/>
      <c r="L12" s="3">
        <v>150</v>
      </c>
      <c r="M12" s="6"/>
      <c r="N12" s="6">
        <f t="shared" si="0"/>
        <v>0</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row>
    <row r="13" spans="1:66" ht="79.5" customHeight="1" x14ac:dyDescent="0.25">
      <c r="A13" s="1"/>
      <c r="B13" s="39"/>
      <c r="C13" s="2" t="s">
        <v>0</v>
      </c>
      <c r="D13" s="2" t="s">
        <v>56</v>
      </c>
      <c r="E13" s="3">
        <v>2</v>
      </c>
      <c r="F13" s="3">
        <v>1</v>
      </c>
      <c r="G13" s="7" t="s">
        <v>41</v>
      </c>
      <c r="H13" s="8"/>
      <c r="I13" s="8"/>
      <c r="J13" s="8"/>
      <c r="K13" s="3"/>
      <c r="L13" s="3">
        <v>150</v>
      </c>
      <c r="M13" s="6"/>
      <c r="N13" s="6">
        <f t="shared" si="0"/>
        <v>0</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row>
    <row r="14" spans="1:66" ht="77.900000000000006" customHeight="1" x14ac:dyDescent="0.25">
      <c r="A14" s="1"/>
      <c r="B14" s="39"/>
      <c r="C14" s="2" t="s">
        <v>16</v>
      </c>
      <c r="D14" s="2" t="s">
        <v>56</v>
      </c>
      <c r="E14" s="3">
        <v>3</v>
      </c>
      <c r="F14" s="3">
        <v>2</v>
      </c>
      <c r="G14" s="7" t="s">
        <v>41</v>
      </c>
      <c r="H14" s="8"/>
      <c r="I14" s="8"/>
      <c r="J14" s="8"/>
      <c r="K14" s="3"/>
      <c r="L14" s="3">
        <v>300</v>
      </c>
      <c r="M14" s="6"/>
      <c r="N14" s="6">
        <f t="shared" si="0"/>
        <v>0</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row>
    <row r="15" spans="1:66" ht="67.400000000000006" customHeight="1" x14ac:dyDescent="0.25">
      <c r="A15" s="1"/>
      <c r="B15" s="39"/>
      <c r="C15" s="2" t="s">
        <v>17</v>
      </c>
      <c r="D15" s="2" t="s">
        <v>56</v>
      </c>
      <c r="E15" s="3">
        <v>4</v>
      </c>
      <c r="F15" s="3">
        <v>1</v>
      </c>
      <c r="G15" s="7" t="s">
        <v>40</v>
      </c>
      <c r="H15" s="8"/>
      <c r="I15" s="8"/>
      <c r="J15" s="8"/>
      <c r="K15" s="3"/>
      <c r="L15" s="3">
        <v>150</v>
      </c>
      <c r="M15" s="6"/>
      <c r="N15" s="6">
        <f t="shared" si="0"/>
        <v>0</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row>
    <row r="16" spans="1:66" ht="39.65" customHeight="1" x14ac:dyDescent="0.25">
      <c r="A16" s="1"/>
      <c r="B16" s="39"/>
      <c r="C16" s="2" t="s">
        <v>18</v>
      </c>
      <c r="D16" s="2" t="s">
        <v>56</v>
      </c>
      <c r="E16" s="3">
        <v>5</v>
      </c>
      <c r="F16" s="3">
        <v>1</v>
      </c>
      <c r="G16" s="7" t="s">
        <v>73</v>
      </c>
      <c r="H16" s="8"/>
      <c r="I16" s="8"/>
      <c r="J16" s="8"/>
      <c r="K16" s="3"/>
      <c r="L16" s="3">
        <v>150</v>
      </c>
      <c r="M16" s="6"/>
      <c r="N16" s="6">
        <f t="shared" si="0"/>
        <v>0</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row>
    <row r="17" spans="1:66" ht="50" x14ac:dyDescent="0.25">
      <c r="A17" s="1"/>
      <c r="B17" s="39"/>
      <c r="C17" s="2" t="s">
        <v>25</v>
      </c>
      <c r="D17" s="2" t="s">
        <v>56</v>
      </c>
      <c r="E17" s="3">
        <v>6</v>
      </c>
      <c r="F17" s="3">
        <v>1</v>
      </c>
      <c r="G17" s="7" t="s">
        <v>40</v>
      </c>
      <c r="H17" s="8"/>
      <c r="I17" s="8"/>
      <c r="J17" s="8"/>
      <c r="K17" s="3"/>
      <c r="L17" s="3">
        <v>150</v>
      </c>
      <c r="M17" s="6"/>
      <c r="N17" s="6">
        <f t="shared" si="0"/>
        <v>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row>
    <row r="18" spans="1:66" ht="43" customHeight="1" x14ac:dyDescent="0.25">
      <c r="A18" s="1"/>
      <c r="B18" s="40"/>
      <c r="C18" s="11" t="s">
        <v>22</v>
      </c>
      <c r="D18" s="11" t="s">
        <v>56</v>
      </c>
      <c r="E18" s="12">
        <v>7</v>
      </c>
      <c r="F18" s="12">
        <v>1</v>
      </c>
      <c r="G18" s="13" t="s">
        <v>74</v>
      </c>
      <c r="H18" s="12"/>
      <c r="I18" s="12">
        <v>24</v>
      </c>
      <c r="J18" s="14"/>
      <c r="K18" s="12"/>
      <c r="L18" s="12">
        <v>150</v>
      </c>
      <c r="M18" s="14"/>
      <c r="N18" s="6">
        <f>ROUNDUP(L18*M18+I18*J18,2)</f>
        <v>0</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row>
    <row r="19" spans="1:66" ht="25" x14ac:dyDescent="0.25">
      <c r="B19" s="37" t="s">
        <v>5</v>
      </c>
      <c r="C19" s="38"/>
      <c r="D19" s="2" t="s">
        <v>65</v>
      </c>
      <c r="E19" s="3" t="s">
        <v>2</v>
      </c>
      <c r="F19" s="3"/>
      <c r="G19" s="7" t="s">
        <v>76</v>
      </c>
      <c r="H19" s="3"/>
      <c r="I19" s="3">
        <v>90</v>
      </c>
      <c r="J19" s="6"/>
      <c r="K19" s="3"/>
      <c r="L19" s="3">
        <v>600</v>
      </c>
      <c r="M19" s="6"/>
      <c r="N19" s="6">
        <f>ROUNDUP(L19*M19+I19*J19,2)</f>
        <v>0</v>
      </c>
    </row>
    <row r="20" spans="1:66" ht="158.15" customHeight="1" x14ac:dyDescent="0.25">
      <c r="B20" s="37" t="s">
        <v>55</v>
      </c>
      <c r="C20" s="38"/>
      <c r="D20" s="2" t="s">
        <v>68</v>
      </c>
      <c r="E20" s="3" t="s">
        <v>2</v>
      </c>
      <c r="F20" s="3" t="s">
        <v>2</v>
      </c>
      <c r="G20" s="7" t="s">
        <v>71</v>
      </c>
      <c r="H20" s="8"/>
      <c r="I20" s="8"/>
      <c r="J20" s="9"/>
      <c r="K20" s="3"/>
      <c r="L20" s="3">
        <v>200</v>
      </c>
      <c r="M20" s="3"/>
      <c r="N20" s="6">
        <f t="shared" si="0"/>
        <v>0</v>
      </c>
    </row>
    <row r="21" spans="1:66" s="5" customFormat="1" ht="67.5" customHeight="1" x14ac:dyDescent="0.25">
      <c r="B21" s="55" t="s">
        <v>78</v>
      </c>
      <c r="C21" s="55"/>
      <c r="D21" s="55"/>
      <c r="E21" s="55"/>
      <c r="F21" s="55"/>
      <c r="G21" s="55"/>
      <c r="H21" s="55"/>
      <c r="I21" s="55"/>
      <c r="J21" s="55"/>
      <c r="K21" s="55"/>
      <c r="L21" s="53" t="s">
        <v>12</v>
      </c>
      <c r="M21" s="53"/>
      <c r="N21" s="22">
        <f>SUM(N5:N20)</f>
        <v>0</v>
      </c>
    </row>
    <row r="22" spans="1:66" s="5" customFormat="1" ht="37.4" customHeight="1" x14ac:dyDescent="0.25">
      <c r="B22" s="56" t="s">
        <v>8</v>
      </c>
      <c r="C22" s="56"/>
      <c r="D22" s="56"/>
      <c r="E22" s="56"/>
      <c r="F22" s="56"/>
      <c r="G22" s="56"/>
      <c r="H22" s="56"/>
      <c r="I22" s="56"/>
      <c r="J22" s="56"/>
      <c r="K22" s="56"/>
      <c r="L22" s="54"/>
      <c r="M22" s="54"/>
      <c r="N22" s="23"/>
    </row>
    <row r="23" spans="1:66" s="5" customFormat="1" ht="29.9" customHeight="1" x14ac:dyDescent="0.25">
      <c r="L23" s="54"/>
      <c r="M23" s="54"/>
      <c r="N23" s="23"/>
    </row>
    <row r="24" spans="1:66" s="5" customFormat="1" x14ac:dyDescent="0.25"/>
    <row r="25" spans="1:66" s="5" customFormat="1" x14ac:dyDescent="0.25"/>
    <row r="26" spans="1:66" s="5" customFormat="1" x14ac:dyDescent="0.25"/>
    <row r="27" spans="1:66" s="5" customFormat="1" x14ac:dyDescent="0.25"/>
    <row r="28" spans="1:66" s="5" customFormat="1" x14ac:dyDescent="0.25"/>
    <row r="29" spans="1:66" s="5" customFormat="1" x14ac:dyDescent="0.25"/>
    <row r="30" spans="1:66" s="5" customFormat="1" x14ac:dyDescent="0.25"/>
    <row r="31" spans="1:66" s="5" customFormat="1" x14ac:dyDescent="0.25"/>
    <row r="32" spans="1:66" s="5" customFormat="1" x14ac:dyDescent="0.25"/>
    <row r="33" s="5" customFormat="1" x14ac:dyDescent="0.25"/>
    <row r="34" s="5" customFormat="1" x14ac:dyDescent="0.25"/>
    <row r="35" s="5" customFormat="1" x14ac:dyDescent="0.25"/>
    <row r="36" s="5" customFormat="1" x14ac:dyDescent="0.25"/>
    <row r="37" s="5" customFormat="1" x14ac:dyDescent="0.25"/>
    <row r="38" s="5" customFormat="1" x14ac:dyDescent="0.25"/>
    <row r="39" s="5" customFormat="1" x14ac:dyDescent="0.25"/>
    <row r="40" s="5" customFormat="1" x14ac:dyDescent="0.25"/>
    <row r="41" s="5" customFormat="1" x14ac:dyDescent="0.25"/>
    <row r="42" s="5" customFormat="1" x14ac:dyDescent="0.25"/>
    <row r="43" s="5" customFormat="1" x14ac:dyDescent="0.25"/>
    <row r="44" s="5" customFormat="1" x14ac:dyDescent="0.25"/>
    <row r="45" s="5" customFormat="1" x14ac:dyDescent="0.25"/>
    <row r="46" s="5" customFormat="1" x14ac:dyDescent="0.25"/>
    <row r="47" s="5" customFormat="1" x14ac:dyDescent="0.25"/>
    <row r="48"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5" customFormat="1" x14ac:dyDescent="0.25"/>
    <row r="120" s="5" customFormat="1" x14ac:dyDescent="0.25"/>
    <row r="121" s="5" customFormat="1" x14ac:dyDescent="0.25"/>
    <row r="122" s="5" customFormat="1" x14ac:dyDescent="0.25"/>
    <row r="123" s="5" customFormat="1" x14ac:dyDescent="0.25"/>
    <row r="124" s="5" customFormat="1" x14ac:dyDescent="0.25"/>
    <row r="125" s="5" customFormat="1" x14ac:dyDescent="0.25"/>
    <row r="126" s="5" customFormat="1" x14ac:dyDescent="0.25"/>
    <row r="127" s="5" customFormat="1" x14ac:dyDescent="0.25"/>
    <row r="128"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row r="145" s="5" customFormat="1" x14ac:dyDescent="0.25"/>
    <row r="146" s="5" customFormat="1" x14ac:dyDescent="0.25"/>
    <row r="147" s="5" customFormat="1" x14ac:dyDescent="0.25"/>
    <row r="148" s="5" customFormat="1" x14ac:dyDescent="0.25"/>
    <row r="149" s="5" customFormat="1" x14ac:dyDescent="0.25"/>
    <row r="150" s="5" customFormat="1" x14ac:dyDescent="0.25"/>
    <row r="151" s="5" customFormat="1" x14ac:dyDescent="0.25"/>
    <row r="152" s="5" customFormat="1" x14ac:dyDescent="0.25"/>
    <row r="153" s="5" customFormat="1" x14ac:dyDescent="0.25"/>
    <row r="154" s="5" customFormat="1" x14ac:dyDescent="0.25"/>
    <row r="155" s="5" customFormat="1" x14ac:dyDescent="0.25"/>
    <row r="156" s="5" customFormat="1" x14ac:dyDescent="0.25"/>
    <row r="157" s="5" customFormat="1" x14ac:dyDescent="0.25"/>
    <row r="158" s="5" customFormat="1" x14ac:dyDescent="0.25"/>
    <row r="159" s="5" customFormat="1" x14ac:dyDescent="0.25"/>
    <row r="160"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row r="360" s="5" customFormat="1" x14ac:dyDescent="0.25"/>
    <row r="361" s="5" customFormat="1" x14ac:dyDescent="0.25"/>
    <row r="362" s="5" customFormat="1" x14ac:dyDescent="0.25"/>
    <row r="363" s="5" customFormat="1" x14ac:dyDescent="0.25"/>
    <row r="364" s="5" customFormat="1" x14ac:dyDescent="0.25"/>
    <row r="365" s="5" customFormat="1" x14ac:dyDescent="0.25"/>
    <row r="366" s="5" customFormat="1" x14ac:dyDescent="0.25"/>
    <row r="367" s="5" customFormat="1" x14ac:dyDescent="0.25"/>
    <row r="368" s="5" customFormat="1" x14ac:dyDescent="0.25"/>
    <row r="369" s="5" customFormat="1" x14ac:dyDescent="0.25"/>
    <row r="370" s="5" customFormat="1" x14ac:dyDescent="0.25"/>
    <row r="371" s="5" customFormat="1" x14ac:dyDescent="0.25"/>
    <row r="372" s="5" customFormat="1" x14ac:dyDescent="0.25"/>
    <row r="373" s="5" customFormat="1" x14ac:dyDescent="0.25"/>
    <row r="374" s="5" customFormat="1" x14ac:dyDescent="0.25"/>
    <row r="375" s="5" customFormat="1" x14ac:dyDescent="0.25"/>
    <row r="376" s="5" customFormat="1" x14ac:dyDescent="0.25"/>
    <row r="377" s="5" customFormat="1" x14ac:dyDescent="0.25"/>
    <row r="378" s="5" customFormat="1" x14ac:dyDescent="0.25"/>
    <row r="379" s="5" customFormat="1" x14ac:dyDescent="0.25"/>
    <row r="380" s="5" customFormat="1" x14ac:dyDescent="0.25"/>
    <row r="381" s="5" customFormat="1" x14ac:dyDescent="0.25"/>
    <row r="382" s="5" customFormat="1" x14ac:dyDescent="0.25"/>
    <row r="383" s="5" customFormat="1" x14ac:dyDescent="0.25"/>
    <row r="384" s="5" customFormat="1" x14ac:dyDescent="0.25"/>
    <row r="385" s="5" customFormat="1" x14ac:dyDescent="0.25"/>
    <row r="386" s="5" customFormat="1" x14ac:dyDescent="0.25"/>
    <row r="387" s="5" customFormat="1" x14ac:dyDescent="0.25"/>
    <row r="388" s="5" customFormat="1" x14ac:dyDescent="0.25"/>
    <row r="389" s="5" customFormat="1" x14ac:dyDescent="0.25"/>
    <row r="390" s="5" customFormat="1" x14ac:dyDescent="0.25"/>
    <row r="391" s="5" customFormat="1" x14ac:dyDescent="0.25"/>
    <row r="392" s="5" customFormat="1" x14ac:dyDescent="0.25"/>
    <row r="393" s="5" customFormat="1" x14ac:dyDescent="0.25"/>
    <row r="394" s="5" customFormat="1" x14ac:dyDescent="0.25"/>
    <row r="395" s="5" customFormat="1" x14ac:dyDescent="0.25"/>
    <row r="396" s="5" customFormat="1" x14ac:dyDescent="0.25"/>
    <row r="397" s="5" customFormat="1" x14ac:dyDescent="0.25"/>
    <row r="398" s="5" customFormat="1" x14ac:dyDescent="0.25"/>
    <row r="399" s="5" customFormat="1" x14ac:dyDescent="0.25"/>
    <row r="400" s="5" customFormat="1" x14ac:dyDescent="0.25"/>
    <row r="401" s="5" customFormat="1" x14ac:dyDescent="0.25"/>
    <row r="402" s="5" customFormat="1" x14ac:dyDescent="0.25"/>
    <row r="403" s="5" customFormat="1" x14ac:dyDescent="0.25"/>
    <row r="404" s="5" customFormat="1" x14ac:dyDescent="0.25"/>
    <row r="405" s="5" customFormat="1" x14ac:dyDescent="0.25"/>
    <row r="406" s="5" customFormat="1" x14ac:dyDescent="0.25"/>
    <row r="407" s="5" customFormat="1" x14ac:dyDescent="0.25"/>
    <row r="408" s="5" customFormat="1" x14ac:dyDescent="0.25"/>
    <row r="409" s="5" customFormat="1" x14ac:dyDescent="0.25"/>
    <row r="410" s="5" customFormat="1" x14ac:dyDescent="0.25"/>
    <row r="411" s="5" customFormat="1" x14ac:dyDescent="0.25"/>
    <row r="412" s="5" customFormat="1" x14ac:dyDescent="0.25"/>
    <row r="413" s="5" customFormat="1" x14ac:dyDescent="0.25"/>
    <row r="414" s="5" customFormat="1" x14ac:dyDescent="0.25"/>
    <row r="415" s="5" customFormat="1" x14ac:dyDescent="0.25"/>
    <row r="416" s="5" customFormat="1" x14ac:dyDescent="0.25"/>
    <row r="417" s="5" customFormat="1" x14ac:dyDescent="0.25"/>
    <row r="418" s="5" customFormat="1" x14ac:dyDescent="0.25"/>
    <row r="419" s="5" customFormat="1" x14ac:dyDescent="0.25"/>
    <row r="420" s="5" customFormat="1" x14ac:dyDescent="0.25"/>
    <row r="421" s="5" customFormat="1" x14ac:dyDescent="0.25"/>
    <row r="422" s="5" customFormat="1" x14ac:dyDescent="0.25"/>
    <row r="423" s="5" customFormat="1" x14ac:dyDescent="0.25"/>
    <row r="424" s="5" customFormat="1" x14ac:dyDescent="0.25"/>
    <row r="425" s="5" customFormat="1" x14ac:dyDescent="0.25"/>
    <row r="426" s="5" customFormat="1" x14ac:dyDescent="0.25"/>
    <row r="427" s="5" customFormat="1" x14ac:dyDescent="0.25"/>
    <row r="428" s="5" customFormat="1" x14ac:dyDescent="0.25"/>
    <row r="429" s="5" customFormat="1" x14ac:dyDescent="0.25"/>
    <row r="430" s="5" customFormat="1" x14ac:dyDescent="0.25"/>
    <row r="431" s="5" customFormat="1" x14ac:dyDescent="0.25"/>
    <row r="432" s="5" customFormat="1" x14ac:dyDescent="0.25"/>
    <row r="433" s="5" customFormat="1" x14ac:dyDescent="0.25"/>
    <row r="434" s="5" customFormat="1" x14ac:dyDescent="0.25"/>
    <row r="435" s="5" customFormat="1" x14ac:dyDescent="0.25"/>
    <row r="436" s="5" customFormat="1" x14ac:dyDescent="0.25"/>
    <row r="437" s="5" customFormat="1" x14ac:dyDescent="0.25"/>
    <row r="438" s="5" customFormat="1" x14ac:dyDescent="0.25"/>
    <row r="439" s="5" customFormat="1" x14ac:dyDescent="0.25"/>
    <row r="440" s="5" customFormat="1" x14ac:dyDescent="0.25"/>
    <row r="441" s="5" customFormat="1" x14ac:dyDescent="0.25"/>
    <row r="442" s="5" customFormat="1" x14ac:dyDescent="0.25"/>
    <row r="443" s="5" customFormat="1" x14ac:dyDescent="0.25"/>
    <row r="444" s="5" customFormat="1" x14ac:dyDescent="0.25"/>
    <row r="445" s="5" customFormat="1" x14ac:dyDescent="0.25"/>
    <row r="446" s="5" customFormat="1" x14ac:dyDescent="0.25"/>
    <row r="447" s="5" customFormat="1" x14ac:dyDescent="0.25"/>
    <row r="448" s="5" customFormat="1" x14ac:dyDescent="0.25"/>
    <row r="449" s="5" customFormat="1" x14ac:dyDescent="0.25"/>
    <row r="450" s="5" customFormat="1" x14ac:dyDescent="0.25"/>
    <row r="451" s="5" customFormat="1" x14ac:dyDescent="0.25"/>
    <row r="452" s="5" customFormat="1" x14ac:dyDescent="0.25"/>
    <row r="453" s="5" customFormat="1" x14ac:dyDescent="0.25"/>
    <row r="454" s="5" customFormat="1" x14ac:dyDescent="0.25"/>
    <row r="455" s="5" customFormat="1" x14ac:dyDescent="0.25"/>
    <row r="456" s="5" customFormat="1" x14ac:dyDescent="0.25"/>
    <row r="457" s="5" customFormat="1" x14ac:dyDescent="0.25"/>
    <row r="458" s="5" customFormat="1" x14ac:dyDescent="0.25"/>
    <row r="459" s="5" customFormat="1" x14ac:dyDescent="0.25"/>
    <row r="460" s="5" customFormat="1" x14ac:dyDescent="0.25"/>
    <row r="461" s="5" customFormat="1" x14ac:dyDescent="0.25"/>
    <row r="462" s="5" customFormat="1" x14ac:dyDescent="0.25"/>
    <row r="463" s="5" customFormat="1" x14ac:dyDescent="0.25"/>
    <row r="464" s="5" customFormat="1" x14ac:dyDescent="0.25"/>
    <row r="465" s="5" customFormat="1" x14ac:dyDescent="0.25"/>
    <row r="466" s="5" customFormat="1" x14ac:dyDescent="0.25"/>
    <row r="467" s="5" customFormat="1" x14ac:dyDescent="0.25"/>
    <row r="468" s="5" customFormat="1" x14ac:dyDescent="0.25"/>
    <row r="469" s="5" customFormat="1" x14ac:dyDescent="0.25"/>
    <row r="470" s="5" customFormat="1" x14ac:dyDescent="0.25"/>
    <row r="471" s="5" customFormat="1" x14ac:dyDescent="0.25"/>
    <row r="472" s="5" customFormat="1" x14ac:dyDescent="0.25"/>
    <row r="473" s="5" customFormat="1" x14ac:dyDescent="0.25"/>
    <row r="474" s="5" customFormat="1" x14ac:dyDescent="0.25"/>
    <row r="475" s="5" customFormat="1" x14ac:dyDescent="0.25"/>
    <row r="476" s="5" customFormat="1" x14ac:dyDescent="0.25"/>
    <row r="477" s="5" customFormat="1" x14ac:dyDescent="0.25"/>
    <row r="478" s="5" customFormat="1" x14ac:dyDescent="0.25"/>
    <row r="479" s="5" customFormat="1" x14ac:dyDescent="0.25"/>
    <row r="480" s="5" customFormat="1" x14ac:dyDescent="0.25"/>
    <row r="481" s="5" customFormat="1" x14ac:dyDescent="0.25"/>
    <row r="482" s="5" customFormat="1" x14ac:dyDescent="0.25"/>
    <row r="483" s="5" customFormat="1" x14ac:dyDescent="0.25"/>
    <row r="484" s="5" customFormat="1" x14ac:dyDescent="0.25"/>
    <row r="485" s="5" customFormat="1" x14ac:dyDescent="0.25"/>
    <row r="486" s="5" customFormat="1" x14ac:dyDescent="0.25"/>
    <row r="487" s="5" customFormat="1" x14ac:dyDescent="0.25"/>
    <row r="488" s="5" customFormat="1" x14ac:dyDescent="0.25"/>
    <row r="489" s="5" customFormat="1" x14ac:dyDescent="0.25"/>
    <row r="490" s="5" customFormat="1" x14ac:dyDescent="0.25"/>
    <row r="491" s="5" customFormat="1" x14ac:dyDescent="0.25"/>
    <row r="492" s="5" customFormat="1" x14ac:dyDescent="0.25"/>
    <row r="493" s="5" customFormat="1" x14ac:dyDescent="0.25"/>
    <row r="494" s="5" customFormat="1" x14ac:dyDescent="0.25"/>
    <row r="495" s="5" customFormat="1" x14ac:dyDescent="0.25"/>
    <row r="496" s="5" customFormat="1" x14ac:dyDescent="0.25"/>
    <row r="497" s="5" customFormat="1" x14ac:dyDescent="0.25"/>
    <row r="498" s="5" customFormat="1" x14ac:dyDescent="0.25"/>
    <row r="499" s="5" customFormat="1" x14ac:dyDescent="0.25"/>
    <row r="500" s="5" customFormat="1" x14ac:dyDescent="0.25"/>
    <row r="501" s="5" customFormat="1" x14ac:dyDescent="0.25"/>
    <row r="502" s="5" customFormat="1" x14ac:dyDescent="0.25"/>
    <row r="503" s="5" customFormat="1" x14ac:dyDescent="0.25"/>
    <row r="504" s="5" customFormat="1" x14ac:dyDescent="0.25"/>
    <row r="505" s="5" customFormat="1" x14ac:dyDescent="0.25"/>
    <row r="506" s="5" customFormat="1" x14ac:dyDescent="0.25"/>
    <row r="507" s="5" customFormat="1" x14ac:dyDescent="0.25"/>
    <row r="508" s="5" customFormat="1" x14ac:dyDescent="0.25"/>
    <row r="509" s="5" customFormat="1" x14ac:dyDescent="0.25"/>
    <row r="510" s="5" customFormat="1" x14ac:dyDescent="0.25"/>
    <row r="511" s="5" customFormat="1" x14ac:dyDescent="0.25"/>
    <row r="512" s="5" customFormat="1" x14ac:dyDescent="0.25"/>
    <row r="513" s="5" customFormat="1" x14ac:dyDescent="0.25"/>
    <row r="514" s="5" customFormat="1" x14ac:dyDescent="0.25"/>
    <row r="515" s="5" customFormat="1" x14ac:dyDescent="0.25"/>
    <row r="516" s="5" customFormat="1" x14ac:dyDescent="0.25"/>
    <row r="517" s="5" customFormat="1" x14ac:dyDescent="0.25"/>
    <row r="518" s="5" customFormat="1" x14ac:dyDescent="0.25"/>
    <row r="519" s="5" customFormat="1" x14ac:dyDescent="0.25"/>
    <row r="520" s="5" customFormat="1" x14ac:dyDescent="0.25"/>
    <row r="521" s="5" customFormat="1" x14ac:dyDescent="0.25"/>
    <row r="522" s="5" customFormat="1" x14ac:dyDescent="0.25"/>
    <row r="523" s="5" customFormat="1" x14ac:dyDescent="0.25"/>
    <row r="524" s="5" customFormat="1" x14ac:dyDescent="0.25"/>
    <row r="525" s="5" customFormat="1" x14ac:dyDescent="0.25"/>
    <row r="526" s="5" customFormat="1" x14ac:dyDescent="0.25"/>
    <row r="527" s="5" customFormat="1" x14ac:dyDescent="0.25"/>
    <row r="528" s="5" customFormat="1" x14ac:dyDescent="0.25"/>
    <row r="529" s="5" customFormat="1" x14ac:dyDescent="0.25"/>
    <row r="530" s="5" customFormat="1" x14ac:dyDescent="0.25"/>
    <row r="531" s="5" customFormat="1" x14ac:dyDescent="0.25"/>
    <row r="532" s="5" customFormat="1" x14ac:dyDescent="0.25"/>
    <row r="533" s="5" customFormat="1" x14ac:dyDescent="0.25"/>
    <row r="534" s="5" customFormat="1" x14ac:dyDescent="0.25"/>
    <row r="535" s="5" customFormat="1" x14ac:dyDescent="0.25"/>
    <row r="536" s="5" customFormat="1" x14ac:dyDescent="0.25"/>
    <row r="537" s="5" customFormat="1" x14ac:dyDescent="0.25"/>
    <row r="538" s="5" customFormat="1" x14ac:dyDescent="0.25"/>
    <row r="539" s="5" customFormat="1" x14ac:dyDescent="0.25"/>
    <row r="540" s="5" customFormat="1" x14ac:dyDescent="0.25"/>
    <row r="541" s="5" customFormat="1" x14ac:dyDescent="0.25"/>
    <row r="542" s="5" customFormat="1" x14ac:dyDescent="0.25"/>
    <row r="543" s="5" customFormat="1" x14ac:dyDescent="0.25"/>
    <row r="544" s="5" customFormat="1" x14ac:dyDescent="0.25"/>
    <row r="545" s="5" customFormat="1" x14ac:dyDescent="0.25"/>
    <row r="546" s="5" customFormat="1" x14ac:dyDescent="0.25"/>
    <row r="547" s="5" customFormat="1" x14ac:dyDescent="0.25"/>
    <row r="548" s="5" customFormat="1" x14ac:dyDescent="0.25"/>
    <row r="549" s="5" customFormat="1" x14ac:dyDescent="0.25"/>
    <row r="550" s="5" customFormat="1" x14ac:dyDescent="0.25"/>
    <row r="551" s="5" customFormat="1" x14ac:dyDescent="0.25"/>
    <row r="552" s="5" customFormat="1" x14ac:dyDescent="0.25"/>
    <row r="553" s="5" customFormat="1" x14ac:dyDescent="0.25"/>
    <row r="554" s="5" customFormat="1" x14ac:dyDescent="0.25"/>
    <row r="555" s="5" customFormat="1" x14ac:dyDescent="0.25"/>
    <row r="556" s="5" customFormat="1" x14ac:dyDescent="0.25"/>
    <row r="557" s="5" customFormat="1" x14ac:dyDescent="0.25"/>
    <row r="558" s="5" customFormat="1" x14ac:dyDescent="0.25"/>
    <row r="559" s="5" customFormat="1" x14ac:dyDescent="0.25"/>
    <row r="560" s="5" customFormat="1" x14ac:dyDescent="0.25"/>
    <row r="561" s="5" customFormat="1" x14ac:dyDescent="0.25"/>
    <row r="562" s="5" customFormat="1" x14ac:dyDescent="0.25"/>
    <row r="563" s="5" customFormat="1" x14ac:dyDescent="0.25"/>
    <row r="564" s="5" customFormat="1" x14ac:dyDescent="0.25"/>
    <row r="565" s="5" customFormat="1" x14ac:dyDescent="0.25"/>
    <row r="566" s="5" customFormat="1" x14ac:dyDescent="0.25"/>
    <row r="567" s="5" customFormat="1" x14ac:dyDescent="0.25"/>
    <row r="568" s="5" customFormat="1" x14ac:dyDescent="0.25"/>
    <row r="569" s="5" customFormat="1" x14ac:dyDescent="0.25"/>
    <row r="570" s="5" customFormat="1" x14ac:dyDescent="0.25"/>
    <row r="571" s="5" customFormat="1" x14ac:dyDescent="0.25"/>
    <row r="572" s="5" customFormat="1" x14ac:dyDescent="0.25"/>
    <row r="573" s="5" customFormat="1" x14ac:dyDescent="0.25"/>
    <row r="574" s="5" customFormat="1" x14ac:dyDescent="0.25"/>
    <row r="575" s="5" customFormat="1" x14ac:dyDescent="0.25"/>
    <row r="576" s="5" customFormat="1" x14ac:dyDescent="0.25"/>
    <row r="577" s="5" customFormat="1" x14ac:dyDescent="0.25"/>
    <row r="578" s="5" customFormat="1" x14ac:dyDescent="0.25"/>
    <row r="579" s="5" customFormat="1" x14ac:dyDescent="0.25"/>
    <row r="580" s="5" customFormat="1" x14ac:dyDescent="0.25"/>
    <row r="581" s="5" customFormat="1" x14ac:dyDescent="0.25"/>
    <row r="582" s="5" customFormat="1" x14ac:dyDescent="0.25"/>
    <row r="583" s="5" customFormat="1" x14ac:dyDescent="0.25"/>
    <row r="584" s="5" customFormat="1" x14ac:dyDescent="0.25"/>
    <row r="585" s="5" customFormat="1" x14ac:dyDescent="0.25"/>
    <row r="586" s="5" customFormat="1" x14ac:dyDescent="0.25"/>
    <row r="587" s="5" customFormat="1" x14ac:dyDescent="0.25"/>
    <row r="588" s="5" customFormat="1" x14ac:dyDescent="0.25"/>
    <row r="589" s="5" customFormat="1" x14ac:dyDescent="0.25"/>
    <row r="590" s="5" customFormat="1" x14ac:dyDescent="0.25"/>
    <row r="591" s="5" customFormat="1" x14ac:dyDescent="0.25"/>
    <row r="592" s="5" customFormat="1" x14ac:dyDescent="0.25"/>
    <row r="593" s="5" customFormat="1" x14ac:dyDescent="0.25"/>
    <row r="594" s="5" customFormat="1" x14ac:dyDescent="0.25"/>
    <row r="595" s="5" customFormat="1" x14ac:dyDescent="0.25"/>
    <row r="596" s="5" customFormat="1" x14ac:dyDescent="0.25"/>
    <row r="597" s="5" customFormat="1" x14ac:dyDescent="0.25"/>
    <row r="598" s="5" customFormat="1" x14ac:dyDescent="0.25"/>
    <row r="599" s="5" customFormat="1" x14ac:dyDescent="0.25"/>
    <row r="600" s="5" customFormat="1" x14ac:dyDescent="0.25"/>
    <row r="601" s="5" customFormat="1" x14ac:dyDescent="0.25"/>
    <row r="602" s="5" customFormat="1" x14ac:dyDescent="0.25"/>
    <row r="603" s="5" customFormat="1" x14ac:dyDescent="0.25"/>
    <row r="604" s="5" customFormat="1" x14ac:dyDescent="0.25"/>
    <row r="605" s="5" customFormat="1" x14ac:dyDescent="0.25"/>
    <row r="606" s="5" customFormat="1" x14ac:dyDescent="0.25"/>
    <row r="607" s="5" customFormat="1" x14ac:dyDescent="0.25"/>
    <row r="608" s="5" customFormat="1" x14ac:dyDescent="0.25"/>
    <row r="609" s="5" customFormat="1" x14ac:dyDescent="0.25"/>
    <row r="610" s="5" customFormat="1" x14ac:dyDescent="0.25"/>
    <row r="611" s="5" customFormat="1" x14ac:dyDescent="0.25"/>
    <row r="612" s="5" customFormat="1" x14ac:dyDescent="0.25"/>
    <row r="613" s="5" customFormat="1" x14ac:dyDescent="0.25"/>
    <row r="614" s="5" customFormat="1" x14ac:dyDescent="0.25"/>
    <row r="615" s="5" customFormat="1" x14ac:dyDescent="0.25"/>
    <row r="616" s="5" customFormat="1" x14ac:dyDescent="0.25"/>
    <row r="617" s="5" customFormat="1" x14ac:dyDescent="0.25"/>
    <row r="618" s="5" customFormat="1" x14ac:dyDescent="0.25"/>
    <row r="619" s="5" customFormat="1" x14ac:dyDescent="0.25"/>
    <row r="620" s="5" customFormat="1" x14ac:dyDescent="0.25"/>
    <row r="621" s="5" customFormat="1" x14ac:dyDescent="0.25"/>
    <row r="622" s="5" customFormat="1" x14ac:dyDescent="0.25"/>
    <row r="623" s="5" customFormat="1" x14ac:dyDescent="0.25"/>
    <row r="624" s="5" customFormat="1" x14ac:dyDescent="0.25"/>
    <row r="625" s="5" customFormat="1" x14ac:dyDescent="0.25"/>
    <row r="626" s="5" customFormat="1" x14ac:dyDescent="0.25"/>
    <row r="627" s="5" customFormat="1" x14ac:dyDescent="0.25"/>
    <row r="628" s="5" customFormat="1" x14ac:dyDescent="0.25"/>
    <row r="629" s="5" customFormat="1" x14ac:dyDescent="0.25"/>
    <row r="630" s="5" customFormat="1" x14ac:dyDescent="0.25"/>
    <row r="631" s="5" customFormat="1" x14ac:dyDescent="0.25"/>
    <row r="632" s="5" customFormat="1" x14ac:dyDescent="0.25"/>
    <row r="633" s="5" customFormat="1" x14ac:dyDescent="0.25"/>
    <row r="634" s="5" customFormat="1" x14ac:dyDescent="0.25"/>
    <row r="635" s="5" customFormat="1" x14ac:dyDescent="0.25"/>
    <row r="636" s="5" customFormat="1" x14ac:dyDescent="0.25"/>
    <row r="637" s="5" customFormat="1" x14ac:dyDescent="0.25"/>
    <row r="638" s="5" customFormat="1" x14ac:dyDescent="0.25"/>
    <row r="639" s="5" customFormat="1" x14ac:dyDescent="0.25"/>
    <row r="640" s="5" customFormat="1" x14ac:dyDescent="0.25"/>
    <row r="641" s="5" customFormat="1" x14ac:dyDescent="0.25"/>
    <row r="642" s="5" customFormat="1" x14ac:dyDescent="0.25"/>
    <row r="643" s="5" customFormat="1" x14ac:dyDescent="0.25"/>
    <row r="644" s="5" customFormat="1" x14ac:dyDescent="0.25"/>
    <row r="645" s="5" customFormat="1" x14ac:dyDescent="0.25"/>
    <row r="646" s="5" customFormat="1" x14ac:dyDescent="0.25"/>
    <row r="647" s="5" customFormat="1" x14ac:dyDescent="0.25"/>
    <row r="648" s="5" customFormat="1" x14ac:dyDescent="0.25"/>
    <row r="649" s="5" customFormat="1" x14ac:dyDescent="0.25"/>
    <row r="650" s="5" customFormat="1" x14ac:dyDescent="0.25"/>
    <row r="651" s="5" customFormat="1" x14ac:dyDescent="0.25"/>
    <row r="652" s="5" customFormat="1" x14ac:dyDescent="0.25"/>
    <row r="653" s="5" customFormat="1" x14ac:dyDescent="0.25"/>
    <row r="654" s="5" customFormat="1" x14ac:dyDescent="0.25"/>
    <row r="655" s="5" customFormat="1" x14ac:dyDescent="0.25"/>
    <row r="656" s="5" customFormat="1" x14ac:dyDescent="0.25"/>
    <row r="657" s="5" customFormat="1" x14ac:dyDescent="0.25"/>
    <row r="658" s="5" customFormat="1" x14ac:dyDescent="0.25"/>
    <row r="659" s="5" customFormat="1" x14ac:dyDescent="0.25"/>
    <row r="660" s="5" customFormat="1" x14ac:dyDescent="0.25"/>
    <row r="661" s="5" customFormat="1" x14ac:dyDescent="0.25"/>
    <row r="662" s="5" customFormat="1" x14ac:dyDescent="0.25"/>
    <row r="663" s="5" customFormat="1" x14ac:dyDescent="0.25"/>
    <row r="664" s="5" customFormat="1" x14ac:dyDescent="0.25"/>
    <row r="665" s="5" customFormat="1" x14ac:dyDescent="0.25"/>
    <row r="666" s="5" customFormat="1" x14ac:dyDescent="0.25"/>
    <row r="667" s="5" customFormat="1" x14ac:dyDescent="0.25"/>
    <row r="668" s="5" customFormat="1" x14ac:dyDescent="0.25"/>
    <row r="669" s="5" customFormat="1" x14ac:dyDescent="0.25"/>
    <row r="670" s="5" customFormat="1" x14ac:dyDescent="0.25"/>
    <row r="671" s="5" customFormat="1" x14ac:dyDescent="0.25"/>
    <row r="672" s="5" customFormat="1" x14ac:dyDescent="0.25"/>
    <row r="673" s="5" customFormat="1" x14ac:dyDescent="0.25"/>
    <row r="674" s="5" customFormat="1" x14ac:dyDescent="0.25"/>
    <row r="675" s="5" customFormat="1" x14ac:dyDescent="0.25"/>
    <row r="676" s="5" customFormat="1" x14ac:dyDescent="0.25"/>
    <row r="677" s="5" customFormat="1" x14ac:dyDescent="0.25"/>
    <row r="678" s="5" customFormat="1" x14ac:dyDescent="0.25"/>
    <row r="679" s="5" customFormat="1" x14ac:dyDescent="0.25"/>
    <row r="680" s="5" customFormat="1" x14ac:dyDescent="0.25"/>
    <row r="681" s="5" customFormat="1" x14ac:dyDescent="0.25"/>
    <row r="682" s="5" customFormat="1" x14ac:dyDescent="0.25"/>
    <row r="683" s="5" customFormat="1" x14ac:dyDescent="0.25"/>
    <row r="684" s="5" customFormat="1" x14ac:dyDescent="0.25"/>
    <row r="685" s="5" customFormat="1" x14ac:dyDescent="0.25"/>
    <row r="686" s="5" customFormat="1" x14ac:dyDescent="0.25"/>
    <row r="687" s="5" customFormat="1" x14ac:dyDescent="0.25"/>
    <row r="688" s="5" customFormat="1" x14ac:dyDescent="0.25"/>
    <row r="689" s="5" customFormat="1" x14ac:dyDescent="0.25"/>
    <row r="690" s="5" customFormat="1" x14ac:dyDescent="0.25"/>
    <row r="691" s="5" customFormat="1" x14ac:dyDescent="0.25"/>
    <row r="692" s="5" customFormat="1" x14ac:dyDescent="0.25"/>
    <row r="693" s="5" customFormat="1" x14ac:dyDescent="0.25"/>
    <row r="694" s="5" customFormat="1" x14ac:dyDescent="0.25"/>
    <row r="695" s="5" customFormat="1" x14ac:dyDescent="0.25"/>
    <row r="696" s="5" customFormat="1" x14ac:dyDescent="0.25"/>
    <row r="697" s="5" customFormat="1" x14ac:dyDescent="0.25"/>
    <row r="698" s="5" customFormat="1" x14ac:dyDescent="0.25"/>
    <row r="699" s="5" customFormat="1" x14ac:dyDescent="0.25"/>
    <row r="700" s="5" customFormat="1" x14ac:dyDescent="0.25"/>
    <row r="701" s="5" customFormat="1" x14ac:dyDescent="0.25"/>
    <row r="702" s="5" customFormat="1" x14ac:dyDescent="0.25"/>
    <row r="703" s="5" customFormat="1" x14ac:dyDescent="0.25"/>
    <row r="704" s="5" customFormat="1" x14ac:dyDescent="0.25"/>
    <row r="705" s="5" customFormat="1" x14ac:dyDescent="0.25"/>
    <row r="706" s="5" customFormat="1" x14ac:dyDescent="0.25"/>
    <row r="707" s="5" customFormat="1" x14ac:dyDescent="0.25"/>
    <row r="708" s="5" customFormat="1" x14ac:dyDescent="0.25"/>
    <row r="709" s="5" customFormat="1" x14ac:dyDescent="0.25"/>
    <row r="710" s="5" customFormat="1" x14ac:dyDescent="0.25"/>
    <row r="711" s="5" customFormat="1" x14ac:dyDescent="0.25"/>
    <row r="712" s="5" customFormat="1" x14ac:dyDescent="0.25"/>
    <row r="713" s="5" customFormat="1" x14ac:dyDescent="0.25"/>
    <row r="714" s="5" customFormat="1" x14ac:dyDescent="0.25"/>
    <row r="715" s="5" customFormat="1" x14ac:dyDescent="0.25"/>
    <row r="716" s="5" customFormat="1" x14ac:dyDescent="0.25"/>
    <row r="717" s="5" customFormat="1" x14ac:dyDescent="0.25"/>
    <row r="718" s="5" customFormat="1" x14ac:dyDescent="0.25"/>
    <row r="719" s="5" customFormat="1" x14ac:dyDescent="0.25"/>
    <row r="720" s="5" customFormat="1" x14ac:dyDescent="0.25"/>
    <row r="721" s="5" customFormat="1" x14ac:dyDescent="0.25"/>
    <row r="722" s="5" customFormat="1" x14ac:dyDescent="0.25"/>
    <row r="723" s="5" customFormat="1" x14ac:dyDescent="0.25"/>
    <row r="724" s="5" customFormat="1" x14ac:dyDescent="0.25"/>
    <row r="725" s="5" customFormat="1" x14ac:dyDescent="0.25"/>
    <row r="726" s="5" customFormat="1" x14ac:dyDescent="0.25"/>
    <row r="727" s="5" customFormat="1" x14ac:dyDescent="0.25"/>
    <row r="728" s="5" customFormat="1" x14ac:dyDescent="0.25"/>
    <row r="729" s="5" customFormat="1" x14ac:dyDescent="0.25"/>
    <row r="730" s="5" customFormat="1" x14ac:dyDescent="0.25"/>
    <row r="731" s="5" customFormat="1" x14ac:dyDescent="0.25"/>
    <row r="732" s="5" customFormat="1" x14ac:dyDescent="0.25"/>
    <row r="733" s="5" customFormat="1" x14ac:dyDescent="0.25"/>
    <row r="734" s="5" customFormat="1" x14ac:dyDescent="0.25"/>
    <row r="735" s="5" customFormat="1" x14ac:dyDescent="0.25"/>
    <row r="736" s="5" customFormat="1" x14ac:dyDescent="0.25"/>
    <row r="737" s="5" customFormat="1" x14ac:dyDescent="0.25"/>
    <row r="738" s="5" customFormat="1" x14ac:dyDescent="0.25"/>
    <row r="739" s="5" customFormat="1" x14ac:dyDescent="0.25"/>
    <row r="740" s="5" customFormat="1" x14ac:dyDescent="0.25"/>
    <row r="741" s="5" customFormat="1" x14ac:dyDescent="0.25"/>
    <row r="742" s="5" customFormat="1" x14ac:dyDescent="0.25"/>
    <row r="743" s="5" customFormat="1" x14ac:dyDescent="0.25"/>
    <row r="744" s="5" customFormat="1" x14ac:dyDescent="0.25"/>
    <row r="745" s="5" customFormat="1" x14ac:dyDescent="0.25"/>
    <row r="746" s="5" customFormat="1" x14ac:dyDescent="0.25"/>
    <row r="747" s="5" customFormat="1" x14ac:dyDescent="0.25"/>
    <row r="748" s="5" customFormat="1" x14ac:dyDescent="0.25"/>
    <row r="749" s="5" customFormat="1" x14ac:dyDescent="0.25"/>
    <row r="750" s="5" customFormat="1" x14ac:dyDescent="0.25"/>
    <row r="751" s="5" customFormat="1" x14ac:dyDescent="0.25"/>
    <row r="752" s="5" customFormat="1" x14ac:dyDescent="0.25"/>
    <row r="753" s="5" customFormat="1" x14ac:dyDescent="0.25"/>
    <row r="754" s="5" customFormat="1" x14ac:dyDescent="0.25"/>
    <row r="755" s="5" customFormat="1" x14ac:dyDescent="0.25"/>
    <row r="756" s="5" customFormat="1" x14ac:dyDescent="0.25"/>
    <row r="757" s="5" customFormat="1" x14ac:dyDescent="0.25"/>
    <row r="758" s="5" customFormat="1" x14ac:dyDescent="0.25"/>
    <row r="759" s="5" customFormat="1" x14ac:dyDescent="0.25"/>
    <row r="760" s="5" customFormat="1" x14ac:dyDescent="0.25"/>
    <row r="761" s="5" customFormat="1" x14ac:dyDescent="0.25"/>
    <row r="762" s="5" customFormat="1" x14ac:dyDescent="0.25"/>
    <row r="763" s="5" customFormat="1" x14ac:dyDescent="0.25"/>
    <row r="764" s="5" customFormat="1" x14ac:dyDescent="0.25"/>
    <row r="765" s="5" customFormat="1" x14ac:dyDescent="0.25"/>
    <row r="766" s="5" customFormat="1" x14ac:dyDescent="0.25"/>
    <row r="767" s="5" customFormat="1" x14ac:dyDescent="0.25"/>
    <row r="768" s="5" customFormat="1" x14ac:dyDescent="0.25"/>
    <row r="769" s="5" customFormat="1" x14ac:dyDescent="0.25"/>
    <row r="770" s="5" customFormat="1" x14ac:dyDescent="0.25"/>
    <row r="771" s="5" customFormat="1" x14ac:dyDescent="0.25"/>
    <row r="772" s="5" customFormat="1" x14ac:dyDescent="0.25"/>
    <row r="773" s="5" customFormat="1" x14ac:dyDescent="0.25"/>
    <row r="774" s="5" customFormat="1" x14ac:dyDescent="0.25"/>
    <row r="775" s="5" customFormat="1" x14ac:dyDescent="0.25"/>
    <row r="776" s="5" customFormat="1" x14ac:dyDescent="0.25"/>
    <row r="777" s="5" customFormat="1" x14ac:dyDescent="0.25"/>
    <row r="778" s="5" customFormat="1" x14ac:dyDescent="0.25"/>
    <row r="779" s="5" customFormat="1" x14ac:dyDescent="0.25"/>
    <row r="780" s="5" customFormat="1" x14ac:dyDescent="0.25"/>
    <row r="781" s="5" customFormat="1" x14ac:dyDescent="0.25"/>
    <row r="782" s="5" customFormat="1" x14ac:dyDescent="0.25"/>
    <row r="783" s="5" customFormat="1" x14ac:dyDescent="0.25"/>
    <row r="784" s="5" customFormat="1" x14ac:dyDescent="0.25"/>
    <row r="785" s="5" customFormat="1" x14ac:dyDescent="0.25"/>
    <row r="786" s="5" customFormat="1" x14ac:dyDescent="0.25"/>
    <row r="787" s="5" customFormat="1" x14ac:dyDescent="0.25"/>
    <row r="788" s="5" customFormat="1" x14ac:dyDescent="0.25"/>
    <row r="789" s="5" customFormat="1" x14ac:dyDescent="0.25"/>
    <row r="790" s="5" customFormat="1" x14ac:dyDescent="0.25"/>
    <row r="791" s="5" customFormat="1" x14ac:dyDescent="0.25"/>
    <row r="792" s="5" customFormat="1" x14ac:dyDescent="0.25"/>
    <row r="793" s="5" customFormat="1" x14ac:dyDescent="0.25"/>
    <row r="794" s="5" customFormat="1" x14ac:dyDescent="0.25"/>
    <row r="795" s="5" customFormat="1" x14ac:dyDescent="0.25"/>
    <row r="796" s="5" customFormat="1" x14ac:dyDescent="0.25"/>
    <row r="797" s="5" customFormat="1" x14ac:dyDescent="0.25"/>
    <row r="798" s="5" customFormat="1" x14ac:dyDescent="0.25"/>
    <row r="799" s="5" customFormat="1" x14ac:dyDescent="0.25"/>
    <row r="800" s="5" customFormat="1" x14ac:dyDescent="0.25"/>
    <row r="801" s="5" customFormat="1" x14ac:dyDescent="0.25"/>
    <row r="802" s="5" customFormat="1" x14ac:dyDescent="0.25"/>
    <row r="803" s="5" customFormat="1" x14ac:dyDescent="0.25"/>
    <row r="804" s="5" customFormat="1" x14ac:dyDescent="0.25"/>
    <row r="805" s="5" customFormat="1" x14ac:dyDescent="0.25"/>
    <row r="806" s="5" customFormat="1" x14ac:dyDescent="0.25"/>
    <row r="807" s="5" customFormat="1" x14ac:dyDescent="0.25"/>
    <row r="808" s="5" customFormat="1" x14ac:dyDescent="0.25"/>
    <row r="809" s="5" customFormat="1" x14ac:dyDescent="0.25"/>
    <row r="810" s="5" customFormat="1" x14ac:dyDescent="0.25"/>
    <row r="811" s="5" customFormat="1" x14ac:dyDescent="0.25"/>
    <row r="812" s="5" customFormat="1" x14ac:dyDescent="0.25"/>
    <row r="813" s="5" customFormat="1" x14ac:dyDescent="0.25"/>
    <row r="814" s="5" customFormat="1" x14ac:dyDescent="0.25"/>
    <row r="815" s="5" customFormat="1" x14ac:dyDescent="0.25"/>
    <row r="816" s="5" customFormat="1" x14ac:dyDescent="0.25"/>
    <row r="817" s="5" customFormat="1" x14ac:dyDescent="0.25"/>
    <row r="818" s="5" customFormat="1" x14ac:dyDescent="0.25"/>
    <row r="819" s="5" customFormat="1" x14ac:dyDescent="0.25"/>
    <row r="820" s="5" customFormat="1" x14ac:dyDescent="0.25"/>
    <row r="821" s="5" customFormat="1" x14ac:dyDescent="0.25"/>
    <row r="822" s="5" customFormat="1" x14ac:dyDescent="0.25"/>
    <row r="823" s="5" customFormat="1" x14ac:dyDescent="0.25"/>
    <row r="824" s="5" customFormat="1" x14ac:dyDescent="0.25"/>
    <row r="825" s="5" customFormat="1" x14ac:dyDescent="0.25"/>
    <row r="826" s="5" customFormat="1" x14ac:dyDescent="0.25"/>
    <row r="827" s="5" customFormat="1" x14ac:dyDescent="0.25"/>
    <row r="828" s="5" customFormat="1" x14ac:dyDescent="0.25"/>
    <row r="829" s="5" customFormat="1" x14ac:dyDescent="0.25"/>
    <row r="830" s="5" customFormat="1" x14ac:dyDescent="0.25"/>
    <row r="831" s="5" customFormat="1" x14ac:dyDescent="0.25"/>
    <row r="832" s="5" customFormat="1" x14ac:dyDescent="0.25"/>
    <row r="833" s="5" customFormat="1" x14ac:dyDescent="0.25"/>
    <row r="834" s="5" customFormat="1" x14ac:dyDescent="0.25"/>
    <row r="835" s="5" customFormat="1" x14ac:dyDescent="0.25"/>
    <row r="836" s="5" customFormat="1" x14ac:dyDescent="0.25"/>
    <row r="837" s="5" customFormat="1" x14ac:dyDescent="0.25"/>
    <row r="838" s="5" customFormat="1" x14ac:dyDescent="0.25"/>
    <row r="839" s="5" customFormat="1" x14ac:dyDescent="0.25"/>
    <row r="840" s="5" customFormat="1" x14ac:dyDescent="0.25"/>
    <row r="841" s="5" customFormat="1" x14ac:dyDescent="0.25"/>
    <row r="842" s="5" customFormat="1" x14ac:dyDescent="0.25"/>
    <row r="843" s="5" customFormat="1" x14ac:dyDescent="0.25"/>
    <row r="844" s="5" customFormat="1" x14ac:dyDescent="0.25"/>
    <row r="845" s="5" customFormat="1" x14ac:dyDescent="0.25"/>
    <row r="846" s="5" customFormat="1" x14ac:dyDescent="0.25"/>
    <row r="847" s="5" customFormat="1" x14ac:dyDescent="0.25"/>
    <row r="848" s="5" customFormat="1" x14ac:dyDescent="0.25"/>
    <row r="849" s="5" customFormat="1" x14ac:dyDescent="0.25"/>
    <row r="850" s="5" customFormat="1" x14ac:dyDescent="0.25"/>
    <row r="851" s="5" customFormat="1" x14ac:dyDescent="0.25"/>
    <row r="852" s="5" customFormat="1" x14ac:dyDescent="0.25"/>
    <row r="853" s="5" customFormat="1" x14ac:dyDescent="0.25"/>
    <row r="854" s="5" customFormat="1" x14ac:dyDescent="0.25"/>
    <row r="855" s="5" customFormat="1" x14ac:dyDescent="0.25"/>
    <row r="856" s="5" customFormat="1" x14ac:dyDescent="0.25"/>
    <row r="857" s="5" customFormat="1" x14ac:dyDescent="0.25"/>
    <row r="858" s="5" customFormat="1" x14ac:dyDescent="0.25"/>
    <row r="859" s="5" customFormat="1" x14ac:dyDescent="0.25"/>
    <row r="860" s="5" customFormat="1" x14ac:dyDescent="0.25"/>
    <row r="861" s="5" customFormat="1" x14ac:dyDescent="0.25"/>
    <row r="862" s="5" customFormat="1" x14ac:dyDescent="0.25"/>
    <row r="863" s="5" customFormat="1" x14ac:dyDescent="0.25"/>
    <row r="864" s="5" customFormat="1" x14ac:dyDescent="0.25"/>
    <row r="865" s="5" customFormat="1" x14ac:dyDescent="0.25"/>
    <row r="866" s="5" customFormat="1" x14ac:dyDescent="0.25"/>
    <row r="867" s="5" customFormat="1" x14ac:dyDescent="0.25"/>
    <row r="868" s="5" customFormat="1" x14ac:dyDescent="0.25"/>
    <row r="869" s="5" customFormat="1" x14ac:dyDescent="0.25"/>
    <row r="870" s="5" customFormat="1" x14ac:dyDescent="0.25"/>
    <row r="871" s="5" customFormat="1" x14ac:dyDescent="0.25"/>
    <row r="872" s="5" customFormat="1" x14ac:dyDescent="0.25"/>
    <row r="873" s="5" customFormat="1" x14ac:dyDescent="0.25"/>
    <row r="874" s="5" customFormat="1" x14ac:dyDescent="0.25"/>
    <row r="875" s="5" customFormat="1" x14ac:dyDescent="0.25"/>
    <row r="876" s="5" customFormat="1" x14ac:dyDescent="0.25"/>
    <row r="877" s="5" customFormat="1" x14ac:dyDescent="0.25"/>
    <row r="878" s="5" customFormat="1" x14ac:dyDescent="0.25"/>
    <row r="879" s="5" customFormat="1" x14ac:dyDescent="0.25"/>
    <row r="880" s="5" customFormat="1" x14ac:dyDescent="0.25"/>
    <row r="881" s="5" customFormat="1" x14ac:dyDescent="0.25"/>
    <row r="882" s="5" customFormat="1" x14ac:dyDescent="0.25"/>
    <row r="883" s="5" customFormat="1" x14ac:dyDescent="0.25"/>
    <row r="884" s="5" customFormat="1" x14ac:dyDescent="0.25"/>
    <row r="885" s="5" customFormat="1" x14ac:dyDescent="0.25"/>
    <row r="886" s="5" customFormat="1" x14ac:dyDescent="0.25"/>
    <row r="887" s="5" customFormat="1" x14ac:dyDescent="0.25"/>
    <row r="888" s="5" customFormat="1" x14ac:dyDescent="0.25"/>
    <row r="889" s="5" customFormat="1" x14ac:dyDescent="0.25"/>
    <row r="890" s="5" customFormat="1" x14ac:dyDescent="0.25"/>
    <row r="891" s="5" customFormat="1" x14ac:dyDescent="0.25"/>
    <row r="892" s="5" customFormat="1" x14ac:dyDescent="0.25"/>
    <row r="893" s="5" customFormat="1" x14ac:dyDescent="0.25"/>
    <row r="894" s="5" customFormat="1" x14ac:dyDescent="0.25"/>
    <row r="895" s="5" customFormat="1" x14ac:dyDescent="0.25"/>
    <row r="896" s="5" customFormat="1" x14ac:dyDescent="0.25"/>
    <row r="897" s="5" customFormat="1" x14ac:dyDescent="0.25"/>
    <row r="898" s="5" customFormat="1" x14ac:dyDescent="0.25"/>
    <row r="899" s="5" customFormat="1" x14ac:dyDescent="0.25"/>
    <row r="900" s="5" customFormat="1" x14ac:dyDescent="0.25"/>
    <row r="901" s="5" customFormat="1" x14ac:dyDescent="0.25"/>
    <row r="902" s="5" customFormat="1" x14ac:dyDescent="0.25"/>
    <row r="903" s="5" customFormat="1" x14ac:dyDescent="0.25"/>
    <row r="904" s="5" customFormat="1" x14ac:dyDescent="0.25"/>
    <row r="905" s="5" customFormat="1" x14ac:dyDescent="0.25"/>
    <row r="906" s="5" customFormat="1" x14ac:dyDescent="0.25"/>
    <row r="907" s="5" customFormat="1" x14ac:dyDescent="0.25"/>
    <row r="908" s="5" customFormat="1" x14ac:dyDescent="0.25"/>
    <row r="909" s="5" customFormat="1" x14ac:dyDescent="0.25"/>
    <row r="910" s="5" customFormat="1" x14ac:dyDescent="0.25"/>
    <row r="911" s="5" customFormat="1" x14ac:dyDescent="0.25"/>
    <row r="912" s="5" customFormat="1" x14ac:dyDescent="0.25"/>
    <row r="913" s="5" customFormat="1" x14ac:dyDescent="0.25"/>
    <row r="914" s="5" customFormat="1" x14ac:dyDescent="0.25"/>
    <row r="915" s="5" customFormat="1" x14ac:dyDescent="0.25"/>
    <row r="916" s="5" customFormat="1" x14ac:dyDescent="0.25"/>
    <row r="917" s="5" customFormat="1" x14ac:dyDescent="0.25"/>
    <row r="918" s="5" customFormat="1" x14ac:dyDescent="0.25"/>
    <row r="919" s="5" customFormat="1" x14ac:dyDescent="0.25"/>
    <row r="920" s="5" customFormat="1" x14ac:dyDescent="0.25"/>
    <row r="921" s="5" customFormat="1" x14ac:dyDescent="0.25"/>
    <row r="922" s="5" customFormat="1" x14ac:dyDescent="0.25"/>
    <row r="923" s="5" customFormat="1" x14ac:dyDescent="0.25"/>
    <row r="924" s="5" customFormat="1" x14ac:dyDescent="0.25"/>
    <row r="925" s="5" customFormat="1" x14ac:dyDescent="0.25"/>
    <row r="926" s="5" customFormat="1" x14ac:dyDescent="0.25"/>
    <row r="927" s="5" customFormat="1" x14ac:dyDescent="0.25"/>
    <row r="928" s="5" customFormat="1" x14ac:dyDescent="0.25"/>
    <row r="929" s="5" customFormat="1" x14ac:dyDescent="0.25"/>
    <row r="930" s="5" customFormat="1" x14ac:dyDescent="0.25"/>
    <row r="931" s="5" customFormat="1" x14ac:dyDescent="0.25"/>
    <row r="932" s="5" customFormat="1" x14ac:dyDescent="0.25"/>
    <row r="933" s="5" customFormat="1" x14ac:dyDescent="0.25"/>
    <row r="934" s="5" customFormat="1" x14ac:dyDescent="0.25"/>
    <row r="935" s="5" customFormat="1" x14ac:dyDescent="0.25"/>
    <row r="936" s="5" customFormat="1" x14ac:dyDescent="0.25"/>
    <row r="937" s="5" customFormat="1" x14ac:dyDescent="0.25"/>
    <row r="938" s="5" customFormat="1" x14ac:dyDescent="0.25"/>
    <row r="939" s="5" customFormat="1" x14ac:dyDescent="0.25"/>
    <row r="940" s="5" customFormat="1" x14ac:dyDescent="0.25"/>
    <row r="941" s="5" customFormat="1" x14ac:dyDescent="0.25"/>
    <row r="942" s="5" customFormat="1" x14ac:dyDescent="0.25"/>
    <row r="943" s="5" customFormat="1" x14ac:dyDescent="0.25"/>
    <row r="944" s="5" customFormat="1" x14ac:dyDescent="0.25"/>
    <row r="945" s="5" customFormat="1" x14ac:dyDescent="0.25"/>
    <row r="946" s="5" customFormat="1" x14ac:dyDescent="0.25"/>
    <row r="947" s="5" customFormat="1" x14ac:dyDescent="0.25"/>
    <row r="948" s="5" customFormat="1" x14ac:dyDescent="0.25"/>
    <row r="949" s="5" customFormat="1" x14ac:dyDescent="0.25"/>
    <row r="950" s="5" customFormat="1" x14ac:dyDescent="0.25"/>
    <row r="951" s="5" customFormat="1" x14ac:dyDescent="0.25"/>
    <row r="952" s="5" customFormat="1" x14ac:dyDescent="0.25"/>
    <row r="953" s="5" customFormat="1" x14ac:dyDescent="0.25"/>
    <row r="954" s="5" customFormat="1" x14ac:dyDescent="0.25"/>
    <row r="955" s="5" customFormat="1" x14ac:dyDescent="0.25"/>
    <row r="956" s="5" customFormat="1" x14ac:dyDescent="0.25"/>
    <row r="957" s="5" customFormat="1" x14ac:dyDescent="0.25"/>
    <row r="958" s="5" customFormat="1" x14ac:dyDescent="0.25"/>
    <row r="959" s="5" customFormat="1" x14ac:dyDescent="0.25"/>
    <row r="960" s="5" customFormat="1" x14ac:dyDescent="0.25"/>
    <row r="961" s="5" customFormat="1" x14ac:dyDescent="0.25"/>
    <row r="962" s="5" customFormat="1" x14ac:dyDescent="0.25"/>
    <row r="963" s="5" customFormat="1" x14ac:dyDescent="0.25"/>
    <row r="964" s="5" customFormat="1" x14ac:dyDescent="0.25"/>
    <row r="965" s="5" customFormat="1" x14ac:dyDescent="0.25"/>
    <row r="966" s="5" customFormat="1" x14ac:dyDescent="0.25"/>
    <row r="967" s="5" customFormat="1" x14ac:dyDescent="0.25"/>
    <row r="968" s="5" customFormat="1" x14ac:dyDescent="0.25"/>
    <row r="969" s="5" customFormat="1" x14ac:dyDescent="0.25"/>
    <row r="970" s="5" customFormat="1" x14ac:dyDescent="0.25"/>
    <row r="971" s="5" customFormat="1" x14ac:dyDescent="0.25"/>
    <row r="972" s="5" customFormat="1" x14ac:dyDescent="0.25"/>
    <row r="973" s="5" customFormat="1" x14ac:dyDescent="0.25"/>
    <row r="974" s="5" customFormat="1" x14ac:dyDescent="0.25"/>
    <row r="975" s="5" customFormat="1" x14ac:dyDescent="0.25"/>
    <row r="976" s="5" customFormat="1" x14ac:dyDescent="0.25"/>
    <row r="977" s="5" customFormat="1" x14ac:dyDescent="0.25"/>
    <row r="978" s="5" customFormat="1" x14ac:dyDescent="0.25"/>
    <row r="979" s="5" customFormat="1" x14ac:dyDescent="0.25"/>
    <row r="980" s="5" customFormat="1" x14ac:dyDescent="0.25"/>
    <row r="981" s="5" customFormat="1" x14ac:dyDescent="0.25"/>
    <row r="982" s="5" customFormat="1" x14ac:dyDescent="0.25"/>
    <row r="983" s="5" customFormat="1" x14ac:dyDescent="0.25"/>
    <row r="984" s="5" customFormat="1" x14ac:dyDescent="0.25"/>
    <row r="985" s="5" customFormat="1" x14ac:dyDescent="0.25"/>
    <row r="986" s="5" customFormat="1" x14ac:dyDescent="0.25"/>
    <row r="987" s="5" customFormat="1" x14ac:dyDescent="0.25"/>
    <row r="988" s="5" customFormat="1" x14ac:dyDescent="0.25"/>
    <row r="989" s="5" customFormat="1" x14ac:dyDescent="0.25"/>
    <row r="990" s="5" customFormat="1" x14ac:dyDescent="0.25"/>
    <row r="991" s="5" customFormat="1" x14ac:dyDescent="0.25"/>
    <row r="992" s="5" customFormat="1" x14ac:dyDescent="0.25"/>
    <row r="993" s="5" customFormat="1" x14ac:dyDescent="0.25"/>
    <row r="994" s="5" customFormat="1" x14ac:dyDescent="0.25"/>
    <row r="995" s="5" customFormat="1" x14ac:dyDescent="0.25"/>
    <row r="996" s="5" customFormat="1" x14ac:dyDescent="0.25"/>
    <row r="997" s="5" customFormat="1" x14ac:dyDescent="0.25"/>
    <row r="998" s="5" customFormat="1" x14ac:dyDescent="0.25"/>
    <row r="999" s="5" customFormat="1" x14ac:dyDescent="0.25"/>
    <row r="1000" s="5" customFormat="1" x14ac:dyDescent="0.25"/>
    <row r="1001" s="5" customFormat="1" x14ac:dyDescent="0.25"/>
    <row r="1002" s="5" customFormat="1" x14ac:dyDescent="0.25"/>
    <row r="1003" s="5" customFormat="1" x14ac:dyDescent="0.25"/>
    <row r="1004" s="5" customFormat="1" x14ac:dyDescent="0.25"/>
    <row r="1005" s="5" customFormat="1" x14ac:dyDescent="0.25"/>
    <row r="1006" s="5" customFormat="1" x14ac:dyDescent="0.25"/>
    <row r="1007" s="5" customFormat="1" x14ac:dyDescent="0.25"/>
    <row r="1008" s="5" customFormat="1" x14ac:dyDescent="0.25"/>
    <row r="1009" s="5" customFormat="1" x14ac:dyDescent="0.25"/>
    <row r="1010" s="5" customFormat="1" x14ac:dyDescent="0.25"/>
    <row r="1011" s="5" customFormat="1" x14ac:dyDescent="0.25"/>
    <row r="1012" s="5" customFormat="1" x14ac:dyDescent="0.25"/>
    <row r="1013" s="5" customFormat="1" x14ac:dyDescent="0.25"/>
    <row r="1014" s="5" customFormat="1" x14ac:dyDescent="0.25"/>
    <row r="1015" s="5" customFormat="1" x14ac:dyDescent="0.25"/>
    <row r="1016" s="5" customFormat="1" x14ac:dyDescent="0.25"/>
    <row r="1017" s="5" customFormat="1" x14ac:dyDescent="0.25"/>
    <row r="1018" s="5" customFormat="1" x14ac:dyDescent="0.25"/>
    <row r="1019" s="5" customFormat="1" x14ac:dyDescent="0.25"/>
    <row r="1020" s="5" customFormat="1" x14ac:dyDescent="0.25"/>
    <row r="1021" s="5" customFormat="1" x14ac:dyDescent="0.25"/>
    <row r="1022" s="5" customFormat="1" x14ac:dyDescent="0.25"/>
    <row r="1023" s="5" customFormat="1" x14ac:dyDescent="0.25"/>
    <row r="1024" s="5" customFormat="1" x14ac:dyDescent="0.25"/>
    <row r="1025" s="5" customFormat="1" x14ac:dyDescent="0.25"/>
    <row r="1026" s="5" customFormat="1" x14ac:dyDescent="0.25"/>
    <row r="1027" s="5" customFormat="1" x14ac:dyDescent="0.25"/>
    <row r="1028" s="5" customFormat="1" x14ac:dyDescent="0.25"/>
    <row r="1029" s="5" customFormat="1" x14ac:dyDescent="0.25"/>
    <row r="1030" s="5" customFormat="1" x14ac:dyDescent="0.25"/>
    <row r="1031" s="5" customFormat="1" x14ac:dyDescent="0.25"/>
    <row r="1032" s="5" customFormat="1" x14ac:dyDescent="0.25"/>
    <row r="1033" s="5" customFormat="1" x14ac:dyDescent="0.25"/>
    <row r="1034" s="5" customFormat="1" x14ac:dyDescent="0.25"/>
    <row r="1035" s="5" customFormat="1" x14ac:dyDescent="0.25"/>
    <row r="1036" s="5" customFormat="1" x14ac:dyDescent="0.25"/>
    <row r="1037" s="5" customFormat="1" x14ac:dyDescent="0.25"/>
    <row r="1038" s="5" customFormat="1" x14ac:dyDescent="0.25"/>
    <row r="1039" s="5" customFormat="1" x14ac:dyDescent="0.25"/>
    <row r="1040" s="5" customFormat="1" x14ac:dyDescent="0.25"/>
    <row r="1041" s="5" customFormat="1" x14ac:dyDescent="0.25"/>
    <row r="1042" s="5" customFormat="1" x14ac:dyDescent="0.25"/>
    <row r="1043" s="5" customFormat="1" x14ac:dyDescent="0.25"/>
    <row r="1044" s="5" customFormat="1" x14ac:dyDescent="0.25"/>
    <row r="1045" s="5" customFormat="1" x14ac:dyDescent="0.25"/>
    <row r="1046" s="5" customFormat="1" x14ac:dyDescent="0.25"/>
    <row r="1047" s="5" customFormat="1" x14ac:dyDescent="0.25"/>
    <row r="1048" s="5" customFormat="1" x14ac:dyDescent="0.25"/>
    <row r="1049" s="5" customFormat="1" x14ac:dyDescent="0.25"/>
    <row r="1050" s="5" customFormat="1" x14ac:dyDescent="0.25"/>
    <row r="1051" s="5" customFormat="1" x14ac:dyDescent="0.25"/>
    <row r="1052" s="5" customFormat="1" x14ac:dyDescent="0.25"/>
    <row r="1053" s="5" customFormat="1" x14ac:dyDescent="0.25"/>
    <row r="1054" s="5" customFormat="1" x14ac:dyDescent="0.25"/>
    <row r="1055" s="5" customFormat="1" x14ac:dyDescent="0.25"/>
    <row r="1056" s="5" customFormat="1" x14ac:dyDescent="0.25"/>
    <row r="1057" s="5" customFormat="1" x14ac:dyDescent="0.25"/>
    <row r="1058" s="5" customFormat="1" x14ac:dyDescent="0.25"/>
    <row r="1059" s="5" customFormat="1" x14ac:dyDescent="0.25"/>
    <row r="1060" s="5" customFormat="1" x14ac:dyDescent="0.25"/>
    <row r="1061" s="5" customFormat="1" x14ac:dyDescent="0.25"/>
    <row r="1062" s="5" customFormat="1" x14ac:dyDescent="0.25"/>
    <row r="1063" s="5" customFormat="1" x14ac:dyDescent="0.25"/>
    <row r="1064" s="5" customFormat="1" x14ac:dyDescent="0.25"/>
    <row r="1065" s="5" customFormat="1" x14ac:dyDescent="0.25"/>
    <row r="1066" s="5" customFormat="1" x14ac:dyDescent="0.25"/>
    <row r="1067" s="5" customFormat="1" x14ac:dyDescent="0.25"/>
    <row r="1068" s="5" customFormat="1" x14ac:dyDescent="0.25"/>
    <row r="1069" s="5" customFormat="1" x14ac:dyDescent="0.25"/>
    <row r="1070" s="5" customFormat="1" x14ac:dyDescent="0.25"/>
    <row r="1071" s="5" customFormat="1" x14ac:dyDescent="0.25"/>
    <row r="1072" s="5" customFormat="1" x14ac:dyDescent="0.25"/>
    <row r="1073" s="5" customFormat="1" x14ac:dyDescent="0.25"/>
    <row r="1074" s="5" customFormat="1" x14ac:dyDescent="0.25"/>
    <row r="1075" s="5" customFormat="1" x14ac:dyDescent="0.25"/>
    <row r="1076" s="5" customFormat="1" x14ac:dyDescent="0.25"/>
    <row r="1077" s="5" customFormat="1" x14ac:dyDescent="0.25"/>
    <row r="1078" s="5" customFormat="1" x14ac:dyDescent="0.25"/>
    <row r="1079" s="5" customFormat="1" x14ac:dyDescent="0.25"/>
    <row r="1080" s="5" customFormat="1" x14ac:dyDescent="0.25"/>
    <row r="1081" s="5" customFormat="1" x14ac:dyDescent="0.25"/>
    <row r="1082" s="5" customFormat="1" x14ac:dyDescent="0.25"/>
    <row r="1083" s="5" customFormat="1" x14ac:dyDescent="0.25"/>
    <row r="1084" s="5" customFormat="1" x14ac:dyDescent="0.25"/>
    <row r="1085" s="5" customFormat="1" x14ac:dyDescent="0.25"/>
    <row r="1086" s="5" customFormat="1" x14ac:dyDescent="0.25"/>
    <row r="1087" s="5" customFormat="1" x14ac:dyDescent="0.25"/>
    <row r="1088" s="5" customFormat="1" x14ac:dyDescent="0.25"/>
    <row r="1089" s="5" customFormat="1" x14ac:dyDescent="0.25"/>
    <row r="1090" s="5" customFormat="1" x14ac:dyDescent="0.25"/>
    <row r="1091" s="5" customFormat="1" x14ac:dyDescent="0.25"/>
    <row r="1092" s="5" customFormat="1" x14ac:dyDescent="0.25"/>
    <row r="1093" s="5" customFormat="1" x14ac:dyDescent="0.25"/>
    <row r="1094" s="5" customFormat="1" x14ac:dyDescent="0.25"/>
    <row r="1095" s="5" customFormat="1" x14ac:dyDescent="0.25"/>
    <row r="1096" s="5" customFormat="1" x14ac:dyDescent="0.25"/>
    <row r="1097" s="5" customFormat="1" x14ac:dyDescent="0.25"/>
    <row r="1098" s="5" customFormat="1" x14ac:dyDescent="0.25"/>
    <row r="1099" s="5" customFormat="1" x14ac:dyDescent="0.25"/>
    <row r="1100" s="5" customFormat="1" x14ac:dyDescent="0.25"/>
    <row r="1101" s="5" customFormat="1" x14ac:dyDescent="0.25"/>
    <row r="1102" s="5" customFormat="1" x14ac:dyDescent="0.25"/>
    <row r="1103" s="5" customFormat="1" x14ac:dyDescent="0.25"/>
    <row r="1104" s="5" customFormat="1" x14ac:dyDescent="0.25"/>
    <row r="1105" s="5" customFormat="1" x14ac:dyDescent="0.25"/>
    <row r="1106" s="5" customFormat="1" x14ac:dyDescent="0.25"/>
    <row r="1107" s="5" customFormat="1" x14ac:dyDescent="0.25"/>
    <row r="1108" s="5" customFormat="1" x14ac:dyDescent="0.25"/>
    <row r="1109" s="5" customFormat="1" x14ac:dyDescent="0.25"/>
    <row r="1110" s="5" customFormat="1" x14ac:dyDescent="0.25"/>
    <row r="1111" s="5" customFormat="1" x14ac:dyDescent="0.25"/>
    <row r="1112" s="5" customFormat="1" x14ac:dyDescent="0.25"/>
    <row r="1113" s="5" customFormat="1" x14ac:dyDescent="0.25"/>
    <row r="1114" s="5" customFormat="1" x14ac:dyDescent="0.25"/>
    <row r="1115" s="5" customFormat="1" x14ac:dyDescent="0.25"/>
    <row r="1116" s="5" customFormat="1" x14ac:dyDescent="0.25"/>
    <row r="1117" s="5" customFormat="1" x14ac:dyDescent="0.25"/>
    <row r="1118" s="5" customFormat="1" x14ac:dyDescent="0.25"/>
    <row r="1119" s="5" customFormat="1" x14ac:dyDescent="0.25"/>
    <row r="1120" s="5" customFormat="1" x14ac:dyDescent="0.25"/>
    <row r="1121" s="5" customFormat="1" x14ac:dyDescent="0.25"/>
    <row r="1122" s="5" customFormat="1" x14ac:dyDescent="0.25"/>
    <row r="1123" s="5" customFormat="1" x14ac:dyDescent="0.25"/>
    <row r="1124" s="5" customFormat="1" x14ac:dyDescent="0.25"/>
    <row r="1125" s="5" customFormat="1" x14ac:dyDescent="0.25"/>
    <row r="1126" s="5" customFormat="1" x14ac:dyDescent="0.25"/>
    <row r="1127" s="5" customFormat="1" x14ac:dyDescent="0.25"/>
    <row r="1128" s="5" customFormat="1" x14ac:dyDescent="0.25"/>
    <row r="1129" s="5" customFormat="1" x14ac:dyDescent="0.25"/>
    <row r="1130" s="5" customFormat="1" x14ac:dyDescent="0.25"/>
    <row r="1131" s="5" customFormat="1" x14ac:dyDescent="0.25"/>
    <row r="1132" s="5" customFormat="1" x14ac:dyDescent="0.25"/>
    <row r="1133" s="5" customFormat="1" x14ac:dyDescent="0.25"/>
    <row r="1134" s="5" customFormat="1" x14ac:dyDescent="0.25"/>
    <row r="1135" s="5" customFormat="1" x14ac:dyDescent="0.25"/>
    <row r="1136" s="5" customFormat="1" x14ac:dyDescent="0.25"/>
    <row r="1137" s="5" customFormat="1" x14ac:dyDescent="0.25"/>
    <row r="1138" s="5" customFormat="1" x14ac:dyDescent="0.25"/>
    <row r="1139" s="5" customFormat="1" x14ac:dyDescent="0.25"/>
    <row r="1140" s="5" customFormat="1" x14ac:dyDescent="0.25"/>
    <row r="1141" s="5" customFormat="1" x14ac:dyDescent="0.25"/>
    <row r="1142" s="5" customFormat="1" x14ac:dyDescent="0.25"/>
    <row r="1143" s="5" customFormat="1" x14ac:dyDescent="0.25"/>
    <row r="1144" s="5" customFormat="1" x14ac:dyDescent="0.25"/>
    <row r="1145" s="5" customFormat="1" x14ac:dyDescent="0.25"/>
    <row r="1146" s="5" customFormat="1" x14ac:dyDescent="0.25"/>
    <row r="1147" s="5" customFormat="1" x14ac:dyDescent="0.25"/>
    <row r="1148" s="5" customFormat="1" x14ac:dyDescent="0.25"/>
    <row r="1149" s="5" customFormat="1" x14ac:dyDescent="0.25"/>
    <row r="1150" s="5" customFormat="1" x14ac:dyDescent="0.25"/>
    <row r="1151" s="5" customFormat="1" x14ac:dyDescent="0.25"/>
    <row r="1152" s="5" customFormat="1" x14ac:dyDescent="0.25"/>
    <row r="1153" s="5" customFormat="1" x14ac:dyDescent="0.25"/>
    <row r="1154" s="5" customFormat="1" x14ac:dyDescent="0.25"/>
    <row r="1155" s="5" customFormat="1" x14ac:dyDescent="0.25"/>
    <row r="1156" s="5" customFormat="1" x14ac:dyDescent="0.25"/>
    <row r="1157" s="5" customFormat="1" x14ac:dyDescent="0.25"/>
    <row r="1158" s="5" customFormat="1" x14ac:dyDescent="0.25"/>
    <row r="1159" s="5" customFormat="1" x14ac:dyDescent="0.25"/>
    <row r="1160" s="5" customFormat="1" x14ac:dyDescent="0.25"/>
    <row r="1161" s="5" customFormat="1" x14ac:dyDescent="0.25"/>
    <row r="1162" s="5" customFormat="1" x14ac:dyDescent="0.25"/>
    <row r="1163" s="5" customFormat="1" x14ac:dyDescent="0.25"/>
    <row r="1164" s="5" customFormat="1" x14ac:dyDescent="0.25"/>
    <row r="1165" s="5" customFormat="1" x14ac:dyDescent="0.25"/>
    <row r="1166" s="5" customFormat="1" x14ac:dyDescent="0.25"/>
    <row r="1167" s="5" customFormat="1" x14ac:dyDescent="0.25"/>
    <row r="1168" s="5" customFormat="1" x14ac:dyDescent="0.25"/>
    <row r="1169" s="5" customFormat="1" x14ac:dyDescent="0.25"/>
    <row r="1170" s="5" customFormat="1" x14ac:dyDescent="0.25"/>
    <row r="1171" s="5" customFormat="1" x14ac:dyDescent="0.25"/>
    <row r="1172" s="5" customFormat="1" x14ac:dyDescent="0.25"/>
    <row r="1173" s="5" customFormat="1" x14ac:dyDescent="0.25"/>
    <row r="1174" s="5" customFormat="1" x14ac:dyDescent="0.25"/>
    <row r="1175" s="5" customFormat="1" x14ac:dyDescent="0.25"/>
    <row r="1176" s="5" customFormat="1" x14ac:dyDescent="0.25"/>
    <row r="1177" s="5" customFormat="1" x14ac:dyDescent="0.25"/>
    <row r="1178" s="5" customFormat="1" x14ac:dyDescent="0.25"/>
    <row r="1179" s="5" customFormat="1" x14ac:dyDescent="0.25"/>
    <row r="1180" s="5" customFormat="1" x14ac:dyDescent="0.25"/>
    <row r="1181" s="5" customFormat="1" x14ac:dyDescent="0.25"/>
    <row r="1182" s="5" customFormat="1" x14ac:dyDescent="0.25"/>
    <row r="1183" s="5" customFormat="1" x14ac:dyDescent="0.25"/>
    <row r="1184" s="5" customFormat="1" x14ac:dyDescent="0.25"/>
    <row r="1185" s="5" customFormat="1" x14ac:dyDescent="0.25"/>
    <row r="1186" s="5" customFormat="1" x14ac:dyDescent="0.25"/>
    <row r="1187" s="5" customFormat="1" x14ac:dyDescent="0.25"/>
    <row r="1188" s="5" customFormat="1" x14ac:dyDescent="0.25"/>
    <row r="1189" s="5" customFormat="1" x14ac:dyDescent="0.25"/>
    <row r="1190" s="5" customFormat="1" x14ac:dyDescent="0.25"/>
    <row r="1191" s="5" customFormat="1" x14ac:dyDescent="0.25"/>
    <row r="1192" s="5" customFormat="1" x14ac:dyDescent="0.25"/>
    <row r="1193" s="5" customFormat="1" x14ac:dyDescent="0.25"/>
    <row r="1194" s="5" customFormat="1" x14ac:dyDescent="0.25"/>
    <row r="1195" s="5" customFormat="1" x14ac:dyDescent="0.25"/>
    <row r="1196" s="5" customFormat="1" x14ac:dyDescent="0.25"/>
    <row r="1197" s="5" customFormat="1" x14ac:dyDescent="0.25"/>
    <row r="1198" s="5" customFormat="1" x14ac:dyDescent="0.25"/>
    <row r="1199" s="5" customFormat="1" x14ac:dyDescent="0.25"/>
    <row r="1200" s="5" customFormat="1" x14ac:dyDescent="0.25"/>
    <row r="1201" s="5" customFormat="1" x14ac:dyDescent="0.25"/>
    <row r="1202" s="5" customFormat="1" x14ac:dyDescent="0.25"/>
    <row r="1203" s="5" customFormat="1" x14ac:dyDescent="0.25"/>
    <row r="1204" s="5" customFormat="1" x14ac:dyDescent="0.25"/>
    <row r="1205" s="5" customFormat="1" x14ac:dyDescent="0.25"/>
    <row r="1206" s="5" customFormat="1" x14ac:dyDescent="0.25"/>
    <row r="1207" s="5" customFormat="1" x14ac:dyDescent="0.25"/>
    <row r="1208" s="5" customFormat="1" x14ac:dyDescent="0.25"/>
    <row r="1209" s="5" customFormat="1" x14ac:dyDescent="0.25"/>
    <row r="1210" s="5" customFormat="1" x14ac:dyDescent="0.25"/>
    <row r="1211" s="5" customFormat="1" x14ac:dyDescent="0.25"/>
    <row r="1212" s="5" customFormat="1" x14ac:dyDescent="0.25"/>
    <row r="1213" s="5" customFormat="1" x14ac:dyDescent="0.25"/>
    <row r="1214" s="5" customFormat="1" x14ac:dyDescent="0.25"/>
    <row r="1215" s="5" customFormat="1" x14ac:dyDescent="0.25"/>
    <row r="1216" s="5" customFormat="1" x14ac:dyDescent="0.25"/>
    <row r="1217" s="5" customFormat="1" x14ac:dyDescent="0.25"/>
    <row r="1218" s="5" customFormat="1" x14ac:dyDescent="0.25"/>
    <row r="1219" s="5" customFormat="1" x14ac:dyDescent="0.25"/>
    <row r="1220" s="5" customFormat="1" x14ac:dyDescent="0.25"/>
    <row r="1221" s="5" customFormat="1" x14ac:dyDescent="0.25"/>
    <row r="1222" s="5" customFormat="1" x14ac:dyDescent="0.25"/>
    <row r="1223" s="5" customFormat="1" x14ac:dyDescent="0.25"/>
    <row r="1224" s="5" customFormat="1" x14ac:dyDescent="0.25"/>
    <row r="1225" s="5" customFormat="1" x14ac:dyDescent="0.25"/>
    <row r="1226" s="5" customFormat="1" x14ac:dyDescent="0.25"/>
    <row r="1227" s="5" customFormat="1" x14ac:dyDescent="0.25"/>
    <row r="1228" s="5" customFormat="1" x14ac:dyDescent="0.25"/>
    <row r="1229" s="5" customFormat="1" x14ac:dyDescent="0.25"/>
    <row r="1230" s="5" customFormat="1" x14ac:dyDescent="0.25"/>
    <row r="1231" s="5" customFormat="1" x14ac:dyDescent="0.25"/>
    <row r="1232" s="5" customFormat="1" x14ac:dyDescent="0.25"/>
    <row r="1233" s="5" customFormat="1" x14ac:dyDescent="0.25"/>
    <row r="1234" s="5" customFormat="1" x14ac:dyDescent="0.25"/>
  </sheetData>
  <mergeCells count="19">
    <mergeCell ref="L21:M21"/>
    <mergeCell ref="L22:M22"/>
    <mergeCell ref="L23:M23"/>
    <mergeCell ref="B20:C20"/>
    <mergeCell ref="B21:K21"/>
    <mergeCell ref="B22:K22"/>
    <mergeCell ref="B19:C19"/>
    <mergeCell ref="B5:B11"/>
    <mergeCell ref="B12:B18"/>
    <mergeCell ref="B1:N1"/>
    <mergeCell ref="B2:C4"/>
    <mergeCell ref="D2:D4"/>
    <mergeCell ref="E2:E4"/>
    <mergeCell ref="F2:F4"/>
    <mergeCell ref="G2:G4"/>
    <mergeCell ref="H2:M2"/>
    <mergeCell ref="N2:N4"/>
    <mergeCell ref="H3:J3"/>
    <mergeCell ref="K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0DBC6-93D7-48C2-877D-26DDB6F8095B}">
  <dimension ref="A1:BN1250"/>
  <sheetViews>
    <sheetView topLeftCell="A30" zoomScale="40" zoomScaleNormal="40" workbookViewId="0">
      <selection activeCell="J38" sqref="J38"/>
    </sheetView>
  </sheetViews>
  <sheetFormatPr defaultColWidth="8.54296875" defaultRowHeight="12.5" x14ac:dyDescent="0.25"/>
  <cols>
    <col min="1" max="1" width="8.54296875" style="5"/>
    <col min="2" max="2" width="22.453125" style="1" customWidth="1"/>
    <col min="3" max="3" width="23.54296875" style="1" customWidth="1"/>
    <col min="4" max="4" width="43.1796875" style="1" bestFit="1" customWidth="1"/>
    <col min="5" max="5" width="23.54296875" style="1" bestFit="1" customWidth="1"/>
    <col min="6" max="6" width="23.81640625" style="1" customWidth="1"/>
    <col min="7" max="7" width="64.54296875" style="1" customWidth="1"/>
    <col min="8" max="8" width="32.1796875" style="1" customWidth="1"/>
    <col min="9" max="9" width="15.81640625" style="1" customWidth="1"/>
    <col min="10" max="11" width="32.1796875" style="1" customWidth="1"/>
    <col min="12" max="12" width="16.54296875" style="1" customWidth="1"/>
    <col min="13" max="13" width="32.1796875" style="1" customWidth="1"/>
    <col min="14" max="14" width="22.453125" style="1" customWidth="1"/>
    <col min="15" max="66" width="8.54296875" style="5"/>
    <col min="67" max="16384" width="8.54296875" style="1"/>
  </cols>
  <sheetData>
    <row r="1" spans="2:14" s="5" customFormat="1" ht="42" customHeight="1" x14ac:dyDescent="0.25">
      <c r="B1" s="41" t="s">
        <v>69</v>
      </c>
      <c r="C1" s="41"/>
      <c r="D1" s="41"/>
      <c r="E1" s="41"/>
      <c r="F1" s="41"/>
      <c r="G1" s="41"/>
      <c r="H1" s="41"/>
      <c r="I1" s="41"/>
      <c r="J1" s="41"/>
      <c r="K1" s="41"/>
      <c r="L1" s="41"/>
      <c r="M1" s="41"/>
      <c r="N1" s="41"/>
    </row>
    <row r="2" spans="2:14" ht="30.65" customHeight="1" x14ac:dyDescent="0.25">
      <c r="B2" s="42" t="s">
        <v>4</v>
      </c>
      <c r="C2" s="43"/>
      <c r="D2" s="48" t="s">
        <v>7</v>
      </c>
      <c r="E2" s="48" t="s">
        <v>3</v>
      </c>
      <c r="F2" s="48" t="s">
        <v>13</v>
      </c>
      <c r="G2" s="48" t="s">
        <v>6</v>
      </c>
      <c r="H2" s="4"/>
      <c r="I2" s="4"/>
      <c r="J2" s="4"/>
      <c r="K2" s="4"/>
      <c r="L2" s="4"/>
      <c r="M2" s="4"/>
      <c r="N2" s="51" t="s">
        <v>11</v>
      </c>
    </row>
    <row r="3" spans="2:14" ht="14.9" customHeight="1" x14ac:dyDescent="0.3">
      <c r="B3" s="44"/>
      <c r="C3" s="45"/>
      <c r="D3" s="49"/>
      <c r="E3" s="49"/>
      <c r="F3" s="49"/>
      <c r="G3" s="49"/>
      <c r="H3" s="59" t="s">
        <v>50</v>
      </c>
      <c r="I3" s="60"/>
      <c r="J3" s="61"/>
      <c r="K3" s="57" t="s">
        <v>51</v>
      </c>
      <c r="L3" s="57"/>
      <c r="M3" s="57"/>
      <c r="N3" s="51"/>
    </row>
    <row r="4" spans="2:14" ht="99" customHeight="1" x14ac:dyDescent="0.25">
      <c r="B4" s="46"/>
      <c r="C4" s="47"/>
      <c r="D4" s="50"/>
      <c r="E4" s="50"/>
      <c r="F4" s="50"/>
      <c r="G4" s="50"/>
      <c r="H4" s="4" t="s">
        <v>10</v>
      </c>
      <c r="I4" s="4" t="s">
        <v>57</v>
      </c>
      <c r="J4" s="4" t="s">
        <v>9</v>
      </c>
      <c r="K4" s="4" t="s">
        <v>10</v>
      </c>
      <c r="L4" s="4" t="s">
        <v>57</v>
      </c>
      <c r="M4" s="4" t="s">
        <v>9</v>
      </c>
      <c r="N4" s="51"/>
    </row>
    <row r="5" spans="2:14" ht="75" x14ac:dyDescent="0.25">
      <c r="B5" s="39" t="s">
        <v>60</v>
      </c>
      <c r="C5" s="2" t="s">
        <v>23</v>
      </c>
      <c r="D5" s="2" t="s">
        <v>59</v>
      </c>
      <c r="E5" s="3">
        <v>1</v>
      </c>
      <c r="F5" s="3">
        <v>2</v>
      </c>
      <c r="G5" s="7" t="s">
        <v>42</v>
      </c>
      <c r="H5" s="8"/>
      <c r="I5" s="8"/>
      <c r="J5" s="9"/>
      <c r="K5" s="3"/>
      <c r="L5" s="3">
        <v>96</v>
      </c>
      <c r="M5" s="6"/>
      <c r="N5" s="6">
        <f>ROUNDUP(L5*M5,2)</f>
        <v>0</v>
      </c>
    </row>
    <row r="6" spans="2:14" ht="75" x14ac:dyDescent="0.25">
      <c r="B6" s="39"/>
      <c r="C6" s="2" t="s">
        <v>28</v>
      </c>
      <c r="D6" s="2" t="s">
        <v>59</v>
      </c>
      <c r="E6" s="3">
        <v>2</v>
      </c>
      <c r="F6" s="3">
        <v>2</v>
      </c>
      <c r="G6" s="7" t="s">
        <v>43</v>
      </c>
      <c r="H6" s="8"/>
      <c r="I6" s="8"/>
      <c r="J6" s="9"/>
      <c r="K6" s="3"/>
      <c r="L6" s="3">
        <v>96</v>
      </c>
      <c r="M6" s="6"/>
      <c r="N6" s="6">
        <f t="shared" ref="N6:N13" si="0">ROUNDUP(L6*M6,2)</f>
        <v>0</v>
      </c>
    </row>
    <row r="7" spans="2:14" ht="75" x14ac:dyDescent="0.25">
      <c r="B7" s="39"/>
      <c r="C7" s="2" t="s">
        <v>29</v>
      </c>
      <c r="D7" s="2" t="s">
        <v>59</v>
      </c>
      <c r="E7" s="3">
        <v>3</v>
      </c>
      <c r="F7" s="3">
        <v>2</v>
      </c>
      <c r="G7" s="7" t="s">
        <v>42</v>
      </c>
      <c r="H7" s="8"/>
      <c r="I7" s="8"/>
      <c r="J7" s="9"/>
      <c r="K7" s="3"/>
      <c r="L7" s="3">
        <v>96</v>
      </c>
      <c r="M7" s="6"/>
      <c r="N7" s="6">
        <f t="shared" si="0"/>
        <v>0</v>
      </c>
    </row>
    <row r="8" spans="2:14" ht="75" x14ac:dyDescent="0.25">
      <c r="B8" s="39"/>
      <c r="C8" s="2" t="s">
        <v>24</v>
      </c>
      <c r="D8" s="2" t="s">
        <v>59</v>
      </c>
      <c r="E8" s="3">
        <v>4</v>
      </c>
      <c r="F8" s="3">
        <v>2</v>
      </c>
      <c r="G8" s="7" t="s">
        <v>44</v>
      </c>
      <c r="H8" s="8"/>
      <c r="I8" s="8"/>
      <c r="J8" s="9"/>
      <c r="K8" s="3"/>
      <c r="L8" s="3">
        <v>96</v>
      </c>
      <c r="M8" s="6"/>
      <c r="N8" s="6">
        <f t="shared" si="0"/>
        <v>0</v>
      </c>
    </row>
    <row r="9" spans="2:14" ht="75" x14ac:dyDescent="0.25">
      <c r="B9" s="39"/>
      <c r="C9" s="2" t="s">
        <v>31</v>
      </c>
      <c r="D9" s="2" t="s">
        <v>59</v>
      </c>
      <c r="E9" s="3">
        <v>5</v>
      </c>
      <c r="F9" s="3">
        <v>2</v>
      </c>
      <c r="G9" s="7" t="s">
        <v>43</v>
      </c>
      <c r="H9" s="8"/>
      <c r="I9" s="8"/>
      <c r="J9" s="9"/>
      <c r="K9" s="3"/>
      <c r="L9" s="3">
        <v>96</v>
      </c>
      <c r="M9" s="6"/>
      <c r="N9" s="6">
        <f t="shared" si="0"/>
        <v>0</v>
      </c>
    </row>
    <row r="10" spans="2:14" ht="50" x14ac:dyDescent="0.25">
      <c r="B10" s="39"/>
      <c r="C10" s="2" t="s">
        <v>25</v>
      </c>
      <c r="D10" s="2" t="s">
        <v>59</v>
      </c>
      <c r="E10" s="3">
        <v>6</v>
      </c>
      <c r="F10" s="3">
        <v>2</v>
      </c>
      <c r="G10" s="7" t="s">
        <v>75</v>
      </c>
      <c r="H10" s="8"/>
      <c r="I10" s="8"/>
      <c r="J10" s="9"/>
      <c r="K10" s="3"/>
      <c r="L10" s="3">
        <v>96</v>
      </c>
      <c r="M10" s="6"/>
      <c r="N10" s="6">
        <f t="shared" si="0"/>
        <v>0</v>
      </c>
    </row>
    <row r="11" spans="2:14" ht="50" x14ac:dyDescent="0.25">
      <c r="B11" s="39"/>
      <c r="C11" s="2" t="s">
        <v>18</v>
      </c>
      <c r="D11" s="2" t="s">
        <v>59</v>
      </c>
      <c r="E11" s="3">
        <v>7</v>
      </c>
      <c r="F11" s="3">
        <v>2</v>
      </c>
      <c r="G11" s="7" t="s">
        <v>70</v>
      </c>
      <c r="H11" s="8"/>
      <c r="I11" s="8"/>
      <c r="J11" s="9"/>
      <c r="K11" s="3"/>
      <c r="L11" s="3">
        <v>96</v>
      </c>
      <c r="M11" s="6"/>
      <c r="N11" s="6">
        <f t="shared" si="0"/>
        <v>0</v>
      </c>
    </row>
    <row r="12" spans="2:14" ht="50" x14ac:dyDescent="0.25">
      <c r="B12" s="39"/>
      <c r="C12" s="2" t="s">
        <v>26</v>
      </c>
      <c r="D12" s="2" t="s">
        <v>59</v>
      </c>
      <c r="E12" s="3">
        <v>8</v>
      </c>
      <c r="F12" s="3">
        <v>2</v>
      </c>
      <c r="G12" s="7" t="s">
        <v>75</v>
      </c>
      <c r="H12" s="8"/>
      <c r="I12" s="8"/>
      <c r="J12" s="9"/>
      <c r="K12" s="3"/>
      <c r="L12" s="3">
        <v>96</v>
      </c>
      <c r="M12" s="6"/>
      <c r="N12" s="6">
        <f t="shared" si="0"/>
        <v>0</v>
      </c>
    </row>
    <row r="13" spans="2:14" ht="75" x14ac:dyDescent="0.25">
      <c r="B13" s="39"/>
      <c r="C13" s="2" t="s">
        <v>27</v>
      </c>
      <c r="D13" s="2" t="s">
        <v>59</v>
      </c>
      <c r="E13" s="3">
        <v>9</v>
      </c>
      <c r="F13" s="3">
        <v>2</v>
      </c>
      <c r="G13" s="7" t="s">
        <v>43</v>
      </c>
      <c r="H13" s="8"/>
      <c r="I13" s="8"/>
      <c r="J13" s="9"/>
      <c r="K13" s="3"/>
      <c r="L13" s="3">
        <v>96</v>
      </c>
      <c r="M13" s="6"/>
      <c r="N13" s="6">
        <f t="shared" si="0"/>
        <v>0</v>
      </c>
    </row>
    <row r="14" spans="2:14" ht="75" x14ac:dyDescent="0.25">
      <c r="B14" s="39"/>
      <c r="C14" s="2" t="s">
        <v>36</v>
      </c>
      <c r="D14" s="2" t="s">
        <v>59</v>
      </c>
      <c r="E14" s="3">
        <v>10</v>
      </c>
      <c r="F14" s="3">
        <v>1</v>
      </c>
      <c r="G14" s="7" t="s">
        <v>45</v>
      </c>
      <c r="H14" s="3"/>
      <c r="I14" s="3">
        <v>48</v>
      </c>
      <c r="J14" s="6"/>
      <c r="K14" s="3"/>
      <c r="L14" s="3">
        <v>48</v>
      </c>
      <c r="M14" s="6"/>
      <c r="N14" s="6">
        <f>ROUNDUP(L14*M14+I14*J14,2)</f>
        <v>0</v>
      </c>
    </row>
    <row r="15" spans="2:14" ht="75" x14ac:dyDescent="0.25">
      <c r="B15" s="39"/>
      <c r="C15" s="2" t="s">
        <v>28</v>
      </c>
      <c r="D15" s="2" t="s">
        <v>59</v>
      </c>
      <c r="E15" s="3">
        <v>11</v>
      </c>
      <c r="F15" s="3">
        <v>3</v>
      </c>
      <c r="G15" s="7" t="s">
        <v>42</v>
      </c>
      <c r="H15" s="3"/>
      <c r="I15" s="3">
        <v>144</v>
      </c>
      <c r="J15" s="6"/>
      <c r="K15" s="3"/>
      <c r="L15" s="3">
        <v>144</v>
      </c>
      <c r="M15" s="6"/>
      <c r="N15" s="6">
        <f t="shared" ref="N15:N21" si="1">ROUNDUP(L15*M15+I15*J15,2)</f>
        <v>0</v>
      </c>
    </row>
    <row r="16" spans="2:14" ht="75" x14ac:dyDescent="0.25">
      <c r="B16" s="39"/>
      <c r="C16" s="2" t="s">
        <v>30</v>
      </c>
      <c r="D16" s="2" t="s">
        <v>59</v>
      </c>
      <c r="E16" s="3">
        <v>12</v>
      </c>
      <c r="F16" s="3">
        <v>3</v>
      </c>
      <c r="G16" s="7" t="s">
        <v>42</v>
      </c>
      <c r="H16" s="3"/>
      <c r="I16" s="3">
        <v>144</v>
      </c>
      <c r="J16" s="6"/>
      <c r="K16" s="3"/>
      <c r="L16" s="3">
        <v>144</v>
      </c>
      <c r="M16" s="6"/>
      <c r="N16" s="6">
        <f t="shared" si="1"/>
        <v>0</v>
      </c>
    </row>
    <row r="17" spans="2:14" ht="75" x14ac:dyDescent="0.25">
      <c r="B17" s="39"/>
      <c r="C17" s="2" t="s">
        <v>33</v>
      </c>
      <c r="D17" s="2" t="s">
        <v>59</v>
      </c>
      <c r="E17" s="3">
        <v>13</v>
      </c>
      <c r="F17" s="3">
        <v>1</v>
      </c>
      <c r="G17" s="7" t="s">
        <v>41</v>
      </c>
      <c r="H17" s="3"/>
      <c r="I17" s="3">
        <v>48</v>
      </c>
      <c r="J17" s="6"/>
      <c r="K17" s="3"/>
      <c r="L17" s="3">
        <v>48</v>
      </c>
      <c r="M17" s="6"/>
      <c r="N17" s="6">
        <f t="shared" si="1"/>
        <v>0</v>
      </c>
    </row>
    <row r="18" spans="2:14" ht="75" x14ac:dyDescent="0.25">
      <c r="B18" s="39"/>
      <c r="C18" s="2" t="s">
        <v>19</v>
      </c>
      <c r="D18" s="2" t="s">
        <v>59</v>
      </c>
      <c r="E18" s="3">
        <v>14</v>
      </c>
      <c r="F18" s="3">
        <v>3</v>
      </c>
      <c r="G18" s="7" t="s">
        <v>41</v>
      </c>
      <c r="H18" s="3"/>
      <c r="I18" s="3">
        <v>144</v>
      </c>
      <c r="J18" s="6"/>
      <c r="K18" s="3"/>
      <c r="L18" s="3">
        <v>144</v>
      </c>
      <c r="M18" s="6"/>
      <c r="N18" s="6">
        <f t="shared" si="1"/>
        <v>0</v>
      </c>
    </row>
    <row r="19" spans="2:14" ht="75" x14ac:dyDescent="0.25">
      <c r="B19" s="39"/>
      <c r="C19" s="2" t="s">
        <v>58</v>
      </c>
      <c r="D19" s="2" t="s">
        <v>59</v>
      </c>
      <c r="E19" s="3">
        <v>15</v>
      </c>
      <c r="F19" s="3">
        <v>1</v>
      </c>
      <c r="G19" s="7" t="s">
        <v>45</v>
      </c>
      <c r="H19" s="10"/>
      <c r="I19" s="10">
        <v>48</v>
      </c>
      <c r="J19" s="21"/>
      <c r="K19" s="10"/>
      <c r="L19" s="10">
        <v>48</v>
      </c>
      <c r="M19" s="21"/>
      <c r="N19" s="6">
        <f t="shared" si="1"/>
        <v>0</v>
      </c>
    </row>
    <row r="20" spans="2:14" ht="75" x14ac:dyDescent="0.25">
      <c r="B20" s="39"/>
      <c r="C20" s="2" t="s">
        <v>28</v>
      </c>
      <c r="D20" s="2" t="s">
        <v>59</v>
      </c>
      <c r="E20" s="3">
        <v>16</v>
      </c>
      <c r="F20" s="3">
        <v>2</v>
      </c>
      <c r="G20" s="7" t="s">
        <v>42</v>
      </c>
      <c r="H20" s="10"/>
      <c r="I20" s="10">
        <v>96</v>
      </c>
      <c r="J20" s="21"/>
      <c r="K20" s="10"/>
      <c r="L20" s="10">
        <v>96</v>
      </c>
      <c r="M20" s="21"/>
      <c r="N20" s="6">
        <f t="shared" si="1"/>
        <v>0</v>
      </c>
    </row>
    <row r="21" spans="2:14" ht="75" x14ac:dyDescent="0.25">
      <c r="B21" s="39"/>
      <c r="C21" s="2" t="s">
        <v>30</v>
      </c>
      <c r="D21" s="2" t="s">
        <v>59</v>
      </c>
      <c r="E21" s="3">
        <v>17</v>
      </c>
      <c r="F21" s="3">
        <v>2</v>
      </c>
      <c r="G21" s="7" t="s">
        <v>42</v>
      </c>
      <c r="H21" s="10"/>
      <c r="I21" s="10">
        <v>96</v>
      </c>
      <c r="J21" s="21"/>
      <c r="K21" s="10"/>
      <c r="L21" s="10">
        <v>96</v>
      </c>
      <c r="M21" s="21"/>
      <c r="N21" s="6">
        <f t="shared" si="1"/>
        <v>0</v>
      </c>
    </row>
    <row r="22" spans="2:14" ht="50" x14ac:dyDescent="0.25">
      <c r="B22" s="39"/>
      <c r="C22" s="2" t="s">
        <v>19</v>
      </c>
      <c r="D22" s="2" t="s">
        <v>59</v>
      </c>
      <c r="E22" s="3">
        <v>18</v>
      </c>
      <c r="F22" s="3">
        <v>2</v>
      </c>
      <c r="G22" s="7" t="s">
        <v>72</v>
      </c>
      <c r="H22" s="10"/>
      <c r="I22" s="10">
        <v>96</v>
      </c>
      <c r="J22" s="21"/>
      <c r="K22" s="10"/>
      <c r="L22" s="10">
        <v>96</v>
      </c>
      <c r="M22" s="21"/>
      <c r="N22" s="6">
        <f>ROUNDUP(L22*M22+I22*J22,2)</f>
        <v>0</v>
      </c>
    </row>
    <row r="23" spans="2:14" ht="75" x14ac:dyDescent="0.25">
      <c r="B23" s="58" t="s">
        <v>62</v>
      </c>
      <c r="C23" s="15" t="s">
        <v>1</v>
      </c>
      <c r="D23" s="7" t="s">
        <v>61</v>
      </c>
      <c r="E23" s="16">
        <v>1</v>
      </c>
      <c r="F23" s="16">
        <v>1</v>
      </c>
      <c r="G23" s="17" t="s">
        <v>41</v>
      </c>
      <c r="H23" s="18"/>
      <c r="I23" s="18"/>
      <c r="J23" s="19"/>
      <c r="K23" s="16"/>
      <c r="L23" s="16">
        <v>72</v>
      </c>
      <c r="M23" s="20"/>
      <c r="N23" s="6">
        <f>ROUNDUP(L23*M23,2)</f>
        <v>0</v>
      </c>
    </row>
    <row r="24" spans="2:14" ht="75" x14ac:dyDescent="0.25">
      <c r="B24" s="39"/>
      <c r="C24" s="2" t="s">
        <v>0</v>
      </c>
      <c r="D24" s="7" t="s">
        <v>61</v>
      </c>
      <c r="E24" s="3">
        <v>2</v>
      </c>
      <c r="F24" s="3">
        <v>1</v>
      </c>
      <c r="G24" s="7" t="s">
        <v>41</v>
      </c>
      <c r="H24" s="8"/>
      <c r="I24" s="8"/>
      <c r="J24" s="9"/>
      <c r="K24" s="3"/>
      <c r="L24" s="16">
        <v>72</v>
      </c>
      <c r="M24" s="6"/>
      <c r="N24" s="6">
        <f t="shared" ref="N24:N31" si="2">ROUNDUP(L24*M24,2)</f>
        <v>0</v>
      </c>
    </row>
    <row r="25" spans="2:14" ht="75" x14ac:dyDescent="0.25">
      <c r="B25" s="39"/>
      <c r="C25" s="2" t="s">
        <v>24</v>
      </c>
      <c r="D25" s="7" t="s">
        <v>61</v>
      </c>
      <c r="E25" s="3">
        <v>3</v>
      </c>
      <c r="F25" s="3">
        <v>1</v>
      </c>
      <c r="G25" s="7" t="s">
        <v>41</v>
      </c>
      <c r="H25" s="8"/>
      <c r="I25" s="8"/>
      <c r="J25" s="9"/>
      <c r="K25" s="3"/>
      <c r="L25" s="16">
        <v>72</v>
      </c>
      <c r="M25" s="6"/>
      <c r="N25" s="6">
        <f t="shared" si="2"/>
        <v>0</v>
      </c>
    </row>
    <row r="26" spans="2:14" ht="75" x14ac:dyDescent="0.25">
      <c r="B26" s="39"/>
      <c r="C26" s="2" t="s">
        <v>32</v>
      </c>
      <c r="D26" s="7" t="s">
        <v>61</v>
      </c>
      <c r="E26" s="3">
        <v>4</v>
      </c>
      <c r="F26" s="3">
        <v>1</v>
      </c>
      <c r="G26" s="7" t="s">
        <v>43</v>
      </c>
      <c r="H26" s="8"/>
      <c r="I26" s="8"/>
      <c r="J26" s="9"/>
      <c r="K26" s="3"/>
      <c r="L26" s="16">
        <v>72</v>
      </c>
      <c r="M26" s="6"/>
      <c r="N26" s="6">
        <f t="shared" si="2"/>
        <v>0</v>
      </c>
    </row>
    <row r="27" spans="2:14" ht="50" x14ac:dyDescent="0.25">
      <c r="B27" s="39"/>
      <c r="C27" s="2" t="s">
        <v>25</v>
      </c>
      <c r="D27" s="7" t="s">
        <v>61</v>
      </c>
      <c r="E27" s="3">
        <v>5</v>
      </c>
      <c r="F27" s="3">
        <v>1</v>
      </c>
      <c r="G27" s="7" t="s">
        <v>75</v>
      </c>
      <c r="H27" s="8"/>
      <c r="I27" s="8"/>
      <c r="J27" s="9"/>
      <c r="K27" s="3"/>
      <c r="L27" s="16">
        <v>72</v>
      </c>
      <c r="M27" s="6"/>
      <c r="N27" s="6">
        <f t="shared" si="2"/>
        <v>0</v>
      </c>
    </row>
    <row r="28" spans="2:14" ht="50" x14ac:dyDescent="0.25">
      <c r="B28" s="39"/>
      <c r="C28" s="2" t="s">
        <v>18</v>
      </c>
      <c r="D28" s="7" t="s">
        <v>61</v>
      </c>
      <c r="E28" s="3">
        <v>6</v>
      </c>
      <c r="F28" s="3">
        <v>1</v>
      </c>
      <c r="G28" s="7" t="s">
        <v>70</v>
      </c>
      <c r="H28" s="8"/>
      <c r="I28" s="8"/>
      <c r="J28" s="9"/>
      <c r="K28" s="3"/>
      <c r="L28" s="16">
        <v>72</v>
      </c>
      <c r="M28" s="6"/>
      <c r="N28" s="6">
        <f t="shared" si="2"/>
        <v>0</v>
      </c>
    </row>
    <row r="29" spans="2:14" ht="50" x14ac:dyDescent="0.25">
      <c r="B29" s="39"/>
      <c r="C29" s="2" t="s">
        <v>26</v>
      </c>
      <c r="D29" s="7" t="s">
        <v>61</v>
      </c>
      <c r="E29" s="3">
        <v>7</v>
      </c>
      <c r="F29" s="3">
        <v>1</v>
      </c>
      <c r="G29" s="7" t="s">
        <v>75</v>
      </c>
      <c r="H29" s="8"/>
      <c r="I29" s="8"/>
      <c r="J29" s="9"/>
      <c r="K29" s="3"/>
      <c r="L29" s="16">
        <v>72</v>
      </c>
      <c r="M29" s="6"/>
      <c r="N29" s="6">
        <f t="shared" si="2"/>
        <v>0</v>
      </c>
    </row>
    <row r="30" spans="2:14" ht="75" x14ac:dyDescent="0.25">
      <c r="B30" s="39"/>
      <c r="C30" s="2" t="s">
        <v>27</v>
      </c>
      <c r="D30" s="7" t="s">
        <v>61</v>
      </c>
      <c r="E30" s="3">
        <v>8</v>
      </c>
      <c r="F30" s="3">
        <v>1</v>
      </c>
      <c r="G30" s="7" t="s">
        <v>43</v>
      </c>
      <c r="H30" s="8"/>
      <c r="I30" s="8"/>
      <c r="J30" s="9"/>
      <c r="K30" s="3"/>
      <c r="L30" s="16">
        <v>72</v>
      </c>
      <c r="M30" s="6"/>
      <c r="N30" s="6">
        <f t="shared" si="2"/>
        <v>0</v>
      </c>
    </row>
    <row r="31" spans="2:14" ht="75" x14ac:dyDescent="0.25">
      <c r="B31" s="39"/>
      <c r="C31" s="2" t="s">
        <v>35</v>
      </c>
      <c r="D31" s="7" t="s">
        <v>61</v>
      </c>
      <c r="E31" s="3">
        <v>9</v>
      </c>
      <c r="F31" s="3">
        <v>1</v>
      </c>
      <c r="G31" s="7" t="s">
        <v>41</v>
      </c>
      <c r="H31" s="8"/>
      <c r="I31" s="8"/>
      <c r="J31" s="9"/>
      <c r="K31" s="3"/>
      <c r="L31" s="16">
        <v>72</v>
      </c>
      <c r="M31" s="6"/>
      <c r="N31" s="6">
        <f t="shared" si="2"/>
        <v>0</v>
      </c>
    </row>
    <row r="32" spans="2:14" ht="75" x14ac:dyDescent="0.25">
      <c r="B32" s="39"/>
      <c r="C32" s="2" t="s">
        <v>37</v>
      </c>
      <c r="D32" s="7" t="s">
        <v>61</v>
      </c>
      <c r="E32" s="3">
        <v>10</v>
      </c>
      <c r="F32" s="3">
        <v>1</v>
      </c>
      <c r="G32" s="7" t="s">
        <v>41</v>
      </c>
      <c r="H32" s="3"/>
      <c r="I32" s="3">
        <v>72</v>
      </c>
      <c r="J32" s="6"/>
      <c r="K32" s="3"/>
      <c r="L32" s="16">
        <v>72</v>
      </c>
      <c r="M32" s="6"/>
      <c r="N32" s="6">
        <f>ROUNDUP(L32*M32+I32*J32,2)</f>
        <v>0</v>
      </c>
    </row>
    <row r="33" spans="2:14" ht="75" x14ac:dyDescent="0.25">
      <c r="B33" s="39"/>
      <c r="C33" s="2" t="s">
        <v>34</v>
      </c>
      <c r="D33" s="7" t="s">
        <v>61</v>
      </c>
      <c r="E33" s="3">
        <v>11</v>
      </c>
      <c r="F33" s="3">
        <v>1</v>
      </c>
      <c r="G33" s="7" t="s">
        <v>41</v>
      </c>
      <c r="H33" s="3"/>
      <c r="I33" s="3">
        <v>72</v>
      </c>
      <c r="J33" s="6"/>
      <c r="K33" s="3"/>
      <c r="L33" s="16">
        <v>72</v>
      </c>
      <c r="M33" s="6"/>
      <c r="N33" s="6">
        <f t="shared" ref="N33:N36" si="3">ROUNDUP(L33*M33+I33*J33,2)</f>
        <v>0</v>
      </c>
    </row>
    <row r="34" spans="2:14" ht="25" x14ac:dyDescent="0.25">
      <c r="B34" s="37" t="s">
        <v>5</v>
      </c>
      <c r="C34" s="38"/>
      <c r="D34" s="2" t="s">
        <v>65</v>
      </c>
      <c r="E34" s="3" t="s">
        <v>2</v>
      </c>
      <c r="F34" s="3"/>
      <c r="G34" s="7" t="s">
        <v>76</v>
      </c>
      <c r="H34" s="3"/>
      <c r="I34" s="3">
        <v>192</v>
      </c>
      <c r="J34" s="6"/>
      <c r="K34" s="3"/>
      <c r="L34" s="3">
        <v>384</v>
      </c>
      <c r="M34" s="6"/>
      <c r="N34" s="6">
        <f t="shared" si="3"/>
        <v>0</v>
      </c>
    </row>
    <row r="35" spans="2:14" ht="100" x14ac:dyDescent="0.25">
      <c r="B35" s="37" t="s">
        <v>52</v>
      </c>
      <c r="C35" s="38"/>
      <c r="D35" s="2" t="s">
        <v>66</v>
      </c>
      <c r="E35" s="3" t="s">
        <v>2</v>
      </c>
      <c r="F35" s="3" t="s">
        <v>2</v>
      </c>
      <c r="G35" s="7" t="s">
        <v>53</v>
      </c>
      <c r="H35" s="3"/>
      <c r="I35" s="3">
        <v>90</v>
      </c>
      <c r="J35" s="6"/>
      <c r="K35" s="3"/>
      <c r="L35" s="3">
        <v>200</v>
      </c>
      <c r="M35" s="6"/>
      <c r="N35" s="6">
        <f t="shared" si="3"/>
        <v>0</v>
      </c>
    </row>
    <row r="36" spans="2:14" ht="156.65" customHeight="1" x14ac:dyDescent="0.25">
      <c r="B36" s="37" t="s">
        <v>54</v>
      </c>
      <c r="C36" s="38"/>
      <c r="D36" s="2" t="s">
        <v>67</v>
      </c>
      <c r="E36" s="3" t="s">
        <v>2</v>
      </c>
      <c r="F36" s="3" t="s">
        <v>2</v>
      </c>
      <c r="G36" s="7" t="s">
        <v>71</v>
      </c>
      <c r="H36" s="3"/>
      <c r="I36" s="3">
        <v>270</v>
      </c>
      <c r="J36" s="6"/>
      <c r="K36" s="3"/>
      <c r="L36" s="3">
        <v>600</v>
      </c>
      <c r="M36" s="6"/>
      <c r="N36" s="6">
        <f t="shared" si="3"/>
        <v>0</v>
      </c>
    </row>
    <row r="37" spans="2:14" s="5" customFormat="1" ht="67.5" customHeight="1" x14ac:dyDescent="0.25">
      <c r="B37" s="55" t="s">
        <v>78</v>
      </c>
      <c r="C37" s="55"/>
      <c r="D37" s="55"/>
      <c r="E37" s="55"/>
      <c r="F37" s="55"/>
      <c r="G37" s="55"/>
      <c r="L37" s="53" t="s">
        <v>12</v>
      </c>
      <c r="M37" s="53"/>
      <c r="N37" s="22">
        <f>SUM(N5:N36)</f>
        <v>0</v>
      </c>
    </row>
    <row r="38" spans="2:14" s="5" customFormat="1" ht="37.4" customHeight="1" x14ac:dyDescent="0.25">
      <c r="B38" s="56" t="s">
        <v>8</v>
      </c>
      <c r="C38" s="56"/>
      <c r="D38" s="56"/>
      <c r="E38" s="56"/>
      <c r="F38" s="56"/>
      <c r="G38" s="56"/>
      <c r="L38" s="54"/>
      <c r="M38" s="54"/>
      <c r="N38" s="23"/>
    </row>
    <row r="39" spans="2:14" s="5" customFormat="1" ht="29.9" customHeight="1" x14ac:dyDescent="0.25">
      <c r="L39" s="54"/>
      <c r="M39" s="54"/>
      <c r="N39" s="23"/>
    </row>
    <row r="40" spans="2:14" s="5" customFormat="1" x14ac:dyDescent="0.25"/>
    <row r="41" spans="2:14" s="5" customFormat="1" x14ac:dyDescent="0.25"/>
    <row r="42" spans="2:14" s="5" customFormat="1" x14ac:dyDescent="0.25"/>
    <row r="43" spans="2:14" s="5" customFormat="1" x14ac:dyDescent="0.25"/>
    <row r="44" spans="2:14" s="5" customFormat="1" x14ac:dyDescent="0.25"/>
    <row r="45" spans="2:14" s="5" customFormat="1" x14ac:dyDescent="0.25"/>
    <row r="46" spans="2:14" s="5" customFormat="1" x14ac:dyDescent="0.25"/>
    <row r="47" spans="2:14" s="5" customFormat="1" x14ac:dyDescent="0.25"/>
    <row r="48" spans="2:14"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5" customFormat="1" x14ac:dyDescent="0.25"/>
    <row r="120" s="5" customFormat="1" x14ac:dyDescent="0.25"/>
    <row r="121" s="5" customFormat="1" x14ac:dyDescent="0.25"/>
    <row r="122" s="5" customFormat="1" x14ac:dyDescent="0.25"/>
    <row r="123" s="5" customFormat="1" x14ac:dyDescent="0.25"/>
    <row r="124" s="5" customFormat="1" x14ac:dyDescent="0.25"/>
    <row r="125" s="5" customFormat="1" x14ac:dyDescent="0.25"/>
    <row r="126" s="5" customFormat="1" x14ac:dyDescent="0.25"/>
    <row r="127" s="5" customFormat="1" x14ac:dyDescent="0.25"/>
    <row r="128"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row r="145" s="5" customFormat="1" x14ac:dyDescent="0.25"/>
    <row r="146" s="5" customFormat="1" x14ac:dyDescent="0.25"/>
    <row r="147" s="5" customFormat="1" x14ac:dyDescent="0.25"/>
    <row r="148" s="5" customFormat="1" x14ac:dyDescent="0.25"/>
    <row r="149" s="5" customFormat="1" x14ac:dyDescent="0.25"/>
    <row r="150" s="5" customFormat="1" x14ac:dyDescent="0.25"/>
    <row r="151" s="5" customFormat="1" x14ac:dyDescent="0.25"/>
    <row r="152" s="5" customFormat="1" x14ac:dyDescent="0.25"/>
    <row r="153" s="5" customFormat="1" x14ac:dyDescent="0.25"/>
    <row r="154" s="5" customFormat="1" x14ac:dyDescent="0.25"/>
    <row r="155" s="5" customFormat="1" x14ac:dyDescent="0.25"/>
    <row r="156" s="5" customFormat="1" x14ac:dyDescent="0.25"/>
    <row r="157" s="5" customFormat="1" x14ac:dyDescent="0.25"/>
    <row r="158" s="5" customFormat="1" x14ac:dyDescent="0.25"/>
    <row r="159" s="5" customFormat="1" x14ac:dyDescent="0.25"/>
    <row r="160"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row r="360" s="5" customFormat="1" x14ac:dyDescent="0.25"/>
    <row r="361" s="5" customFormat="1" x14ac:dyDescent="0.25"/>
    <row r="362" s="5" customFormat="1" x14ac:dyDescent="0.25"/>
    <row r="363" s="5" customFormat="1" x14ac:dyDescent="0.25"/>
    <row r="364" s="5" customFormat="1" x14ac:dyDescent="0.25"/>
    <row r="365" s="5" customFormat="1" x14ac:dyDescent="0.25"/>
    <row r="366" s="5" customFormat="1" x14ac:dyDescent="0.25"/>
    <row r="367" s="5" customFormat="1" x14ac:dyDescent="0.25"/>
    <row r="368" s="5" customFormat="1" x14ac:dyDescent="0.25"/>
    <row r="369" s="5" customFormat="1" x14ac:dyDescent="0.25"/>
    <row r="370" s="5" customFormat="1" x14ac:dyDescent="0.25"/>
    <row r="371" s="5" customFormat="1" x14ac:dyDescent="0.25"/>
    <row r="372" s="5" customFormat="1" x14ac:dyDescent="0.25"/>
    <row r="373" s="5" customFormat="1" x14ac:dyDescent="0.25"/>
    <row r="374" s="5" customFormat="1" x14ac:dyDescent="0.25"/>
    <row r="375" s="5" customFormat="1" x14ac:dyDescent="0.25"/>
    <row r="376" s="5" customFormat="1" x14ac:dyDescent="0.25"/>
    <row r="377" s="5" customFormat="1" x14ac:dyDescent="0.25"/>
    <row r="378" s="5" customFormat="1" x14ac:dyDescent="0.25"/>
    <row r="379" s="5" customFormat="1" x14ac:dyDescent="0.25"/>
    <row r="380" s="5" customFormat="1" x14ac:dyDescent="0.25"/>
    <row r="381" s="5" customFormat="1" x14ac:dyDescent="0.25"/>
    <row r="382" s="5" customFormat="1" x14ac:dyDescent="0.25"/>
    <row r="383" s="5" customFormat="1" x14ac:dyDescent="0.25"/>
    <row r="384" s="5" customFormat="1" x14ac:dyDescent="0.25"/>
    <row r="385" s="5" customFormat="1" x14ac:dyDescent="0.25"/>
    <row r="386" s="5" customFormat="1" x14ac:dyDescent="0.25"/>
    <row r="387" s="5" customFormat="1" x14ac:dyDescent="0.25"/>
    <row r="388" s="5" customFormat="1" x14ac:dyDescent="0.25"/>
    <row r="389" s="5" customFormat="1" x14ac:dyDescent="0.25"/>
    <row r="390" s="5" customFormat="1" x14ac:dyDescent="0.25"/>
    <row r="391" s="5" customFormat="1" x14ac:dyDescent="0.25"/>
    <row r="392" s="5" customFormat="1" x14ac:dyDescent="0.25"/>
    <row r="393" s="5" customFormat="1" x14ac:dyDescent="0.25"/>
    <row r="394" s="5" customFormat="1" x14ac:dyDescent="0.25"/>
    <row r="395" s="5" customFormat="1" x14ac:dyDescent="0.25"/>
    <row r="396" s="5" customFormat="1" x14ac:dyDescent="0.25"/>
    <row r="397" s="5" customFormat="1" x14ac:dyDescent="0.25"/>
    <row r="398" s="5" customFormat="1" x14ac:dyDescent="0.25"/>
    <row r="399" s="5" customFormat="1" x14ac:dyDescent="0.25"/>
    <row r="400" s="5" customFormat="1" x14ac:dyDescent="0.25"/>
    <row r="401" s="5" customFormat="1" x14ac:dyDescent="0.25"/>
    <row r="402" s="5" customFormat="1" x14ac:dyDescent="0.25"/>
    <row r="403" s="5" customFormat="1" x14ac:dyDescent="0.25"/>
    <row r="404" s="5" customFormat="1" x14ac:dyDescent="0.25"/>
    <row r="405" s="5" customFormat="1" x14ac:dyDescent="0.25"/>
    <row r="406" s="5" customFormat="1" x14ac:dyDescent="0.25"/>
    <row r="407" s="5" customFormat="1" x14ac:dyDescent="0.25"/>
    <row r="408" s="5" customFormat="1" x14ac:dyDescent="0.25"/>
    <row r="409" s="5" customFormat="1" x14ac:dyDescent="0.25"/>
    <row r="410" s="5" customFormat="1" x14ac:dyDescent="0.25"/>
    <row r="411" s="5" customFormat="1" x14ac:dyDescent="0.25"/>
    <row r="412" s="5" customFormat="1" x14ac:dyDescent="0.25"/>
    <row r="413" s="5" customFormat="1" x14ac:dyDescent="0.25"/>
    <row r="414" s="5" customFormat="1" x14ac:dyDescent="0.25"/>
    <row r="415" s="5" customFormat="1" x14ac:dyDescent="0.25"/>
    <row r="416" s="5" customFormat="1" x14ac:dyDescent="0.25"/>
    <row r="417" s="5" customFormat="1" x14ac:dyDescent="0.25"/>
    <row r="418" s="5" customFormat="1" x14ac:dyDescent="0.25"/>
    <row r="419" s="5" customFormat="1" x14ac:dyDescent="0.25"/>
    <row r="420" s="5" customFormat="1" x14ac:dyDescent="0.25"/>
    <row r="421" s="5" customFormat="1" x14ac:dyDescent="0.25"/>
    <row r="422" s="5" customFormat="1" x14ac:dyDescent="0.25"/>
    <row r="423" s="5" customFormat="1" x14ac:dyDescent="0.25"/>
    <row r="424" s="5" customFormat="1" x14ac:dyDescent="0.25"/>
    <row r="425" s="5" customFormat="1" x14ac:dyDescent="0.25"/>
    <row r="426" s="5" customFormat="1" x14ac:dyDescent="0.25"/>
    <row r="427" s="5" customFormat="1" x14ac:dyDescent="0.25"/>
    <row r="428" s="5" customFormat="1" x14ac:dyDescent="0.25"/>
    <row r="429" s="5" customFormat="1" x14ac:dyDescent="0.25"/>
    <row r="430" s="5" customFormat="1" x14ac:dyDescent="0.25"/>
    <row r="431" s="5" customFormat="1" x14ac:dyDescent="0.25"/>
    <row r="432" s="5" customFormat="1" x14ac:dyDescent="0.25"/>
    <row r="433" s="5" customFormat="1" x14ac:dyDescent="0.25"/>
    <row r="434" s="5" customFormat="1" x14ac:dyDescent="0.25"/>
    <row r="435" s="5" customFormat="1" x14ac:dyDescent="0.25"/>
    <row r="436" s="5" customFormat="1" x14ac:dyDescent="0.25"/>
    <row r="437" s="5" customFormat="1" x14ac:dyDescent="0.25"/>
    <row r="438" s="5" customFormat="1" x14ac:dyDescent="0.25"/>
    <row r="439" s="5" customFormat="1" x14ac:dyDescent="0.25"/>
    <row r="440" s="5" customFormat="1" x14ac:dyDescent="0.25"/>
    <row r="441" s="5" customFormat="1" x14ac:dyDescent="0.25"/>
    <row r="442" s="5" customFormat="1" x14ac:dyDescent="0.25"/>
    <row r="443" s="5" customFormat="1" x14ac:dyDescent="0.25"/>
    <row r="444" s="5" customFormat="1" x14ac:dyDescent="0.25"/>
    <row r="445" s="5" customFormat="1" x14ac:dyDescent="0.25"/>
    <row r="446" s="5" customFormat="1" x14ac:dyDescent="0.25"/>
    <row r="447" s="5" customFormat="1" x14ac:dyDescent="0.25"/>
    <row r="448" s="5" customFormat="1" x14ac:dyDescent="0.25"/>
    <row r="449" s="5" customFormat="1" x14ac:dyDescent="0.25"/>
    <row r="450" s="5" customFormat="1" x14ac:dyDescent="0.25"/>
    <row r="451" s="5" customFormat="1" x14ac:dyDescent="0.25"/>
    <row r="452" s="5" customFormat="1" x14ac:dyDescent="0.25"/>
    <row r="453" s="5" customFormat="1" x14ac:dyDescent="0.25"/>
    <row r="454" s="5" customFormat="1" x14ac:dyDescent="0.25"/>
    <row r="455" s="5" customFormat="1" x14ac:dyDescent="0.25"/>
    <row r="456" s="5" customFormat="1" x14ac:dyDescent="0.25"/>
    <row r="457" s="5" customFormat="1" x14ac:dyDescent="0.25"/>
    <row r="458" s="5" customFormat="1" x14ac:dyDescent="0.25"/>
    <row r="459" s="5" customFormat="1" x14ac:dyDescent="0.25"/>
    <row r="460" s="5" customFormat="1" x14ac:dyDescent="0.25"/>
    <row r="461" s="5" customFormat="1" x14ac:dyDescent="0.25"/>
    <row r="462" s="5" customFormat="1" x14ac:dyDescent="0.25"/>
    <row r="463" s="5" customFormat="1" x14ac:dyDescent="0.25"/>
    <row r="464" s="5" customFormat="1" x14ac:dyDescent="0.25"/>
    <row r="465" s="5" customFormat="1" x14ac:dyDescent="0.25"/>
    <row r="466" s="5" customFormat="1" x14ac:dyDescent="0.25"/>
    <row r="467" s="5" customFormat="1" x14ac:dyDescent="0.25"/>
    <row r="468" s="5" customFormat="1" x14ac:dyDescent="0.25"/>
    <row r="469" s="5" customFormat="1" x14ac:dyDescent="0.25"/>
    <row r="470" s="5" customFormat="1" x14ac:dyDescent="0.25"/>
    <row r="471" s="5" customFormat="1" x14ac:dyDescent="0.25"/>
    <row r="472" s="5" customFormat="1" x14ac:dyDescent="0.25"/>
    <row r="473" s="5" customFormat="1" x14ac:dyDescent="0.25"/>
    <row r="474" s="5" customFormat="1" x14ac:dyDescent="0.25"/>
    <row r="475" s="5" customFormat="1" x14ac:dyDescent="0.25"/>
    <row r="476" s="5" customFormat="1" x14ac:dyDescent="0.25"/>
    <row r="477" s="5" customFormat="1" x14ac:dyDescent="0.25"/>
    <row r="478" s="5" customFormat="1" x14ac:dyDescent="0.25"/>
    <row r="479" s="5" customFormat="1" x14ac:dyDescent="0.25"/>
    <row r="480" s="5" customFormat="1" x14ac:dyDescent="0.25"/>
    <row r="481" s="5" customFormat="1" x14ac:dyDescent="0.25"/>
    <row r="482" s="5" customFormat="1" x14ac:dyDescent="0.25"/>
    <row r="483" s="5" customFormat="1" x14ac:dyDescent="0.25"/>
    <row r="484" s="5" customFormat="1" x14ac:dyDescent="0.25"/>
    <row r="485" s="5" customFormat="1" x14ac:dyDescent="0.25"/>
    <row r="486" s="5" customFormat="1" x14ac:dyDescent="0.25"/>
    <row r="487" s="5" customFormat="1" x14ac:dyDescent="0.25"/>
    <row r="488" s="5" customFormat="1" x14ac:dyDescent="0.25"/>
    <row r="489" s="5" customFormat="1" x14ac:dyDescent="0.25"/>
    <row r="490" s="5" customFormat="1" x14ac:dyDescent="0.25"/>
    <row r="491" s="5" customFormat="1" x14ac:dyDescent="0.25"/>
    <row r="492" s="5" customFormat="1" x14ac:dyDescent="0.25"/>
    <row r="493" s="5" customFormat="1" x14ac:dyDescent="0.25"/>
    <row r="494" s="5" customFormat="1" x14ac:dyDescent="0.25"/>
    <row r="495" s="5" customFormat="1" x14ac:dyDescent="0.25"/>
    <row r="496" s="5" customFormat="1" x14ac:dyDescent="0.25"/>
    <row r="497" s="5" customFormat="1" x14ac:dyDescent="0.25"/>
    <row r="498" s="5" customFormat="1" x14ac:dyDescent="0.25"/>
    <row r="499" s="5" customFormat="1" x14ac:dyDescent="0.25"/>
    <row r="500" s="5" customFormat="1" x14ac:dyDescent="0.25"/>
    <row r="501" s="5" customFormat="1" x14ac:dyDescent="0.25"/>
    <row r="502" s="5" customFormat="1" x14ac:dyDescent="0.25"/>
    <row r="503" s="5" customFormat="1" x14ac:dyDescent="0.25"/>
    <row r="504" s="5" customFormat="1" x14ac:dyDescent="0.25"/>
    <row r="505" s="5" customFormat="1" x14ac:dyDescent="0.25"/>
    <row r="506" s="5" customFormat="1" x14ac:dyDescent="0.25"/>
    <row r="507" s="5" customFormat="1" x14ac:dyDescent="0.25"/>
    <row r="508" s="5" customFormat="1" x14ac:dyDescent="0.25"/>
    <row r="509" s="5" customFormat="1" x14ac:dyDescent="0.25"/>
    <row r="510" s="5" customFormat="1" x14ac:dyDescent="0.25"/>
    <row r="511" s="5" customFormat="1" x14ac:dyDescent="0.25"/>
    <row r="512" s="5" customFormat="1" x14ac:dyDescent="0.25"/>
    <row r="513" s="5" customFormat="1" x14ac:dyDescent="0.25"/>
    <row r="514" s="5" customFormat="1" x14ac:dyDescent="0.25"/>
    <row r="515" s="5" customFormat="1" x14ac:dyDescent="0.25"/>
    <row r="516" s="5" customFormat="1" x14ac:dyDescent="0.25"/>
    <row r="517" s="5" customFormat="1" x14ac:dyDescent="0.25"/>
    <row r="518" s="5" customFormat="1" x14ac:dyDescent="0.25"/>
    <row r="519" s="5" customFormat="1" x14ac:dyDescent="0.25"/>
    <row r="520" s="5" customFormat="1" x14ac:dyDescent="0.25"/>
    <row r="521" s="5" customFormat="1" x14ac:dyDescent="0.25"/>
    <row r="522" s="5" customFormat="1" x14ac:dyDescent="0.25"/>
    <row r="523" s="5" customFormat="1" x14ac:dyDescent="0.25"/>
    <row r="524" s="5" customFormat="1" x14ac:dyDescent="0.25"/>
    <row r="525" s="5" customFormat="1" x14ac:dyDescent="0.25"/>
    <row r="526" s="5" customFormat="1" x14ac:dyDescent="0.25"/>
    <row r="527" s="5" customFormat="1" x14ac:dyDescent="0.25"/>
    <row r="528" s="5" customFormat="1" x14ac:dyDescent="0.25"/>
    <row r="529" s="5" customFormat="1" x14ac:dyDescent="0.25"/>
    <row r="530" s="5" customFormat="1" x14ac:dyDescent="0.25"/>
    <row r="531" s="5" customFormat="1" x14ac:dyDescent="0.25"/>
    <row r="532" s="5" customFormat="1" x14ac:dyDescent="0.25"/>
    <row r="533" s="5" customFormat="1" x14ac:dyDescent="0.25"/>
    <row r="534" s="5" customFormat="1" x14ac:dyDescent="0.25"/>
    <row r="535" s="5" customFormat="1" x14ac:dyDescent="0.25"/>
    <row r="536" s="5" customFormat="1" x14ac:dyDescent="0.25"/>
    <row r="537" s="5" customFormat="1" x14ac:dyDescent="0.25"/>
    <row r="538" s="5" customFormat="1" x14ac:dyDescent="0.25"/>
    <row r="539" s="5" customFormat="1" x14ac:dyDescent="0.25"/>
    <row r="540" s="5" customFormat="1" x14ac:dyDescent="0.25"/>
    <row r="541" s="5" customFormat="1" x14ac:dyDescent="0.25"/>
    <row r="542" s="5" customFormat="1" x14ac:dyDescent="0.25"/>
    <row r="543" s="5" customFormat="1" x14ac:dyDescent="0.25"/>
    <row r="544" s="5" customFormat="1" x14ac:dyDescent="0.25"/>
    <row r="545" s="5" customFormat="1" x14ac:dyDescent="0.25"/>
    <row r="546" s="5" customFormat="1" x14ac:dyDescent="0.25"/>
    <row r="547" s="5" customFormat="1" x14ac:dyDescent="0.25"/>
    <row r="548" s="5" customFormat="1" x14ac:dyDescent="0.25"/>
    <row r="549" s="5" customFormat="1" x14ac:dyDescent="0.25"/>
    <row r="550" s="5" customFormat="1" x14ac:dyDescent="0.25"/>
    <row r="551" s="5" customFormat="1" x14ac:dyDescent="0.25"/>
    <row r="552" s="5" customFormat="1" x14ac:dyDescent="0.25"/>
    <row r="553" s="5" customFormat="1" x14ac:dyDescent="0.25"/>
    <row r="554" s="5" customFormat="1" x14ac:dyDescent="0.25"/>
    <row r="555" s="5" customFormat="1" x14ac:dyDescent="0.25"/>
    <row r="556" s="5" customFormat="1" x14ac:dyDescent="0.25"/>
    <row r="557" s="5" customFormat="1" x14ac:dyDescent="0.25"/>
    <row r="558" s="5" customFormat="1" x14ac:dyDescent="0.25"/>
    <row r="559" s="5" customFormat="1" x14ac:dyDescent="0.25"/>
    <row r="560" s="5" customFormat="1" x14ac:dyDescent="0.25"/>
    <row r="561" s="5" customFormat="1" x14ac:dyDescent="0.25"/>
    <row r="562" s="5" customFormat="1" x14ac:dyDescent="0.25"/>
    <row r="563" s="5" customFormat="1" x14ac:dyDescent="0.25"/>
    <row r="564" s="5" customFormat="1" x14ac:dyDescent="0.25"/>
    <row r="565" s="5" customFormat="1" x14ac:dyDescent="0.25"/>
    <row r="566" s="5" customFormat="1" x14ac:dyDescent="0.25"/>
    <row r="567" s="5" customFormat="1" x14ac:dyDescent="0.25"/>
    <row r="568" s="5" customFormat="1" x14ac:dyDescent="0.25"/>
    <row r="569" s="5" customFormat="1" x14ac:dyDescent="0.25"/>
    <row r="570" s="5" customFormat="1" x14ac:dyDescent="0.25"/>
    <row r="571" s="5" customFormat="1" x14ac:dyDescent="0.25"/>
    <row r="572" s="5" customFormat="1" x14ac:dyDescent="0.25"/>
    <row r="573" s="5" customFormat="1" x14ac:dyDescent="0.25"/>
    <row r="574" s="5" customFormat="1" x14ac:dyDescent="0.25"/>
    <row r="575" s="5" customFormat="1" x14ac:dyDescent="0.25"/>
    <row r="576" s="5" customFormat="1" x14ac:dyDescent="0.25"/>
    <row r="577" s="5" customFormat="1" x14ac:dyDescent="0.25"/>
    <row r="578" s="5" customFormat="1" x14ac:dyDescent="0.25"/>
    <row r="579" s="5" customFormat="1" x14ac:dyDescent="0.25"/>
    <row r="580" s="5" customFormat="1" x14ac:dyDescent="0.25"/>
    <row r="581" s="5" customFormat="1" x14ac:dyDescent="0.25"/>
    <row r="582" s="5" customFormat="1" x14ac:dyDescent="0.25"/>
    <row r="583" s="5" customFormat="1" x14ac:dyDescent="0.25"/>
    <row r="584" s="5" customFormat="1" x14ac:dyDescent="0.25"/>
    <row r="585" s="5" customFormat="1" x14ac:dyDescent="0.25"/>
    <row r="586" s="5" customFormat="1" x14ac:dyDescent="0.25"/>
    <row r="587" s="5" customFormat="1" x14ac:dyDescent="0.25"/>
    <row r="588" s="5" customFormat="1" x14ac:dyDescent="0.25"/>
    <row r="589" s="5" customFormat="1" x14ac:dyDescent="0.25"/>
    <row r="590" s="5" customFormat="1" x14ac:dyDescent="0.25"/>
    <row r="591" s="5" customFormat="1" x14ac:dyDescent="0.25"/>
    <row r="592" s="5" customFormat="1" x14ac:dyDescent="0.25"/>
    <row r="593" s="5" customFormat="1" x14ac:dyDescent="0.25"/>
    <row r="594" s="5" customFormat="1" x14ac:dyDescent="0.25"/>
    <row r="595" s="5" customFormat="1" x14ac:dyDescent="0.25"/>
    <row r="596" s="5" customFormat="1" x14ac:dyDescent="0.25"/>
    <row r="597" s="5" customFormat="1" x14ac:dyDescent="0.25"/>
    <row r="598" s="5" customFormat="1" x14ac:dyDescent="0.25"/>
    <row r="599" s="5" customFormat="1" x14ac:dyDescent="0.25"/>
    <row r="600" s="5" customFormat="1" x14ac:dyDescent="0.25"/>
    <row r="601" s="5" customFormat="1" x14ac:dyDescent="0.25"/>
    <row r="602" s="5" customFormat="1" x14ac:dyDescent="0.25"/>
    <row r="603" s="5" customFormat="1" x14ac:dyDescent="0.25"/>
    <row r="604" s="5" customFormat="1" x14ac:dyDescent="0.25"/>
    <row r="605" s="5" customFormat="1" x14ac:dyDescent="0.25"/>
    <row r="606" s="5" customFormat="1" x14ac:dyDescent="0.25"/>
    <row r="607" s="5" customFormat="1" x14ac:dyDescent="0.25"/>
    <row r="608" s="5" customFormat="1" x14ac:dyDescent="0.25"/>
    <row r="609" s="5" customFormat="1" x14ac:dyDescent="0.25"/>
    <row r="610" s="5" customFormat="1" x14ac:dyDescent="0.25"/>
    <row r="611" s="5" customFormat="1" x14ac:dyDescent="0.25"/>
    <row r="612" s="5" customFormat="1" x14ac:dyDescent="0.25"/>
    <row r="613" s="5" customFormat="1" x14ac:dyDescent="0.25"/>
    <row r="614" s="5" customFormat="1" x14ac:dyDescent="0.25"/>
    <row r="615" s="5" customFormat="1" x14ac:dyDescent="0.25"/>
    <row r="616" s="5" customFormat="1" x14ac:dyDescent="0.25"/>
    <row r="617" s="5" customFormat="1" x14ac:dyDescent="0.25"/>
    <row r="618" s="5" customFormat="1" x14ac:dyDescent="0.25"/>
    <row r="619" s="5" customFormat="1" x14ac:dyDescent="0.25"/>
    <row r="620" s="5" customFormat="1" x14ac:dyDescent="0.25"/>
    <row r="621" s="5" customFormat="1" x14ac:dyDescent="0.25"/>
    <row r="622" s="5" customFormat="1" x14ac:dyDescent="0.25"/>
    <row r="623" s="5" customFormat="1" x14ac:dyDescent="0.25"/>
    <row r="624" s="5" customFormat="1" x14ac:dyDescent="0.25"/>
    <row r="625" s="5" customFormat="1" x14ac:dyDescent="0.25"/>
    <row r="626" s="5" customFormat="1" x14ac:dyDescent="0.25"/>
    <row r="627" s="5" customFormat="1" x14ac:dyDescent="0.25"/>
    <row r="628" s="5" customFormat="1" x14ac:dyDescent="0.25"/>
    <row r="629" s="5" customFormat="1" x14ac:dyDescent="0.25"/>
    <row r="630" s="5" customFormat="1" x14ac:dyDescent="0.25"/>
    <row r="631" s="5" customFormat="1" x14ac:dyDescent="0.25"/>
    <row r="632" s="5" customFormat="1" x14ac:dyDescent="0.25"/>
    <row r="633" s="5" customFormat="1" x14ac:dyDescent="0.25"/>
    <row r="634" s="5" customFormat="1" x14ac:dyDescent="0.25"/>
    <row r="635" s="5" customFormat="1" x14ac:dyDescent="0.25"/>
    <row r="636" s="5" customFormat="1" x14ac:dyDescent="0.25"/>
    <row r="637" s="5" customFormat="1" x14ac:dyDescent="0.25"/>
    <row r="638" s="5" customFormat="1" x14ac:dyDescent="0.25"/>
    <row r="639" s="5" customFormat="1" x14ac:dyDescent="0.25"/>
    <row r="640" s="5" customFormat="1" x14ac:dyDescent="0.25"/>
    <row r="641" s="5" customFormat="1" x14ac:dyDescent="0.25"/>
    <row r="642" s="5" customFormat="1" x14ac:dyDescent="0.25"/>
    <row r="643" s="5" customFormat="1" x14ac:dyDescent="0.25"/>
    <row r="644" s="5" customFormat="1" x14ac:dyDescent="0.25"/>
    <row r="645" s="5" customFormat="1" x14ac:dyDescent="0.25"/>
    <row r="646" s="5" customFormat="1" x14ac:dyDescent="0.25"/>
    <row r="647" s="5" customFormat="1" x14ac:dyDescent="0.25"/>
    <row r="648" s="5" customFormat="1" x14ac:dyDescent="0.25"/>
    <row r="649" s="5" customFormat="1" x14ac:dyDescent="0.25"/>
    <row r="650" s="5" customFormat="1" x14ac:dyDescent="0.25"/>
    <row r="651" s="5" customFormat="1" x14ac:dyDescent="0.25"/>
    <row r="652" s="5" customFormat="1" x14ac:dyDescent="0.25"/>
    <row r="653" s="5" customFormat="1" x14ac:dyDescent="0.25"/>
    <row r="654" s="5" customFormat="1" x14ac:dyDescent="0.25"/>
    <row r="655" s="5" customFormat="1" x14ac:dyDescent="0.25"/>
    <row r="656" s="5" customFormat="1" x14ac:dyDescent="0.25"/>
    <row r="657" s="5" customFormat="1" x14ac:dyDescent="0.25"/>
    <row r="658" s="5" customFormat="1" x14ac:dyDescent="0.25"/>
    <row r="659" s="5" customFormat="1" x14ac:dyDescent="0.25"/>
    <row r="660" s="5" customFormat="1" x14ac:dyDescent="0.25"/>
    <row r="661" s="5" customFormat="1" x14ac:dyDescent="0.25"/>
    <row r="662" s="5" customFormat="1" x14ac:dyDescent="0.25"/>
    <row r="663" s="5" customFormat="1" x14ac:dyDescent="0.25"/>
    <row r="664" s="5" customFormat="1" x14ac:dyDescent="0.25"/>
    <row r="665" s="5" customFormat="1" x14ac:dyDescent="0.25"/>
    <row r="666" s="5" customFormat="1" x14ac:dyDescent="0.25"/>
    <row r="667" s="5" customFormat="1" x14ac:dyDescent="0.25"/>
    <row r="668" s="5" customFormat="1" x14ac:dyDescent="0.25"/>
    <row r="669" s="5" customFormat="1" x14ac:dyDescent="0.25"/>
    <row r="670" s="5" customFormat="1" x14ac:dyDescent="0.25"/>
    <row r="671" s="5" customFormat="1" x14ac:dyDescent="0.25"/>
    <row r="672" s="5" customFormat="1" x14ac:dyDescent="0.25"/>
    <row r="673" s="5" customFormat="1" x14ac:dyDescent="0.25"/>
    <row r="674" s="5" customFormat="1" x14ac:dyDescent="0.25"/>
    <row r="675" s="5" customFormat="1" x14ac:dyDescent="0.25"/>
    <row r="676" s="5" customFormat="1" x14ac:dyDescent="0.25"/>
    <row r="677" s="5" customFormat="1" x14ac:dyDescent="0.25"/>
    <row r="678" s="5" customFormat="1" x14ac:dyDescent="0.25"/>
    <row r="679" s="5" customFormat="1" x14ac:dyDescent="0.25"/>
    <row r="680" s="5" customFormat="1" x14ac:dyDescent="0.25"/>
    <row r="681" s="5" customFormat="1" x14ac:dyDescent="0.25"/>
    <row r="682" s="5" customFormat="1" x14ac:dyDescent="0.25"/>
    <row r="683" s="5" customFormat="1" x14ac:dyDescent="0.25"/>
    <row r="684" s="5" customFormat="1" x14ac:dyDescent="0.25"/>
    <row r="685" s="5" customFormat="1" x14ac:dyDescent="0.25"/>
    <row r="686" s="5" customFormat="1" x14ac:dyDescent="0.25"/>
    <row r="687" s="5" customFormat="1" x14ac:dyDescent="0.25"/>
    <row r="688" s="5" customFormat="1" x14ac:dyDescent="0.25"/>
    <row r="689" s="5" customFormat="1" x14ac:dyDescent="0.25"/>
    <row r="690" s="5" customFormat="1" x14ac:dyDescent="0.25"/>
    <row r="691" s="5" customFormat="1" x14ac:dyDescent="0.25"/>
    <row r="692" s="5" customFormat="1" x14ac:dyDescent="0.25"/>
    <row r="693" s="5" customFormat="1" x14ac:dyDescent="0.25"/>
    <row r="694" s="5" customFormat="1" x14ac:dyDescent="0.25"/>
    <row r="695" s="5" customFormat="1" x14ac:dyDescent="0.25"/>
    <row r="696" s="5" customFormat="1" x14ac:dyDescent="0.25"/>
    <row r="697" s="5" customFormat="1" x14ac:dyDescent="0.25"/>
    <row r="698" s="5" customFormat="1" x14ac:dyDescent="0.25"/>
    <row r="699" s="5" customFormat="1" x14ac:dyDescent="0.25"/>
    <row r="700" s="5" customFormat="1" x14ac:dyDescent="0.25"/>
    <row r="701" s="5" customFormat="1" x14ac:dyDescent="0.25"/>
    <row r="702" s="5" customFormat="1" x14ac:dyDescent="0.25"/>
    <row r="703" s="5" customFormat="1" x14ac:dyDescent="0.25"/>
    <row r="704" s="5" customFormat="1" x14ac:dyDescent="0.25"/>
    <row r="705" s="5" customFormat="1" x14ac:dyDescent="0.25"/>
    <row r="706" s="5" customFormat="1" x14ac:dyDescent="0.25"/>
    <row r="707" s="5" customFormat="1" x14ac:dyDescent="0.25"/>
    <row r="708" s="5" customFormat="1" x14ac:dyDescent="0.25"/>
    <row r="709" s="5" customFormat="1" x14ac:dyDescent="0.25"/>
    <row r="710" s="5" customFormat="1" x14ac:dyDescent="0.25"/>
    <row r="711" s="5" customFormat="1" x14ac:dyDescent="0.25"/>
    <row r="712" s="5" customFormat="1" x14ac:dyDescent="0.25"/>
    <row r="713" s="5" customFormat="1" x14ac:dyDescent="0.25"/>
    <row r="714" s="5" customFormat="1" x14ac:dyDescent="0.25"/>
    <row r="715" s="5" customFormat="1" x14ac:dyDescent="0.25"/>
    <row r="716" s="5" customFormat="1" x14ac:dyDescent="0.25"/>
    <row r="717" s="5" customFormat="1" x14ac:dyDescent="0.25"/>
    <row r="718" s="5" customFormat="1" x14ac:dyDescent="0.25"/>
    <row r="719" s="5" customFormat="1" x14ac:dyDescent="0.25"/>
    <row r="720" s="5" customFormat="1" x14ac:dyDescent="0.25"/>
    <row r="721" s="5" customFormat="1" x14ac:dyDescent="0.25"/>
    <row r="722" s="5" customFormat="1" x14ac:dyDescent="0.25"/>
    <row r="723" s="5" customFormat="1" x14ac:dyDescent="0.25"/>
    <row r="724" s="5" customFormat="1" x14ac:dyDescent="0.25"/>
    <row r="725" s="5" customFormat="1" x14ac:dyDescent="0.25"/>
    <row r="726" s="5" customFormat="1" x14ac:dyDescent="0.25"/>
    <row r="727" s="5" customFormat="1" x14ac:dyDescent="0.25"/>
    <row r="728" s="5" customFormat="1" x14ac:dyDescent="0.25"/>
    <row r="729" s="5" customFormat="1" x14ac:dyDescent="0.25"/>
    <row r="730" s="5" customFormat="1" x14ac:dyDescent="0.25"/>
    <row r="731" s="5" customFormat="1" x14ac:dyDescent="0.25"/>
    <row r="732" s="5" customFormat="1" x14ac:dyDescent="0.25"/>
    <row r="733" s="5" customFormat="1" x14ac:dyDescent="0.25"/>
    <row r="734" s="5" customFormat="1" x14ac:dyDescent="0.25"/>
    <row r="735" s="5" customFormat="1" x14ac:dyDescent="0.25"/>
    <row r="736" s="5" customFormat="1" x14ac:dyDescent="0.25"/>
    <row r="737" s="5" customFormat="1" x14ac:dyDescent="0.25"/>
    <row r="738" s="5" customFormat="1" x14ac:dyDescent="0.25"/>
    <row r="739" s="5" customFormat="1" x14ac:dyDescent="0.25"/>
    <row r="740" s="5" customFormat="1" x14ac:dyDescent="0.25"/>
    <row r="741" s="5" customFormat="1" x14ac:dyDescent="0.25"/>
    <row r="742" s="5" customFormat="1" x14ac:dyDescent="0.25"/>
    <row r="743" s="5" customFormat="1" x14ac:dyDescent="0.25"/>
    <row r="744" s="5" customFormat="1" x14ac:dyDescent="0.25"/>
    <row r="745" s="5" customFormat="1" x14ac:dyDescent="0.25"/>
    <row r="746" s="5" customFormat="1" x14ac:dyDescent="0.25"/>
    <row r="747" s="5" customFormat="1" x14ac:dyDescent="0.25"/>
    <row r="748" s="5" customFormat="1" x14ac:dyDescent="0.25"/>
    <row r="749" s="5" customFormat="1" x14ac:dyDescent="0.25"/>
    <row r="750" s="5" customFormat="1" x14ac:dyDescent="0.25"/>
    <row r="751" s="5" customFormat="1" x14ac:dyDescent="0.25"/>
    <row r="752" s="5" customFormat="1" x14ac:dyDescent="0.25"/>
    <row r="753" s="5" customFormat="1" x14ac:dyDescent="0.25"/>
    <row r="754" s="5" customFormat="1" x14ac:dyDescent="0.25"/>
    <row r="755" s="5" customFormat="1" x14ac:dyDescent="0.25"/>
    <row r="756" s="5" customFormat="1" x14ac:dyDescent="0.25"/>
    <row r="757" s="5" customFormat="1" x14ac:dyDescent="0.25"/>
    <row r="758" s="5" customFormat="1" x14ac:dyDescent="0.25"/>
    <row r="759" s="5" customFormat="1" x14ac:dyDescent="0.25"/>
    <row r="760" s="5" customFormat="1" x14ac:dyDescent="0.25"/>
    <row r="761" s="5" customFormat="1" x14ac:dyDescent="0.25"/>
    <row r="762" s="5" customFormat="1" x14ac:dyDescent="0.25"/>
    <row r="763" s="5" customFormat="1" x14ac:dyDescent="0.25"/>
    <row r="764" s="5" customFormat="1" x14ac:dyDescent="0.25"/>
    <row r="765" s="5" customFormat="1" x14ac:dyDescent="0.25"/>
    <row r="766" s="5" customFormat="1" x14ac:dyDescent="0.25"/>
    <row r="767" s="5" customFormat="1" x14ac:dyDescent="0.25"/>
    <row r="768" s="5" customFormat="1" x14ac:dyDescent="0.25"/>
    <row r="769" s="5" customFormat="1" x14ac:dyDescent="0.25"/>
    <row r="770" s="5" customFormat="1" x14ac:dyDescent="0.25"/>
    <row r="771" s="5" customFormat="1" x14ac:dyDescent="0.25"/>
    <row r="772" s="5" customFormat="1" x14ac:dyDescent="0.25"/>
    <row r="773" s="5" customFormat="1" x14ac:dyDescent="0.25"/>
    <row r="774" s="5" customFormat="1" x14ac:dyDescent="0.25"/>
    <row r="775" s="5" customFormat="1" x14ac:dyDescent="0.25"/>
    <row r="776" s="5" customFormat="1" x14ac:dyDescent="0.25"/>
    <row r="777" s="5" customFormat="1" x14ac:dyDescent="0.25"/>
    <row r="778" s="5" customFormat="1" x14ac:dyDescent="0.25"/>
    <row r="779" s="5" customFormat="1" x14ac:dyDescent="0.25"/>
    <row r="780" s="5" customFormat="1" x14ac:dyDescent="0.25"/>
    <row r="781" s="5" customFormat="1" x14ac:dyDescent="0.25"/>
    <row r="782" s="5" customFormat="1" x14ac:dyDescent="0.25"/>
    <row r="783" s="5" customFormat="1" x14ac:dyDescent="0.25"/>
    <row r="784" s="5" customFormat="1" x14ac:dyDescent="0.25"/>
    <row r="785" s="5" customFormat="1" x14ac:dyDescent="0.25"/>
    <row r="786" s="5" customFormat="1" x14ac:dyDescent="0.25"/>
    <row r="787" s="5" customFormat="1" x14ac:dyDescent="0.25"/>
    <row r="788" s="5" customFormat="1" x14ac:dyDescent="0.25"/>
    <row r="789" s="5" customFormat="1" x14ac:dyDescent="0.25"/>
    <row r="790" s="5" customFormat="1" x14ac:dyDescent="0.25"/>
    <row r="791" s="5" customFormat="1" x14ac:dyDescent="0.25"/>
    <row r="792" s="5" customFormat="1" x14ac:dyDescent="0.25"/>
    <row r="793" s="5" customFormat="1" x14ac:dyDescent="0.25"/>
    <row r="794" s="5" customFormat="1" x14ac:dyDescent="0.25"/>
    <row r="795" s="5" customFormat="1" x14ac:dyDescent="0.25"/>
    <row r="796" s="5" customFormat="1" x14ac:dyDescent="0.25"/>
    <row r="797" s="5" customFormat="1" x14ac:dyDescent="0.25"/>
    <row r="798" s="5" customFormat="1" x14ac:dyDescent="0.25"/>
    <row r="799" s="5" customFormat="1" x14ac:dyDescent="0.25"/>
    <row r="800" s="5" customFormat="1" x14ac:dyDescent="0.25"/>
    <row r="801" s="5" customFormat="1" x14ac:dyDescent="0.25"/>
    <row r="802" s="5" customFormat="1" x14ac:dyDescent="0.25"/>
    <row r="803" s="5" customFormat="1" x14ac:dyDescent="0.25"/>
    <row r="804" s="5" customFormat="1" x14ac:dyDescent="0.25"/>
    <row r="805" s="5" customFormat="1" x14ac:dyDescent="0.25"/>
    <row r="806" s="5" customFormat="1" x14ac:dyDescent="0.25"/>
    <row r="807" s="5" customFormat="1" x14ac:dyDescent="0.25"/>
    <row r="808" s="5" customFormat="1" x14ac:dyDescent="0.25"/>
    <row r="809" s="5" customFormat="1" x14ac:dyDescent="0.25"/>
    <row r="810" s="5" customFormat="1" x14ac:dyDescent="0.25"/>
    <row r="811" s="5" customFormat="1" x14ac:dyDescent="0.25"/>
    <row r="812" s="5" customFormat="1" x14ac:dyDescent="0.25"/>
    <row r="813" s="5" customFormat="1" x14ac:dyDescent="0.25"/>
    <row r="814" s="5" customFormat="1" x14ac:dyDescent="0.25"/>
    <row r="815" s="5" customFormat="1" x14ac:dyDescent="0.25"/>
    <row r="816" s="5" customFormat="1" x14ac:dyDescent="0.25"/>
    <row r="817" s="5" customFormat="1" x14ac:dyDescent="0.25"/>
    <row r="818" s="5" customFormat="1" x14ac:dyDescent="0.25"/>
    <row r="819" s="5" customFormat="1" x14ac:dyDescent="0.25"/>
    <row r="820" s="5" customFormat="1" x14ac:dyDescent="0.25"/>
    <row r="821" s="5" customFormat="1" x14ac:dyDescent="0.25"/>
    <row r="822" s="5" customFormat="1" x14ac:dyDescent="0.25"/>
    <row r="823" s="5" customFormat="1" x14ac:dyDescent="0.25"/>
    <row r="824" s="5" customFormat="1" x14ac:dyDescent="0.25"/>
    <row r="825" s="5" customFormat="1" x14ac:dyDescent="0.25"/>
    <row r="826" s="5" customFormat="1" x14ac:dyDescent="0.25"/>
    <row r="827" s="5" customFormat="1" x14ac:dyDescent="0.25"/>
    <row r="828" s="5" customFormat="1" x14ac:dyDescent="0.25"/>
    <row r="829" s="5" customFormat="1" x14ac:dyDescent="0.25"/>
    <row r="830" s="5" customFormat="1" x14ac:dyDescent="0.25"/>
    <row r="831" s="5" customFormat="1" x14ac:dyDescent="0.25"/>
    <row r="832" s="5" customFormat="1" x14ac:dyDescent="0.25"/>
    <row r="833" s="5" customFormat="1" x14ac:dyDescent="0.25"/>
    <row r="834" s="5" customFormat="1" x14ac:dyDescent="0.25"/>
    <row r="835" s="5" customFormat="1" x14ac:dyDescent="0.25"/>
    <row r="836" s="5" customFormat="1" x14ac:dyDescent="0.25"/>
    <row r="837" s="5" customFormat="1" x14ac:dyDescent="0.25"/>
    <row r="838" s="5" customFormat="1" x14ac:dyDescent="0.25"/>
    <row r="839" s="5" customFormat="1" x14ac:dyDescent="0.25"/>
    <row r="840" s="5" customFormat="1" x14ac:dyDescent="0.25"/>
    <row r="841" s="5" customFormat="1" x14ac:dyDescent="0.25"/>
    <row r="842" s="5" customFormat="1" x14ac:dyDescent="0.25"/>
    <row r="843" s="5" customFormat="1" x14ac:dyDescent="0.25"/>
    <row r="844" s="5" customFormat="1" x14ac:dyDescent="0.25"/>
    <row r="845" s="5" customFormat="1" x14ac:dyDescent="0.25"/>
    <row r="846" s="5" customFormat="1" x14ac:dyDescent="0.25"/>
    <row r="847" s="5" customFormat="1" x14ac:dyDescent="0.25"/>
    <row r="848" s="5" customFormat="1" x14ac:dyDescent="0.25"/>
    <row r="849" s="5" customFormat="1" x14ac:dyDescent="0.25"/>
    <row r="850" s="5" customFormat="1" x14ac:dyDescent="0.25"/>
    <row r="851" s="5" customFormat="1" x14ac:dyDescent="0.25"/>
    <row r="852" s="5" customFormat="1" x14ac:dyDescent="0.25"/>
    <row r="853" s="5" customFormat="1" x14ac:dyDescent="0.25"/>
    <row r="854" s="5" customFormat="1" x14ac:dyDescent="0.25"/>
    <row r="855" s="5" customFormat="1" x14ac:dyDescent="0.25"/>
    <row r="856" s="5" customFormat="1" x14ac:dyDescent="0.25"/>
    <row r="857" s="5" customFormat="1" x14ac:dyDescent="0.25"/>
    <row r="858" s="5" customFormat="1" x14ac:dyDescent="0.25"/>
    <row r="859" s="5" customFormat="1" x14ac:dyDescent="0.25"/>
    <row r="860" s="5" customFormat="1" x14ac:dyDescent="0.25"/>
    <row r="861" s="5" customFormat="1" x14ac:dyDescent="0.25"/>
    <row r="862" s="5" customFormat="1" x14ac:dyDescent="0.25"/>
    <row r="863" s="5" customFormat="1" x14ac:dyDescent="0.25"/>
    <row r="864" s="5" customFormat="1" x14ac:dyDescent="0.25"/>
    <row r="865" s="5" customFormat="1" x14ac:dyDescent="0.25"/>
    <row r="866" s="5" customFormat="1" x14ac:dyDescent="0.25"/>
    <row r="867" s="5" customFormat="1" x14ac:dyDescent="0.25"/>
    <row r="868" s="5" customFormat="1" x14ac:dyDescent="0.25"/>
    <row r="869" s="5" customFormat="1" x14ac:dyDescent="0.25"/>
    <row r="870" s="5" customFormat="1" x14ac:dyDescent="0.25"/>
    <row r="871" s="5" customFormat="1" x14ac:dyDescent="0.25"/>
    <row r="872" s="5" customFormat="1" x14ac:dyDescent="0.25"/>
    <row r="873" s="5" customFormat="1" x14ac:dyDescent="0.25"/>
    <row r="874" s="5" customFormat="1" x14ac:dyDescent="0.25"/>
    <row r="875" s="5" customFormat="1" x14ac:dyDescent="0.25"/>
    <row r="876" s="5" customFormat="1" x14ac:dyDescent="0.25"/>
    <row r="877" s="5" customFormat="1" x14ac:dyDescent="0.25"/>
    <row r="878" s="5" customFormat="1" x14ac:dyDescent="0.25"/>
    <row r="879" s="5" customFormat="1" x14ac:dyDescent="0.25"/>
    <row r="880" s="5" customFormat="1" x14ac:dyDescent="0.25"/>
    <row r="881" s="5" customFormat="1" x14ac:dyDescent="0.25"/>
    <row r="882" s="5" customFormat="1" x14ac:dyDescent="0.25"/>
    <row r="883" s="5" customFormat="1" x14ac:dyDescent="0.25"/>
    <row r="884" s="5" customFormat="1" x14ac:dyDescent="0.25"/>
    <row r="885" s="5" customFormat="1" x14ac:dyDescent="0.25"/>
    <row r="886" s="5" customFormat="1" x14ac:dyDescent="0.25"/>
    <row r="887" s="5" customFormat="1" x14ac:dyDescent="0.25"/>
    <row r="888" s="5" customFormat="1" x14ac:dyDescent="0.25"/>
    <row r="889" s="5" customFormat="1" x14ac:dyDescent="0.25"/>
    <row r="890" s="5" customFormat="1" x14ac:dyDescent="0.25"/>
    <row r="891" s="5" customFormat="1" x14ac:dyDescent="0.25"/>
    <row r="892" s="5" customFormat="1" x14ac:dyDescent="0.25"/>
    <row r="893" s="5" customFormat="1" x14ac:dyDescent="0.25"/>
    <row r="894" s="5" customFormat="1" x14ac:dyDescent="0.25"/>
    <row r="895" s="5" customFormat="1" x14ac:dyDescent="0.25"/>
    <row r="896" s="5" customFormat="1" x14ac:dyDescent="0.25"/>
    <row r="897" s="5" customFormat="1" x14ac:dyDescent="0.25"/>
    <row r="898" s="5" customFormat="1" x14ac:dyDescent="0.25"/>
    <row r="899" s="5" customFormat="1" x14ac:dyDescent="0.25"/>
    <row r="900" s="5" customFormat="1" x14ac:dyDescent="0.25"/>
    <row r="901" s="5" customFormat="1" x14ac:dyDescent="0.25"/>
    <row r="902" s="5" customFormat="1" x14ac:dyDescent="0.25"/>
    <row r="903" s="5" customFormat="1" x14ac:dyDescent="0.25"/>
    <row r="904" s="5" customFormat="1" x14ac:dyDescent="0.25"/>
    <row r="905" s="5" customFormat="1" x14ac:dyDescent="0.25"/>
    <row r="906" s="5" customFormat="1" x14ac:dyDescent="0.25"/>
    <row r="907" s="5" customFormat="1" x14ac:dyDescent="0.25"/>
    <row r="908" s="5" customFormat="1" x14ac:dyDescent="0.25"/>
    <row r="909" s="5" customFormat="1" x14ac:dyDescent="0.25"/>
    <row r="910" s="5" customFormat="1" x14ac:dyDescent="0.25"/>
    <row r="911" s="5" customFormat="1" x14ac:dyDescent="0.25"/>
    <row r="912" s="5" customFormat="1" x14ac:dyDescent="0.25"/>
    <row r="913" s="5" customFormat="1" x14ac:dyDescent="0.25"/>
    <row r="914" s="5" customFormat="1" x14ac:dyDescent="0.25"/>
    <row r="915" s="5" customFormat="1" x14ac:dyDescent="0.25"/>
    <row r="916" s="5" customFormat="1" x14ac:dyDescent="0.25"/>
    <row r="917" s="5" customFormat="1" x14ac:dyDescent="0.25"/>
    <row r="918" s="5" customFormat="1" x14ac:dyDescent="0.25"/>
    <row r="919" s="5" customFormat="1" x14ac:dyDescent="0.25"/>
    <row r="920" s="5" customFormat="1" x14ac:dyDescent="0.25"/>
    <row r="921" s="5" customFormat="1" x14ac:dyDescent="0.25"/>
    <row r="922" s="5" customFormat="1" x14ac:dyDescent="0.25"/>
    <row r="923" s="5" customFormat="1" x14ac:dyDescent="0.25"/>
    <row r="924" s="5" customFormat="1" x14ac:dyDescent="0.25"/>
    <row r="925" s="5" customFormat="1" x14ac:dyDescent="0.25"/>
    <row r="926" s="5" customFormat="1" x14ac:dyDescent="0.25"/>
    <row r="927" s="5" customFormat="1" x14ac:dyDescent="0.25"/>
    <row r="928" s="5" customFormat="1" x14ac:dyDescent="0.25"/>
    <row r="929" s="5" customFormat="1" x14ac:dyDescent="0.25"/>
    <row r="930" s="5" customFormat="1" x14ac:dyDescent="0.25"/>
    <row r="931" s="5" customFormat="1" x14ac:dyDescent="0.25"/>
    <row r="932" s="5" customFormat="1" x14ac:dyDescent="0.25"/>
    <row r="933" s="5" customFormat="1" x14ac:dyDescent="0.25"/>
    <row r="934" s="5" customFormat="1" x14ac:dyDescent="0.25"/>
    <row r="935" s="5" customFormat="1" x14ac:dyDescent="0.25"/>
    <row r="936" s="5" customFormat="1" x14ac:dyDescent="0.25"/>
    <row r="937" s="5" customFormat="1" x14ac:dyDescent="0.25"/>
    <row r="938" s="5" customFormat="1" x14ac:dyDescent="0.25"/>
    <row r="939" s="5" customFormat="1" x14ac:dyDescent="0.25"/>
    <row r="940" s="5" customFormat="1" x14ac:dyDescent="0.25"/>
    <row r="941" s="5" customFormat="1" x14ac:dyDescent="0.25"/>
    <row r="942" s="5" customFormat="1" x14ac:dyDescent="0.25"/>
    <row r="943" s="5" customFormat="1" x14ac:dyDescent="0.25"/>
    <row r="944" s="5" customFormat="1" x14ac:dyDescent="0.25"/>
    <row r="945" s="5" customFormat="1" x14ac:dyDescent="0.25"/>
    <row r="946" s="5" customFormat="1" x14ac:dyDescent="0.25"/>
    <row r="947" s="5" customFormat="1" x14ac:dyDescent="0.25"/>
    <row r="948" s="5" customFormat="1" x14ac:dyDescent="0.25"/>
    <row r="949" s="5" customFormat="1" x14ac:dyDescent="0.25"/>
    <row r="950" s="5" customFormat="1" x14ac:dyDescent="0.25"/>
    <row r="951" s="5" customFormat="1" x14ac:dyDescent="0.25"/>
    <row r="952" s="5" customFormat="1" x14ac:dyDescent="0.25"/>
    <row r="953" s="5" customFormat="1" x14ac:dyDescent="0.25"/>
    <row r="954" s="5" customFormat="1" x14ac:dyDescent="0.25"/>
    <row r="955" s="5" customFormat="1" x14ac:dyDescent="0.25"/>
    <row r="956" s="5" customFormat="1" x14ac:dyDescent="0.25"/>
    <row r="957" s="5" customFormat="1" x14ac:dyDescent="0.25"/>
    <row r="958" s="5" customFormat="1" x14ac:dyDescent="0.25"/>
    <row r="959" s="5" customFormat="1" x14ac:dyDescent="0.25"/>
    <row r="960" s="5" customFormat="1" x14ac:dyDescent="0.25"/>
    <row r="961" s="5" customFormat="1" x14ac:dyDescent="0.25"/>
    <row r="962" s="5" customFormat="1" x14ac:dyDescent="0.25"/>
    <row r="963" s="5" customFormat="1" x14ac:dyDescent="0.25"/>
    <row r="964" s="5" customFormat="1" x14ac:dyDescent="0.25"/>
    <row r="965" s="5" customFormat="1" x14ac:dyDescent="0.25"/>
    <row r="966" s="5" customFormat="1" x14ac:dyDescent="0.25"/>
    <row r="967" s="5" customFormat="1" x14ac:dyDescent="0.25"/>
    <row r="968" s="5" customFormat="1" x14ac:dyDescent="0.25"/>
    <row r="969" s="5" customFormat="1" x14ac:dyDescent="0.25"/>
    <row r="970" s="5" customFormat="1" x14ac:dyDescent="0.25"/>
    <row r="971" s="5" customFormat="1" x14ac:dyDescent="0.25"/>
    <row r="972" s="5" customFormat="1" x14ac:dyDescent="0.25"/>
    <row r="973" s="5" customFormat="1" x14ac:dyDescent="0.25"/>
    <row r="974" s="5" customFormat="1" x14ac:dyDescent="0.25"/>
    <row r="975" s="5" customFormat="1" x14ac:dyDescent="0.25"/>
    <row r="976" s="5" customFormat="1" x14ac:dyDescent="0.25"/>
    <row r="977" s="5" customFormat="1" x14ac:dyDescent="0.25"/>
    <row r="978" s="5" customFormat="1" x14ac:dyDescent="0.25"/>
    <row r="979" s="5" customFormat="1" x14ac:dyDescent="0.25"/>
    <row r="980" s="5" customFormat="1" x14ac:dyDescent="0.25"/>
    <row r="981" s="5" customFormat="1" x14ac:dyDescent="0.25"/>
    <row r="982" s="5" customFormat="1" x14ac:dyDescent="0.25"/>
    <row r="983" s="5" customFormat="1" x14ac:dyDescent="0.25"/>
    <row r="984" s="5" customFormat="1" x14ac:dyDescent="0.25"/>
    <row r="985" s="5" customFormat="1" x14ac:dyDescent="0.25"/>
    <row r="986" s="5" customFormat="1" x14ac:dyDescent="0.25"/>
    <row r="987" s="5" customFormat="1" x14ac:dyDescent="0.25"/>
    <row r="988" s="5" customFormat="1" x14ac:dyDescent="0.25"/>
    <row r="989" s="5" customFormat="1" x14ac:dyDescent="0.25"/>
    <row r="990" s="5" customFormat="1" x14ac:dyDescent="0.25"/>
    <row r="991" s="5" customFormat="1" x14ac:dyDescent="0.25"/>
    <row r="992" s="5" customFormat="1" x14ac:dyDescent="0.25"/>
    <row r="993" s="5" customFormat="1" x14ac:dyDescent="0.25"/>
    <row r="994" s="5" customFormat="1" x14ac:dyDescent="0.25"/>
    <row r="995" s="5" customFormat="1" x14ac:dyDescent="0.25"/>
    <row r="996" s="5" customFormat="1" x14ac:dyDescent="0.25"/>
    <row r="997" s="5" customFormat="1" x14ac:dyDescent="0.25"/>
    <row r="998" s="5" customFormat="1" x14ac:dyDescent="0.25"/>
    <row r="999" s="5" customFormat="1" x14ac:dyDescent="0.25"/>
    <row r="1000" s="5" customFormat="1" x14ac:dyDescent="0.25"/>
    <row r="1001" s="5" customFormat="1" x14ac:dyDescent="0.25"/>
    <row r="1002" s="5" customFormat="1" x14ac:dyDescent="0.25"/>
    <row r="1003" s="5" customFormat="1" x14ac:dyDescent="0.25"/>
    <row r="1004" s="5" customFormat="1" x14ac:dyDescent="0.25"/>
    <row r="1005" s="5" customFormat="1" x14ac:dyDescent="0.25"/>
    <row r="1006" s="5" customFormat="1" x14ac:dyDescent="0.25"/>
    <row r="1007" s="5" customFormat="1" x14ac:dyDescent="0.25"/>
    <row r="1008" s="5" customFormat="1" x14ac:dyDescent="0.25"/>
    <row r="1009" s="5" customFormat="1" x14ac:dyDescent="0.25"/>
    <row r="1010" s="5" customFormat="1" x14ac:dyDescent="0.25"/>
    <row r="1011" s="5" customFormat="1" x14ac:dyDescent="0.25"/>
    <row r="1012" s="5" customFormat="1" x14ac:dyDescent="0.25"/>
    <row r="1013" s="5" customFormat="1" x14ac:dyDescent="0.25"/>
    <row r="1014" s="5" customFormat="1" x14ac:dyDescent="0.25"/>
    <row r="1015" s="5" customFormat="1" x14ac:dyDescent="0.25"/>
    <row r="1016" s="5" customFormat="1" x14ac:dyDescent="0.25"/>
    <row r="1017" s="5" customFormat="1" x14ac:dyDescent="0.25"/>
    <row r="1018" s="5" customFormat="1" x14ac:dyDescent="0.25"/>
    <row r="1019" s="5" customFormat="1" x14ac:dyDescent="0.25"/>
    <row r="1020" s="5" customFormat="1" x14ac:dyDescent="0.25"/>
    <row r="1021" s="5" customFormat="1" x14ac:dyDescent="0.25"/>
    <row r="1022" s="5" customFormat="1" x14ac:dyDescent="0.25"/>
    <row r="1023" s="5" customFormat="1" x14ac:dyDescent="0.25"/>
    <row r="1024" s="5" customFormat="1" x14ac:dyDescent="0.25"/>
    <row r="1025" s="5" customFormat="1" x14ac:dyDescent="0.25"/>
    <row r="1026" s="5" customFormat="1" x14ac:dyDescent="0.25"/>
    <row r="1027" s="5" customFormat="1" x14ac:dyDescent="0.25"/>
    <row r="1028" s="5" customFormat="1" x14ac:dyDescent="0.25"/>
    <row r="1029" s="5" customFormat="1" x14ac:dyDescent="0.25"/>
    <row r="1030" s="5" customFormat="1" x14ac:dyDescent="0.25"/>
    <row r="1031" s="5" customFormat="1" x14ac:dyDescent="0.25"/>
    <row r="1032" s="5" customFormat="1" x14ac:dyDescent="0.25"/>
    <row r="1033" s="5" customFormat="1" x14ac:dyDescent="0.25"/>
    <row r="1034" s="5" customFormat="1" x14ac:dyDescent="0.25"/>
    <row r="1035" s="5" customFormat="1" x14ac:dyDescent="0.25"/>
    <row r="1036" s="5" customFormat="1" x14ac:dyDescent="0.25"/>
    <row r="1037" s="5" customFormat="1" x14ac:dyDescent="0.25"/>
    <row r="1038" s="5" customFormat="1" x14ac:dyDescent="0.25"/>
    <row r="1039" s="5" customFormat="1" x14ac:dyDescent="0.25"/>
    <row r="1040" s="5" customFormat="1" x14ac:dyDescent="0.25"/>
    <row r="1041" s="5" customFormat="1" x14ac:dyDescent="0.25"/>
    <row r="1042" s="5" customFormat="1" x14ac:dyDescent="0.25"/>
    <row r="1043" s="5" customFormat="1" x14ac:dyDescent="0.25"/>
    <row r="1044" s="5" customFormat="1" x14ac:dyDescent="0.25"/>
    <row r="1045" s="5" customFormat="1" x14ac:dyDescent="0.25"/>
    <row r="1046" s="5" customFormat="1" x14ac:dyDescent="0.25"/>
    <row r="1047" s="5" customFormat="1" x14ac:dyDescent="0.25"/>
    <row r="1048" s="5" customFormat="1" x14ac:dyDescent="0.25"/>
    <row r="1049" s="5" customFormat="1" x14ac:dyDescent="0.25"/>
    <row r="1050" s="5" customFormat="1" x14ac:dyDescent="0.25"/>
    <row r="1051" s="5" customFormat="1" x14ac:dyDescent="0.25"/>
    <row r="1052" s="5" customFormat="1" x14ac:dyDescent="0.25"/>
    <row r="1053" s="5" customFormat="1" x14ac:dyDescent="0.25"/>
    <row r="1054" s="5" customFormat="1" x14ac:dyDescent="0.25"/>
    <row r="1055" s="5" customFormat="1" x14ac:dyDescent="0.25"/>
    <row r="1056" s="5" customFormat="1" x14ac:dyDescent="0.25"/>
    <row r="1057" s="5" customFormat="1" x14ac:dyDescent="0.25"/>
    <row r="1058" s="5" customFormat="1" x14ac:dyDescent="0.25"/>
    <row r="1059" s="5" customFormat="1" x14ac:dyDescent="0.25"/>
    <row r="1060" s="5" customFormat="1" x14ac:dyDescent="0.25"/>
    <row r="1061" s="5" customFormat="1" x14ac:dyDescent="0.25"/>
    <row r="1062" s="5" customFormat="1" x14ac:dyDescent="0.25"/>
    <row r="1063" s="5" customFormat="1" x14ac:dyDescent="0.25"/>
    <row r="1064" s="5" customFormat="1" x14ac:dyDescent="0.25"/>
    <row r="1065" s="5" customFormat="1" x14ac:dyDescent="0.25"/>
    <row r="1066" s="5" customFormat="1" x14ac:dyDescent="0.25"/>
    <row r="1067" s="5" customFormat="1" x14ac:dyDescent="0.25"/>
    <row r="1068" s="5" customFormat="1" x14ac:dyDescent="0.25"/>
    <row r="1069" s="5" customFormat="1" x14ac:dyDescent="0.25"/>
    <row r="1070" s="5" customFormat="1" x14ac:dyDescent="0.25"/>
    <row r="1071" s="5" customFormat="1" x14ac:dyDescent="0.25"/>
    <row r="1072" s="5" customFormat="1" x14ac:dyDescent="0.25"/>
    <row r="1073" s="5" customFormat="1" x14ac:dyDescent="0.25"/>
    <row r="1074" s="5" customFormat="1" x14ac:dyDescent="0.25"/>
    <row r="1075" s="5" customFormat="1" x14ac:dyDescent="0.25"/>
    <row r="1076" s="5" customFormat="1" x14ac:dyDescent="0.25"/>
    <row r="1077" s="5" customFormat="1" x14ac:dyDescent="0.25"/>
    <row r="1078" s="5" customFormat="1" x14ac:dyDescent="0.25"/>
    <row r="1079" s="5" customFormat="1" x14ac:dyDescent="0.25"/>
    <row r="1080" s="5" customFormat="1" x14ac:dyDescent="0.25"/>
    <row r="1081" s="5" customFormat="1" x14ac:dyDescent="0.25"/>
    <row r="1082" s="5" customFormat="1" x14ac:dyDescent="0.25"/>
    <row r="1083" s="5" customFormat="1" x14ac:dyDescent="0.25"/>
    <row r="1084" s="5" customFormat="1" x14ac:dyDescent="0.25"/>
    <row r="1085" s="5" customFormat="1" x14ac:dyDescent="0.25"/>
    <row r="1086" s="5" customFormat="1" x14ac:dyDescent="0.25"/>
    <row r="1087" s="5" customFormat="1" x14ac:dyDescent="0.25"/>
    <row r="1088" s="5" customFormat="1" x14ac:dyDescent="0.25"/>
    <row r="1089" s="5" customFormat="1" x14ac:dyDescent="0.25"/>
    <row r="1090" s="5" customFormat="1" x14ac:dyDescent="0.25"/>
    <row r="1091" s="5" customFormat="1" x14ac:dyDescent="0.25"/>
    <row r="1092" s="5" customFormat="1" x14ac:dyDescent="0.25"/>
    <row r="1093" s="5" customFormat="1" x14ac:dyDescent="0.25"/>
    <row r="1094" s="5" customFormat="1" x14ac:dyDescent="0.25"/>
    <row r="1095" s="5" customFormat="1" x14ac:dyDescent="0.25"/>
    <row r="1096" s="5" customFormat="1" x14ac:dyDescent="0.25"/>
    <row r="1097" s="5" customFormat="1" x14ac:dyDescent="0.25"/>
    <row r="1098" s="5" customFormat="1" x14ac:dyDescent="0.25"/>
    <row r="1099" s="5" customFormat="1" x14ac:dyDescent="0.25"/>
    <row r="1100" s="5" customFormat="1" x14ac:dyDescent="0.25"/>
    <row r="1101" s="5" customFormat="1" x14ac:dyDescent="0.25"/>
    <row r="1102" s="5" customFormat="1" x14ac:dyDescent="0.25"/>
    <row r="1103" s="5" customFormat="1" x14ac:dyDescent="0.25"/>
    <row r="1104" s="5" customFormat="1" x14ac:dyDescent="0.25"/>
    <row r="1105" s="5" customFormat="1" x14ac:dyDescent="0.25"/>
    <row r="1106" s="5" customFormat="1" x14ac:dyDescent="0.25"/>
    <row r="1107" s="5" customFormat="1" x14ac:dyDescent="0.25"/>
    <row r="1108" s="5" customFormat="1" x14ac:dyDescent="0.25"/>
    <row r="1109" s="5" customFormat="1" x14ac:dyDescent="0.25"/>
    <row r="1110" s="5" customFormat="1" x14ac:dyDescent="0.25"/>
    <row r="1111" s="5" customFormat="1" x14ac:dyDescent="0.25"/>
    <row r="1112" s="5" customFormat="1" x14ac:dyDescent="0.25"/>
    <row r="1113" s="5" customFormat="1" x14ac:dyDescent="0.25"/>
    <row r="1114" s="5" customFormat="1" x14ac:dyDescent="0.25"/>
    <row r="1115" s="5" customFormat="1" x14ac:dyDescent="0.25"/>
    <row r="1116" s="5" customFormat="1" x14ac:dyDescent="0.25"/>
    <row r="1117" s="5" customFormat="1" x14ac:dyDescent="0.25"/>
    <row r="1118" s="5" customFormat="1" x14ac:dyDescent="0.25"/>
    <row r="1119" s="5" customFormat="1" x14ac:dyDescent="0.25"/>
    <row r="1120" s="5" customFormat="1" x14ac:dyDescent="0.25"/>
    <row r="1121" s="5" customFormat="1" x14ac:dyDescent="0.25"/>
    <row r="1122" s="5" customFormat="1" x14ac:dyDescent="0.25"/>
    <row r="1123" s="5" customFormat="1" x14ac:dyDescent="0.25"/>
    <row r="1124" s="5" customFormat="1" x14ac:dyDescent="0.25"/>
    <row r="1125" s="5" customFormat="1" x14ac:dyDescent="0.25"/>
    <row r="1126" s="5" customFormat="1" x14ac:dyDescent="0.25"/>
    <row r="1127" s="5" customFormat="1" x14ac:dyDescent="0.25"/>
    <row r="1128" s="5" customFormat="1" x14ac:dyDescent="0.25"/>
    <row r="1129" s="5" customFormat="1" x14ac:dyDescent="0.25"/>
    <row r="1130" s="5" customFormat="1" x14ac:dyDescent="0.25"/>
    <row r="1131" s="5" customFormat="1" x14ac:dyDescent="0.25"/>
    <row r="1132" s="5" customFormat="1" x14ac:dyDescent="0.25"/>
    <row r="1133" s="5" customFormat="1" x14ac:dyDescent="0.25"/>
    <row r="1134" s="5" customFormat="1" x14ac:dyDescent="0.25"/>
    <row r="1135" s="5" customFormat="1" x14ac:dyDescent="0.25"/>
    <row r="1136" s="5" customFormat="1" x14ac:dyDescent="0.25"/>
    <row r="1137" s="5" customFormat="1" x14ac:dyDescent="0.25"/>
    <row r="1138" s="5" customFormat="1" x14ac:dyDescent="0.25"/>
    <row r="1139" s="5" customFormat="1" x14ac:dyDescent="0.25"/>
    <row r="1140" s="5" customFormat="1" x14ac:dyDescent="0.25"/>
    <row r="1141" s="5" customFormat="1" x14ac:dyDescent="0.25"/>
    <row r="1142" s="5" customFormat="1" x14ac:dyDescent="0.25"/>
    <row r="1143" s="5" customFormat="1" x14ac:dyDescent="0.25"/>
    <row r="1144" s="5" customFormat="1" x14ac:dyDescent="0.25"/>
    <row r="1145" s="5" customFormat="1" x14ac:dyDescent="0.25"/>
    <row r="1146" s="5" customFormat="1" x14ac:dyDescent="0.25"/>
    <row r="1147" s="5" customFormat="1" x14ac:dyDescent="0.25"/>
    <row r="1148" s="5" customFormat="1" x14ac:dyDescent="0.25"/>
    <row r="1149" s="5" customFormat="1" x14ac:dyDescent="0.25"/>
    <row r="1150" s="5" customFormat="1" x14ac:dyDescent="0.25"/>
    <row r="1151" s="5" customFormat="1" x14ac:dyDescent="0.25"/>
    <row r="1152" s="5" customFormat="1" x14ac:dyDescent="0.25"/>
    <row r="1153" s="5" customFormat="1" x14ac:dyDescent="0.25"/>
    <row r="1154" s="5" customFormat="1" x14ac:dyDescent="0.25"/>
    <row r="1155" s="5" customFormat="1" x14ac:dyDescent="0.25"/>
    <row r="1156" s="5" customFormat="1" x14ac:dyDescent="0.25"/>
    <row r="1157" s="5" customFormat="1" x14ac:dyDescent="0.25"/>
    <row r="1158" s="5" customFormat="1" x14ac:dyDescent="0.25"/>
    <row r="1159" s="5" customFormat="1" x14ac:dyDescent="0.25"/>
    <row r="1160" s="5" customFormat="1" x14ac:dyDescent="0.25"/>
    <row r="1161" s="5" customFormat="1" x14ac:dyDescent="0.25"/>
    <row r="1162" s="5" customFormat="1" x14ac:dyDescent="0.25"/>
    <row r="1163" s="5" customFormat="1" x14ac:dyDescent="0.25"/>
    <row r="1164" s="5" customFormat="1" x14ac:dyDescent="0.25"/>
    <row r="1165" s="5" customFormat="1" x14ac:dyDescent="0.25"/>
    <row r="1166" s="5" customFormat="1" x14ac:dyDescent="0.25"/>
    <row r="1167" s="5" customFormat="1" x14ac:dyDescent="0.25"/>
    <row r="1168" s="5" customFormat="1" x14ac:dyDescent="0.25"/>
    <row r="1169" s="5" customFormat="1" x14ac:dyDescent="0.25"/>
    <row r="1170" s="5" customFormat="1" x14ac:dyDescent="0.25"/>
    <row r="1171" s="5" customFormat="1" x14ac:dyDescent="0.25"/>
    <row r="1172" s="5" customFormat="1" x14ac:dyDescent="0.25"/>
    <row r="1173" s="5" customFormat="1" x14ac:dyDescent="0.25"/>
    <row r="1174" s="5" customFormat="1" x14ac:dyDescent="0.25"/>
    <row r="1175" s="5" customFormat="1" x14ac:dyDescent="0.25"/>
    <row r="1176" s="5" customFormat="1" x14ac:dyDescent="0.25"/>
    <row r="1177" s="5" customFormat="1" x14ac:dyDescent="0.25"/>
    <row r="1178" s="5" customFormat="1" x14ac:dyDescent="0.25"/>
    <row r="1179" s="5" customFormat="1" x14ac:dyDescent="0.25"/>
    <row r="1180" s="5" customFormat="1" x14ac:dyDescent="0.25"/>
    <row r="1181" s="5" customFormat="1" x14ac:dyDescent="0.25"/>
    <row r="1182" s="5" customFormat="1" x14ac:dyDescent="0.25"/>
    <row r="1183" s="5" customFormat="1" x14ac:dyDescent="0.25"/>
    <row r="1184" s="5" customFormat="1" x14ac:dyDescent="0.25"/>
    <row r="1185" s="5" customFormat="1" x14ac:dyDescent="0.25"/>
    <row r="1186" s="5" customFormat="1" x14ac:dyDescent="0.25"/>
    <row r="1187" s="5" customFormat="1" x14ac:dyDescent="0.25"/>
    <row r="1188" s="5" customFormat="1" x14ac:dyDescent="0.25"/>
    <row r="1189" s="5" customFormat="1" x14ac:dyDescent="0.25"/>
    <row r="1190" s="5" customFormat="1" x14ac:dyDescent="0.25"/>
    <row r="1191" s="5" customFormat="1" x14ac:dyDescent="0.25"/>
    <row r="1192" s="5" customFormat="1" x14ac:dyDescent="0.25"/>
    <row r="1193" s="5" customFormat="1" x14ac:dyDescent="0.25"/>
    <row r="1194" s="5" customFormat="1" x14ac:dyDescent="0.25"/>
    <row r="1195" s="5" customFormat="1" x14ac:dyDescent="0.25"/>
    <row r="1196" s="5" customFormat="1" x14ac:dyDescent="0.25"/>
    <row r="1197" s="5" customFormat="1" x14ac:dyDescent="0.25"/>
    <row r="1198" s="5" customFormat="1" x14ac:dyDescent="0.25"/>
    <row r="1199" s="5" customFormat="1" x14ac:dyDescent="0.25"/>
    <row r="1200" s="5" customFormat="1" x14ac:dyDescent="0.25"/>
    <row r="1201" s="5" customFormat="1" x14ac:dyDescent="0.25"/>
    <row r="1202" s="5" customFormat="1" x14ac:dyDescent="0.25"/>
    <row r="1203" s="5" customFormat="1" x14ac:dyDescent="0.25"/>
    <row r="1204" s="5" customFormat="1" x14ac:dyDescent="0.25"/>
    <row r="1205" s="5" customFormat="1" x14ac:dyDescent="0.25"/>
    <row r="1206" s="5" customFormat="1" x14ac:dyDescent="0.25"/>
    <row r="1207" s="5" customFormat="1" x14ac:dyDescent="0.25"/>
    <row r="1208" s="5" customFormat="1" x14ac:dyDescent="0.25"/>
    <row r="1209" s="5" customFormat="1" x14ac:dyDescent="0.25"/>
    <row r="1210" s="5" customFormat="1" x14ac:dyDescent="0.25"/>
    <row r="1211" s="5" customFormat="1" x14ac:dyDescent="0.25"/>
    <row r="1212" s="5" customFormat="1" x14ac:dyDescent="0.25"/>
    <row r="1213" s="5" customFormat="1" x14ac:dyDescent="0.25"/>
    <row r="1214" s="5" customFormat="1" x14ac:dyDescent="0.25"/>
    <row r="1215" s="5" customFormat="1" x14ac:dyDescent="0.25"/>
    <row r="1216" s="5" customFormat="1" x14ac:dyDescent="0.25"/>
    <row r="1217" s="5" customFormat="1" x14ac:dyDescent="0.25"/>
    <row r="1218" s="5" customFormat="1" x14ac:dyDescent="0.25"/>
    <row r="1219" s="5" customFormat="1" x14ac:dyDescent="0.25"/>
    <row r="1220" s="5" customFormat="1" x14ac:dyDescent="0.25"/>
    <row r="1221" s="5" customFormat="1" x14ac:dyDescent="0.25"/>
    <row r="1222" s="5" customFormat="1" x14ac:dyDescent="0.25"/>
    <row r="1223" s="5" customFormat="1" x14ac:dyDescent="0.25"/>
    <row r="1224" s="5" customFormat="1" x14ac:dyDescent="0.25"/>
    <row r="1225" s="5" customFormat="1" x14ac:dyDescent="0.25"/>
    <row r="1226" s="5" customFormat="1" x14ac:dyDescent="0.25"/>
    <row r="1227" s="5" customFormat="1" x14ac:dyDescent="0.25"/>
    <row r="1228" s="5" customFormat="1" x14ac:dyDescent="0.25"/>
    <row r="1229" s="5" customFormat="1" x14ac:dyDescent="0.25"/>
    <row r="1230" s="5" customFormat="1" x14ac:dyDescent="0.25"/>
    <row r="1231" s="5" customFormat="1" x14ac:dyDescent="0.25"/>
    <row r="1232" s="5" customFormat="1" x14ac:dyDescent="0.25"/>
    <row r="1233" s="5" customFormat="1" x14ac:dyDescent="0.25"/>
    <row r="1234" s="5" customFormat="1" x14ac:dyDescent="0.25"/>
    <row r="1235" s="5" customFormat="1" x14ac:dyDescent="0.25"/>
    <row r="1236" s="5" customFormat="1" x14ac:dyDescent="0.25"/>
    <row r="1237" s="5" customFormat="1" x14ac:dyDescent="0.25"/>
    <row r="1238" s="5" customFormat="1" x14ac:dyDescent="0.25"/>
    <row r="1239" s="5" customFormat="1" x14ac:dyDescent="0.25"/>
    <row r="1240" s="5" customFormat="1" x14ac:dyDescent="0.25"/>
    <row r="1241" s="5" customFormat="1" x14ac:dyDescent="0.25"/>
    <row r="1242" s="5" customFormat="1" x14ac:dyDescent="0.25"/>
    <row r="1243" s="5" customFormat="1" x14ac:dyDescent="0.25"/>
    <row r="1244" s="5" customFormat="1" x14ac:dyDescent="0.25"/>
    <row r="1245" s="5" customFormat="1" x14ac:dyDescent="0.25"/>
    <row r="1246" s="5" customFormat="1" x14ac:dyDescent="0.25"/>
    <row r="1247" s="5" customFormat="1" x14ac:dyDescent="0.25"/>
    <row r="1248" s="5" customFormat="1" x14ac:dyDescent="0.25"/>
    <row r="1249" s="5" customFormat="1" x14ac:dyDescent="0.25"/>
    <row r="1250" s="5" customFormat="1" x14ac:dyDescent="0.25"/>
  </sheetData>
  <mergeCells count="19">
    <mergeCell ref="B37:G37"/>
    <mergeCell ref="L37:M37"/>
    <mergeCell ref="B38:G38"/>
    <mergeCell ref="L38:M38"/>
    <mergeCell ref="L39:M39"/>
    <mergeCell ref="B23:B33"/>
    <mergeCell ref="B34:C34"/>
    <mergeCell ref="B35:C35"/>
    <mergeCell ref="B36:C36"/>
    <mergeCell ref="H3:J3"/>
    <mergeCell ref="K3:M3"/>
    <mergeCell ref="B5:B22"/>
    <mergeCell ref="B1:N1"/>
    <mergeCell ref="B2:C4"/>
    <mergeCell ref="D2:D4"/>
    <mergeCell ref="E2:E4"/>
    <mergeCell ref="F2:F4"/>
    <mergeCell ref="G2:G4"/>
    <mergeCell ref="N2: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3F639-71BA-4A09-84F2-243BFD16D6C2}">
  <dimension ref="A1:BK1243"/>
  <sheetViews>
    <sheetView topLeftCell="A8" workbookViewId="0">
      <selection activeCell="D17" sqref="D17"/>
    </sheetView>
  </sheetViews>
  <sheetFormatPr defaultColWidth="8.54296875" defaultRowHeight="12.5" x14ac:dyDescent="0.25"/>
  <cols>
    <col min="1" max="1" width="8.54296875" style="5"/>
    <col min="2" max="2" width="22.453125" style="1" customWidth="1"/>
    <col min="3" max="3" width="23.54296875" style="1" customWidth="1"/>
    <col min="4" max="4" width="43.1796875" style="1" bestFit="1" customWidth="1"/>
    <col min="5" max="5" width="23.54296875" style="1" bestFit="1" customWidth="1"/>
    <col min="6" max="6" width="23.81640625" style="1" customWidth="1"/>
    <col min="7" max="7" width="64.54296875" style="1" customWidth="1"/>
    <col min="8" max="8" width="34.453125" style="1" customWidth="1"/>
    <col min="9" max="9" width="12.453125" style="1" customWidth="1"/>
    <col min="10" max="10" width="32.1796875" style="1" customWidth="1"/>
    <col min="11" max="11" width="22.453125" style="1" customWidth="1"/>
    <col min="12" max="63" width="8.54296875" style="5"/>
    <col min="64" max="16384" width="8.54296875" style="1"/>
  </cols>
  <sheetData>
    <row r="1" spans="2:11" s="5" customFormat="1" ht="42" customHeight="1" x14ac:dyDescent="0.25">
      <c r="B1" s="41" t="s">
        <v>69</v>
      </c>
      <c r="C1" s="41"/>
      <c r="D1" s="41"/>
      <c r="E1" s="41"/>
      <c r="F1" s="41"/>
      <c r="G1" s="41"/>
      <c r="H1" s="41"/>
      <c r="I1" s="41"/>
      <c r="J1" s="41"/>
      <c r="K1" s="41"/>
    </row>
    <row r="2" spans="2:11" ht="30.65" customHeight="1" x14ac:dyDescent="0.25">
      <c r="B2" s="42" t="s">
        <v>4</v>
      </c>
      <c r="C2" s="43"/>
      <c r="D2" s="48" t="s">
        <v>7</v>
      </c>
      <c r="E2" s="48" t="s">
        <v>3</v>
      </c>
      <c r="F2" s="48" t="s">
        <v>13</v>
      </c>
      <c r="G2" s="48" t="s">
        <v>6</v>
      </c>
      <c r="H2" s="51"/>
      <c r="I2" s="51"/>
      <c r="J2" s="51"/>
      <c r="K2" s="51" t="s">
        <v>11</v>
      </c>
    </row>
    <row r="3" spans="2:11" ht="14.9" customHeight="1" x14ac:dyDescent="0.3">
      <c r="B3" s="44"/>
      <c r="C3" s="45"/>
      <c r="D3" s="49"/>
      <c r="E3" s="49"/>
      <c r="F3" s="49"/>
      <c r="G3" s="49"/>
      <c r="H3" s="57" t="s">
        <v>49</v>
      </c>
      <c r="I3" s="57"/>
      <c r="J3" s="57"/>
      <c r="K3" s="51"/>
    </row>
    <row r="4" spans="2:11" ht="99" customHeight="1" x14ac:dyDescent="0.25">
      <c r="B4" s="46"/>
      <c r="C4" s="47"/>
      <c r="D4" s="50"/>
      <c r="E4" s="50"/>
      <c r="F4" s="50"/>
      <c r="G4" s="50"/>
      <c r="H4" s="4" t="s">
        <v>10</v>
      </c>
      <c r="I4" s="4" t="s">
        <v>57</v>
      </c>
      <c r="J4" s="4" t="s">
        <v>9</v>
      </c>
      <c r="K4" s="51"/>
    </row>
    <row r="5" spans="2:11" ht="75" x14ac:dyDescent="0.25">
      <c r="B5" s="39" t="s">
        <v>38</v>
      </c>
      <c r="C5" s="2" t="s">
        <v>23</v>
      </c>
      <c r="D5" s="2" t="s">
        <v>63</v>
      </c>
      <c r="E5" s="3">
        <v>1</v>
      </c>
      <c r="F5" s="3">
        <v>2</v>
      </c>
      <c r="G5" s="7" t="s">
        <v>42</v>
      </c>
      <c r="H5" s="3"/>
      <c r="I5" s="3">
        <v>96</v>
      </c>
      <c r="J5" s="3"/>
      <c r="K5" s="6">
        <f>ROUNDUP(I5*J5,2)</f>
        <v>0</v>
      </c>
    </row>
    <row r="6" spans="2:11" ht="75" x14ac:dyDescent="0.25">
      <c r="B6" s="39"/>
      <c r="C6" s="2" t="s">
        <v>28</v>
      </c>
      <c r="D6" s="2" t="s">
        <v>63</v>
      </c>
      <c r="E6" s="3">
        <v>2</v>
      </c>
      <c r="F6" s="3">
        <v>2</v>
      </c>
      <c r="G6" s="7" t="s">
        <v>43</v>
      </c>
      <c r="H6" s="3"/>
      <c r="I6" s="3">
        <v>96</v>
      </c>
      <c r="J6" s="6"/>
      <c r="K6" s="6">
        <f t="shared" ref="K6:K28" si="0">ROUNDUP(I6*J6,2)</f>
        <v>0</v>
      </c>
    </row>
    <row r="7" spans="2:11" ht="75" x14ac:dyDescent="0.25">
      <c r="B7" s="39"/>
      <c r="C7" s="2" t="s">
        <v>29</v>
      </c>
      <c r="D7" s="2" t="s">
        <v>63</v>
      </c>
      <c r="E7" s="3">
        <v>3</v>
      </c>
      <c r="F7" s="3">
        <v>2</v>
      </c>
      <c r="G7" s="7" t="s">
        <v>42</v>
      </c>
      <c r="H7" s="3"/>
      <c r="I7" s="3">
        <v>96</v>
      </c>
      <c r="J7" s="6"/>
      <c r="K7" s="6">
        <f t="shared" si="0"/>
        <v>0</v>
      </c>
    </row>
    <row r="8" spans="2:11" ht="75" x14ac:dyDescent="0.25">
      <c r="B8" s="39"/>
      <c r="C8" s="2" t="s">
        <v>24</v>
      </c>
      <c r="D8" s="2" t="s">
        <v>63</v>
      </c>
      <c r="E8" s="3">
        <v>4</v>
      </c>
      <c r="F8" s="3">
        <v>2</v>
      </c>
      <c r="G8" s="7" t="s">
        <v>44</v>
      </c>
      <c r="H8" s="3"/>
      <c r="I8" s="3">
        <v>96</v>
      </c>
      <c r="J8" s="6"/>
      <c r="K8" s="6">
        <f t="shared" si="0"/>
        <v>0</v>
      </c>
    </row>
    <row r="9" spans="2:11" ht="75" x14ac:dyDescent="0.25">
      <c r="B9" s="39"/>
      <c r="C9" s="2" t="s">
        <v>31</v>
      </c>
      <c r="D9" s="2" t="s">
        <v>63</v>
      </c>
      <c r="E9" s="3">
        <v>5</v>
      </c>
      <c r="F9" s="3">
        <v>2</v>
      </c>
      <c r="G9" s="7" t="s">
        <v>43</v>
      </c>
      <c r="H9" s="3"/>
      <c r="I9" s="3">
        <v>96</v>
      </c>
      <c r="J9" s="6"/>
      <c r="K9" s="6">
        <f t="shared" si="0"/>
        <v>0</v>
      </c>
    </row>
    <row r="10" spans="2:11" ht="25" x14ac:dyDescent="0.25">
      <c r="B10" s="39"/>
      <c r="C10" s="2" t="s">
        <v>25</v>
      </c>
      <c r="D10" s="2" t="s">
        <v>63</v>
      </c>
      <c r="E10" s="3">
        <v>6</v>
      </c>
      <c r="F10" s="3">
        <v>2</v>
      </c>
      <c r="G10" s="7" t="s">
        <v>75</v>
      </c>
      <c r="H10" s="3"/>
      <c r="I10" s="3">
        <v>96</v>
      </c>
      <c r="J10" s="6"/>
      <c r="K10" s="6">
        <f t="shared" si="0"/>
        <v>0</v>
      </c>
    </row>
    <row r="11" spans="2:11" ht="25" x14ac:dyDescent="0.25">
      <c r="B11" s="39"/>
      <c r="C11" s="2" t="s">
        <v>18</v>
      </c>
      <c r="D11" s="2" t="s">
        <v>63</v>
      </c>
      <c r="E11" s="3">
        <v>7</v>
      </c>
      <c r="F11" s="3">
        <v>2</v>
      </c>
      <c r="G11" s="7" t="s">
        <v>77</v>
      </c>
      <c r="H11" s="3"/>
      <c r="I11" s="3">
        <v>96</v>
      </c>
      <c r="J11" s="6"/>
      <c r="K11" s="6">
        <f t="shared" si="0"/>
        <v>0</v>
      </c>
    </row>
    <row r="12" spans="2:11" ht="25" x14ac:dyDescent="0.25">
      <c r="B12" s="39"/>
      <c r="C12" s="2" t="s">
        <v>26</v>
      </c>
      <c r="D12" s="2" t="s">
        <v>63</v>
      </c>
      <c r="E12" s="3">
        <v>8</v>
      </c>
      <c r="F12" s="3">
        <v>2</v>
      </c>
      <c r="G12" s="7" t="s">
        <v>75</v>
      </c>
      <c r="H12" s="3"/>
      <c r="I12" s="3">
        <v>96</v>
      </c>
      <c r="J12" s="6"/>
      <c r="K12" s="6">
        <f t="shared" si="0"/>
        <v>0</v>
      </c>
    </row>
    <row r="13" spans="2:11" ht="75" x14ac:dyDescent="0.25">
      <c r="B13" s="39"/>
      <c r="C13" s="2" t="s">
        <v>27</v>
      </c>
      <c r="D13" s="2" t="s">
        <v>63</v>
      </c>
      <c r="E13" s="3">
        <v>9</v>
      </c>
      <c r="F13" s="3">
        <v>2</v>
      </c>
      <c r="G13" s="7" t="s">
        <v>43</v>
      </c>
      <c r="H13" s="3"/>
      <c r="I13" s="3">
        <v>96</v>
      </c>
      <c r="J13" s="6"/>
      <c r="K13" s="6">
        <f t="shared" si="0"/>
        <v>0</v>
      </c>
    </row>
    <row r="14" spans="2:11" ht="75" x14ac:dyDescent="0.25">
      <c r="B14" s="39"/>
      <c r="C14" s="2" t="s">
        <v>36</v>
      </c>
      <c r="D14" s="2" t="s">
        <v>63</v>
      </c>
      <c r="E14" s="3">
        <v>10</v>
      </c>
      <c r="F14" s="3">
        <v>1</v>
      </c>
      <c r="G14" s="7" t="s">
        <v>46</v>
      </c>
      <c r="H14" s="3"/>
      <c r="I14" s="3">
        <v>48</v>
      </c>
      <c r="J14" s="6"/>
      <c r="K14" s="6">
        <f t="shared" si="0"/>
        <v>0</v>
      </c>
    </row>
    <row r="15" spans="2:11" ht="75" x14ac:dyDescent="0.25">
      <c r="B15" s="39"/>
      <c r="C15" s="2" t="s">
        <v>28</v>
      </c>
      <c r="D15" s="2" t="s">
        <v>63</v>
      </c>
      <c r="E15" s="3">
        <v>11</v>
      </c>
      <c r="F15" s="3">
        <v>3</v>
      </c>
      <c r="G15" s="7" t="s">
        <v>42</v>
      </c>
      <c r="H15" s="3"/>
      <c r="I15" s="3">
        <v>144</v>
      </c>
      <c r="J15" s="6"/>
      <c r="K15" s="6">
        <f t="shared" si="0"/>
        <v>0</v>
      </c>
    </row>
    <row r="16" spans="2:11" ht="75" x14ac:dyDescent="0.25">
      <c r="B16" s="39"/>
      <c r="C16" s="2" t="s">
        <v>30</v>
      </c>
      <c r="D16" s="2" t="s">
        <v>63</v>
      </c>
      <c r="E16" s="3">
        <v>12</v>
      </c>
      <c r="F16" s="3">
        <v>3</v>
      </c>
      <c r="G16" s="7" t="s">
        <v>42</v>
      </c>
      <c r="H16" s="3"/>
      <c r="I16" s="3">
        <v>144</v>
      </c>
      <c r="J16" s="6"/>
      <c r="K16" s="6">
        <f t="shared" si="0"/>
        <v>0</v>
      </c>
    </row>
    <row r="17" spans="2:11" ht="75" x14ac:dyDescent="0.25">
      <c r="B17" s="39"/>
      <c r="C17" s="2" t="s">
        <v>33</v>
      </c>
      <c r="D17" s="2" t="s">
        <v>63</v>
      </c>
      <c r="E17" s="3">
        <v>13</v>
      </c>
      <c r="F17" s="3">
        <v>1</v>
      </c>
      <c r="G17" s="7" t="s">
        <v>41</v>
      </c>
      <c r="H17" s="3"/>
      <c r="I17" s="3">
        <v>48</v>
      </c>
      <c r="J17" s="6"/>
      <c r="K17" s="6">
        <f t="shared" si="0"/>
        <v>0</v>
      </c>
    </row>
    <row r="18" spans="2:11" ht="25" x14ac:dyDescent="0.25">
      <c r="B18" s="39"/>
      <c r="C18" s="2" t="s">
        <v>19</v>
      </c>
      <c r="D18" s="2" t="s">
        <v>63</v>
      </c>
      <c r="E18" s="3">
        <v>14</v>
      </c>
      <c r="F18" s="3">
        <v>3</v>
      </c>
      <c r="G18" s="7" t="s">
        <v>72</v>
      </c>
      <c r="H18" s="3"/>
      <c r="I18" s="3">
        <v>144</v>
      </c>
      <c r="J18" s="6"/>
      <c r="K18" s="6">
        <f t="shared" si="0"/>
        <v>0</v>
      </c>
    </row>
    <row r="19" spans="2:11" ht="75" x14ac:dyDescent="0.25">
      <c r="B19" s="39" t="s">
        <v>39</v>
      </c>
      <c r="C19" s="2" t="s">
        <v>1</v>
      </c>
      <c r="D19" s="2" t="s">
        <v>64</v>
      </c>
      <c r="E19" s="3">
        <v>1</v>
      </c>
      <c r="F19" s="3">
        <v>1</v>
      </c>
      <c r="G19" s="7" t="s">
        <v>41</v>
      </c>
      <c r="H19" s="3"/>
      <c r="I19" s="3">
        <v>48</v>
      </c>
      <c r="J19" s="6"/>
      <c r="K19" s="6">
        <f t="shared" si="0"/>
        <v>0</v>
      </c>
    </row>
    <row r="20" spans="2:11" ht="75" x14ac:dyDescent="0.25">
      <c r="B20" s="39"/>
      <c r="C20" s="2" t="s">
        <v>0</v>
      </c>
      <c r="D20" s="2" t="s">
        <v>64</v>
      </c>
      <c r="E20" s="3">
        <v>2</v>
      </c>
      <c r="F20" s="3">
        <v>1</v>
      </c>
      <c r="G20" s="7" t="s">
        <v>41</v>
      </c>
      <c r="H20" s="3"/>
      <c r="I20" s="3">
        <v>48</v>
      </c>
      <c r="J20" s="6"/>
      <c r="K20" s="6">
        <f t="shared" si="0"/>
        <v>0</v>
      </c>
    </row>
    <row r="21" spans="2:11" ht="75" x14ac:dyDescent="0.25">
      <c r="B21" s="39"/>
      <c r="C21" s="2" t="s">
        <v>24</v>
      </c>
      <c r="D21" s="2" t="s">
        <v>64</v>
      </c>
      <c r="E21" s="3">
        <v>3</v>
      </c>
      <c r="F21" s="3">
        <v>1</v>
      </c>
      <c r="G21" s="7" t="s">
        <v>41</v>
      </c>
      <c r="H21" s="3"/>
      <c r="I21" s="3">
        <v>48</v>
      </c>
      <c r="J21" s="6"/>
      <c r="K21" s="6">
        <f t="shared" si="0"/>
        <v>0</v>
      </c>
    </row>
    <row r="22" spans="2:11" ht="75" x14ac:dyDescent="0.25">
      <c r="B22" s="39"/>
      <c r="C22" s="2" t="s">
        <v>32</v>
      </c>
      <c r="D22" s="2" t="s">
        <v>64</v>
      </c>
      <c r="E22" s="3">
        <v>4</v>
      </c>
      <c r="F22" s="3">
        <v>1</v>
      </c>
      <c r="G22" s="7" t="s">
        <v>43</v>
      </c>
      <c r="H22" s="3"/>
      <c r="I22" s="3">
        <v>48</v>
      </c>
      <c r="J22" s="6"/>
      <c r="K22" s="6">
        <f t="shared" si="0"/>
        <v>0</v>
      </c>
    </row>
    <row r="23" spans="2:11" ht="37.5" x14ac:dyDescent="0.25">
      <c r="B23" s="39"/>
      <c r="C23" s="2" t="s">
        <v>25</v>
      </c>
      <c r="D23" s="2" t="s">
        <v>64</v>
      </c>
      <c r="E23" s="3">
        <v>5</v>
      </c>
      <c r="F23" s="3">
        <v>1</v>
      </c>
      <c r="G23" s="7" t="s">
        <v>75</v>
      </c>
      <c r="H23" s="3"/>
      <c r="I23" s="3">
        <v>48</v>
      </c>
      <c r="J23" s="6"/>
      <c r="K23" s="6">
        <f t="shared" si="0"/>
        <v>0</v>
      </c>
    </row>
    <row r="24" spans="2:11" ht="37.5" x14ac:dyDescent="0.25">
      <c r="B24" s="39"/>
      <c r="C24" s="2" t="s">
        <v>18</v>
      </c>
      <c r="D24" s="2" t="s">
        <v>64</v>
      </c>
      <c r="E24" s="3">
        <v>6</v>
      </c>
      <c r="F24" s="3">
        <v>1</v>
      </c>
      <c r="G24" s="7" t="s">
        <v>77</v>
      </c>
      <c r="H24" s="3"/>
      <c r="I24" s="3">
        <v>48</v>
      </c>
      <c r="J24" s="6"/>
      <c r="K24" s="6">
        <f t="shared" si="0"/>
        <v>0</v>
      </c>
    </row>
    <row r="25" spans="2:11" ht="37.5" x14ac:dyDescent="0.25">
      <c r="B25" s="39"/>
      <c r="C25" s="2" t="s">
        <v>26</v>
      </c>
      <c r="D25" s="2" t="s">
        <v>64</v>
      </c>
      <c r="E25" s="3">
        <v>7</v>
      </c>
      <c r="F25" s="3">
        <v>1</v>
      </c>
      <c r="G25" s="7" t="s">
        <v>75</v>
      </c>
      <c r="H25" s="3"/>
      <c r="I25" s="3">
        <v>48</v>
      </c>
      <c r="J25" s="6"/>
      <c r="K25" s="6">
        <f t="shared" si="0"/>
        <v>0</v>
      </c>
    </row>
    <row r="26" spans="2:11" ht="75" x14ac:dyDescent="0.25">
      <c r="B26" s="39"/>
      <c r="C26" s="2" t="s">
        <v>27</v>
      </c>
      <c r="D26" s="2" t="s">
        <v>64</v>
      </c>
      <c r="E26" s="3">
        <v>8</v>
      </c>
      <c r="F26" s="3">
        <v>1</v>
      </c>
      <c r="G26" s="7" t="s">
        <v>43</v>
      </c>
      <c r="H26" s="3"/>
      <c r="I26" s="3">
        <v>48</v>
      </c>
      <c r="J26" s="6"/>
      <c r="K26" s="6">
        <f t="shared" si="0"/>
        <v>0</v>
      </c>
    </row>
    <row r="27" spans="2:11" ht="75" x14ac:dyDescent="0.25">
      <c r="B27" s="39"/>
      <c r="C27" s="2" t="s">
        <v>35</v>
      </c>
      <c r="D27" s="2" t="s">
        <v>64</v>
      </c>
      <c r="E27" s="3">
        <v>9</v>
      </c>
      <c r="F27" s="3">
        <v>1</v>
      </c>
      <c r="G27" s="7" t="s">
        <v>41</v>
      </c>
      <c r="H27" s="3"/>
      <c r="I27" s="3">
        <v>48</v>
      </c>
      <c r="J27" s="6"/>
      <c r="K27" s="6">
        <f t="shared" si="0"/>
        <v>0</v>
      </c>
    </row>
    <row r="28" spans="2:11" ht="75" x14ac:dyDescent="0.25">
      <c r="B28" s="39"/>
      <c r="C28" s="2" t="s">
        <v>37</v>
      </c>
      <c r="D28" s="2" t="s">
        <v>64</v>
      </c>
      <c r="E28" s="3">
        <v>10</v>
      </c>
      <c r="F28" s="3">
        <v>1</v>
      </c>
      <c r="G28" s="7" t="s">
        <v>41</v>
      </c>
      <c r="H28" s="3"/>
      <c r="I28" s="3">
        <v>48</v>
      </c>
      <c r="J28" s="6"/>
      <c r="K28" s="6">
        <f t="shared" si="0"/>
        <v>0</v>
      </c>
    </row>
    <row r="29" spans="2:11" ht="158.15" customHeight="1" x14ac:dyDescent="0.25">
      <c r="B29" s="37" t="s">
        <v>55</v>
      </c>
      <c r="C29" s="38"/>
      <c r="D29" s="2" t="s">
        <v>68</v>
      </c>
      <c r="E29" s="3" t="s">
        <v>2</v>
      </c>
      <c r="F29" s="3" t="s">
        <v>2</v>
      </c>
      <c r="G29" s="7" t="s">
        <v>71</v>
      </c>
      <c r="H29" s="3"/>
      <c r="I29" s="3">
        <v>480</v>
      </c>
      <c r="J29" s="6"/>
      <c r="K29" s="6">
        <f>ROUNDUP(I29*J29,2)</f>
        <v>0</v>
      </c>
    </row>
    <row r="30" spans="2:11" s="5" customFormat="1" ht="67.5" customHeight="1" x14ac:dyDescent="0.25">
      <c r="B30" s="55" t="s">
        <v>78</v>
      </c>
      <c r="C30" s="55"/>
      <c r="D30" s="55"/>
      <c r="E30" s="55"/>
      <c r="F30" s="55"/>
      <c r="G30" s="55"/>
      <c r="I30" s="53" t="s">
        <v>12</v>
      </c>
      <c r="J30" s="53"/>
      <c r="K30" s="22">
        <f>SUM(K5:K29)</f>
        <v>0</v>
      </c>
    </row>
    <row r="31" spans="2:11" s="5" customFormat="1" ht="37.4" customHeight="1" x14ac:dyDescent="0.25">
      <c r="B31" s="56" t="s">
        <v>8</v>
      </c>
      <c r="C31" s="56"/>
      <c r="D31" s="56"/>
      <c r="E31" s="56"/>
      <c r="F31" s="56"/>
      <c r="G31" s="56"/>
      <c r="I31" s="54"/>
      <c r="J31" s="54"/>
      <c r="K31" s="23"/>
    </row>
    <row r="32" spans="2:11" s="5" customFormat="1" ht="29.9" customHeight="1" x14ac:dyDescent="0.25">
      <c r="I32" s="54"/>
      <c r="J32" s="54"/>
      <c r="K32" s="23"/>
    </row>
    <row r="33" s="5" customFormat="1" x14ac:dyDescent="0.25"/>
    <row r="34" s="5" customFormat="1" x14ac:dyDescent="0.25"/>
    <row r="35" s="5" customFormat="1" x14ac:dyDescent="0.25"/>
    <row r="36" s="5" customFormat="1" x14ac:dyDescent="0.25"/>
    <row r="37" s="5" customFormat="1" x14ac:dyDescent="0.25"/>
    <row r="38" s="5" customFormat="1" x14ac:dyDescent="0.25"/>
    <row r="39" s="5" customFormat="1" x14ac:dyDescent="0.25"/>
    <row r="40" s="5" customFormat="1" x14ac:dyDescent="0.25"/>
    <row r="41" s="5" customFormat="1" x14ac:dyDescent="0.25"/>
    <row r="42" s="5" customFormat="1" x14ac:dyDescent="0.25"/>
    <row r="43" s="5" customFormat="1" x14ac:dyDescent="0.25"/>
    <row r="44" s="5" customFormat="1" x14ac:dyDescent="0.25"/>
    <row r="45" s="5" customFormat="1" x14ac:dyDescent="0.25"/>
    <row r="46" s="5" customFormat="1" x14ac:dyDescent="0.25"/>
    <row r="47" s="5" customFormat="1" x14ac:dyDescent="0.25"/>
    <row r="48"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5" customFormat="1" x14ac:dyDescent="0.25"/>
    <row r="120" s="5" customFormat="1" x14ac:dyDescent="0.25"/>
    <row r="121" s="5" customFormat="1" x14ac:dyDescent="0.25"/>
    <row r="122" s="5" customFormat="1" x14ac:dyDescent="0.25"/>
    <row r="123" s="5" customFormat="1" x14ac:dyDescent="0.25"/>
    <row r="124" s="5" customFormat="1" x14ac:dyDescent="0.25"/>
    <row r="125" s="5" customFormat="1" x14ac:dyDescent="0.25"/>
    <row r="126" s="5" customFormat="1" x14ac:dyDescent="0.25"/>
    <row r="127" s="5" customFormat="1" x14ac:dyDescent="0.25"/>
    <row r="128"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row r="145" s="5" customFormat="1" x14ac:dyDescent="0.25"/>
    <row r="146" s="5" customFormat="1" x14ac:dyDescent="0.25"/>
    <row r="147" s="5" customFormat="1" x14ac:dyDescent="0.25"/>
    <row r="148" s="5" customFormat="1" x14ac:dyDescent="0.25"/>
    <row r="149" s="5" customFormat="1" x14ac:dyDescent="0.25"/>
    <row r="150" s="5" customFormat="1" x14ac:dyDescent="0.25"/>
    <row r="151" s="5" customFormat="1" x14ac:dyDescent="0.25"/>
    <row r="152" s="5" customFormat="1" x14ac:dyDescent="0.25"/>
    <row r="153" s="5" customFormat="1" x14ac:dyDescent="0.25"/>
    <row r="154" s="5" customFormat="1" x14ac:dyDescent="0.25"/>
    <row r="155" s="5" customFormat="1" x14ac:dyDescent="0.25"/>
    <row r="156" s="5" customFormat="1" x14ac:dyDescent="0.25"/>
    <row r="157" s="5" customFormat="1" x14ac:dyDescent="0.25"/>
    <row r="158" s="5" customFormat="1" x14ac:dyDescent="0.25"/>
    <row r="159" s="5" customFormat="1" x14ac:dyDescent="0.25"/>
    <row r="160"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row r="360" s="5" customFormat="1" x14ac:dyDescent="0.25"/>
    <row r="361" s="5" customFormat="1" x14ac:dyDescent="0.25"/>
    <row r="362" s="5" customFormat="1" x14ac:dyDescent="0.25"/>
    <row r="363" s="5" customFormat="1" x14ac:dyDescent="0.25"/>
    <row r="364" s="5" customFormat="1" x14ac:dyDescent="0.25"/>
    <row r="365" s="5" customFormat="1" x14ac:dyDescent="0.25"/>
    <row r="366" s="5" customFormat="1" x14ac:dyDescent="0.25"/>
    <row r="367" s="5" customFormat="1" x14ac:dyDescent="0.25"/>
    <row r="368" s="5" customFormat="1" x14ac:dyDescent="0.25"/>
    <row r="369" s="5" customFormat="1" x14ac:dyDescent="0.25"/>
    <row r="370" s="5" customFormat="1" x14ac:dyDescent="0.25"/>
    <row r="371" s="5" customFormat="1" x14ac:dyDescent="0.25"/>
    <row r="372" s="5" customFormat="1" x14ac:dyDescent="0.25"/>
    <row r="373" s="5" customFormat="1" x14ac:dyDescent="0.25"/>
    <row r="374" s="5" customFormat="1" x14ac:dyDescent="0.25"/>
    <row r="375" s="5" customFormat="1" x14ac:dyDescent="0.25"/>
    <row r="376" s="5" customFormat="1" x14ac:dyDescent="0.25"/>
    <row r="377" s="5" customFormat="1" x14ac:dyDescent="0.25"/>
    <row r="378" s="5" customFormat="1" x14ac:dyDescent="0.25"/>
    <row r="379" s="5" customFormat="1" x14ac:dyDescent="0.25"/>
    <row r="380" s="5" customFormat="1" x14ac:dyDescent="0.25"/>
    <row r="381" s="5" customFormat="1" x14ac:dyDescent="0.25"/>
    <row r="382" s="5" customFormat="1" x14ac:dyDescent="0.25"/>
    <row r="383" s="5" customFormat="1" x14ac:dyDescent="0.25"/>
    <row r="384" s="5" customFormat="1" x14ac:dyDescent="0.25"/>
    <row r="385" s="5" customFormat="1" x14ac:dyDescent="0.25"/>
    <row r="386" s="5" customFormat="1" x14ac:dyDescent="0.25"/>
    <row r="387" s="5" customFormat="1" x14ac:dyDescent="0.25"/>
    <row r="388" s="5" customFormat="1" x14ac:dyDescent="0.25"/>
    <row r="389" s="5" customFormat="1" x14ac:dyDescent="0.25"/>
    <row r="390" s="5" customFormat="1" x14ac:dyDescent="0.25"/>
    <row r="391" s="5" customFormat="1" x14ac:dyDescent="0.25"/>
    <row r="392" s="5" customFormat="1" x14ac:dyDescent="0.25"/>
    <row r="393" s="5" customFormat="1" x14ac:dyDescent="0.25"/>
    <row r="394" s="5" customFormat="1" x14ac:dyDescent="0.25"/>
    <row r="395" s="5" customFormat="1" x14ac:dyDescent="0.25"/>
    <row r="396" s="5" customFormat="1" x14ac:dyDescent="0.25"/>
    <row r="397" s="5" customFormat="1" x14ac:dyDescent="0.25"/>
    <row r="398" s="5" customFormat="1" x14ac:dyDescent="0.25"/>
    <row r="399" s="5" customFormat="1" x14ac:dyDescent="0.25"/>
    <row r="400" s="5" customFormat="1" x14ac:dyDescent="0.25"/>
    <row r="401" s="5" customFormat="1" x14ac:dyDescent="0.25"/>
    <row r="402" s="5" customFormat="1" x14ac:dyDescent="0.25"/>
    <row r="403" s="5" customFormat="1" x14ac:dyDescent="0.25"/>
    <row r="404" s="5" customFormat="1" x14ac:dyDescent="0.25"/>
    <row r="405" s="5" customFormat="1" x14ac:dyDescent="0.25"/>
    <row r="406" s="5" customFormat="1" x14ac:dyDescent="0.25"/>
    <row r="407" s="5" customFormat="1" x14ac:dyDescent="0.25"/>
    <row r="408" s="5" customFormat="1" x14ac:dyDescent="0.25"/>
    <row r="409" s="5" customFormat="1" x14ac:dyDescent="0.25"/>
    <row r="410" s="5" customFormat="1" x14ac:dyDescent="0.25"/>
    <row r="411" s="5" customFormat="1" x14ac:dyDescent="0.25"/>
    <row r="412" s="5" customFormat="1" x14ac:dyDescent="0.25"/>
    <row r="413" s="5" customFormat="1" x14ac:dyDescent="0.25"/>
    <row r="414" s="5" customFormat="1" x14ac:dyDescent="0.25"/>
    <row r="415" s="5" customFormat="1" x14ac:dyDescent="0.25"/>
    <row r="416" s="5" customFormat="1" x14ac:dyDescent="0.25"/>
    <row r="417" s="5" customFormat="1" x14ac:dyDescent="0.25"/>
    <row r="418" s="5" customFormat="1" x14ac:dyDescent="0.25"/>
    <row r="419" s="5" customFormat="1" x14ac:dyDescent="0.25"/>
    <row r="420" s="5" customFormat="1" x14ac:dyDescent="0.25"/>
    <row r="421" s="5" customFormat="1" x14ac:dyDescent="0.25"/>
    <row r="422" s="5" customFormat="1" x14ac:dyDescent="0.25"/>
    <row r="423" s="5" customFormat="1" x14ac:dyDescent="0.25"/>
    <row r="424" s="5" customFormat="1" x14ac:dyDescent="0.25"/>
    <row r="425" s="5" customFormat="1" x14ac:dyDescent="0.25"/>
    <row r="426" s="5" customFormat="1" x14ac:dyDescent="0.25"/>
    <row r="427" s="5" customFormat="1" x14ac:dyDescent="0.25"/>
    <row r="428" s="5" customFormat="1" x14ac:dyDescent="0.25"/>
    <row r="429" s="5" customFormat="1" x14ac:dyDescent="0.25"/>
    <row r="430" s="5" customFormat="1" x14ac:dyDescent="0.25"/>
    <row r="431" s="5" customFormat="1" x14ac:dyDescent="0.25"/>
    <row r="432" s="5" customFormat="1" x14ac:dyDescent="0.25"/>
    <row r="433" s="5" customFormat="1" x14ac:dyDescent="0.25"/>
    <row r="434" s="5" customFormat="1" x14ac:dyDescent="0.25"/>
    <row r="435" s="5" customFormat="1" x14ac:dyDescent="0.25"/>
    <row r="436" s="5" customFormat="1" x14ac:dyDescent="0.25"/>
    <row r="437" s="5" customFormat="1" x14ac:dyDescent="0.25"/>
    <row r="438" s="5" customFormat="1" x14ac:dyDescent="0.25"/>
    <row r="439" s="5" customFormat="1" x14ac:dyDescent="0.25"/>
    <row r="440" s="5" customFormat="1" x14ac:dyDescent="0.25"/>
    <row r="441" s="5" customFormat="1" x14ac:dyDescent="0.25"/>
    <row r="442" s="5" customFormat="1" x14ac:dyDescent="0.25"/>
    <row r="443" s="5" customFormat="1" x14ac:dyDescent="0.25"/>
    <row r="444" s="5" customFormat="1" x14ac:dyDescent="0.25"/>
    <row r="445" s="5" customFormat="1" x14ac:dyDescent="0.25"/>
    <row r="446" s="5" customFormat="1" x14ac:dyDescent="0.25"/>
    <row r="447" s="5" customFormat="1" x14ac:dyDescent="0.25"/>
    <row r="448" s="5" customFormat="1" x14ac:dyDescent="0.25"/>
    <row r="449" s="5" customFormat="1" x14ac:dyDescent="0.25"/>
    <row r="450" s="5" customFormat="1" x14ac:dyDescent="0.25"/>
    <row r="451" s="5" customFormat="1" x14ac:dyDescent="0.25"/>
    <row r="452" s="5" customFormat="1" x14ac:dyDescent="0.25"/>
    <row r="453" s="5" customFormat="1" x14ac:dyDescent="0.25"/>
    <row r="454" s="5" customFormat="1" x14ac:dyDescent="0.25"/>
    <row r="455" s="5" customFormat="1" x14ac:dyDescent="0.25"/>
    <row r="456" s="5" customFormat="1" x14ac:dyDescent="0.25"/>
    <row r="457" s="5" customFormat="1" x14ac:dyDescent="0.25"/>
    <row r="458" s="5" customFormat="1" x14ac:dyDescent="0.25"/>
    <row r="459" s="5" customFormat="1" x14ac:dyDescent="0.25"/>
    <row r="460" s="5" customFormat="1" x14ac:dyDescent="0.25"/>
    <row r="461" s="5" customFormat="1" x14ac:dyDescent="0.25"/>
    <row r="462" s="5" customFormat="1" x14ac:dyDescent="0.25"/>
    <row r="463" s="5" customFormat="1" x14ac:dyDescent="0.25"/>
    <row r="464" s="5" customFormat="1" x14ac:dyDescent="0.25"/>
    <row r="465" s="5" customFormat="1" x14ac:dyDescent="0.25"/>
    <row r="466" s="5" customFormat="1" x14ac:dyDescent="0.25"/>
    <row r="467" s="5" customFormat="1" x14ac:dyDescent="0.25"/>
    <row r="468" s="5" customFormat="1" x14ac:dyDescent="0.25"/>
    <row r="469" s="5" customFormat="1" x14ac:dyDescent="0.25"/>
    <row r="470" s="5" customFormat="1" x14ac:dyDescent="0.25"/>
    <row r="471" s="5" customFormat="1" x14ac:dyDescent="0.25"/>
    <row r="472" s="5" customFormat="1" x14ac:dyDescent="0.25"/>
    <row r="473" s="5" customFormat="1" x14ac:dyDescent="0.25"/>
    <row r="474" s="5" customFormat="1" x14ac:dyDescent="0.25"/>
    <row r="475" s="5" customFormat="1" x14ac:dyDescent="0.25"/>
    <row r="476" s="5" customFormat="1" x14ac:dyDescent="0.25"/>
    <row r="477" s="5" customFormat="1" x14ac:dyDescent="0.25"/>
    <row r="478" s="5" customFormat="1" x14ac:dyDescent="0.25"/>
    <row r="479" s="5" customFormat="1" x14ac:dyDescent="0.25"/>
    <row r="480" s="5" customFormat="1" x14ac:dyDescent="0.25"/>
    <row r="481" s="5" customFormat="1" x14ac:dyDescent="0.25"/>
    <row r="482" s="5" customFormat="1" x14ac:dyDescent="0.25"/>
    <row r="483" s="5" customFormat="1" x14ac:dyDescent="0.25"/>
    <row r="484" s="5" customFormat="1" x14ac:dyDescent="0.25"/>
    <row r="485" s="5" customFormat="1" x14ac:dyDescent="0.25"/>
    <row r="486" s="5" customFormat="1" x14ac:dyDescent="0.25"/>
    <row r="487" s="5" customFormat="1" x14ac:dyDescent="0.25"/>
    <row r="488" s="5" customFormat="1" x14ac:dyDescent="0.25"/>
    <row r="489" s="5" customFormat="1" x14ac:dyDescent="0.25"/>
    <row r="490" s="5" customFormat="1" x14ac:dyDescent="0.25"/>
    <row r="491" s="5" customFormat="1" x14ac:dyDescent="0.25"/>
    <row r="492" s="5" customFormat="1" x14ac:dyDescent="0.25"/>
    <row r="493" s="5" customFormat="1" x14ac:dyDescent="0.25"/>
    <row r="494" s="5" customFormat="1" x14ac:dyDescent="0.25"/>
    <row r="495" s="5" customFormat="1" x14ac:dyDescent="0.25"/>
    <row r="496" s="5" customFormat="1" x14ac:dyDescent="0.25"/>
    <row r="497" s="5" customFormat="1" x14ac:dyDescent="0.25"/>
    <row r="498" s="5" customFormat="1" x14ac:dyDescent="0.25"/>
    <row r="499" s="5" customFormat="1" x14ac:dyDescent="0.25"/>
    <row r="500" s="5" customFormat="1" x14ac:dyDescent="0.25"/>
    <row r="501" s="5" customFormat="1" x14ac:dyDescent="0.25"/>
    <row r="502" s="5" customFormat="1" x14ac:dyDescent="0.25"/>
    <row r="503" s="5" customFormat="1" x14ac:dyDescent="0.25"/>
    <row r="504" s="5" customFormat="1" x14ac:dyDescent="0.25"/>
    <row r="505" s="5" customFormat="1" x14ac:dyDescent="0.25"/>
    <row r="506" s="5" customFormat="1" x14ac:dyDescent="0.25"/>
    <row r="507" s="5" customFormat="1" x14ac:dyDescent="0.25"/>
    <row r="508" s="5" customFormat="1" x14ac:dyDescent="0.25"/>
    <row r="509" s="5" customFormat="1" x14ac:dyDescent="0.25"/>
    <row r="510" s="5" customFormat="1" x14ac:dyDescent="0.25"/>
    <row r="511" s="5" customFormat="1" x14ac:dyDescent="0.25"/>
    <row r="512" s="5" customFormat="1" x14ac:dyDescent="0.25"/>
    <row r="513" s="5" customFormat="1" x14ac:dyDescent="0.25"/>
    <row r="514" s="5" customFormat="1" x14ac:dyDescent="0.25"/>
    <row r="515" s="5" customFormat="1" x14ac:dyDescent="0.25"/>
    <row r="516" s="5" customFormat="1" x14ac:dyDescent="0.25"/>
    <row r="517" s="5" customFormat="1" x14ac:dyDescent="0.25"/>
    <row r="518" s="5" customFormat="1" x14ac:dyDescent="0.25"/>
    <row r="519" s="5" customFormat="1" x14ac:dyDescent="0.25"/>
    <row r="520" s="5" customFormat="1" x14ac:dyDescent="0.25"/>
    <row r="521" s="5" customFormat="1" x14ac:dyDescent="0.25"/>
    <row r="522" s="5" customFormat="1" x14ac:dyDescent="0.25"/>
    <row r="523" s="5" customFormat="1" x14ac:dyDescent="0.25"/>
    <row r="524" s="5" customFormat="1" x14ac:dyDescent="0.25"/>
    <row r="525" s="5" customFormat="1" x14ac:dyDescent="0.25"/>
    <row r="526" s="5" customFormat="1" x14ac:dyDescent="0.25"/>
    <row r="527" s="5" customFormat="1" x14ac:dyDescent="0.25"/>
    <row r="528" s="5" customFormat="1" x14ac:dyDescent="0.25"/>
    <row r="529" s="5" customFormat="1" x14ac:dyDescent="0.25"/>
    <row r="530" s="5" customFormat="1" x14ac:dyDescent="0.25"/>
    <row r="531" s="5" customFormat="1" x14ac:dyDescent="0.25"/>
    <row r="532" s="5" customFormat="1" x14ac:dyDescent="0.25"/>
    <row r="533" s="5" customFormat="1" x14ac:dyDescent="0.25"/>
    <row r="534" s="5" customFormat="1" x14ac:dyDescent="0.25"/>
    <row r="535" s="5" customFormat="1" x14ac:dyDescent="0.25"/>
    <row r="536" s="5" customFormat="1" x14ac:dyDescent="0.25"/>
    <row r="537" s="5" customFormat="1" x14ac:dyDescent="0.25"/>
    <row r="538" s="5" customFormat="1" x14ac:dyDescent="0.25"/>
    <row r="539" s="5" customFormat="1" x14ac:dyDescent="0.25"/>
    <row r="540" s="5" customFormat="1" x14ac:dyDescent="0.25"/>
    <row r="541" s="5" customFormat="1" x14ac:dyDescent="0.25"/>
    <row r="542" s="5" customFormat="1" x14ac:dyDescent="0.25"/>
    <row r="543" s="5" customFormat="1" x14ac:dyDescent="0.25"/>
    <row r="544" s="5" customFormat="1" x14ac:dyDescent="0.25"/>
    <row r="545" s="5" customFormat="1" x14ac:dyDescent="0.25"/>
    <row r="546" s="5" customFormat="1" x14ac:dyDescent="0.25"/>
    <row r="547" s="5" customFormat="1" x14ac:dyDescent="0.25"/>
    <row r="548" s="5" customFormat="1" x14ac:dyDescent="0.25"/>
    <row r="549" s="5" customFormat="1" x14ac:dyDescent="0.25"/>
    <row r="550" s="5" customFormat="1" x14ac:dyDescent="0.25"/>
    <row r="551" s="5" customFormat="1" x14ac:dyDescent="0.25"/>
    <row r="552" s="5" customFormat="1" x14ac:dyDescent="0.25"/>
    <row r="553" s="5" customFormat="1" x14ac:dyDescent="0.25"/>
    <row r="554" s="5" customFormat="1" x14ac:dyDescent="0.25"/>
    <row r="555" s="5" customFormat="1" x14ac:dyDescent="0.25"/>
    <row r="556" s="5" customFormat="1" x14ac:dyDescent="0.25"/>
    <row r="557" s="5" customFormat="1" x14ac:dyDescent="0.25"/>
    <row r="558" s="5" customFormat="1" x14ac:dyDescent="0.25"/>
    <row r="559" s="5" customFormat="1" x14ac:dyDescent="0.25"/>
    <row r="560" s="5" customFormat="1" x14ac:dyDescent="0.25"/>
    <row r="561" s="5" customFormat="1" x14ac:dyDescent="0.25"/>
    <row r="562" s="5" customFormat="1" x14ac:dyDescent="0.25"/>
    <row r="563" s="5" customFormat="1" x14ac:dyDescent="0.25"/>
    <row r="564" s="5" customFormat="1" x14ac:dyDescent="0.25"/>
    <row r="565" s="5" customFormat="1" x14ac:dyDescent="0.25"/>
    <row r="566" s="5" customFormat="1" x14ac:dyDescent="0.25"/>
    <row r="567" s="5" customFormat="1" x14ac:dyDescent="0.25"/>
    <row r="568" s="5" customFormat="1" x14ac:dyDescent="0.25"/>
    <row r="569" s="5" customFormat="1" x14ac:dyDescent="0.25"/>
    <row r="570" s="5" customFormat="1" x14ac:dyDescent="0.25"/>
    <row r="571" s="5" customFormat="1" x14ac:dyDescent="0.25"/>
    <row r="572" s="5" customFormat="1" x14ac:dyDescent="0.25"/>
    <row r="573" s="5" customFormat="1" x14ac:dyDescent="0.25"/>
    <row r="574" s="5" customFormat="1" x14ac:dyDescent="0.25"/>
    <row r="575" s="5" customFormat="1" x14ac:dyDescent="0.25"/>
    <row r="576" s="5" customFormat="1" x14ac:dyDescent="0.25"/>
    <row r="577" s="5" customFormat="1" x14ac:dyDescent="0.25"/>
    <row r="578" s="5" customFormat="1" x14ac:dyDescent="0.25"/>
    <row r="579" s="5" customFormat="1" x14ac:dyDescent="0.25"/>
    <row r="580" s="5" customFormat="1" x14ac:dyDescent="0.25"/>
    <row r="581" s="5" customFormat="1" x14ac:dyDescent="0.25"/>
    <row r="582" s="5" customFormat="1" x14ac:dyDescent="0.25"/>
    <row r="583" s="5" customFormat="1" x14ac:dyDescent="0.25"/>
    <row r="584" s="5" customFormat="1" x14ac:dyDescent="0.25"/>
    <row r="585" s="5" customFormat="1" x14ac:dyDescent="0.25"/>
    <row r="586" s="5" customFormat="1" x14ac:dyDescent="0.25"/>
    <row r="587" s="5" customFormat="1" x14ac:dyDescent="0.25"/>
    <row r="588" s="5" customFormat="1" x14ac:dyDescent="0.25"/>
    <row r="589" s="5" customFormat="1" x14ac:dyDescent="0.25"/>
    <row r="590" s="5" customFormat="1" x14ac:dyDescent="0.25"/>
    <row r="591" s="5" customFormat="1" x14ac:dyDescent="0.25"/>
    <row r="592" s="5" customFormat="1" x14ac:dyDescent="0.25"/>
    <row r="593" s="5" customFormat="1" x14ac:dyDescent="0.25"/>
    <row r="594" s="5" customFormat="1" x14ac:dyDescent="0.25"/>
    <row r="595" s="5" customFormat="1" x14ac:dyDescent="0.25"/>
    <row r="596" s="5" customFormat="1" x14ac:dyDescent="0.25"/>
    <row r="597" s="5" customFormat="1" x14ac:dyDescent="0.25"/>
    <row r="598" s="5" customFormat="1" x14ac:dyDescent="0.25"/>
    <row r="599" s="5" customFormat="1" x14ac:dyDescent="0.25"/>
    <row r="600" s="5" customFormat="1" x14ac:dyDescent="0.25"/>
    <row r="601" s="5" customFormat="1" x14ac:dyDescent="0.25"/>
    <row r="602" s="5" customFormat="1" x14ac:dyDescent="0.25"/>
    <row r="603" s="5" customFormat="1" x14ac:dyDescent="0.25"/>
    <row r="604" s="5" customFormat="1" x14ac:dyDescent="0.25"/>
    <row r="605" s="5" customFormat="1" x14ac:dyDescent="0.25"/>
    <row r="606" s="5" customFormat="1" x14ac:dyDescent="0.25"/>
    <row r="607" s="5" customFormat="1" x14ac:dyDescent="0.25"/>
    <row r="608" s="5" customFormat="1" x14ac:dyDescent="0.25"/>
    <row r="609" s="5" customFormat="1" x14ac:dyDescent="0.25"/>
    <row r="610" s="5" customFormat="1" x14ac:dyDescent="0.25"/>
    <row r="611" s="5" customFormat="1" x14ac:dyDescent="0.25"/>
    <row r="612" s="5" customFormat="1" x14ac:dyDescent="0.25"/>
    <row r="613" s="5" customFormat="1" x14ac:dyDescent="0.25"/>
    <row r="614" s="5" customFormat="1" x14ac:dyDescent="0.25"/>
    <row r="615" s="5" customFormat="1" x14ac:dyDescent="0.25"/>
    <row r="616" s="5" customFormat="1" x14ac:dyDescent="0.25"/>
    <row r="617" s="5" customFormat="1" x14ac:dyDescent="0.25"/>
    <row r="618" s="5" customFormat="1" x14ac:dyDescent="0.25"/>
    <row r="619" s="5" customFormat="1" x14ac:dyDescent="0.25"/>
    <row r="620" s="5" customFormat="1" x14ac:dyDescent="0.25"/>
    <row r="621" s="5" customFormat="1" x14ac:dyDescent="0.25"/>
    <row r="622" s="5" customFormat="1" x14ac:dyDescent="0.25"/>
    <row r="623" s="5" customFormat="1" x14ac:dyDescent="0.25"/>
    <row r="624" s="5" customFormat="1" x14ac:dyDescent="0.25"/>
    <row r="625" s="5" customFormat="1" x14ac:dyDescent="0.25"/>
    <row r="626" s="5" customFormat="1" x14ac:dyDescent="0.25"/>
    <row r="627" s="5" customFormat="1" x14ac:dyDescent="0.25"/>
    <row r="628" s="5" customFormat="1" x14ac:dyDescent="0.25"/>
    <row r="629" s="5" customFormat="1" x14ac:dyDescent="0.25"/>
    <row r="630" s="5" customFormat="1" x14ac:dyDescent="0.25"/>
    <row r="631" s="5" customFormat="1" x14ac:dyDescent="0.25"/>
    <row r="632" s="5" customFormat="1" x14ac:dyDescent="0.25"/>
    <row r="633" s="5" customFormat="1" x14ac:dyDescent="0.25"/>
    <row r="634" s="5" customFormat="1" x14ac:dyDescent="0.25"/>
    <row r="635" s="5" customFormat="1" x14ac:dyDescent="0.25"/>
    <row r="636" s="5" customFormat="1" x14ac:dyDescent="0.25"/>
    <row r="637" s="5" customFormat="1" x14ac:dyDescent="0.25"/>
    <row r="638" s="5" customFormat="1" x14ac:dyDescent="0.25"/>
    <row r="639" s="5" customFormat="1" x14ac:dyDescent="0.25"/>
    <row r="640" s="5" customFormat="1" x14ac:dyDescent="0.25"/>
    <row r="641" s="5" customFormat="1" x14ac:dyDescent="0.25"/>
    <row r="642" s="5" customFormat="1" x14ac:dyDescent="0.25"/>
    <row r="643" s="5" customFormat="1" x14ac:dyDescent="0.25"/>
    <row r="644" s="5" customFormat="1" x14ac:dyDescent="0.25"/>
    <row r="645" s="5" customFormat="1" x14ac:dyDescent="0.25"/>
    <row r="646" s="5" customFormat="1" x14ac:dyDescent="0.25"/>
    <row r="647" s="5" customFormat="1" x14ac:dyDescent="0.25"/>
    <row r="648" s="5" customFormat="1" x14ac:dyDescent="0.25"/>
    <row r="649" s="5" customFormat="1" x14ac:dyDescent="0.25"/>
    <row r="650" s="5" customFormat="1" x14ac:dyDescent="0.25"/>
    <row r="651" s="5" customFormat="1" x14ac:dyDescent="0.25"/>
    <row r="652" s="5" customFormat="1" x14ac:dyDescent="0.25"/>
    <row r="653" s="5" customFormat="1" x14ac:dyDescent="0.25"/>
    <row r="654" s="5" customFormat="1" x14ac:dyDescent="0.25"/>
    <row r="655" s="5" customFormat="1" x14ac:dyDescent="0.25"/>
    <row r="656" s="5" customFormat="1" x14ac:dyDescent="0.25"/>
    <row r="657" s="5" customFormat="1" x14ac:dyDescent="0.25"/>
    <row r="658" s="5" customFormat="1" x14ac:dyDescent="0.25"/>
    <row r="659" s="5" customFormat="1" x14ac:dyDescent="0.25"/>
    <row r="660" s="5" customFormat="1" x14ac:dyDescent="0.25"/>
    <row r="661" s="5" customFormat="1" x14ac:dyDescent="0.25"/>
    <row r="662" s="5" customFormat="1" x14ac:dyDescent="0.25"/>
    <row r="663" s="5" customFormat="1" x14ac:dyDescent="0.25"/>
    <row r="664" s="5" customFormat="1" x14ac:dyDescent="0.25"/>
    <row r="665" s="5" customFormat="1" x14ac:dyDescent="0.25"/>
    <row r="666" s="5" customFormat="1" x14ac:dyDescent="0.25"/>
    <row r="667" s="5" customFormat="1" x14ac:dyDescent="0.25"/>
    <row r="668" s="5" customFormat="1" x14ac:dyDescent="0.25"/>
    <row r="669" s="5" customFormat="1" x14ac:dyDescent="0.25"/>
    <row r="670" s="5" customFormat="1" x14ac:dyDescent="0.25"/>
    <row r="671" s="5" customFormat="1" x14ac:dyDescent="0.25"/>
    <row r="672" s="5" customFormat="1" x14ac:dyDescent="0.25"/>
    <row r="673" s="5" customFormat="1" x14ac:dyDescent="0.25"/>
    <row r="674" s="5" customFormat="1" x14ac:dyDescent="0.25"/>
    <row r="675" s="5" customFormat="1" x14ac:dyDescent="0.25"/>
    <row r="676" s="5" customFormat="1" x14ac:dyDescent="0.25"/>
    <row r="677" s="5" customFormat="1" x14ac:dyDescent="0.25"/>
    <row r="678" s="5" customFormat="1" x14ac:dyDescent="0.25"/>
    <row r="679" s="5" customFormat="1" x14ac:dyDescent="0.25"/>
    <row r="680" s="5" customFormat="1" x14ac:dyDescent="0.25"/>
    <row r="681" s="5" customFormat="1" x14ac:dyDescent="0.25"/>
    <row r="682" s="5" customFormat="1" x14ac:dyDescent="0.25"/>
    <row r="683" s="5" customFormat="1" x14ac:dyDescent="0.25"/>
    <row r="684" s="5" customFormat="1" x14ac:dyDescent="0.25"/>
    <row r="685" s="5" customFormat="1" x14ac:dyDescent="0.25"/>
    <row r="686" s="5" customFormat="1" x14ac:dyDescent="0.25"/>
    <row r="687" s="5" customFormat="1" x14ac:dyDescent="0.25"/>
    <row r="688" s="5" customFormat="1" x14ac:dyDescent="0.25"/>
    <row r="689" s="5" customFormat="1" x14ac:dyDescent="0.25"/>
    <row r="690" s="5" customFormat="1" x14ac:dyDescent="0.25"/>
    <row r="691" s="5" customFormat="1" x14ac:dyDescent="0.25"/>
    <row r="692" s="5" customFormat="1" x14ac:dyDescent="0.25"/>
    <row r="693" s="5" customFormat="1" x14ac:dyDescent="0.25"/>
    <row r="694" s="5" customFormat="1" x14ac:dyDescent="0.25"/>
    <row r="695" s="5" customFormat="1" x14ac:dyDescent="0.25"/>
    <row r="696" s="5" customFormat="1" x14ac:dyDescent="0.25"/>
    <row r="697" s="5" customFormat="1" x14ac:dyDescent="0.25"/>
    <row r="698" s="5" customFormat="1" x14ac:dyDescent="0.25"/>
    <row r="699" s="5" customFormat="1" x14ac:dyDescent="0.25"/>
    <row r="700" s="5" customFormat="1" x14ac:dyDescent="0.25"/>
    <row r="701" s="5" customFormat="1" x14ac:dyDescent="0.25"/>
    <row r="702" s="5" customFormat="1" x14ac:dyDescent="0.25"/>
    <row r="703" s="5" customFormat="1" x14ac:dyDescent="0.25"/>
    <row r="704" s="5" customFormat="1" x14ac:dyDescent="0.25"/>
    <row r="705" s="5" customFormat="1" x14ac:dyDescent="0.25"/>
    <row r="706" s="5" customFormat="1" x14ac:dyDescent="0.25"/>
    <row r="707" s="5" customFormat="1" x14ac:dyDescent="0.25"/>
    <row r="708" s="5" customFormat="1" x14ac:dyDescent="0.25"/>
    <row r="709" s="5" customFormat="1" x14ac:dyDescent="0.25"/>
    <row r="710" s="5" customFormat="1" x14ac:dyDescent="0.25"/>
    <row r="711" s="5" customFormat="1" x14ac:dyDescent="0.25"/>
    <row r="712" s="5" customFormat="1" x14ac:dyDescent="0.25"/>
    <row r="713" s="5" customFormat="1" x14ac:dyDescent="0.25"/>
    <row r="714" s="5" customFormat="1" x14ac:dyDescent="0.25"/>
    <row r="715" s="5" customFormat="1" x14ac:dyDescent="0.25"/>
    <row r="716" s="5" customFormat="1" x14ac:dyDescent="0.25"/>
    <row r="717" s="5" customFormat="1" x14ac:dyDescent="0.25"/>
    <row r="718" s="5" customFormat="1" x14ac:dyDescent="0.25"/>
    <row r="719" s="5" customFormat="1" x14ac:dyDescent="0.25"/>
    <row r="720" s="5" customFormat="1" x14ac:dyDescent="0.25"/>
    <row r="721" s="5" customFormat="1" x14ac:dyDescent="0.25"/>
    <row r="722" s="5" customFormat="1" x14ac:dyDescent="0.25"/>
    <row r="723" s="5" customFormat="1" x14ac:dyDescent="0.25"/>
    <row r="724" s="5" customFormat="1" x14ac:dyDescent="0.25"/>
    <row r="725" s="5" customFormat="1" x14ac:dyDescent="0.25"/>
    <row r="726" s="5" customFormat="1" x14ac:dyDescent="0.25"/>
    <row r="727" s="5" customFormat="1" x14ac:dyDescent="0.25"/>
    <row r="728" s="5" customFormat="1" x14ac:dyDescent="0.25"/>
    <row r="729" s="5" customFormat="1" x14ac:dyDescent="0.25"/>
    <row r="730" s="5" customFormat="1" x14ac:dyDescent="0.25"/>
    <row r="731" s="5" customFormat="1" x14ac:dyDescent="0.25"/>
    <row r="732" s="5" customFormat="1" x14ac:dyDescent="0.25"/>
    <row r="733" s="5" customFormat="1" x14ac:dyDescent="0.25"/>
    <row r="734" s="5" customFormat="1" x14ac:dyDescent="0.25"/>
    <row r="735" s="5" customFormat="1" x14ac:dyDescent="0.25"/>
    <row r="736" s="5" customFormat="1" x14ac:dyDescent="0.25"/>
    <row r="737" s="5" customFormat="1" x14ac:dyDescent="0.25"/>
    <row r="738" s="5" customFormat="1" x14ac:dyDescent="0.25"/>
    <row r="739" s="5" customFormat="1" x14ac:dyDescent="0.25"/>
    <row r="740" s="5" customFormat="1" x14ac:dyDescent="0.25"/>
    <row r="741" s="5" customFormat="1" x14ac:dyDescent="0.25"/>
    <row r="742" s="5" customFormat="1" x14ac:dyDescent="0.25"/>
    <row r="743" s="5" customFormat="1" x14ac:dyDescent="0.25"/>
    <row r="744" s="5" customFormat="1" x14ac:dyDescent="0.25"/>
    <row r="745" s="5" customFormat="1" x14ac:dyDescent="0.25"/>
    <row r="746" s="5" customFormat="1" x14ac:dyDescent="0.25"/>
    <row r="747" s="5" customFormat="1" x14ac:dyDescent="0.25"/>
    <row r="748" s="5" customFormat="1" x14ac:dyDescent="0.25"/>
    <row r="749" s="5" customFormat="1" x14ac:dyDescent="0.25"/>
    <row r="750" s="5" customFormat="1" x14ac:dyDescent="0.25"/>
    <row r="751" s="5" customFormat="1" x14ac:dyDescent="0.25"/>
    <row r="752" s="5" customFormat="1" x14ac:dyDescent="0.25"/>
    <row r="753" s="5" customFormat="1" x14ac:dyDescent="0.25"/>
    <row r="754" s="5" customFormat="1" x14ac:dyDescent="0.25"/>
    <row r="755" s="5" customFormat="1" x14ac:dyDescent="0.25"/>
    <row r="756" s="5" customFormat="1" x14ac:dyDescent="0.25"/>
    <row r="757" s="5" customFormat="1" x14ac:dyDescent="0.25"/>
    <row r="758" s="5" customFormat="1" x14ac:dyDescent="0.25"/>
    <row r="759" s="5" customFormat="1" x14ac:dyDescent="0.25"/>
    <row r="760" s="5" customFormat="1" x14ac:dyDescent="0.25"/>
    <row r="761" s="5" customFormat="1" x14ac:dyDescent="0.25"/>
    <row r="762" s="5" customFormat="1" x14ac:dyDescent="0.25"/>
    <row r="763" s="5" customFormat="1" x14ac:dyDescent="0.25"/>
    <row r="764" s="5" customFormat="1" x14ac:dyDescent="0.25"/>
    <row r="765" s="5" customFormat="1" x14ac:dyDescent="0.25"/>
    <row r="766" s="5" customFormat="1" x14ac:dyDescent="0.25"/>
    <row r="767" s="5" customFormat="1" x14ac:dyDescent="0.25"/>
    <row r="768" s="5" customFormat="1" x14ac:dyDescent="0.25"/>
    <row r="769" s="5" customFormat="1" x14ac:dyDescent="0.25"/>
    <row r="770" s="5" customFormat="1" x14ac:dyDescent="0.25"/>
    <row r="771" s="5" customFormat="1" x14ac:dyDescent="0.25"/>
    <row r="772" s="5" customFormat="1" x14ac:dyDescent="0.25"/>
    <row r="773" s="5" customFormat="1" x14ac:dyDescent="0.25"/>
    <row r="774" s="5" customFormat="1" x14ac:dyDescent="0.25"/>
    <row r="775" s="5" customFormat="1" x14ac:dyDescent="0.25"/>
    <row r="776" s="5" customFormat="1" x14ac:dyDescent="0.25"/>
    <row r="777" s="5" customFormat="1" x14ac:dyDescent="0.25"/>
    <row r="778" s="5" customFormat="1" x14ac:dyDescent="0.25"/>
    <row r="779" s="5" customFormat="1" x14ac:dyDescent="0.25"/>
    <row r="780" s="5" customFormat="1" x14ac:dyDescent="0.25"/>
    <row r="781" s="5" customFormat="1" x14ac:dyDescent="0.25"/>
    <row r="782" s="5" customFormat="1" x14ac:dyDescent="0.25"/>
    <row r="783" s="5" customFormat="1" x14ac:dyDescent="0.25"/>
    <row r="784" s="5" customFormat="1" x14ac:dyDescent="0.25"/>
    <row r="785" s="5" customFormat="1" x14ac:dyDescent="0.25"/>
    <row r="786" s="5" customFormat="1" x14ac:dyDescent="0.25"/>
    <row r="787" s="5" customFormat="1" x14ac:dyDescent="0.25"/>
    <row r="788" s="5" customFormat="1" x14ac:dyDescent="0.25"/>
    <row r="789" s="5" customFormat="1" x14ac:dyDescent="0.25"/>
    <row r="790" s="5" customFormat="1" x14ac:dyDescent="0.25"/>
    <row r="791" s="5" customFormat="1" x14ac:dyDescent="0.25"/>
    <row r="792" s="5" customFormat="1" x14ac:dyDescent="0.25"/>
    <row r="793" s="5" customFormat="1" x14ac:dyDescent="0.25"/>
    <row r="794" s="5" customFormat="1" x14ac:dyDescent="0.25"/>
    <row r="795" s="5" customFormat="1" x14ac:dyDescent="0.25"/>
    <row r="796" s="5" customFormat="1" x14ac:dyDescent="0.25"/>
    <row r="797" s="5" customFormat="1" x14ac:dyDescent="0.25"/>
    <row r="798" s="5" customFormat="1" x14ac:dyDescent="0.25"/>
    <row r="799" s="5" customFormat="1" x14ac:dyDescent="0.25"/>
    <row r="800" s="5" customFormat="1" x14ac:dyDescent="0.25"/>
    <row r="801" s="5" customFormat="1" x14ac:dyDescent="0.25"/>
    <row r="802" s="5" customFormat="1" x14ac:dyDescent="0.25"/>
    <row r="803" s="5" customFormat="1" x14ac:dyDescent="0.25"/>
    <row r="804" s="5" customFormat="1" x14ac:dyDescent="0.25"/>
    <row r="805" s="5" customFormat="1" x14ac:dyDescent="0.25"/>
    <row r="806" s="5" customFormat="1" x14ac:dyDescent="0.25"/>
    <row r="807" s="5" customFormat="1" x14ac:dyDescent="0.25"/>
    <row r="808" s="5" customFormat="1" x14ac:dyDescent="0.25"/>
    <row r="809" s="5" customFormat="1" x14ac:dyDescent="0.25"/>
    <row r="810" s="5" customFormat="1" x14ac:dyDescent="0.25"/>
    <row r="811" s="5" customFormat="1" x14ac:dyDescent="0.25"/>
    <row r="812" s="5" customFormat="1" x14ac:dyDescent="0.25"/>
    <row r="813" s="5" customFormat="1" x14ac:dyDescent="0.25"/>
    <row r="814" s="5" customFormat="1" x14ac:dyDescent="0.25"/>
    <row r="815" s="5" customFormat="1" x14ac:dyDescent="0.25"/>
    <row r="816" s="5" customFormat="1" x14ac:dyDescent="0.25"/>
    <row r="817" s="5" customFormat="1" x14ac:dyDescent="0.25"/>
    <row r="818" s="5" customFormat="1" x14ac:dyDescent="0.25"/>
    <row r="819" s="5" customFormat="1" x14ac:dyDescent="0.25"/>
    <row r="820" s="5" customFormat="1" x14ac:dyDescent="0.25"/>
    <row r="821" s="5" customFormat="1" x14ac:dyDescent="0.25"/>
    <row r="822" s="5" customFormat="1" x14ac:dyDescent="0.25"/>
    <row r="823" s="5" customFormat="1" x14ac:dyDescent="0.25"/>
    <row r="824" s="5" customFormat="1" x14ac:dyDescent="0.25"/>
    <row r="825" s="5" customFormat="1" x14ac:dyDescent="0.25"/>
    <row r="826" s="5" customFormat="1" x14ac:dyDescent="0.25"/>
    <row r="827" s="5" customFormat="1" x14ac:dyDescent="0.25"/>
    <row r="828" s="5" customFormat="1" x14ac:dyDescent="0.25"/>
    <row r="829" s="5" customFormat="1" x14ac:dyDescent="0.25"/>
    <row r="830" s="5" customFormat="1" x14ac:dyDescent="0.25"/>
    <row r="831" s="5" customFormat="1" x14ac:dyDescent="0.25"/>
    <row r="832" s="5" customFormat="1" x14ac:dyDescent="0.25"/>
    <row r="833" s="5" customFormat="1" x14ac:dyDescent="0.25"/>
    <row r="834" s="5" customFormat="1" x14ac:dyDescent="0.25"/>
    <row r="835" s="5" customFormat="1" x14ac:dyDescent="0.25"/>
    <row r="836" s="5" customFormat="1" x14ac:dyDescent="0.25"/>
    <row r="837" s="5" customFormat="1" x14ac:dyDescent="0.25"/>
    <row r="838" s="5" customFormat="1" x14ac:dyDescent="0.25"/>
    <row r="839" s="5" customFormat="1" x14ac:dyDescent="0.25"/>
    <row r="840" s="5" customFormat="1" x14ac:dyDescent="0.25"/>
    <row r="841" s="5" customFormat="1" x14ac:dyDescent="0.25"/>
    <row r="842" s="5" customFormat="1" x14ac:dyDescent="0.25"/>
    <row r="843" s="5" customFormat="1" x14ac:dyDescent="0.25"/>
    <row r="844" s="5" customFormat="1" x14ac:dyDescent="0.25"/>
    <row r="845" s="5" customFormat="1" x14ac:dyDescent="0.25"/>
    <row r="846" s="5" customFormat="1" x14ac:dyDescent="0.25"/>
    <row r="847" s="5" customFormat="1" x14ac:dyDescent="0.25"/>
    <row r="848" s="5" customFormat="1" x14ac:dyDescent="0.25"/>
    <row r="849" s="5" customFormat="1" x14ac:dyDescent="0.25"/>
    <row r="850" s="5" customFormat="1" x14ac:dyDescent="0.25"/>
    <row r="851" s="5" customFormat="1" x14ac:dyDescent="0.25"/>
    <row r="852" s="5" customFormat="1" x14ac:dyDescent="0.25"/>
    <row r="853" s="5" customFormat="1" x14ac:dyDescent="0.25"/>
    <row r="854" s="5" customFormat="1" x14ac:dyDescent="0.25"/>
    <row r="855" s="5" customFormat="1" x14ac:dyDescent="0.25"/>
    <row r="856" s="5" customFormat="1" x14ac:dyDescent="0.25"/>
    <row r="857" s="5" customFormat="1" x14ac:dyDescent="0.25"/>
    <row r="858" s="5" customFormat="1" x14ac:dyDescent="0.25"/>
    <row r="859" s="5" customFormat="1" x14ac:dyDescent="0.25"/>
    <row r="860" s="5" customFormat="1" x14ac:dyDescent="0.25"/>
    <row r="861" s="5" customFormat="1" x14ac:dyDescent="0.25"/>
    <row r="862" s="5" customFormat="1" x14ac:dyDescent="0.25"/>
    <row r="863" s="5" customFormat="1" x14ac:dyDescent="0.25"/>
    <row r="864" s="5" customFormat="1" x14ac:dyDescent="0.25"/>
    <row r="865" s="5" customFormat="1" x14ac:dyDescent="0.25"/>
    <row r="866" s="5" customFormat="1" x14ac:dyDescent="0.25"/>
    <row r="867" s="5" customFormat="1" x14ac:dyDescent="0.25"/>
    <row r="868" s="5" customFormat="1" x14ac:dyDescent="0.25"/>
    <row r="869" s="5" customFormat="1" x14ac:dyDescent="0.25"/>
    <row r="870" s="5" customFormat="1" x14ac:dyDescent="0.25"/>
    <row r="871" s="5" customFormat="1" x14ac:dyDescent="0.25"/>
    <row r="872" s="5" customFormat="1" x14ac:dyDescent="0.25"/>
    <row r="873" s="5" customFormat="1" x14ac:dyDescent="0.25"/>
    <row r="874" s="5" customFormat="1" x14ac:dyDescent="0.25"/>
    <row r="875" s="5" customFormat="1" x14ac:dyDescent="0.25"/>
    <row r="876" s="5" customFormat="1" x14ac:dyDescent="0.25"/>
    <row r="877" s="5" customFormat="1" x14ac:dyDescent="0.25"/>
    <row r="878" s="5" customFormat="1" x14ac:dyDescent="0.25"/>
    <row r="879" s="5" customFormat="1" x14ac:dyDescent="0.25"/>
    <row r="880" s="5" customFormat="1" x14ac:dyDescent="0.25"/>
    <row r="881" s="5" customFormat="1" x14ac:dyDescent="0.25"/>
    <row r="882" s="5" customFormat="1" x14ac:dyDescent="0.25"/>
    <row r="883" s="5" customFormat="1" x14ac:dyDescent="0.25"/>
    <row r="884" s="5" customFormat="1" x14ac:dyDescent="0.25"/>
    <row r="885" s="5" customFormat="1" x14ac:dyDescent="0.25"/>
    <row r="886" s="5" customFormat="1" x14ac:dyDescent="0.25"/>
    <row r="887" s="5" customFormat="1" x14ac:dyDescent="0.25"/>
    <row r="888" s="5" customFormat="1" x14ac:dyDescent="0.25"/>
    <row r="889" s="5" customFormat="1" x14ac:dyDescent="0.25"/>
    <row r="890" s="5" customFormat="1" x14ac:dyDescent="0.25"/>
    <row r="891" s="5" customFormat="1" x14ac:dyDescent="0.25"/>
    <row r="892" s="5" customFormat="1" x14ac:dyDescent="0.25"/>
    <row r="893" s="5" customFormat="1" x14ac:dyDescent="0.25"/>
    <row r="894" s="5" customFormat="1" x14ac:dyDescent="0.25"/>
    <row r="895" s="5" customFormat="1" x14ac:dyDescent="0.25"/>
    <row r="896" s="5" customFormat="1" x14ac:dyDescent="0.25"/>
    <row r="897" s="5" customFormat="1" x14ac:dyDescent="0.25"/>
    <row r="898" s="5" customFormat="1" x14ac:dyDescent="0.25"/>
    <row r="899" s="5" customFormat="1" x14ac:dyDescent="0.25"/>
    <row r="900" s="5" customFormat="1" x14ac:dyDescent="0.25"/>
    <row r="901" s="5" customFormat="1" x14ac:dyDescent="0.25"/>
    <row r="902" s="5" customFormat="1" x14ac:dyDescent="0.25"/>
    <row r="903" s="5" customFormat="1" x14ac:dyDescent="0.25"/>
    <row r="904" s="5" customFormat="1" x14ac:dyDescent="0.25"/>
    <row r="905" s="5" customFormat="1" x14ac:dyDescent="0.25"/>
    <row r="906" s="5" customFormat="1" x14ac:dyDescent="0.25"/>
    <row r="907" s="5" customFormat="1" x14ac:dyDescent="0.25"/>
    <row r="908" s="5" customFormat="1" x14ac:dyDescent="0.25"/>
    <row r="909" s="5" customFormat="1" x14ac:dyDescent="0.25"/>
    <row r="910" s="5" customFormat="1" x14ac:dyDescent="0.25"/>
    <row r="911" s="5" customFormat="1" x14ac:dyDescent="0.25"/>
    <row r="912" s="5" customFormat="1" x14ac:dyDescent="0.25"/>
    <row r="913" s="5" customFormat="1" x14ac:dyDescent="0.25"/>
    <row r="914" s="5" customFormat="1" x14ac:dyDescent="0.25"/>
    <row r="915" s="5" customFormat="1" x14ac:dyDescent="0.25"/>
    <row r="916" s="5" customFormat="1" x14ac:dyDescent="0.25"/>
    <row r="917" s="5" customFormat="1" x14ac:dyDescent="0.25"/>
    <row r="918" s="5" customFormat="1" x14ac:dyDescent="0.25"/>
    <row r="919" s="5" customFormat="1" x14ac:dyDescent="0.25"/>
    <row r="920" s="5" customFormat="1" x14ac:dyDescent="0.25"/>
    <row r="921" s="5" customFormat="1" x14ac:dyDescent="0.25"/>
    <row r="922" s="5" customFormat="1" x14ac:dyDescent="0.25"/>
    <row r="923" s="5" customFormat="1" x14ac:dyDescent="0.25"/>
    <row r="924" s="5" customFormat="1" x14ac:dyDescent="0.25"/>
    <row r="925" s="5" customFormat="1" x14ac:dyDescent="0.25"/>
    <row r="926" s="5" customFormat="1" x14ac:dyDescent="0.25"/>
    <row r="927" s="5" customFormat="1" x14ac:dyDescent="0.25"/>
    <row r="928" s="5" customFormat="1" x14ac:dyDescent="0.25"/>
    <row r="929" s="5" customFormat="1" x14ac:dyDescent="0.25"/>
    <row r="930" s="5" customFormat="1" x14ac:dyDescent="0.25"/>
    <row r="931" s="5" customFormat="1" x14ac:dyDescent="0.25"/>
    <row r="932" s="5" customFormat="1" x14ac:dyDescent="0.25"/>
    <row r="933" s="5" customFormat="1" x14ac:dyDescent="0.25"/>
    <row r="934" s="5" customFormat="1" x14ac:dyDescent="0.25"/>
    <row r="935" s="5" customFormat="1" x14ac:dyDescent="0.25"/>
    <row r="936" s="5" customFormat="1" x14ac:dyDescent="0.25"/>
    <row r="937" s="5" customFormat="1" x14ac:dyDescent="0.25"/>
    <row r="938" s="5" customFormat="1" x14ac:dyDescent="0.25"/>
    <row r="939" s="5" customFormat="1" x14ac:dyDescent="0.25"/>
    <row r="940" s="5" customFormat="1" x14ac:dyDescent="0.25"/>
    <row r="941" s="5" customFormat="1" x14ac:dyDescent="0.25"/>
    <row r="942" s="5" customFormat="1" x14ac:dyDescent="0.25"/>
    <row r="943" s="5" customFormat="1" x14ac:dyDescent="0.25"/>
    <row r="944" s="5" customFormat="1" x14ac:dyDescent="0.25"/>
    <row r="945" s="5" customFormat="1" x14ac:dyDescent="0.25"/>
    <row r="946" s="5" customFormat="1" x14ac:dyDescent="0.25"/>
    <row r="947" s="5" customFormat="1" x14ac:dyDescent="0.25"/>
    <row r="948" s="5" customFormat="1" x14ac:dyDescent="0.25"/>
    <row r="949" s="5" customFormat="1" x14ac:dyDescent="0.25"/>
    <row r="950" s="5" customFormat="1" x14ac:dyDescent="0.25"/>
    <row r="951" s="5" customFormat="1" x14ac:dyDescent="0.25"/>
    <row r="952" s="5" customFormat="1" x14ac:dyDescent="0.25"/>
    <row r="953" s="5" customFormat="1" x14ac:dyDescent="0.25"/>
    <row r="954" s="5" customFormat="1" x14ac:dyDescent="0.25"/>
    <row r="955" s="5" customFormat="1" x14ac:dyDescent="0.25"/>
    <row r="956" s="5" customFormat="1" x14ac:dyDescent="0.25"/>
    <row r="957" s="5" customFormat="1" x14ac:dyDescent="0.25"/>
    <row r="958" s="5" customFormat="1" x14ac:dyDescent="0.25"/>
    <row r="959" s="5" customFormat="1" x14ac:dyDescent="0.25"/>
    <row r="960" s="5" customFormat="1" x14ac:dyDescent="0.25"/>
    <row r="961" s="5" customFormat="1" x14ac:dyDescent="0.25"/>
    <row r="962" s="5" customFormat="1" x14ac:dyDescent="0.25"/>
    <row r="963" s="5" customFormat="1" x14ac:dyDescent="0.25"/>
    <row r="964" s="5" customFormat="1" x14ac:dyDescent="0.25"/>
    <row r="965" s="5" customFormat="1" x14ac:dyDescent="0.25"/>
    <row r="966" s="5" customFormat="1" x14ac:dyDescent="0.25"/>
    <row r="967" s="5" customFormat="1" x14ac:dyDescent="0.25"/>
    <row r="968" s="5" customFormat="1" x14ac:dyDescent="0.25"/>
    <row r="969" s="5" customFormat="1" x14ac:dyDescent="0.25"/>
    <row r="970" s="5" customFormat="1" x14ac:dyDescent="0.25"/>
    <row r="971" s="5" customFormat="1" x14ac:dyDescent="0.25"/>
    <row r="972" s="5" customFormat="1" x14ac:dyDescent="0.25"/>
    <row r="973" s="5" customFormat="1" x14ac:dyDescent="0.25"/>
    <row r="974" s="5" customFormat="1" x14ac:dyDescent="0.25"/>
    <row r="975" s="5" customFormat="1" x14ac:dyDescent="0.25"/>
    <row r="976" s="5" customFormat="1" x14ac:dyDescent="0.25"/>
    <row r="977" s="5" customFormat="1" x14ac:dyDescent="0.25"/>
    <row r="978" s="5" customFormat="1" x14ac:dyDescent="0.25"/>
    <row r="979" s="5" customFormat="1" x14ac:dyDescent="0.25"/>
    <row r="980" s="5" customFormat="1" x14ac:dyDescent="0.25"/>
    <row r="981" s="5" customFormat="1" x14ac:dyDescent="0.25"/>
    <row r="982" s="5" customFormat="1" x14ac:dyDescent="0.25"/>
    <row r="983" s="5" customFormat="1" x14ac:dyDescent="0.25"/>
    <row r="984" s="5" customFormat="1" x14ac:dyDescent="0.25"/>
    <row r="985" s="5" customFormat="1" x14ac:dyDescent="0.25"/>
    <row r="986" s="5" customFormat="1" x14ac:dyDescent="0.25"/>
    <row r="987" s="5" customFormat="1" x14ac:dyDescent="0.25"/>
    <row r="988" s="5" customFormat="1" x14ac:dyDescent="0.25"/>
    <row r="989" s="5" customFormat="1" x14ac:dyDescent="0.25"/>
    <row r="990" s="5" customFormat="1" x14ac:dyDescent="0.25"/>
    <row r="991" s="5" customFormat="1" x14ac:dyDescent="0.25"/>
    <row r="992" s="5" customFormat="1" x14ac:dyDescent="0.25"/>
    <row r="993" s="5" customFormat="1" x14ac:dyDescent="0.25"/>
    <row r="994" s="5" customFormat="1" x14ac:dyDescent="0.25"/>
    <row r="995" s="5" customFormat="1" x14ac:dyDescent="0.25"/>
    <row r="996" s="5" customFormat="1" x14ac:dyDescent="0.25"/>
    <row r="997" s="5" customFormat="1" x14ac:dyDescent="0.25"/>
    <row r="998" s="5" customFormat="1" x14ac:dyDescent="0.25"/>
    <row r="999" s="5" customFormat="1" x14ac:dyDescent="0.25"/>
    <row r="1000" s="5" customFormat="1" x14ac:dyDescent="0.25"/>
    <row r="1001" s="5" customFormat="1" x14ac:dyDescent="0.25"/>
    <row r="1002" s="5" customFormat="1" x14ac:dyDescent="0.25"/>
    <row r="1003" s="5" customFormat="1" x14ac:dyDescent="0.25"/>
    <row r="1004" s="5" customFormat="1" x14ac:dyDescent="0.25"/>
    <row r="1005" s="5" customFormat="1" x14ac:dyDescent="0.25"/>
    <row r="1006" s="5" customFormat="1" x14ac:dyDescent="0.25"/>
    <row r="1007" s="5" customFormat="1" x14ac:dyDescent="0.25"/>
    <row r="1008" s="5" customFormat="1" x14ac:dyDescent="0.25"/>
    <row r="1009" s="5" customFormat="1" x14ac:dyDescent="0.25"/>
    <row r="1010" s="5" customFormat="1" x14ac:dyDescent="0.25"/>
    <row r="1011" s="5" customFormat="1" x14ac:dyDescent="0.25"/>
    <row r="1012" s="5" customFormat="1" x14ac:dyDescent="0.25"/>
    <row r="1013" s="5" customFormat="1" x14ac:dyDescent="0.25"/>
    <row r="1014" s="5" customFormat="1" x14ac:dyDescent="0.25"/>
    <row r="1015" s="5" customFormat="1" x14ac:dyDescent="0.25"/>
    <row r="1016" s="5" customFormat="1" x14ac:dyDescent="0.25"/>
    <row r="1017" s="5" customFormat="1" x14ac:dyDescent="0.25"/>
    <row r="1018" s="5" customFormat="1" x14ac:dyDescent="0.25"/>
    <row r="1019" s="5" customFormat="1" x14ac:dyDescent="0.25"/>
    <row r="1020" s="5" customFormat="1" x14ac:dyDescent="0.25"/>
    <row r="1021" s="5" customFormat="1" x14ac:dyDescent="0.25"/>
    <row r="1022" s="5" customFormat="1" x14ac:dyDescent="0.25"/>
    <row r="1023" s="5" customFormat="1" x14ac:dyDescent="0.25"/>
    <row r="1024" s="5" customFormat="1" x14ac:dyDescent="0.25"/>
    <row r="1025" s="5" customFormat="1" x14ac:dyDescent="0.25"/>
    <row r="1026" s="5" customFormat="1" x14ac:dyDescent="0.25"/>
    <row r="1027" s="5" customFormat="1" x14ac:dyDescent="0.25"/>
    <row r="1028" s="5" customFormat="1" x14ac:dyDescent="0.25"/>
    <row r="1029" s="5" customFormat="1" x14ac:dyDescent="0.25"/>
    <row r="1030" s="5" customFormat="1" x14ac:dyDescent="0.25"/>
    <row r="1031" s="5" customFormat="1" x14ac:dyDescent="0.25"/>
    <row r="1032" s="5" customFormat="1" x14ac:dyDescent="0.25"/>
    <row r="1033" s="5" customFormat="1" x14ac:dyDescent="0.25"/>
    <row r="1034" s="5" customFormat="1" x14ac:dyDescent="0.25"/>
    <row r="1035" s="5" customFormat="1" x14ac:dyDescent="0.25"/>
    <row r="1036" s="5" customFormat="1" x14ac:dyDescent="0.25"/>
    <row r="1037" s="5" customFormat="1" x14ac:dyDescent="0.25"/>
    <row r="1038" s="5" customFormat="1" x14ac:dyDescent="0.25"/>
    <row r="1039" s="5" customFormat="1" x14ac:dyDescent="0.25"/>
    <row r="1040" s="5" customFormat="1" x14ac:dyDescent="0.25"/>
    <row r="1041" s="5" customFormat="1" x14ac:dyDescent="0.25"/>
    <row r="1042" s="5" customFormat="1" x14ac:dyDescent="0.25"/>
    <row r="1043" s="5" customFormat="1" x14ac:dyDescent="0.25"/>
    <row r="1044" s="5" customFormat="1" x14ac:dyDescent="0.25"/>
    <row r="1045" s="5" customFormat="1" x14ac:dyDescent="0.25"/>
    <row r="1046" s="5" customFormat="1" x14ac:dyDescent="0.25"/>
    <row r="1047" s="5" customFormat="1" x14ac:dyDescent="0.25"/>
    <row r="1048" s="5" customFormat="1" x14ac:dyDescent="0.25"/>
    <row r="1049" s="5" customFormat="1" x14ac:dyDescent="0.25"/>
    <row r="1050" s="5" customFormat="1" x14ac:dyDescent="0.25"/>
    <row r="1051" s="5" customFormat="1" x14ac:dyDescent="0.25"/>
    <row r="1052" s="5" customFormat="1" x14ac:dyDescent="0.25"/>
    <row r="1053" s="5" customFormat="1" x14ac:dyDescent="0.25"/>
    <row r="1054" s="5" customFormat="1" x14ac:dyDescent="0.25"/>
    <row r="1055" s="5" customFormat="1" x14ac:dyDescent="0.25"/>
    <row r="1056" s="5" customFormat="1" x14ac:dyDescent="0.25"/>
    <row r="1057" s="5" customFormat="1" x14ac:dyDescent="0.25"/>
    <row r="1058" s="5" customFormat="1" x14ac:dyDescent="0.25"/>
    <row r="1059" s="5" customFormat="1" x14ac:dyDescent="0.25"/>
    <row r="1060" s="5" customFormat="1" x14ac:dyDescent="0.25"/>
    <row r="1061" s="5" customFormat="1" x14ac:dyDescent="0.25"/>
    <row r="1062" s="5" customFormat="1" x14ac:dyDescent="0.25"/>
    <row r="1063" s="5" customFormat="1" x14ac:dyDescent="0.25"/>
    <row r="1064" s="5" customFormat="1" x14ac:dyDescent="0.25"/>
    <row r="1065" s="5" customFormat="1" x14ac:dyDescent="0.25"/>
    <row r="1066" s="5" customFormat="1" x14ac:dyDescent="0.25"/>
    <row r="1067" s="5" customFormat="1" x14ac:dyDescent="0.25"/>
    <row r="1068" s="5" customFormat="1" x14ac:dyDescent="0.25"/>
    <row r="1069" s="5" customFormat="1" x14ac:dyDescent="0.25"/>
    <row r="1070" s="5" customFormat="1" x14ac:dyDescent="0.25"/>
    <row r="1071" s="5" customFormat="1" x14ac:dyDescent="0.25"/>
    <row r="1072" s="5" customFormat="1" x14ac:dyDescent="0.25"/>
    <row r="1073" s="5" customFormat="1" x14ac:dyDescent="0.25"/>
    <row r="1074" s="5" customFormat="1" x14ac:dyDescent="0.25"/>
    <row r="1075" s="5" customFormat="1" x14ac:dyDescent="0.25"/>
    <row r="1076" s="5" customFormat="1" x14ac:dyDescent="0.25"/>
    <row r="1077" s="5" customFormat="1" x14ac:dyDescent="0.25"/>
    <row r="1078" s="5" customFormat="1" x14ac:dyDescent="0.25"/>
    <row r="1079" s="5" customFormat="1" x14ac:dyDescent="0.25"/>
    <row r="1080" s="5" customFormat="1" x14ac:dyDescent="0.25"/>
    <row r="1081" s="5" customFormat="1" x14ac:dyDescent="0.25"/>
    <row r="1082" s="5" customFormat="1" x14ac:dyDescent="0.25"/>
    <row r="1083" s="5" customFormat="1" x14ac:dyDescent="0.25"/>
    <row r="1084" s="5" customFormat="1" x14ac:dyDescent="0.25"/>
    <row r="1085" s="5" customFormat="1" x14ac:dyDescent="0.25"/>
    <row r="1086" s="5" customFormat="1" x14ac:dyDescent="0.25"/>
    <row r="1087" s="5" customFormat="1" x14ac:dyDescent="0.25"/>
    <row r="1088" s="5" customFormat="1" x14ac:dyDescent="0.25"/>
    <row r="1089" s="5" customFormat="1" x14ac:dyDescent="0.25"/>
    <row r="1090" s="5" customFormat="1" x14ac:dyDescent="0.25"/>
    <row r="1091" s="5" customFormat="1" x14ac:dyDescent="0.25"/>
    <row r="1092" s="5" customFormat="1" x14ac:dyDescent="0.25"/>
    <row r="1093" s="5" customFormat="1" x14ac:dyDescent="0.25"/>
    <row r="1094" s="5" customFormat="1" x14ac:dyDescent="0.25"/>
    <row r="1095" s="5" customFormat="1" x14ac:dyDescent="0.25"/>
    <row r="1096" s="5" customFormat="1" x14ac:dyDescent="0.25"/>
    <row r="1097" s="5" customFormat="1" x14ac:dyDescent="0.25"/>
    <row r="1098" s="5" customFormat="1" x14ac:dyDescent="0.25"/>
    <row r="1099" s="5" customFormat="1" x14ac:dyDescent="0.25"/>
    <row r="1100" s="5" customFormat="1" x14ac:dyDescent="0.25"/>
    <row r="1101" s="5" customFormat="1" x14ac:dyDescent="0.25"/>
    <row r="1102" s="5" customFormat="1" x14ac:dyDescent="0.25"/>
    <row r="1103" s="5" customFormat="1" x14ac:dyDescent="0.25"/>
    <row r="1104" s="5" customFormat="1" x14ac:dyDescent="0.25"/>
    <row r="1105" s="5" customFormat="1" x14ac:dyDescent="0.25"/>
    <row r="1106" s="5" customFormat="1" x14ac:dyDescent="0.25"/>
    <row r="1107" s="5" customFormat="1" x14ac:dyDescent="0.25"/>
    <row r="1108" s="5" customFormat="1" x14ac:dyDescent="0.25"/>
    <row r="1109" s="5" customFormat="1" x14ac:dyDescent="0.25"/>
    <row r="1110" s="5" customFormat="1" x14ac:dyDescent="0.25"/>
    <row r="1111" s="5" customFormat="1" x14ac:dyDescent="0.25"/>
    <row r="1112" s="5" customFormat="1" x14ac:dyDescent="0.25"/>
    <row r="1113" s="5" customFormat="1" x14ac:dyDescent="0.25"/>
    <row r="1114" s="5" customFormat="1" x14ac:dyDescent="0.25"/>
    <row r="1115" s="5" customFormat="1" x14ac:dyDescent="0.25"/>
    <row r="1116" s="5" customFormat="1" x14ac:dyDescent="0.25"/>
    <row r="1117" s="5" customFormat="1" x14ac:dyDescent="0.25"/>
    <row r="1118" s="5" customFormat="1" x14ac:dyDescent="0.25"/>
    <row r="1119" s="5" customFormat="1" x14ac:dyDescent="0.25"/>
    <row r="1120" s="5" customFormat="1" x14ac:dyDescent="0.25"/>
    <row r="1121" s="5" customFormat="1" x14ac:dyDescent="0.25"/>
    <row r="1122" s="5" customFormat="1" x14ac:dyDescent="0.25"/>
    <row r="1123" s="5" customFormat="1" x14ac:dyDescent="0.25"/>
    <row r="1124" s="5" customFormat="1" x14ac:dyDescent="0.25"/>
    <row r="1125" s="5" customFormat="1" x14ac:dyDescent="0.25"/>
    <row r="1126" s="5" customFormat="1" x14ac:dyDescent="0.25"/>
    <row r="1127" s="5" customFormat="1" x14ac:dyDescent="0.25"/>
    <row r="1128" s="5" customFormat="1" x14ac:dyDescent="0.25"/>
    <row r="1129" s="5" customFormat="1" x14ac:dyDescent="0.25"/>
    <row r="1130" s="5" customFormat="1" x14ac:dyDescent="0.25"/>
    <row r="1131" s="5" customFormat="1" x14ac:dyDescent="0.25"/>
    <row r="1132" s="5" customFormat="1" x14ac:dyDescent="0.25"/>
    <row r="1133" s="5" customFormat="1" x14ac:dyDescent="0.25"/>
    <row r="1134" s="5" customFormat="1" x14ac:dyDescent="0.25"/>
    <row r="1135" s="5" customFormat="1" x14ac:dyDescent="0.25"/>
    <row r="1136" s="5" customFormat="1" x14ac:dyDescent="0.25"/>
    <row r="1137" s="5" customFormat="1" x14ac:dyDescent="0.25"/>
    <row r="1138" s="5" customFormat="1" x14ac:dyDescent="0.25"/>
    <row r="1139" s="5" customFormat="1" x14ac:dyDescent="0.25"/>
    <row r="1140" s="5" customFormat="1" x14ac:dyDescent="0.25"/>
    <row r="1141" s="5" customFormat="1" x14ac:dyDescent="0.25"/>
    <row r="1142" s="5" customFormat="1" x14ac:dyDescent="0.25"/>
    <row r="1143" s="5" customFormat="1" x14ac:dyDescent="0.25"/>
    <row r="1144" s="5" customFormat="1" x14ac:dyDescent="0.25"/>
    <row r="1145" s="5" customFormat="1" x14ac:dyDescent="0.25"/>
    <row r="1146" s="5" customFormat="1" x14ac:dyDescent="0.25"/>
    <row r="1147" s="5" customFormat="1" x14ac:dyDescent="0.25"/>
    <row r="1148" s="5" customFormat="1" x14ac:dyDescent="0.25"/>
    <row r="1149" s="5" customFormat="1" x14ac:dyDescent="0.25"/>
    <row r="1150" s="5" customFormat="1" x14ac:dyDescent="0.25"/>
    <row r="1151" s="5" customFormat="1" x14ac:dyDescent="0.25"/>
    <row r="1152" s="5" customFormat="1" x14ac:dyDescent="0.25"/>
    <row r="1153" s="5" customFormat="1" x14ac:dyDescent="0.25"/>
    <row r="1154" s="5" customFormat="1" x14ac:dyDescent="0.25"/>
    <row r="1155" s="5" customFormat="1" x14ac:dyDescent="0.25"/>
    <row r="1156" s="5" customFormat="1" x14ac:dyDescent="0.25"/>
    <row r="1157" s="5" customFormat="1" x14ac:dyDescent="0.25"/>
    <row r="1158" s="5" customFormat="1" x14ac:dyDescent="0.25"/>
    <row r="1159" s="5" customFormat="1" x14ac:dyDescent="0.25"/>
    <row r="1160" s="5" customFormat="1" x14ac:dyDescent="0.25"/>
    <row r="1161" s="5" customFormat="1" x14ac:dyDescent="0.25"/>
    <row r="1162" s="5" customFormat="1" x14ac:dyDescent="0.25"/>
    <row r="1163" s="5" customFormat="1" x14ac:dyDescent="0.25"/>
    <row r="1164" s="5" customFormat="1" x14ac:dyDescent="0.25"/>
    <row r="1165" s="5" customFormat="1" x14ac:dyDescent="0.25"/>
    <row r="1166" s="5" customFormat="1" x14ac:dyDescent="0.25"/>
    <row r="1167" s="5" customFormat="1" x14ac:dyDescent="0.25"/>
    <row r="1168" s="5" customFormat="1" x14ac:dyDescent="0.25"/>
    <row r="1169" s="5" customFormat="1" x14ac:dyDescent="0.25"/>
    <row r="1170" s="5" customFormat="1" x14ac:dyDescent="0.25"/>
    <row r="1171" s="5" customFormat="1" x14ac:dyDescent="0.25"/>
    <row r="1172" s="5" customFormat="1" x14ac:dyDescent="0.25"/>
    <row r="1173" s="5" customFormat="1" x14ac:dyDescent="0.25"/>
    <row r="1174" s="5" customFormat="1" x14ac:dyDescent="0.25"/>
    <row r="1175" s="5" customFormat="1" x14ac:dyDescent="0.25"/>
    <row r="1176" s="5" customFormat="1" x14ac:dyDescent="0.25"/>
    <row r="1177" s="5" customFormat="1" x14ac:dyDescent="0.25"/>
    <row r="1178" s="5" customFormat="1" x14ac:dyDescent="0.25"/>
    <row r="1179" s="5" customFormat="1" x14ac:dyDescent="0.25"/>
    <row r="1180" s="5" customFormat="1" x14ac:dyDescent="0.25"/>
    <row r="1181" s="5" customFormat="1" x14ac:dyDescent="0.25"/>
    <row r="1182" s="5" customFormat="1" x14ac:dyDescent="0.25"/>
    <row r="1183" s="5" customFormat="1" x14ac:dyDescent="0.25"/>
    <row r="1184" s="5" customFormat="1" x14ac:dyDescent="0.25"/>
    <row r="1185" s="5" customFormat="1" x14ac:dyDescent="0.25"/>
    <row r="1186" s="5" customFormat="1" x14ac:dyDescent="0.25"/>
    <row r="1187" s="5" customFormat="1" x14ac:dyDescent="0.25"/>
    <row r="1188" s="5" customFormat="1" x14ac:dyDescent="0.25"/>
    <row r="1189" s="5" customFormat="1" x14ac:dyDescent="0.25"/>
    <row r="1190" s="5" customFormat="1" x14ac:dyDescent="0.25"/>
    <row r="1191" s="5" customFormat="1" x14ac:dyDescent="0.25"/>
    <row r="1192" s="5" customFormat="1" x14ac:dyDescent="0.25"/>
    <row r="1193" s="5" customFormat="1" x14ac:dyDescent="0.25"/>
    <row r="1194" s="5" customFormat="1" x14ac:dyDescent="0.25"/>
    <row r="1195" s="5" customFormat="1" x14ac:dyDescent="0.25"/>
    <row r="1196" s="5" customFormat="1" x14ac:dyDescent="0.25"/>
    <row r="1197" s="5" customFormat="1" x14ac:dyDescent="0.25"/>
    <row r="1198" s="5" customFormat="1" x14ac:dyDescent="0.25"/>
    <row r="1199" s="5" customFormat="1" x14ac:dyDescent="0.25"/>
    <row r="1200" s="5" customFormat="1" x14ac:dyDescent="0.25"/>
    <row r="1201" s="5" customFormat="1" x14ac:dyDescent="0.25"/>
    <row r="1202" s="5" customFormat="1" x14ac:dyDescent="0.25"/>
    <row r="1203" s="5" customFormat="1" x14ac:dyDescent="0.25"/>
    <row r="1204" s="5" customFormat="1" x14ac:dyDescent="0.25"/>
    <row r="1205" s="5" customFormat="1" x14ac:dyDescent="0.25"/>
    <row r="1206" s="5" customFormat="1" x14ac:dyDescent="0.25"/>
    <row r="1207" s="5" customFormat="1" x14ac:dyDescent="0.25"/>
    <row r="1208" s="5" customFormat="1" x14ac:dyDescent="0.25"/>
    <row r="1209" s="5" customFormat="1" x14ac:dyDescent="0.25"/>
    <row r="1210" s="5" customFormat="1" x14ac:dyDescent="0.25"/>
    <row r="1211" s="5" customFormat="1" x14ac:dyDescent="0.25"/>
    <row r="1212" s="5" customFormat="1" x14ac:dyDescent="0.25"/>
    <row r="1213" s="5" customFormat="1" x14ac:dyDescent="0.25"/>
    <row r="1214" s="5" customFormat="1" x14ac:dyDescent="0.25"/>
    <row r="1215" s="5" customFormat="1" x14ac:dyDescent="0.25"/>
    <row r="1216" s="5" customFormat="1" x14ac:dyDescent="0.25"/>
    <row r="1217" s="5" customFormat="1" x14ac:dyDescent="0.25"/>
    <row r="1218" s="5" customFormat="1" x14ac:dyDescent="0.25"/>
    <row r="1219" s="5" customFormat="1" x14ac:dyDescent="0.25"/>
    <row r="1220" s="5" customFormat="1" x14ac:dyDescent="0.25"/>
    <row r="1221" s="5" customFormat="1" x14ac:dyDescent="0.25"/>
    <row r="1222" s="5" customFormat="1" x14ac:dyDescent="0.25"/>
    <row r="1223" s="5" customFormat="1" x14ac:dyDescent="0.25"/>
    <row r="1224" s="5" customFormat="1" x14ac:dyDescent="0.25"/>
    <row r="1225" s="5" customFormat="1" x14ac:dyDescent="0.25"/>
    <row r="1226" s="5" customFormat="1" x14ac:dyDescent="0.25"/>
    <row r="1227" s="5" customFormat="1" x14ac:dyDescent="0.25"/>
    <row r="1228" s="5" customFormat="1" x14ac:dyDescent="0.25"/>
    <row r="1229" s="5" customFormat="1" x14ac:dyDescent="0.25"/>
    <row r="1230" s="5" customFormat="1" x14ac:dyDescent="0.25"/>
    <row r="1231" s="5" customFormat="1" x14ac:dyDescent="0.25"/>
    <row r="1232" s="5" customFormat="1" x14ac:dyDescent="0.25"/>
    <row r="1233" s="5" customFormat="1" x14ac:dyDescent="0.25"/>
    <row r="1234" s="5" customFormat="1" x14ac:dyDescent="0.25"/>
    <row r="1235" s="5" customFormat="1" x14ac:dyDescent="0.25"/>
    <row r="1236" s="5" customFormat="1" x14ac:dyDescent="0.25"/>
    <row r="1237" s="5" customFormat="1" x14ac:dyDescent="0.25"/>
    <row r="1238" s="5" customFormat="1" x14ac:dyDescent="0.25"/>
    <row r="1239" s="5" customFormat="1" x14ac:dyDescent="0.25"/>
    <row r="1240" s="5" customFormat="1" x14ac:dyDescent="0.25"/>
    <row r="1241" s="5" customFormat="1" x14ac:dyDescent="0.25"/>
    <row r="1242" s="5" customFormat="1" x14ac:dyDescent="0.25"/>
    <row r="1243" s="5" customFormat="1" x14ac:dyDescent="0.25"/>
  </sheetData>
  <mergeCells count="17">
    <mergeCell ref="I30:J30"/>
    <mergeCell ref="I31:J31"/>
    <mergeCell ref="I32:J32"/>
    <mergeCell ref="B29:C29"/>
    <mergeCell ref="B30:G30"/>
    <mergeCell ref="B31:G31"/>
    <mergeCell ref="B5:B18"/>
    <mergeCell ref="B19:B28"/>
    <mergeCell ref="H3:J3"/>
    <mergeCell ref="B1:K1"/>
    <mergeCell ref="B2:C4"/>
    <mergeCell ref="D2:D4"/>
    <mergeCell ref="E2:E4"/>
    <mergeCell ref="F2:F4"/>
    <mergeCell ref="G2:G4"/>
    <mergeCell ref="H2:J2"/>
    <mergeCell ref="K2: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Bendras Total</vt:lpstr>
      <vt:lpstr>110 kV </vt:lpstr>
      <vt:lpstr>330 kV</vt:lpstr>
      <vt:lpstr>400 kV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Vaidotas Rukša</dc:creator>
  <cp:lastModifiedBy>Jurgita Latvė</cp:lastModifiedBy>
  <dcterms:created xsi:type="dcterms:W3CDTF">2015-06-05T18:17:20Z</dcterms:created>
  <dcterms:modified xsi:type="dcterms:W3CDTF">2025-08-12T15:47:02Z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ae7b5d-0aac-474b-ae2b-02c331ef2874_Enabled">
    <vt:lpwstr>true</vt:lpwstr>
  </property>
  <property fmtid="{D5CDD505-2E9C-101B-9397-08002B2CF9AE}" pid="3" name="MSIP_Label_32ae7b5d-0aac-474b-ae2b-02c331ef2874_SetDate">
    <vt:lpwstr>2024-09-10T04:22:56Z</vt:lpwstr>
  </property>
  <property fmtid="{D5CDD505-2E9C-101B-9397-08002B2CF9AE}" pid="4" name="MSIP_Label_32ae7b5d-0aac-474b-ae2b-02c331ef2874_Method">
    <vt:lpwstr>Privileged</vt:lpwstr>
  </property>
  <property fmtid="{D5CDD505-2E9C-101B-9397-08002B2CF9AE}" pid="5" name="MSIP_Label_32ae7b5d-0aac-474b-ae2b-02c331ef2874_Name">
    <vt:lpwstr>VIDINĖ</vt:lpwstr>
  </property>
  <property fmtid="{D5CDD505-2E9C-101B-9397-08002B2CF9AE}" pid="6" name="MSIP_Label_32ae7b5d-0aac-474b-ae2b-02c331ef2874_SiteId">
    <vt:lpwstr>86bcf768-7bcf-4cd6-b041-b219988b7a9c</vt:lpwstr>
  </property>
  <property fmtid="{D5CDD505-2E9C-101B-9397-08002B2CF9AE}" pid="7" name="MSIP_Label_32ae7b5d-0aac-474b-ae2b-02c331ef2874_ActionId">
    <vt:lpwstr>057fdcb8-33e4-4bee-b853-7dad1267a24d</vt:lpwstr>
  </property>
  <property fmtid="{D5CDD505-2E9C-101B-9397-08002B2CF9AE}" pid="8" name="MSIP_Label_32ae7b5d-0aac-474b-ae2b-02c331ef2874_ContentBits">
    <vt:lpwstr>0</vt:lpwstr>
  </property>
</Properties>
</file>