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bookViews>
  <sheets>
    <sheet name="Pasiūlymas" sheetId="1" r:id="rId1"/>
    <sheet name="Specialieji reikalavimai" sheetId="9" r:id="rId2"/>
    <sheet name="TS" sheetId="23" r:id="rId3"/>
    <sheet name="Subtiekėjai ir priedai" sheetId="2" r:id="rId4"/>
    <sheet name="EN Vertinimo tvarka" sheetId="24" r:id="rId5"/>
    <sheet name="Sheet6" sheetId="8" state="hidden"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s="1"/>
  <c r="A3" i="23"/>
  <c r="H16" i="24" l="1"/>
  <c r="H15" i="24"/>
</calcChain>
</file>

<file path=xl/sharedStrings.xml><?xml version="1.0" encoding="utf-8"?>
<sst xmlns="http://schemas.openxmlformats.org/spreadsheetml/2006/main" count="125" uniqueCount="119">
  <si>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</si>
  <si>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</si>
  <si>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</si>
  <si>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</si>
  <si>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</si>
  <si>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</si>
  <si>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</si>
  <si>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</si>
  <si>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</si>
  <si>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</si>
  <si>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</si>
  <si>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</si>
  <si>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</si>
  <si>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</si>
  <si>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</si>
  <si>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</si>
  <si>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</si>
  <si>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</si>
  <si>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</si>
  <si>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</si>
  <si>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</si>
  <si>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</si>
  <si>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</si>
  <si>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</si>
  <si>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</si>
  <si>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</si>
  <si>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</si>
  <si>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</si>
  <si>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</si>
  <si>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Kartu su pasiūlymu pateikiami šie dokumentai (būtina nurodyti visus su pasiūlymu pateikiamus dokumentus):</t>
  </si>
  <si>
    <t>Dokumentas yra konfidencialus? Taip / Ne</t>
  </si>
  <si>
    <t>Kartu su įranga pateikiama dokumentacija</t>
  </si>
  <si>
    <t>1. Naudojimo instrukcija lietuvių kalba,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</si>
  <si>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</si>
  <si>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</si>
  <si>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</si>
  <si>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SUBTIEKĖJAI</t>
  </si>
  <si>
    <t>Siūlomos prekės pavadinimas (modelis, konkreti modifikacija), gamintojas, kilmės šalis</t>
  </si>
  <si>
    <t>Nurodyti</t>
  </si>
  <si>
    <t>Bendra pasiūlymo kaina Eur su 21 % PVM</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</si>
  <si>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</si>
  <si>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</si>
  <si>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</si>
  <si>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</si>
  <si>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</si>
  <si>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</si>
  <si>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</si>
  <si>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X =</t>
  </si>
  <si>
    <t>Q =</t>
  </si>
  <si>
    <t>Formulės rūšis</t>
  </si>
  <si>
    <t>Parametro lyginamasis svoris</t>
  </si>
  <si>
    <t>Statinis:
(yra/nėra)</t>
  </si>
  <si>
    <r>
      <t xml:space="preserve">Įrašyti parametro vertę: </t>
    </r>
    <r>
      <rPr>
        <b/>
        <sz val="12"/>
        <rFont val="Times New Roman"/>
        <family val="1"/>
      </rPr>
      <t>yra / nėra</t>
    </r>
  </si>
  <si>
    <t>G</t>
  </si>
  <si>
    <t>W =</t>
  </si>
  <si>
    <t>Pasiūlymo ekonominio naudingumo apskaičiavimo tvarka (formulė) yra pateikiama žemiau:</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</si>
  <si>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</si>
  <si>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</si>
  <si>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</si>
  <si>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</si>
  <si>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</si>
  <si>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</si>
  <si>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2. Pasiūlymo kainos (K) balai apskaičiuojami mažiausios pasiūlytos kainos (Kmin) ir vertinamo pasiūlymo kainos (Kv) santykį padauginant iš kainos lyginamojo svorio (X)**:</t>
  </si>
  <si>
    <t>**</t>
  </si>
  <si>
    <t>Artroskopinis strypelis</t>
  </si>
  <si>
    <t>Garantinis laikotarpis:</t>
  </si>
  <si>
    <t>5.1</t>
  </si>
  <si>
    <t>Ne mažiau nei 24 mėn.</t>
  </si>
  <si>
    <t>5.2</t>
  </si>
  <si>
    <t>2. Valymo - dezinfekavimo instrukcija, kurioje aprašoma valymo-dezinfekavimo procedūra ir periodiškumas, detalus naudojamų medžiagų ir priemonių sąrašas.</t>
  </si>
  <si>
    <t>Siūlomos prekės turi būti naujos, nenaudotos, neatnaujintos (net ir gamykliniu būdu).</t>
  </si>
  <si>
    <t>Perkančiajai organizacijai paprašius, tiekėjas pateiks prašomų instrumentų pavyzdžius.</t>
  </si>
  <si>
    <t>Instrumentai turi būti iš nerūdijančio plieno ir iki galo apdirbti (be aštrių ar vizualiai matomų neapdirbtų instrumento dalių).</t>
  </si>
  <si>
    <t>Pageidautina: Instrumentų paviršiai turi būti neblizgūs (matiniai), bet neturi būti dengti matine plėvele, ar kitu dangalu, kuris gali nusilupti.</t>
  </si>
  <si>
    <t>Būtinas siūlomų instrumentų žymėjimas CE ženklu ilgalaikio žymėjimo būdu - lazeriniu išgraviravimu.</t>
  </si>
  <si>
    <t xml:space="preserve">Instrumentai turi būti skirti daugkartiniam naudojimui, tinkami plovimui automatinėse instrumentų plovimo-dezinfekavimo mašinose ir sterilizavimui. </t>
  </si>
  <si>
    <t xml:space="preserve">1. Pakaitinis strypelis, </t>
  </si>
  <si>
    <t xml:space="preserve">2. bukas, </t>
  </si>
  <si>
    <t>3. 4,5 mm ± 0,2 mm,</t>
  </si>
  <si>
    <t xml:space="preserve">4. Ilgis 15 cm ± 2 cm, </t>
  </si>
  <si>
    <t xml:space="preserve">5. Nekaniuliuotas. </t>
  </si>
  <si>
    <t>1) Artroskopinis strypelis kaina (K)</t>
  </si>
  <si>
    <t>Artroskopinis strypelis kaina (K)</t>
  </si>
  <si>
    <t>Tiekėjas siūlomam prietaisui ir visiems komplektuojamiems priedams suteikia 5 metų (60 mėnesių) garantiją</t>
  </si>
  <si>
    <t>1. Pasiūlymo ekonominis naudingumas (E) apskaičiuojamas sudedant tiekėjo pasiūlymo kainos (K) ir išplėstinės garantijos (G) balus:</t>
  </si>
  <si>
    <t>3. Siūlomo objekto išplėstinė 5 metų garantinė priežiūra (G) aprašoma statiniu vertinimo būdu ir neturi skaitinių išraiškų (taip arba ne), todėl garantinės priežiūros įvertinimas apskaičiuojamas pagal formulę:</t>
  </si>
  <si>
    <t>E = K + G</t>
  </si>
  <si>
    <t>2) Išplėstinė garantija (G)</t>
  </si>
  <si>
    <t>Garantija (G)</t>
  </si>
  <si>
    <t>Siūlomos prekės garantinis laikotarpis</t>
  </si>
  <si>
    <t>Pasirinkti garantinį laikotarpį</t>
  </si>
  <si>
    <t>Terminas</t>
  </si>
  <si>
    <t>Siūlomas medicinos prietaiso garantinis laikotarpis*</t>
  </si>
  <si>
    <t>metai</t>
  </si>
  <si>
    <r>
      <t>2. Siūlomas garantinis laikotarpis (</t>
    </r>
    <r>
      <rPr>
        <b/>
        <sz val="12"/>
        <color rgb="FFFF0000"/>
        <rFont val="Times New Roman"/>
        <family val="1"/>
      </rPr>
      <t>Pildo Tiekėjas</t>
    </r>
    <r>
      <rPr>
        <b/>
        <sz val="12"/>
        <color theme="1"/>
        <rFont val="Times New Roman"/>
        <family val="1"/>
      </rPr>
      <t>):</t>
    </r>
  </si>
  <si>
    <t>Kiekis, vnt.</t>
  </si>
  <si>
    <t>Bendra kaina be PVM</t>
  </si>
  <si>
    <t>Kaina 1 vnt. eur be PVM</t>
  </si>
  <si>
    <t>Tiekėjas turi pateikti dokumentus, įrodančius siūlomos prekės atitikimą kokybės ir techniniams reikalavimams, nurodytiems pirkimo dokumentų techninėje specifikacijoje: tiekėjas turi pateikti gamintojo parengtus katalogus ir / ar siūlomos prekės techninių charakteristikų aprašymus (jei gamintojo kataloge neišsamiai atsispindi siūlomos prekės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</si>
  <si>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Į pasiūlymo kainą turi būti įskaičiuotas prekių pristatymas į VšĮ Vilniaus universiteto ligoninės Santaros klinikų sandėlį.</t>
  </si>
  <si>
    <t>Į garantiją įskaičiuotas nemokamai atliekamas prekių remontas, įskaitant remontui atlikti reikalingas detales bei medžiagas. Reikalavimai netaikomi garantijos sąlygų neatitinkančių gedimų atvejams, kai prekės sugenda dėl vartotojo kaltės</t>
  </si>
  <si>
    <t>SPS 1 priedas</t>
  </si>
  <si>
    <t>PIRKIMO SĄLYGŲ PRIEDAS "TECHNINĖ SPECIFIKACIJA IR PASIŪLYMO KAINA"</t>
  </si>
  <si>
    <t xml:space="preserve"> VšĮ Vilniaus universiteto ligoninė Santaros klinikos</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</si>
  <si>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</si>
  <si>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</si>
  <si>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</si>
  <si>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</si>
  <si>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</si>
  <si>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</si>
  <si>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</si>
  <si>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</si>
  <si>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</si>
  <si>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</si>
  <si>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</si>
  <si>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</si>
  <si>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</si>
  <si>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Tiekėjo arba jo įgalioto asmens vardas ir pavardė:</t>
  </si>
  <si>
    <r>
      <rPr>
        <b/>
        <u/>
        <sz val="12"/>
        <color theme="1"/>
        <rFont val="Times New Roman"/>
        <family val="1"/>
        <charset val="186"/>
      </rPr>
      <t>4 PIRKIMO DALIS</t>
    </r>
    <r>
      <rPr>
        <b/>
        <sz val="12"/>
        <color theme="1"/>
        <rFont val="Times New Roman"/>
        <family val="1"/>
        <charset val="186"/>
      </rPr>
      <t>: ARTROSKOPINIS STRYPELIS.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</si>
</sst>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i/>
      <sz val="12"/>
      <name val="Times New Roman"/>
      <family val="1"/>
    </font>
    <font>
      <sz val="12"/>
      <name val="Times New Roman"/>
      <family val="1"/>
      <charset val="186"/>
    </font>
    <font>
      <b/>
      <sz val="12"/>
      <color rgb="FFFF0000"/>
      <name val="Times New Roman"/>
      <family val="1"/>
    </font>
    <font>
      <sz val="12"/>
      <color rgb="FFFF0000"/>
      <name val="Times New Roman"/>
      <family val="1"/>
    </font>
    <font>
      <b/>
      <sz val="12"/>
      <color theme="1"/>
      <name val="Times New Roman"/>
      <family val="1"/>
      <charset val="186"/>
    </font>
    <font>
      <sz val="8"/>
      <name val="Calibri"/>
      <family val="2"/>
      <scheme val="minor"/>
    </font>
    <font>
      <b/>
      <sz val="12"/>
      <name val="Times New Roman"/>
      <family val="1"/>
      <charset val="186"/>
    </font>
    <font>
      <b/>
      <sz val="10"/>
      <color theme="0"/>
      <name val="Times New Roman"/>
      <family val="1"/>
    </font>
    <font>
      <b/>
      <sz val="10"/>
      <name val="Times New Roman"/>
      <family val="1"/>
    </font>
    <font>
      <sz val="12"/>
      <color rgb="FF000000"/>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2"/>
      <color rgb="FF000000"/>
      <name val="Times New Roman"/>
      <family val="1"/>
      <charset val="1"/>
    </font>
    <font>
      <sz val="10"/>
      <color theme="1"/>
      <name val="Times New Roman"/>
      <family val="1"/>
    </font>
    <font>
      <b/>
      <u/>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
      <patternFill patternType="solid">
        <fgColor rgb="FFD9D9D9"/>
        <bgColor rgb="FFC0C0C0"/>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6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8"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5" borderId="0" xfId="0" applyFont="1" applyFill="1" applyAlignment="1">
      <alignment horizontal="center" vertical="center"/>
    </xf>
    <xf numFmtId="0" fontId="10" fillId="5" borderId="0" xfId="0" applyFont="1" applyFill="1" applyAlignment="1">
      <alignment horizontal="right"/>
    </xf>
    <xf numFmtId="0" fontId="1" fillId="5" borderId="0" xfId="0" applyFont="1" applyFill="1" applyAlignment="1">
      <alignment horizontal="right"/>
    </xf>
    <xf numFmtId="0" fontId="8"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9" fillId="5" borderId="0" xfId="0" applyFont="1" applyFill="1" applyAlignment="1">
      <alignment horizontal="center" vertical="center" wrapText="1"/>
    </xf>
    <xf numFmtId="0" fontId="13" fillId="5" borderId="0" xfId="0" applyFont="1" applyFill="1"/>
    <xf numFmtId="0" fontId="14" fillId="7" borderId="0" xfId="0" applyFont="1" applyFill="1" applyAlignment="1">
      <alignment horizontal="center" vertical="center" wrapText="1"/>
    </xf>
    <xf numFmtId="0" fontId="15" fillId="7" borderId="0" xfId="0" applyFont="1" applyFill="1" applyAlignment="1">
      <alignment horizontal="center" vertical="top" wrapText="1"/>
    </xf>
    <xf numFmtId="0" fontId="7" fillId="0" borderId="1" xfId="0" applyFont="1" applyBorder="1" applyAlignment="1" applyProtection="1">
      <alignment horizontal="justify" vertical="center" wrapText="1"/>
      <protection locked="0"/>
    </xf>
    <xf numFmtId="0" fontId="17"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21" fillId="5" borderId="29"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8" fillId="5" borderId="29"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5" borderId="29" xfId="0" applyFont="1" applyFill="1" applyBorder="1" applyAlignment="1">
      <alignment horizontal="center" vertical="center" wrapText="1"/>
    </xf>
    <xf numFmtId="1" fontId="18" fillId="5" borderId="29"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18" fillId="5" borderId="0" xfId="0" applyFont="1" applyFill="1" applyAlignment="1">
      <alignment vertical="center" wrapText="1"/>
    </xf>
    <xf numFmtId="1" fontId="18" fillId="5" borderId="0" xfId="0" applyNumberFormat="1" applyFont="1" applyFill="1" applyAlignment="1">
      <alignment horizontal="center" vertical="center" wrapText="1"/>
    </xf>
    <xf numFmtId="0" fontId="21" fillId="5" borderId="0" xfId="0" applyFont="1" applyFill="1"/>
    <xf numFmtId="0" fontId="17" fillId="5" borderId="0" xfId="0" applyFont="1" applyFill="1" applyAlignment="1">
      <alignment vertical="top"/>
    </xf>
    <xf numFmtId="49" fontId="5" fillId="0" borderId="1" xfId="0" applyNumberFormat="1" applyFont="1" applyBorder="1" applyAlignment="1">
      <alignment horizontal="justify" vertical="center" wrapText="1"/>
    </xf>
    <xf numFmtId="1" fontId="1" fillId="5" borderId="1" xfId="0" applyNumberFormat="1" applyFont="1" applyFill="1" applyBorder="1" applyAlignment="1">
      <alignment horizontal="center" vertical="center"/>
    </xf>
    <xf numFmtId="0" fontId="16"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49" fontId="23" fillId="8" borderId="1" xfId="0" applyNumberFormat="1" applyFont="1" applyFill="1" applyBorder="1" applyAlignment="1">
      <alignment horizontal="left" vertical="center" wrapText="1"/>
    </xf>
    <xf numFmtId="0" fontId="9"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2" borderId="0" xfId="0" applyFont="1" applyFill="1" applyAlignment="1">
      <alignment horizontal="right"/>
    </xf>
    <xf numFmtId="0" fontId="1" fillId="3" borderId="6"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1" fillId="5" borderId="0" xfId="0" applyFont="1" applyFill="1"/>
    <xf numFmtId="0" fontId="0" fillId="0" borderId="0" xfId="0" applyProtection="1">
      <protection locked="0"/>
    </xf>
    <xf numFmtId="0" fontId="24" fillId="2" borderId="0" xfId="0" applyFont="1" applyFill="1" applyAlignment="1">
      <alignment horizontal="left" vertical="center"/>
    </xf>
    <xf numFmtId="0" fontId="1" fillId="2" borderId="0" xfId="0" applyFont="1" applyFill="1" applyAlignment="1">
      <alignment horizontal="center" vertical="center"/>
    </xf>
    <xf numFmtId="0" fontId="24"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2" fillId="5" borderId="0" xfId="0" applyFont="1" applyFill="1"/>
    <xf numFmtId="0" fontId="6" fillId="5" borderId="0" xfId="0" applyFont="1" applyFill="1" applyAlignment="1">
      <alignment horizontal="center"/>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1" fillId="5" borderId="0" xfId="0" applyFont="1" applyFill="1" applyAlignment="1">
      <alignment horizontal="left"/>
    </xf>
    <xf numFmtId="0" fontId="5" fillId="5" borderId="0" xfId="0" applyFont="1" applyFill="1" applyAlignment="1">
      <alignment horizontal="justify" vertical="top" wrapText="1"/>
    </xf>
    <xf numFmtId="0" fontId="5" fillId="5" borderId="1" xfId="0" applyFont="1" applyFill="1" applyBorder="1" applyAlignment="1">
      <alignment horizontal="center" vertical="center" wrapText="1"/>
    </xf>
    <xf numFmtId="49" fontId="23" fillId="8" borderId="1" xfId="0" applyNumberFormat="1" applyFont="1" applyFill="1" applyBorder="1" applyAlignment="1">
      <alignment horizontal="left" vertical="top" wrapText="1"/>
    </xf>
    <xf numFmtId="0" fontId="8" fillId="5" borderId="0" xfId="0" applyFont="1" applyFill="1" applyAlignment="1">
      <alignment horizontal="center" vertical="top"/>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1"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5" fillId="5" borderId="0" xfId="0" applyFont="1" applyFill="1" applyAlignment="1">
      <alignment horizontal="justify" wrapText="1"/>
    </xf>
    <xf numFmtId="0" fontId="17"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22" fillId="5" borderId="0" xfId="0" applyFont="1" applyFill="1" applyAlignment="1">
      <alignment horizontal="left" vertical="top" wrapText="1"/>
    </xf>
    <xf numFmtId="0" fontId="21" fillId="5" borderId="26" xfId="0" applyFont="1" applyFill="1" applyBorder="1" applyAlignment="1">
      <alignment vertical="center" wrapText="1"/>
    </xf>
    <xf numFmtId="0" fontId="21" fillId="5" borderId="27" xfId="0" applyFont="1" applyFill="1" applyBorder="1" applyAlignment="1">
      <alignment vertical="center" wrapText="1"/>
    </xf>
    <xf numFmtId="0" fontId="21" fillId="5" borderId="28" xfId="0" applyFont="1" applyFill="1" applyBorder="1" applyAlignment="1">
      <alignment vertical="center" wrapText="1"/>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21" fillId="5" borderId="26" xfId="0" applyFont="1" applyFill="1" applyBorder="1" applyAlignment="1">
      <alignment horizontal="center" vertical="center" wrapText="1"/>
    </xf>
    <xf numFmtId="0" fontId="2" fillId="5"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3351093</xdr:colOff>
      <xdr:row>25</xdr:row>
      <xdr:rowOff>85381</xdr:rowOff>
    </xdr:from>
    <xdr:to>
      <xdr:col>3</xdr:col>
      <xdr:colOff>1248442</xdr:colOff>
      <xdr:row>27</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pecialieji reikalavimai"/>
      <sheetName val="Techninė specifikacija"/>
      <sheetName val="Subtiekėjai ir priedai"/>
      <sheetName val="EN Vertinimo tvarka"/>
      <sheetName val="Pasiūlymų suvestinė_Bendra"/>
      <sheetName val="Pasiūlymų vertinimo rezultatai"/>
      <sheetName val="Sheet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R39"/>
  <sheetViews>
    <sheetView tabSelected="1" zoomScale="107" zoomScaleNormal="100" workbookViewId="0">
      <selection activeCell="G36" sqref="G36"/>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7" width="20.7109375" style="7" customWidth="1"/>
    <col min="8" max="9" width="29.85546875" style="7" customWidth="1"/>
    <col min="10" max="10" width="27.7109375" style="7" customWidth="1"/>
    <col min="11" max="16384" width="9.140625" style="7"/>
  </cols>
  <sheetData>
    <row r="1" spans="2:7" x14ac:dyDescent="0.25">
      <c r="G1" s="25" t="s">
        <v>101</v>
      </c>
    </row>
    <row r="2" spans="2:7" x14ac:dyDescent="0.25">
      <c r="B2" s="10" t="s">
        <v>102</v>
      </c>
      <c r="C2" s="11"/>
    </row>
    <row r="3" spans="2:7" x14ac:dyDescent="0.25">
      <c r="B3" s="10"/>
      <c r="C3" s="11"/>
    </row>
    <row r="4" spans="2:7" x14ac:dyDescent="0.25">
      <c r="B4" s="8" t="s">
        <v>0</v>
      </c>
      <c r="C4" s="10" t="s">
        <v>103</v>
      </c>
    </row>
    <row r="5" spans="2:7" x14ac:dyDescent="0.25">
      <c r="B5" s="8"/>
      <c r="C5" s="11"/>
    </row>
    <row r="6" spans="2:7" x14ac:dyDescent="0.25">
      <c r="B6" s="69" t="s">
        <v>1</v>
      </c>
      <c r="C6" s="70"/>
    </row>
    <row r="7" spans="2:7" ht="31.5" x14ac:dyDescent="0.25">
      <c r="B7" s="71" t="s">
        <v>104</v>
      </c>
      <c r="C7" s="72" t="s">
        <v>105</v>
      </c>
    </row>
    <row r="8" spans="2:7" x14ac:dyDescent="0.25">
      <c r="B8" s="8"/>
      <c r="C8" s="9"/>
    </row>
    <row r="9" spans="2:7" x14ac:dyDescent="0.25">
      <c r="B9" s="78" t="s">
        <v>106</v>
      </c>
      <c r="C9" s="78"/>
      <c r="D9" s="79"/>
      <c r="E9" s="80"/>
      <c r="F9" s="80"/>
      <c r="G9" s="81"/>
    </row>
    <row r="10" spans="2:7" ht="16.350000000000001" customHeight="1" x14ac:dyDescent="0.25">
      <c r="B10" s="90" t="s">
        <v>19</v>
      </c>
      <c r="C10" s="91"/>
      <c r="D10" s="83"/>
      <c r="E10" s="86"/>
      <c r="F10" s="86"/>
      <c r="G10" s="86"/>
    </row>
    <row r="11" spans="2:7" ht="16.350000000000001" customHeight="1" x14ac:dyDescent="0.25">
      <c r="B11" s="90" t="s">
        <v>17</v>
      </c>
      <c r="C11" s="91"/>
      <c r="D11" s="83"/>
      <c r="E11" s="86"/>
      <c r="F11" s="86"/>
      <c r="G11" s="86"/>
    </row>
    <row r="12" spans="2:7" ht="16.350000000000001" customHeight="1" x14ac:dyDescent="0.25">
      <c r="B12" s="78" t="s">
        <v>18</v>
      </c>
      <c r="C12" s="78"/>
      <c r="D12" s="83"/>
      <c r="E12" s="86"/>
      <c r="F12" s="86"/>
      <c r="G12" s="86"/>
    </row>
    <row r="13" spans="2:7" ht="30.95" customHeight="1" x14ac:dyDescent="0.25">
      <c r="B13" s="87" t="s">
        <v>2</v>
      </c>
      <c r="C13" s="88"/>
      <c r="D13" s="83"/>
      <c r="E13" s="86"/>
      <c r="F13" s="86"/>
      <c r="G13" s="86"/>
    </row>
    <row r="14" spans="2:7" ht="15.75" customHeight="1" x14ac:dyDescent="0.25">
      <c r="B14" s="89" t="s">
        <v>107</v>
      </c>
      <c r="C14" s="89"/>
      <c r="D14" s="79"/>
      <c r="E14" s="84"/>
      <c r="F14" s="84"/>
      <c r="G14" s="85"/>
    </row>
    <row r="15" spans="2:7" ht="16.350000000000001" customHeight="1" x14ac:dyDescent="0.25">
      <c r="B15" s="78" t="s">
        <v>3</v>
      </c>
      <c r="C15" s="78"/>
      <c r="D15" s="79"/>
      <c r="E15" s="80"/>
      <c r="F15" s="80"/>
      <c r="G15" s="81"/>
    </row>
    <row r="16" spans="2:7" ht="16.350000000000001" customHeight="1" x14ac:dyDescent="0.25">
      <c r="B16" s="78" t="s">
        <v>20</v>
      </c>
      <c r="C16" s="78"/>
      <c r="D16" s="79"/>
      <c r="E16" s="80"/>
      <c r="F16" s="80"/>
      <c r="G16" s="81"/>
    </row>
    <row r="17" spans="1:2930" ht="16.350000000000001" customHeight="1" x14ac:dyDescent="0.25">
      <c r="B17" s="82" t="s">
        <v>108</v>
      </c>
      <c r="C17" s="82"/>
      <c r="D17" s="79"/>
      <c r="E17" s="84"/>
      <c r="F17" s="84"/>
      <c r="G17" s="85"/>
    </row>
    <row r="18" spans="1:2930" ht="30.95" customHeight="1" x14ac:dyDescent="0.25">
      <c r="B18" s="78" t="s">
        <v>4</v>
      </c>
      <c r="C18" s="78"/>
      <c r="D18" s="79"/>
      <c r="E18" s="80"/>
      <c r="F18" s="80"/>
      <c r="G18" s="81"/>
    </row>
    <row r="19" spans="1:2930" ht="30.95" customHeight="1" x14ac:dyDescent="0.25">
      <c r="B19" s="78" t="s">
        <v>5</v>
      </c>
      <c r="C19" s="78"/>
      <c r="D19" s="79"/>
      <c r="E19" s="80"/>
      <c r="F19" s="80"/>
      <c r="G19" s="81"/>
    </row>
    <row r="20" spans="1:2930" ht="15.75" customHeight="1" x14ac:dyDescent="0.25">
      <c r="B20" s="82" t="s">
        <v>109</v>
      </c>
      <c r="C20" s="82"/>
      <c r="D20" s="83"/>
      <c r="E20" s="83"/>
      <c r="F20" s="83"/>
      <c r="G20" s="83"/>
    </row>
    <row r="21" spans="1:2930" x14ac:dyDescent="0.25">
      <c r="G21" s="25"/>
    </row>
    <row r="22" spans="1:2930" s="74" customFormat="1" x14ac:dyDescent="0.25">
      <c r="A22" s="7"/>
      <c r="B22" s="73"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74" customFormat="1" ht="15" customHeight="1" x14ac:dyDescent="0.25">
      <c r="A23" s="7"/>
      <c r="B23" s="7" t="s">
        <v>110</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74" customFormat="1" x14ac:dyDescent="0.25">
      <c r="A24" s="7"/>
      <c r="B24" s="7" t="s">
        <v>111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74" customFormat="1" ht="14.25" customHeight="1" x14ac:dyDescent="0.25">
      <c r="A25" s="7"/>
      <c r="B25" s="7" t="s">
        <v>112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H26" s="25"/>
    </row>
    <row r="27" spans="1:2930" x14ac:dyDescent="0.25">
      <c r="B27" s="73" t="s">
        <v>118</v>
      </c>
      <c r="H27" s="24"/>
    </row>
    <row r="29" spans="1:2930" x14ac:dyDescent="0.25">
      <c r="B29" s="97" t="s">
        <v>33</v>
      </c>
      <c r="C29" s="97"/>
      <c r="D29" s="97"/>
      <c r="E29" s="97"/>
      <c r="F29" s="97"/>
      <c r="G29" s="97"/>
      <c r="H29" s="97"/>
    </row>
    <row r="30" spans="1:2930" x14ac:dyDescent="0.25">
      <c r="B30" s="19"/>
    </row>
    <row r="31" spans="1:2930" ht="31.5" x14ac:dyDescent="0.25">
      <c r="A31" s="162"/>
      <c r="B31" s="20" t="s">
        <v>9</v>
      </c>
      <c r="C31" s="20" t="s">
        <v>34</v>
      </c>
      <c r="D31" s="20" t="s">
        <v>35</v>
      </c>
      <c r="E31" s="21" t="s">
        <v>95</v>
      </c>
      <c r="F31" s="21" t="s">
        <v>97</v>
      </c>
      <c r="G31" s="21" t="s">
        <v>96</v>
      </c>
      <c r="H31" s="21" t="s">
        <v>39</v>
      </c>
    </row>
    <row r="32" spans="1:2930" x14ac:dyDescent="0.25">
      <c r="A32" s="162"/>
      <c r="B32" s="35" t="s">
        <v>64</v>
      </c>
      <c r="C32" s="34"/>
      <c r="D32" s="34"/>
      <c r="E32" s="58">
        <v>2</v>
      </c>
      <c r="F32" s="22"/>
      <c r="G32" s="22">
        <f>F32*E32</f>
        <v>0</v>
      </c>
      <c r="H32" s="29">
        <f>G32*1.21</f>
        <v>0</v>
      </c>
    </row>
    <row r="33" spans="2:7" x14ac:dyDescent="0.25">
      <c r="B33" s="30"/>
      <c r="C33" s="30"/>
      <c r="D33" s="30"/>
      <c r="E33" s="30"/>
      <c r="F33" s="30"/>
      <c r="G33" s="30"/>
    </row>
    <row r="35" spans="2:7" x14ac:dyDescent="0.25">
      <c r="B35" s="32"/>
      <c r="C35" s="32"/>
      <c r="D35" s="33"/>
      <c r="E35" s="33"/>
      <c r="F35" s="33"/>
      <c r="G35" s="33"/>
    </row>
    <row r="36" spans="2:7" x14ac:dyDescent="0.25">
      <c r="B36" s="92" t="s">
        <v>94</v>
      </c>
      <c r="C36" s="92"/>
      <c r="D36" s="92"/>
    </row>
    <row r="37" spans="2:7" x14ac:dyDescent="0.25">
      <c r="C37" s="9"/>
      <c r="D37" s="9"/>
      <c r="E37" s="9"/>
    </row>
    <row r="38" spans="2:7" ht="15.6" customHeight="1" x14ac:dyDescent="0.25">
      <c r="B38" s="93" t="s">
        <v>89</v>
      </c>
      <c r="C38" s="94"/>
      <c r="D38" s="63" t="s">
        <v>90</v>
      </c>
      <c r="E38" s="21" t="s">
        <v>91</v>
      </c>
    </row>
    <row r="39" spans="2:7" ht="15.6" customHeight="1" x14ac:dyDescent="0.25">
      <c r="B39" s="95" t="s">
        <v>92</v>
      </c>
      <c r="C39" s="96"/>
      <c r="D39" s="64"/>
      <c r="E39" s="65" t="s">
        <v>93</v>
      </c>
    </row>
  </sheetData>
  <mergeCells count="28">
    <mergeCell ref="B36:D36"/>
    <mergeCell ref="B38:C38"/>
    <mergeCell ref="B39:C39"/>
    <mergeCell ref="B29:H29"/>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2" type="noConversion"/>
  <dataValidations count="2">
    <dataValidation type="list" allowBlank="1" showInputMessage="1" prompt="Pasirinkti garantinio laikotarpio reikšmę" sqref="D39">
      <formula1>"2,5,"</formula1>
    </dataValidation>
    <dataValidation allowBlank="1" sqref="B39:C39"/>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8"/>
  <sheetViews>
    <sheetView zoomScale="125" zoomScaleNormal="85" workbookViewId="0">
      <selection activeCell="O29" sqref="O29"/>
    </sheetView>
  </sheetViews>
  <sheetFormatPr defaultColWidth="9.140625" defaultRowHeight="15.75" x14ac:dyDescent="0.25"/>
  <cols>
    <col min="1" max="1" width="3.28515625" style="7" customWidth="1"/>
    <col min="2" max="16384" width="9.140625" style="7"/>
  </cols>
  <sheetData>
    <row r="2" spans="1:15" ht="18.75" x14ac:dyDescent="0.3">
      <c r="A2" s="98" t="s">
        <v>27</v>
      </c>
      <c r="B2" s="98"/>
      <c r="C2" s="98"/>
      <c r="D2" s="98"/>
      <c r="E2" s="98"/>
      <c r="F2" s="98"/>
      <c r="G2" s="98"/>
      <c r="H2" s="98"/>
      <c r="I2" s="98"/>
      <c r="J2" s="98"/>
      <c r="K2" s="98"/>
      <c r="L2" s="98"/>
      <c r="M2" s="98"/>
      <c r="N2" s="98"/>
      <c r="O2" s="98"/>
    </row>
    <row r="3" spans="1:15" ht="141.75" customHeight="1" x14ac:dyDescent="0.25">
      <c r="A3" s="12">
        <v>1</v>
      </c>
      <c r="B3" s="99" t="s">
        <v>98</v>
      </c>
      <c r="C3" s="99"/>
      <c r="D3" s="99"/>
      <c r="E3" s="99"/>
      <c r="F3" s="99"/>
      <c r="G3" s="99"/>
      <c r="H3" s="99"/>
      <c r="I3" s="99"/>
      <c r="J3" s="99"/>
      <c r="K3" s="99"/>
      <c r="L3" s="99"/>
      <c r="M3" s="99"/>
      <c r="N3" s="99"/>
      <c r="O3" s="99"/>
    </row>
    <row r="4" spans="1:15" ht="171" customHeight="1" x14ac:dyDescent="0.25">
      <c r="A4" s="12">
        <v>2</v>
      </c>
      <c r="B4" s="100" t="s">
        <v>61</v>
      </c>
      <c r="C4" s="100"/>
      <c r="D4" s="100"/>
      <c r="E4" s="100"/>
      <c r="F4" s="100"/>
      <c r="G4" s="100"/>
      <c r="H4" s="100"/>
      <c r="I4" s="100"/>
      <c r="J4" s="100"/>
      <c r="K4" s="100"/>
      <c r="L4" s="100"/>
      <c r="M4" s="100"/>
      <c r="N4" s="100"/>
      <c r="O4" s="100"/>
    </row>
    <row r="5" spans="1:15" ht="51" customHeight="1" x14ac:dyDescent="0.25">
      <c r="A5" s="12">
        <v>3</v>
      </c>
      <c r="B5" s="100" t="s">
        <v>28</v>
      </c>
      <c r="C5" s="100"/>
      <c r="D5" s="100"/>
      <c r="E5" s="100"/>
      <c r="F5" s="100"/>
      <c r="G5" s="100"/>
      <c r="H5" s="100"/>
      <c r="I5" s="100"/>
      <c r="J5" s="100"/>
      <c r="K5" s="100"/>
      <c r="L5" s="100"/>
      <c r="M5" s="100"/>
      <c r="N5" s="100"/>
      <c r="O5" s="100"/>
    </row>
    <row r="6" spans="1:15" ht="19.5" customHeight="1" x14ac:dyDescent="0.25">
      <c r="A6" s="12">
        <v>4</v>
      </c>
      <c r="B6" s="100" t="s">
        <v>99</v>
      </c>
      <c r="C6" s="100"/>
      <c r="D6" s="100"/>
      <c r="E6" s="100"/>
      <c r="F6" s="100"/>
      <c r="G6" s="100"/>
      <c r="H6" s="100"/>
      <c r="I6" s="100"/>
      <c r="J6" s="100"/>
      <c r="K6" s="100"/>
      <c r="L6" s="100"/>
      <c r="M6" s="100"/>
      <c r="N6" s="100"/>
      <c r="O6" s="100"/>
    </row>
    <row r="7" spans="1:15" x14ac:dyDescent="0.25">
      <c r="A7" s="7">
        <v>5</v>
      </c>
      <c r="B7" s="101" t="s">
        <v>65</v>
      </c>
      <c r="C7" s="101"/>
      <c r="D7" s="101"/>
      <c r="E7" s="101"/>
      <c r="F7" s="101"/>
      <c r="G7" s="101"/>
      <c r="H7" s="101"/>
      <c r="I7" s="101"/>
      <c r="J7" s="101"/>
      <c r="K7" s="101"/>
      <c r="L7" s="101"/>
      <c r="M7" s="101"/>
      <c r="N7" s="101"/>
      <c r="O7" s="101"/>
    </row>
    <row r="8" spans="1:15" x14ac:dyDescent="0.25">
      <c r="B8" s="12" t="s">
        <v>66</v>
      </c>
      <c r="C8" s="101" t="s">
        <v>67</v>
      </c>
      <c r="D8" s="101"/>
      <c r="E8" s="101"/>
      <c r="F8" s="101"/>
      <c r="G8" s="101"/>
      <c r="H8" s="101"/>
      <c r="I8" s="101"/>
      <c r="J8" s="101"/>
      <c r="K8" s="101"/>
      <c r="L8" s="101"/>
      <c r="M8" s="101"/>
      <c r="N8" s="101"/>
      <c r="O8" s="101"/>
    </row>
    <row r="9" spans="1:15" x14ac:dyDescent="0.25">
      <c r="B9" s="12" t="s">
        <v>68</v>
      </c>
      <c r="C9" s="100" t="s">
        <v>100</v>
      </c>
      <c r="D9" s="100"/>
      <c r="E9" s="100"/>
      <c r="F9" s="100"/>
      <c r="G9" s="100"/>
      <c r="H9" s="100"/>
      <c r="I9" s="100"/>
      <c r="J9" s="100"/>
      <c r="K9" s="100"/>
      <c r="L9" s="100"/>
      <c r="M9" s="100"/>
      <c r="N9" s="100"/>
      <c r="O9" s="100"/>
    </row>
    <row r="10" spans="1:15" x14ac:dyDescent="0.25">
      <c r="A10" s="17">
        <v>6</v>
      </c>
      <c r="B10" s="100" t="s">
        <v>31</v>
      </c>
      <c r="C10" s="100"/>
      <c r="D10" s="100"/>
      <c r="E10" s="100"/>
      <c r="F10" s="100"/>
      <c r="G10" s="100"/>
      <c r="H10" s="100"/>
      <c r="I10" s="100"/>
      <c r="J10" s="100"/>
      <c r="K10" s="100"/>
      <c r="L10" s="100"/>
      <c r="M10" s="100"/>
      <c r="N10" s="100"/>
      <c r="O10" s="100"/>
    </row>
    <row r="11" spans="1:15" x14ac:dyDescent="0.25">
      <c r="A11" s="17"/>
      <c r="B11" s="100" t="s">
        <v>32</v>
      </c>
      <c r="C11" s="100"/>
      <c r="D11" s="100"/>
      <c r="E11" s="100"/>
      <c r="F11" s="100"/>
      <c r="G11" s="100"/>
      <c r="H11" s="100"/>
      <c r="I11" s="100"/>
      <c r="J11" s="100"/>
      <c r="K11" s="100"/>
      <c r="L11" s="100"/>
      <c r="M11" s="100"/>
      <c r="N11" s="100"/>
      <c r="O11" s="100"/>
    </row>
    <row r="12" spans="1:15" x14ac:dyDescent="0.25">
      <c r="A12" s="17"/>
      <c r="B12" s="102" t="s">
        <v>69</v>
      </c>
      <c r="C12" s="102"/>
      <c r="D12" s="102"/>
      <c r="E12" s="102"/>
      <c r="F12" s="102"/>
      <c r="G12" s="102"/>
      <c r="H12" s="102"/>
      <c r="I12" s="102"/>
      <c r="J12" s="102"/>
      <c r="K12" s="102"/>
      <c r="L12" s="102"/>
      <c r="M12" s="102"/>
      <c r="N12" s="102"/>
      <c r="O12" s="102"/>
    </row>
    <row r="13" spans="1:15" x14ac:dyDescent="0.25">
      <c r="A13" s="17">
        <v>7</v>
      </c>
      <c r="B13" s="102" t="s">
        <v>70</v>
      </c>
      <c r="C13" s="102"/>
      <c r="D13" s="102"/>
      <c r="E13" s="102"/>
      <c r="F13" s="102"/>
      <c r="G13" s="102"/>
      <c r="H13" s="102"/>
      <c r="I13" s="102"/>
      <c r="J13" s="102"/>
      <c r="K13" s="102"/>
      <c r="L13" s="102"/>
      <c r="M13" s="102"/>
      <c r="N13" s="102"/>
      <c r="O13" s="102"/>
    </row>
    <row r="14" spans="1:15" x14ac:dyDescent="0.25">
      <c r="A14" s="17">
        <v>8</v>
      </c>
      <c r="B14" s="102" t="s">
        <v>71</v>
      </c>
      <c r="C14" s="102"/>
      <c r="D14" s="102"/>
      <c r="E14" s="102"/>
      <c r="F14" s="102"/>
      <c r="G14" s="102"/>
      <c r="H14" s="102"/>
      <c r="I14" s="102"/>
      <c r="J14" s="102"/>
      <c r="K14" s="102"/>
      <c r="L14" s="102"/>
      <c r="M14" s="102"/>
      <c r="N14" s="102"/>
      <c r="O14" s="102"/>
    </row>
    <row r="15" spans="1:15" x14ac:dyDescent="0.25">
      <c r="A15" s="17">
        <v>9</v>
      </c>
      <c r="B15" s="7" t="s">
        <v>72</v>
      </c>
    </row>
    <row r="16" spans="1:15" x14ac:dyDescent="0.25">
      <c r="A16" s="7">
        <v>10</v>
      </c>
      <c r="B16" s="99" t="s">
        <v>73</v>
      </c>
      <c r="C16" s="99"/>
      <c r="D16" s="99"/>
      <c r="E16" s="99"/>
      <c r="F16" s="99"/>
      <c r="G16" s="99"/>
      <c r="H16" s="99"/>
      <c r="I16" s="99"/>
      <c r="J16" s="99"/>
      <c r="K16" s="99"/>
      <c r="L16" s="99"/>
      <c r="M16" s="99"/>
      <c r="N16" s="99"/>
      <c r="O16" s="99"/>
    </row>
    <row r="17" spans="1:2" x14ac:dyDescent="0.25">
      <c r="A17" s="7">
        <v>11</v>
      </c>
      <c r="B17" s="7" t="s">
        <v>74</v>
      </c>
    </row>
    <row r="18" spans="1:2" x14ac:dyDescent="0.25">
      <c r="A18" s="7">
        <v>12</v>
      </c>
      <c r="B18" s="7" t="s">
        <v>75</v>
      </c>
    </row>
  </sheetData>
  <mergeCells count="14">
    <mergeCell ref="B7:O7"/>
    <mergeCell ref="B13:O13"/>
    <mergeCell ref="B14:O14"/>
    <mergeCell ref="B16:O16"/>
    <mergeCell ref="C8:O8"/>
    <mergeCell ref="C9:O9"/>
    <mergeCell ref="B10:O10"/>
    <mergeCell ref="B11:O11"/>
    <mergeCell ref="B12:O12"/>
    <mergeCell ref="A2:O2"/>
    <mergeCell ref="B3:O3"/>
    <mergeCell ref="B4:O4"/>
    <mergeCell ref="B5:O5"/>
    <mergeCell ref="B6:O6"/>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12"/>
  <sheetViews>
    <sheetView zoomScale="80" zoomScaleNormal="80" workbookViewId="0">
      <selection activeCell="D18" sqref="D18"/>
    </sheetView>
  </sheetViews>
  <sheetFormatPr defaultColWidth="9.140625" defaultRowHeight="15.75" x14ac:dyDescent="0.25"/>
  <cols>
    <col min="1" max="1" width="10" style="18" customWidth="1"/>
    <col min="2" max="2" width="32.5703125" style="18" customWidth="1"/>
    <col min="3" max="3" width="26.85546875" style="18" customWidth="1"/>
    <col min="4" max="4" width="54.28515625" style="18" customWidth="1"/>
    <col min="5" max="16384" width="9.140625" style="18"/>
  </cols>
  <sheetData>
    <row r="3" spans="1:4" x14ac:dyDescent="0.25">
      <c r="A3" s="31" t="str">
        <f>Pasiūlymas!B32</f>
        <v>Artroskopinis strypelis</v>
      </c>
      <c r="D3" s="26"/>
    </row>
    <row r="4" spans="1:4" x14ac:dyDescent="0.25">
      <c r="A4" s="105"/>
      <c r="B4" s="105"/>
      <c r="C4" s="105"/>
      <c r="D4" s="105"/>
    </row>
    <row r="5" spans="1:4" x14ac:dyDescent="0.25">
      <c r="A5" s="10" t="s">
        <v>7</v>
      </c>
      <c r="B5" s="9"/>
      <c r="C5" s="9"/>
      <c r="D5" s="7"/>
    </row>
    <row r="6" spans="1:4" s="23" customFormat="1" ht="78.75" x14ac:dyDescent="0.25">
      <c r="A6" s="21" t="s">
        <v>21</v>
      </c>
      <c r="B6" s="21" t="s">
        <v>22</v>
      </c>
      <c r="C6" s="21" t="s">
        <v>23</v>
      </c>
      <c r="D6" s="28" t="s">
        <v>24</v>
      </c>
    </row>
    <row r="7" spans="1:4" s="23" customFormat="1" ht="47.25" x14ac:dyDescent="0.25">
      <c r="A7" s="59">
        <v>1</v>
      </c>
      <c r="B7" s="60" t="s">
        <v>37</v>
      </c>
      <c r="C7" s="61" t="s">
        <v>38</v>
      </c>
      <c r="D7" s="57"/>
    </row>
    <row r="8" spans="1:4" x14ac:dyDescent="0.25">
      <c r="A8" s="103">
        <v>2</v>
      </c>
      <c r="B8" s="104" t="s">
        <v>64</v>
      </c>
      <c r="C8" s="62" t="s">
        <v>76</v>
      </c>
      <c r="D8" s="57"/>
    </row>
    <row r="9" spans="1:4" x14ac:dyDescent="0.25">
      <c r="A9" s="103"/>
      <c r="B9" s="104"/>
      <c r="C9" s="62" t="s">
        <v>77</v>
      </c>
      <c r="D9" s="57"/>
    </row>
    <row r="10" spans="1:4" x14ac:dyDescent="0.25">
      <c r="A10" s="103"/>
      <c r="B10" s="104"/>
      <c r="C10" s="62" t="s">
        <v>78</v>
      </c>
      <c r="D10" s="57"/>
    </row>
    <row r="11" spans="1:4" x14ac:dyDescent="0.25">
      <c r="A11" s="103"/>
      <c r="B11" s="104"/>
      <c r="C11" s="62" t="s">
        <v>79</v>
      </c>
      <c r="D11" s="57"/>
    </row>
    <row r="12" spans="1:4" x14ac:dyDescent="0.25">
      <c r="A12" s="103"/>
      <c r="B12" s="104"/>
      <c r="C12" s="62" t="s">
        <v>80</v>
      </c>
      <c r="D12" s="57"/>
    </row>
  </sheetData>
  <mergeCells count="3">
    <mergeCell ref="A8:A12"/>
    <mergeCell ref="B8:B12"/>
    <mergeCell ref="A4:D4"/>
  </mergeCells>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9"/>
  <sheetViews>
    <sheetView zoomScaleNormal="115" workbookViewId="0">
      <selection activeCell="O12" sqref="O12"/>
    </sheetView>
  </sheetViews>
  <sheetFormatPr defaultColWidth="8.85546875" defaultRowHeight="15" x14ac:dyDescent="0.25"/>
  <cols>
    <col min="4" max="4" width="25" customWidth="1"/>
    <col min="7" max="7" width="11.85546875" customWidth="1"/>
    <col min="10" max="10" width="9.85546875" customWidth="1"/>
    <col min="24" max="16384" width="8.85546875" style="2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16" t="s">
        <v>36</v>
      </c>
      <c r="B3" s="116"/>
      <c r="C3" s="116"/>
      <c r="D3" s="116"/>
      <c r="E3" s="116"/>
      <c r="F3" s="116"/>
      <c r="G3" s="116"/>
      <c r="H3" s="116"/>
      <c r="I3" s="116"/>
      <c r="J3" s="116"/>
      <c r="K3" s="1"/>
      <c r="L3" s="1"/>
      <c r="M3" s="1"/>
      <c r="N3" s="1"/>
      <c r="O3" s="1"/>
      <c r="P3" s="3"/>
      <c r="Q3" s="3"/>
      <c r="R3" s="3"/>
      <c r="S3" s="3"/>
      <c r="T3" s="3"/>
      <c r="U3" s="3"/>
      <c r="V3" s="3"/>
      <c r="W3" s="3"/>
    </row>
    <row r="4" spans="1:23" ht="15.75" x14ac:dyDescent="0.25">
      <c r="A4" s="141" t="s">
        <v>113</v>
      </c>
      <c r="B4" s="141"/>
      <c r="C4" s="141"/>
      <c r="D4" s="141"/>
      <c r="E4" s="141"/>
      <c r="F4" s="141"/>
      <c r="G4" s="141"/>
      <c r="H4" s="141"/>
      <c r="I4" s="141"/>
      <c r="J4" s="141"/>
      <c r="K4" s="1"/>
      <c r="L4" s="1"/>
      <c r="M4" s="1"/>
      <c r="N4" s="1"/>
      <c r="O4" s="1"/>
      <c r="P4" s="3"/>
      <c r="Q4" s="3"/>
      <c r="R4" s="3"/>
      <c r="S4" s="3"/>
      <c r="T4" s="3"/>
      <c r="U4" s="3"/>
      <c r="V4" s="3"/>
      <c r="W4" s="3"/>
    </row>
    <row r="5" spans="1:23" ht="37.5" customHeight="1" x14ac:dyDescent="0.25">
      <c r="A5" s="141"/>
      <c r="B5" s="141"/>
      <c r="C5" s="141"/>
      <c r="D5" s="141"/>
      <c r="E5" s="141"/>
      <c r="F5" s="141"/>
      <c r="G5" s="141"/>
      <c r="H5" s="141"/>
      <c r="I5" s="141"/>
      <c r="J5" s="141"/>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42" t="s">
        <v>10</v>
      </c>
      <c r="B7" s="143"/>
      <c r="C7" s="143" t="s">
        <v>11</v>
      </c>
      <c r="D7" s="143"/>
      <c r="E7" s="143"/>
      <c r="F7" s="143" t="s">
        <v>12</v>
      </c>
      <c r="G7" s="143"/>
      <c r="H7" s="143"/>
      <c r="I7" s="143" t="s">
        <v>13</v>
      </c>
      <c r="J7" s="144"/>
      <c r="K7" s="1"/>
      <c r="L7" s="1"/>
      <c r="M7" s="1"/>
      <c r="N7" s="1"/>
      <c r="O7" s="1"/>
      <c r="P7" s="3"/>
      <c r="Q7" s="3"/>
      <c r="R7" s="3"/>
      <c r="S7" s="3"/>
      <c r="T7" s="3"/>
      <c r="U7" s="3"/>
      <c r="V7" s="3"/>
      <c r="W7" s="3"/>
    </row>
    <row r="8" spans="1:23" ht="15.75" x14ac:dyDescent="0.25">
      <c r="A8" s="139"/>
      <c r="B8" s="86"/>
      <c r="C8" s="83"/>
      <c r="D8" s="86"/>
      <c r="E8" s="86"/>
      <c r="F8" s="83"/>
      <c r="G8" s="86"/>
      <c r="H8" s="86"/>
      <c r="I8" s="83"/>
      <c r="J8" s="140"/>
      <c r="K8" s="1"/>
      <c r="L8" s="1"/>
      <c r="M8" s="1"/>
      <c r="N8" s="1"/>
      <c r="O8" s="1"/>
      <c r="P8" s="3"/>
      <c r="Q8" s="3"/>
      <c r="R8" s="3"/>
      <c r="S8" s="3"/>
      <c r="T8" s="3"/>
      <c r="U8" s="3"/>
      <c r="V8" s="3"/>
      <c r="W8" s="3"/>
    </row>
    <row r="9" spans="1:23" ht="15.75" x14ac:dyDescent="0.25">
      <c r="A9" s="139"/>
      <c r="B9" s="86"/>
      <c r="C9" s="83"/>
      <c r="D9" s="86"/>
      <c r="E9" s="86"/>
      <c r="F9" s="83"/>
      <c r="G9" s="86"/>
      <c r="H9" s="86"/>
      <c r="I9" s="83"/>
      <c r="J9" s="140"/>
      <c r="K9" s="1"/>
      <c r="L9" s="1"/>
      <c r="M9" s="1"/>
      <c r="N9" s="1"/>
      <c r="O9" s="1"/>
      <c r="P9" s="3"/>
      <c r="Q9" s="3"/>
      <c r="R9" s="3"/>
      <c r="S9" s="3"/>
      <c r="T9" s="3"/>
      <c r="U9" s="3"/>
      <c r="V9" s="3"/>
      <c r="W9" s="3"/>
    </row>
    <row r="10" spans="1:23" ht="15.75" x14ac:dyDescent="0.25">
      <c r="A10" s="139"/>
      <c r="B10" s="86"/>
      <c r="C10" s="83"/>
      <c r="D10" s="86"/>
      <c r="E10" s="86"/>
      <c r="F10" s="83"/>
      <c r="G10" s="86"/>
      <c r="H10" s="86"/>
      <c r="I10" s="83"/>
      <c r="J10" s="140"/>
      <c r="K10" s="1"/>
      <c r="L10" s="1"/>
      <c r="M10" s="1"/>
      <c r="N10" s="1"/>
      <c r="O10" s="1"/>
      <c r="P10" s="3"/>
      <c r="Q10" s="3"/>
      <c r="R10" s="3"/>
      <c r="S10" s="3"/>
      <c r="T10" s="3"/>
      <c r="U10" s="3"/>
      <c r="V10" s="3"/>
      <c r="W10" s="3"/>
    </row>
    <row r="11" spans="1:23" ht="15.75" x14ac:dyDescent="0.25">
      <c r="A11" s="139"/>
      <c r="B11" s="86"/>
      <c r="C11" s="83"/>
      <c r="D11" s="86"/>
      <c r="E11" s="86"/>
      <c r="F11" s="83"/>
      <c r="G11" s="86"/>
      <c r="H11" s="86"/>
      <c r="I11" s="83"/>
      <c r="J11" s="140"/>
      <c r="K11" s="1"/>
      <c r="L11" s="1"/>
      <c r="M11" s="1"/>
      <c r="N11" s="1"/>
      <c r="O11" s="1"/>
      <c r="P11" s="3"/>
      <c r="Q11" s="3"/>
      <c r="R11" s="3"/>
      <c r="S11" s="3"/>
      <c r="T11" s="3"/>
      <c r="U11" s="3"/>
      <c r="V11" s="3"/>
      <c r="W11" s="3"/>
    </row>
    <row r="12" spans="1:23" ht="15.75" x14ac:dyDescent="0.25">
      <c r="A12" s="139"/>
      <c r="B12" s="86"/>
      <c r="C12" s="83"/>
      <c r="D12" s="86"/>
      <c r="E12" s="86"/>
      <c r="F12" s="83"/>
      <c r="G12" s="86"/>
      <c r="H12" s="86"/>
      <c r="I12" s="83"/>
      <c r="J12" s="140"/>
      <c r="K12" s="1"/>
      <c r="L12" s="1"/>
      <c r="M12" s="1"/>
      <c r="N12" s="1"/>
      <c r="O12" s="1"/>
      <c r="P12" s="3"/>
      <c r="Q12" s="3"/>
      <c r="R12" s="3"/>
      <c r="S12" s="3"/>
      <c r="T12" s="3"/>
      <c r="U12" s="3"/>
      <c r="V12" s="3"/>
      <c r="W12" s="3"/>
    </row>
    <row r="13" spans="1:23" ht="15.75" x14ac:dyDescent="0.25">
      <c r="A13" s="139"/>
      <c r="B13" s="86"/>
      <c r="C13" s="83"/>
      <c r="D13" s="86"/>
      <c r="E13" s="86"/>
      <c r="F13" s="83"/>
      <c r="G13" s="86"/>
      <c r="H13" s="86"/>
      <c r="I13" s="83"/>
      <c r="J13" s="140"/>
      <c r="K13" s="1"/>
      <c r="L13" s="1"/>
      <c r="M13" s="1"/>
      <c r="N13" s="1"/>
      <c r="O13" s="1"/>
      <c r="P13" s="3"/>
      <c r="Q13" s="3"/>
      <c r="R13" s="3"/>
      <c r="S13" s="3"/>
      <c r="T13" s="3"/>
      <c r="U13" s="3"/>
      <c r="V13" s="3"/>
      <c r="W13" s="3"/>
    </row>
    <row r="14" spans="1:23" ht="15.75" x14ac:dyDescent="0.25">
      <c r="A14" s="139"/>
      <c r="B14" s="86"/>
      <c r="C14" s="83"/>
      <c r="D14" s="86"/>
      <c r="E14" s="86"/>
      <c r="F14" s="83"/>
      <c r="G14" s="86"/>
      <c r="H14" s="86"/>
      <c r="I14" s="83"/>
      <c r="J14" s="140"/>
      <c r="K14" s="1"/>
      <c r="L14" s="1"/>
      <c r="M14" s="1"/>
      <c r="N14" s="1"/>
      <c r="O14" s="1"/>
      <c r="P14" s="3"/>
      <c r="Q14" s="3"/>
      <c r="R14" s="3"/>
      <c r="S14" s="3"/>
      <c r="T14" s="3"/>
      <c r="U14" s="3"/>
      <c r="V14" s="3"/>
      <c r="W14" s="3"/>
    </row>
    <row r="15" spans="1:23" ht="15.75" x14ac:dyDescent="0.25">
      <c r="A15" s="139"/>
      <c r="B15" s="86"/>
      <c r="C15" s="83"/>
      <c r="D15" s="86"/>
      <c r="E15" s="86"/>
      <c r="F15" s="83"/>
      <c r="G15" s="86"/>
      <c r="H15" s="86"/>
      <c r="I15" s="83"/>
      <c r="J15" s="140"/>
      <c r="K15" s="1"/>
      <c r="L15" s="1"/>
      <c r="M15" s="1"/>
      <c r="N15" s="1"/>
      <c r="O15" s="1"/>
      <c r="P15" s="3"/>
      <c r="Q15" s="3"/>
      <c r="R15" s="3"/>
      <c r="S15" s="3"/>
      <c r="T15" s="3"/>
      <c r="U15" s="3"/>
      <c r="V15" s="3"/>
      <c r="W15" s="3"/>
    </row>
    <row r="16" spans="1:23" ht="15.75" x14ac:dyDescent="0.25">
      <c r="A16" s="139"/>
      <c r="B16" s="86"/>
      <c r="C16" s="83"/>
      <c r="D16" s="86"/>
      <c r="E16" s="86"/>
      <c r="F16" s="83"/>
      <c r="G16" s="86"/>
      <c r="H16" s="86"/>
      <c r="I16" s="83"/>
      <c r="J16" s="140"/>
      <c r="K16" s="1"/>
      <c r="L16" s="1"/>
      <c r="M16" s="1"/>
      <c r="N16" s="1"/>
      <c r="O16" s="1"/>
      <c r="P16" s="3"/>
      <c r="Q16" s="3"/>
      <c r="R16" s="3"/>
      <c r="S16" s="3"/>
      <c r="T16" s="3"/>
      <c r="U16" s="3"/>
      <c r="V16" s="3"/>
      <c r="W16" s="3"/>
    </row>
    <row r="17" spans="1:27" ht="16.5" thickBot="1" x14ac:dyDescent="0.3">
      <c r="A17" s="134"/>
      <c r="B17" s="135"/>
      <c r="C17" s="136"/>
      <c r="D17" s="135"/>
      <c r="E17" s="135"/>
      <c r="F17" s="136"/>
      <c r="G17" s="135"/>
      <c r="H17" s="135"/>
      <c r="I17" s="136"/>
      <c r="J17" s="137"/>
      <c r="K17" s="1"/>
      <c r="L17" s="1"/>
      <c r="M17" s="1"/>
      <c r="N17" s="1"/>
      <c r="O17" s="1"/>
      <c r="P17" s="3"/>
      <c r="Q17" s="3"/>
      <c r="R17" s="3"/>
      <c r="S17" s="3"/>
      <c r="T17" s="3"/>
      <c r="U17" s="3"/>
      <c r="V17" s="3"/>
      <c r="W17" s="3"/>
    </row>
    <row r="18" spans="1:27" ht="15.75" x14ac:dyDescent="0.25">
      <c r="A18" s="75" t="s">
        <v>114</v>
      </c>
      <c r="B18" s="5"/>
      <c r="C18" s="5"/>
      <c r="D18" s="5"/>
      <c r="E18" s="5"/>
      <c r="F18" s="5"/>
      <c r="G18" s="5"/>
      <c r="H18" s="5"/>
      <c r="I18" s="5"/>
      <c r="J18" s="5"/>
      <c r="K18" s="76"/>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38" t="s">
        <v>115</v>
      </c>
      <c r="B20" s="138"/>
      <c r="C20" s="138"/>
      <c r="D20" s="138"/>
      <c r="E20" s="138"/>
      <c r="F20" s="138"/>
      <c r="G20" s="138"/>
      <c r="H20" s="138"/>
      <c r="I20" s="138"/>
      <c r="J20" s="138"/>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32" t="s">
        <v>9</v>
      </c>
      <c r="B22" s="129"/>
      <c r="C22" s="133" t="s">
        <v>11</v>
      </c>
      <c r="D22" s="128"/>
      <c r="E22" s="129"/>
      <c r="F22" s="133" t="s">
        <v>14</v>
      </c>
      <c r="G22" s="128"/>
      <c r="H22" s="129"/>
      <c r="I22" s="133" t="s">
        <v>13</v>
      </c>
      <c r="J22" s="130"/>
      <c r="K22" s="1"/>
      <c r="L22" s="1"/>
      <c r="M22" s="1"/>
      <c r="N22" s="1"/>
      <c r="O22" s="1"/>
      <c r="P22" s="3"/>
      <c r="Q22" s="3"/>
      <c r="R22" s="3"/>
      <c r="S22" s="3"/>
      <c r="T22" s="3"/>
      <c r="U22" s="3"/>
      <c r="V22" s="3"/>
      <c r="W22" s="3"/>
    </row>
    <row r="23" spans="1:27" ht="15.75" x14ac:dyDescent="0.25">
      <c r="A23" s="131"/>
      <c r="B23" s="81"/>
      <c r="C23" s="79"/>
      <c r="D23" s="80"/>
      <c r="E23" s="81"/>
      <c r="F23" s="79"/>
      <c r="G23" s="80"/>
      <c r="H23" s="81"/>
      <c r="I23" s="79"/>
      <c r="J23" s="120"/>
      <c r="K23" s="1"/>
      <c r="L23" s="1"/>
      <c r="M23" s="1"/>
      <c r="N23" s="1"/>
      <c r="O23" s="1"/>
      <c r="P23" s="3"/>
      <c r="Q23" s="3"/>
      <c r="R23" s="3"/>
      <c r="S23" s="3"/>
      <c r="T23" s="3"/>
      <c r="U23" s="3"/>
      <c r="V23" s="3"/>
      <c r="W23" s="3"/>
    </row>
    <row r="24" spans="1:27" ht="15.75" x14ac:dyDescent="0.25">
      <c r="A24" s="131"/>
      <c r="B24" s="81"/>
      <c r="C24" s="79"/>
      <c r="D24" s="80"/>
      <c r="E24" s="81"/>
      <c r="F24" s="79"/>
      <c r="G24" s="80"/>
      <c r="H24" s="81"/>
      <c r="I24" s="79"/>
      <c r="J24" s="120"/>
      <c r="K24" s="1"/>
      <c r="L24" s="1"/>
      <c r="M24" s="1"/>
      <c r="N24" s="1"/>
      <c r="O24" s="1"/>
      <c r="P24" s="3"/>
      <c r="Q24" s="3"/>
      <c r="R24" s="3"/>
      <c r="S24" s="3"/>
      <c r="T24" s="3"/>
      <c r="U24" s="3"/>
      <c r="V24" s="3"/>
      <c r="W24" s="3"/>
    </row>
    <row r="25" spans="1:27" ht="15.75" x14ac:dyDescent="0.25">
      <c r="A25" s="131"/>
      <c r="B25" s="81"/>
      <c r="C25" s="79"/>
      <c r="D25" s="80"/>
      <c r="E25" s="81"/>
      <c r="F25" s="79"/>
      <c r="G25" s="80"/>
      <c r="H25" s="81"/>
      <c r="I25" s="79"/>
      <c r="J25" s="120"/>
      <c r="K25" s="1"/>
      <c r="L25" s="1"/>
      <c r="M25" s="1"/>
      <c r="N25" s="1"/>
      <c r="O25" s="1"/>
      <c r="P25" s="3"/>
      <c r="Q25" s="3"/>
      <c r="R25" s="3"/>
      <c r="S25" s="3"/>
      <c r="T25" s="3"/>
      <c r="U25" s="3"/>
      <c r="V25" s="3"/>
      <c r="W25" s="3"/>
    </row>
    <row r="26" spans="1:27" ht="15.75" x14ac:dyDescent="0.25">
      <c r="A26" s="131"/>
      <c r="B26" s="81"/>
      <c r="C26" s="79"/>
      <c r="D26" s="80"/>
      <c r="E26" s="81"/>
      <c r="F26" s="79"/>
      <c r="G26" s="80"/>
      <c r="H26" s="81"/>
      <c r="I26" s="79"/>
      <c r="J26" s="120"/>
      <c r="K26" s="1"/>
      <c r="L26" s="1"/>
      <c r="M26" s="1"/>
      <c r="N26" s="1"/>
      <c r="O26" s="1"/>
      <c r="P26" s="3"/>
      <c r="Q26" s="3"/>
      <c r="R26" s="3"/>
      <c r="S26" s="3"/>
      <c r="T26" s="3"/>
      <c r="U26" s="3"/>
      <c r="V26" s="3"/>
      <c r="W26" s="3"/>
    </row>
    <row r="27" spans="1:27" ht="15.75" x14ac:dyDescent="0.25">
      <c r="A27" s="131"/>
      <c r="B27" s="81"/>
      <c r="C27" s="79"/>
      <c r="D27" s="80"/>
      <c r="E27" s="81"/>
      <c r="F27" s="79"/>
      <c r="G27" s="80"/>
      <c r="H27" s="81"/>
      <c r="I27" s="79"/>
      <c r="J27" s="120"/>
      <c r="K27" s="1"/>
      <c r="L27" s="1"/>
      <c r="M27" s="1"/>
      <c r="N27" s="1"/>
      <c r="O27" s="1"/>
      <c r="P27" s="3"/>
      <c r="Q27" s="3"/>
      <c r="R27" s="3"/>
      <c r="S27" s="3"/>
      <c r="T27" s="3"/>
      <c r="U27" s="3"/>
      <c r="V27" s="3"/>
      <c r="W27" s="3"/>
    </row>
    <row r="28" spans="1:27" ht="15.75" x14ac:dyDescent="0.25">
      <c r="A28" s="131"/>
      <c r="B28" s="81"/>
      <c r="C28" s="79"/>
      <c r="D28" s="80"/>
      <c r="E28" s="81"/>
      <c r="F28" s="79"/>
      <c r="G28" s="80"/>
      <c r="H28" s="81"/>
      <c r="I28" s="79"/>
      <c r="J28" s="120"/>
      <c r="K28" s="1"/>
      <c r="L28" s="1"/>
      <c r="M28" s="1"/>
      <c r="N28" s="1"/>
      <c r="O28" s="1"/>
      <c r="P28" s="3"/>
      <c r="Q28" s="3"/>
      <c r="R28" s="3"/>
      <c r="S28" s="3"/>
      <c r="T28" s="3"/>
      <c r="U28" s="3"/>
      <c r="V28" s="3"/>
      <c r="W28" s="3"/>
    </row>
    <row r="29" spans="1:27" ht="15.75" x14ac:dyDescent="0.25">
      <c r="A29" s="131"/>
      <c r="B29" s="81"/>
      <c r="C29" s="79"/>
      <c r="D29" s="80"/>
      <c r="E29" s="81"/>
      <c r="F29" s="79"/>
      <c r="G29" s="80"/>
      <c r="H29" s="81"/>
      <c r="I29" s="79"/>
      <c r="J29" s="120"/>
      <c r="K29" s="1"/>
      <c r="L29" s="1"/>
      <c r="M29" s="1"/>
      <c r="N29" s="1"/>
      <c r="O29" s="1"/>
      <c r="P29" s="3"/>
      <c r="Q29" s="3"/>
      <c r="R29" s="3"/>
      <c r="S29" s="3"/>
      <c r="T29" s="3"/>
      <c r="U29" s="3"/>
      <c r="V29" s="3"/>
      <c r="W29" s="3"/>
    </row>
    <row r="30" spans="1:27" ht="15.75" x14ac:dyDescent="0.25">
      <c r="A30" s="131"/>
      <c r="B30" s="81"/>
      <c r="C30" s="79"/>
      <c r="D30" s="80"/>
      <c r="E30" s="81"/>
      <c r="F30" s="79"/>
      <c r="G30" s="80"/>
      <c r="H30" s="81"/>
      <c r="I30" s="79"/>
      <c r="J30" s="120"/>
      <c r="K30" s="1"/>
      <c r="L30" s="1"/>
      <c r="M30" s="1"/>
      <c r="N30" s="1"/>
      <c r="O30" s="1"/>
      <c r="P30" s="3"/>
      <c r="Q30" s="3"/>
      <c r="R30" s="3"/>
      <c r="S30" s="3"/>
      <c r="T30" s="3"/>
      <c r="U30" s="3"/>
      <c r="V30" s="3"/>
      <c r="W30" s="3"/>
    </row>
    <row r="31" spans="1:27" ht="15.75" x14ac:dyDescent="0.25">
      <c r="A31" s="131"/>
      <c r="B31" s="81"/>
      <c r="C31" s="79"/>
      <c r="D31" s="80"/>
      <c r="E31" s="81"/>
      <c r="F31" s="79"/>
      <c r="G31" s="80"/>
      <c r="H31" s="81"/>
      <c r="I31" s="79"/>
      <c r="J31" s="120"/>
      <c r="K31" s="1"/>
      <c r="L31" s="1"/>
      <c r="M31" s="1"/>
      <c r="N31" s="1"/>
      <c r="O31" s="1"/>
      <c r="P31" s="3"/>
      <c r="Q31" s="3"/>
      <c r="R31" s="3"/>
      <c r="S31" s="3"/>
      <c r="T31" s="3"/>
      <c r="U31" s="3"/>
      <c r="V31" s="3"/>
      <c r="W31" s="3"/>
    </row>
    <row r="32" spans="1:27" ht="15.75" x14ac:dyDescent="0.25">
      <c r="A32" s="131"/>
      <c r="B32" s="81"/>
      <c r="C32" s="79"/>
      <c r="D32" s="80"/>
      <c r="E32" s="81"/>
      <c r="F32" s="79"/>
      <c r="G32" s="80"/>
      <c r="H32" s="81"/>
      <c r="I32" s="79"/>
      <c r="J32" s="120"/>
      <c r="K32" s="1"/>
      <c r="L32" s="1"/>
      <c r="M32" s="1"/>
      <c r="N32" s="1"/>
      <c r="O32" s="1"/>
      <c r="P32" s="3"/>
      <c r="Q32" s="3"/>
      <c r="R32" s="3"/>
      <c r="S32" s="3"/>
      <c r="T32" s="3"/>
      <c r="U32" s="3"/>
      <c r="V32" s="3"/>
      <c r="W32" s="3"/>
    </row>
    <row r="33" spans="1:27" ht="15.75" x14ac:dyDescent="0.25">
      <c r="A33" s="77" t="s">
        <v>116</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29</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8" t="s">
        <v>8</v>
      </c>
      <c r="B38" s="128" t="s">
        <v>15</v>
      </c>
      <c r="C38" s="128"/>
      <c r="D38" s="128"/>
      <c r="E38" s="128"/>
      <c r="F38" s="128"/>
      <c r="G38" s="129"/>
      <c r="H38" s="128" t="s">
        <v>30</v>
      </c>
      <c r="I38" s="128"/>
      <c r="J38" s="130"/>
      <c r="K38" s="1"/>
      <c r="L38" s="1"/>
      <c r="M38" s="1"/>
      <c r="N38" s="1"/>
      <c r="O38" s="1"/>
      <c r="P38" s="3"/>
      <c r="Q38" s="3"/>
      <c r="R38" s="3"/>
      <c r="S38" s="3"/>
      <c r="T38" s="3"/>
      <c r="U38" s="3"/>
      <c r="V38" s="3"/>
      <c r="W38" s="3"/>
    </row>
    <row r="39" spans="1:27" ht="15.75" x14ac:dyDescent="0.25">
      <c r="A39" s="13"/>
      <c r="B39" s="121"/>
      <c r="C39" s="122"/>
      <c r="D39" s="122"/>
      <c r="E39" s="122"/>
      <c r="F39" s="122"/>
      <c r="G39" s="123"/>
      <c r="H39" s="84"/>
      <c r="I39" s="80"/>
      <c r="J39" s="120"/>
      <c r="K39" s="1"/>
      <c r="L39" s="1"/>
      <c r="M39" s="1"/>
      <c r="N39" s="1"/>
      <c r="O39" s="1"/>
      <c r="P39" s="3"/>
      <c r="Q39" s="3"/>
      <c r="R39" s="3"/>
      <c r="S39" s="3"/>
      <c r="T39" s="3"/>
      <c r="U39" s="3"/>
      <c r="V39" s="3"/>
      <c r="W39" s="3"/>
    </row>
    <row r="40" spans="1:27" ht="15.75" x14ac:dyDescent="0.25">
      <c r="A40" s="13"/>
      <c r="B40" s="121"/>
      <c r="C40" s="122"/>
      <c r="D40" s="122"/>
      <c r="E40" s="122"/>
      <c r="F40" s="122"/>
      <c r="G40" s="123"/>
      <c r="H40" s="84"/>
      <c r="I40" s="80"/>
      <c r="J40" s="120"/>
      <c r="K40" s="1"/>
      <c r="L40" s="1"/>
      <c r="M40" s="1"/>
      <c r="N40" s="1"/>
      <c r="O40" s="1"/>
      <c r="P40" s="3"/>
      <c r="Q40" s="3"/>
      <c r="R40" s="3"/>
      <c r="S40" s="3"/>
      <c r="T40" s="3"/>
      <c r="U40" s="3"/>
      <c r="V40" s="3"/>
      <c r="W40" s="3"/>
    </row>
    <row r="41" spans="1:27" ht="51.75" customHeight="1" x14ac:dyDescent="0.25">
      <c r="A41" s="13"/>
      <c r="B41" s="121"/>
      <c r="C41" s="122"/>
      <c r="D41" s="122"/>
      <c r="E41" s="122"/>
      <c r="F41" s="122"/>
      <c r="G41" s="123"/>
      <c r="H41" s="79"/>
      <c r="I41" s="84"/>
      <c r="J41" s="127"/>
      <c r="K41" s="1"/>
      <c r="L41" s="1"/>
      <c r="M41" s="1"/>
      <c r="N41" s="1"/>
      <c r="O41" s="1"/>
      <c r="P41" s="3"/>
      <c r="Q41" s="3"/>
      <c r="R41" s="3"/>
      <c r="S41" s="3"/>
      <c r="T41" s="3"/>
      <c r="U41" s="3"/>
      <c r="V41" s="3"/>
      <c r="W41" s="3"/>
    </row>
    <row r="42" spans="1:27" ht="32.25" customHeight="1" x14ac:dyDescent="0.25">
      <c r="A42" s="13"/>
      <c r="B42" s="121"/>
      <c r="C42" s="122"/>
      <c r="D42" s="122"/>
      <c r="E42" s="122"/>
      <c r="F42" s="122"/>
      <c r="G42" s="123"/>
      <c r="H42" s="84"/>
      <c r="I42" s="80"/>
      <c r="J42" s="120"/>
      <c r="K42" s="1"/>
      <c r="L42" s="1"/>
      <c r="M42" s="1"/>
      <c r="N42" s="1"/>
      <c r="O42" s="1"/>
      <c r="P42" s="3"/>
      <c r="Q42" s="3"/>
      <c r="R42" s="3"/>
      <c r="S42" s="3"/>
      <c r="T42" s="3"/>
      <c r="U42" s="3"/>
      <c r="V42" s="3"/>
      <c r="W42" s="3"/>
    </row>
    <row r="43" spans="1:27" ht="15.75" x14ac:dyDescent="0.25">
      <c r="A43" s="14"/>
      <c r="B43" s="124"/>
      <c r="C43" s="125"/>
      <c r="D43" s="125"/>
      <c r="E43" s="125"/>
      <c r="F43" s="125"/>
      <c r="G43" s="126"/>
      <c r="H43" s="84"/>
      <c r="I43" s="80"/>
      <c r="J43" s="120"/>
      <c r="K43" s="1"/>
      <c r="L43" s="1"/>
      <c r="M43" s="1"/>
      <c r="N43" s="1"/>
      <c r="O43" s="1"/>
      <c r="P43" s="3"/>
      <c r="Q43" s="3"/>
      <c r="R43" s="3"/>
      <c r="S43" s="3"/>
      <c r="T43" s="3"/>
      <c r="U43" s="3"/>
      <c r="V43" s="3"/>
      <c r="W43" s="3"/>
    </row>
    <row r="44" spans="1:27" ht="15.75" x14ac:dyDescent="0.25">
      <c r="A44" s="67"/>
      <c r="B44" s="117"/>
      <c r="C44" s="118"/>
      <c r="D44" s="118"/>
      <c r="E44" s="118"/>
      <c r="F44" s="118"/>
      <c r="G44" s="119"/>
      <c r="H44" s="84"/>
      <c r="I44" s="80"/>
      <c r="J44" s="120"/>
      <c r="K44" s="1"/>
      <c r="L44" s="1"/>
      <c r="M44" s="1"/>
      <c r="N44" s="1"/>
      <c r="O44" s="1"/>
      <c r="P44" s="3"/>
      <c r="Q44" s="3"/>
      <c r="R44" s="3"/>
      <c r="S44" s="3"/>
      <c r="T44" s="3"/>
      <c r="U44" s="3"/>
      <c r="V44" s="3"/>
      <c r="W44" s="3"/>
    </row>
    <row r="45" spans="1:27" ht="15.75" x14ac:dyDescent="0.25">
      <c r="A45" s="67"/>
      <c r="B45" s="117"/>
      <c r="C45" s="118"/>
      <c r="D45" s="118"/>
      <c r="E45" s="118"/>
      <c r="F45" s="118"/>
      <c r="G45" s="119"/>
      <c r="H45" s="84"/>
      <c r="I45" s="80"/>
      <c r="J45" s="120"/>
      <c r="K45" s="1"/>
      <c r="L45" s="1"/>
      <c r="M45" s="1"/>
      <c r="N45" s="1"/>
      <c r="O45" s="1"/>
      <c r="P45" s="3"/>
      <c r="Q45" s="3"/>
      <c r="R45" s="3"/>
      <c r="S45" s="3"/>
      <c r="T45" s="3"/>
      <c r="U45" s="3"/>
      <c r="V45" s="3"/>
      <c r="W45" s="3"/>
    </row>
    <row r="46" spans="1:27" ht="15.75" x14ac:dyDescent="0.25">
      <c r="A46" s="67"/>
      <c r="B46" s="117"/>
      <c r="C46" s="118"/>
      <c r="D46" s="118"/>
      <c r="E46" s="118"/>
      <c r="F46" s="118"/>
      <c r="G46" s="119"/>
      <c r="H46" s="84"/>
      <c r="I46" s="80"/>
      <c r="J46" s="120"/>
      <c r="K46" s="1"/>
      <c r="L46" s="1"/>
      <c r="M46" s="1"/>
      <c r="N46" s="1"/>
      <c r="O46" s="1"/>
      <c r="P46" s="3"/>
      <c r="Q46" s="3"/>
      <c r="R46" s="3"/>
      <c r="S46" s="3"/>
      <c r="T46" s="3"/>
      <c r="U46" s="3"/>
      <c r="V46" s="3"/>
      <c r="W46" s="3"/>
    </row>
    <row r="47" spans="1:27" ht="15.75" x14ac:dyDescent="0.25">
      <c r="A47" s="67"/>
      <c r="B47" s="117"/>
      <c r="C47" s="118"/>
      <c r="D47" s="118"/>
      <c r="E47" s="118"/>
      <c r="F47" s="118"/>
      <c r="G47" s="119"/>
      <c r="H47" s="84"/>
      <c r="I47" s="80"/>
      <c r="J47" s="120"/>
      <c r="K47" s="1"/>
      <c r="L47" s="1"/>
      <c r="M47" s="1"/>
      <c r="N47" s="1"/>
      <c r="O47" s="1"/>
      <c r="P47" s="3"/>
      <c r="Q47" s="3"/>
      <c r="R47" s="3"/>
      <c r="S47" s="3"/>
      <c r="T47" s="3"/>
      <c r="U47" s="3"/>
      <c r="V47" s="3"/>
      <c r="W47" s="3"/>
    </row>
    <row r="48" spans="1:27" ht="15.75" x14ac:dyDescent="0.25">
      <c r="A48" s="67"/>
      <c r="B48" s="117"/>
      <c r="C48" s="118"/>
      <c r="D48" s="118"/>
      <c r="E48" s="118"/>
      <c r="F48" s="118"/>
      <c r="G48" s="119"/>
      <c r="H48" s="84"/>
      <c r="I48" s="80"/>
      <c r="J48" s="120"/>
      <c r="K48" s="1"/>
      <c r="L48" s="1"/>
      <c r="M48" s="1"/>
      <c r="N48" s="1"/>
      <c r="O48" s="1"/>
      <c r="P48" s="3"/>
      <c r="Q48" s="3"/>
      <c r="R48" s="3"/>
      <c r="S48" s="3"/>
      <c r="T48" s="3"/>
      <c r="U48" s="3"/>
      <c r="V48" s="3"/>
      <c r="W48" s="3"/>
    </row>
    <row r="49" spans="1:23" ht="16.5" thickBot="1" x14ac:dyDescent="0.3">
      <c r="A49" s="6"/>
      <c r="B49" s="106"/>
      <c r="C49" s="107"/>
      <c r="D49" s="107"/>
      <c r="E49" s="107"/>
      <c r="F49" s="107"/>
      <c r="G49" s="108"/>
      <c r="H49" s="109"/>
      <c r="I49" s="110"/>
      <c r="J49" s="111"/>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12" t="s">
        <v>60</v>
      </c>
      <c r="B51" s="112"/>
      <c r="C51" s="112"/>
      <c r="D51" s="112"/>
      <c r="E51" s="112"/>
      <c r="F51" s="112"/>
      <c r="G51" s="112"/>
      <c r="H51" s="112"/>
      <c r="I51" s="112"/>
      <c r="J51" s="112"/>
      <c r="K51" s="1"/>
      <c r="L51" s="1"/>
      <c r="M51" s="1"/>
      <c r="N51" s="1"/>
      <c r="O51" s="1"/>
      <c r="P51" s="3"/>
      <c r="Q51" s="3"/>
      <c r="R51" s="3"/>
      <c r="S51" s="3"/>
      <c r="T51" s="3"/>
      <c r="U51" s="3"/>
      <c r="V51" s="3"/>
      <c r="W51" s="3"/>
    </row>
    <row r="52" spans="1:23" ht="15.75" x14ac:dyDescent="0.25">
      <c r="A52" s="112"/>
      <c r="B52" s="112"/>
      <c r="C52" s="112"/>
      <c r="D52" s="112"/>
      <c r="E52" s="112"/>
      <c r="F52" s="112"/>
      <c r="G52" s="112"/>
      <c r="H52" s="112"/>
      <c r="I52" s="112"/>
      <c r="J52" s="112"/>
      <c r="K52" s="1"/>
      <c r="L52" s="1"/>
      <c r="M52" s="1"/>
      <c r="N52" s="1"/>
      <c r="O52" s="1"/>
      <c r="P52" s="3"/>
      <c r="Q52" s="3"/>
      <c r="R52" s="3"/>
      <c r="S52" s="3"/>
      <c r="T52" s="3"/>
      <c r="U52" s="3"/>
      <c r="V52" s="3"/>
      <c r="W52" s="3"/>
    </row>
    <row r="53" spans="1:23" ht="15.75" x14ac:dyDescent="0.25">
      <c r="A53" s="112"/>
      <c r="B53" s="112"/>
      <c r="C53" s="112"/>
      <c r="D53" s="112"/>
      <c r="E53" s="112"/>
      <c r="F53" s="112"/>
      <c r="G53" s="112"/>
      <c r="H53" s="112"/>
      <c r="I53" s="112"/>
      <c r="J53" s="112"/>
      <c r="K53" s="1"/>
      <c r="L53" s="1"/>
      <c r="M53" s="1"/>
      <c r="N53" s="1"/>
      <c r="O53" s="1"/>
      <c r="P53" s="3"/>
      <c r="Q53" s="3"/>
      <c r="R53" s="3"/>
      <c r="S53" s="3"/>
      <c r="T53" s="3"/>
      <c r="U53" s="3"/>
      <c r="V53" s="3"/>
      <c r="W53" s="3"/>
    </row>
    <row r="54" spans="1:23" ht="15.75" x14ac:dyDescent="0.25">
      <c r="A54" s="112"/>
      <c r="B54" s="112"/>
      <c r="C54" s="112"/>
      <c r="D54" s="112"/>
      <c r="E54" s="112"/>
      <c r="F54" s="112"/>
      <c r="G54" s="112"/>
      <c r="H54" s="112"/>
      <c r="I54" s="112"/>
      <c r="J54" s="112"/>
      <c r="K54" s="1"/>
      <c r="L54" s="1"/>
      <c r="M54" s="1"/>
      <c r="N54" s="1"/>
      <c r="O54" s="1"/>
      <c r="P54" s="3"/>
      <c r="Q54" s="3"/>
      <c r="R54" s="3"/>
      <c r="S54" s="3"/>
      <c r="T54" s="3"/>
      <c r="U54" s="3"/>
      <c r="V54" s="3"/>
      <c r="W54" s="3"/>
    </row>
    <row r="55" spans="1:23" ht="15.75" x14ac:dyDescent="0.25">
      <c r="A55" s="112"/>
      <c r="B55" s="112"/>
      <c r="C55" s="112"/>
      <c r="D55" s="112"/>
      <c r="E55" s="112"/>
      <c r="F55" s="112"/>
      <c r="G55" s="112"/>
      <c r="H55" s="112"/>
      <c r="I55" s="112"/>
      <c r="J55" s="112"/>
      <c r="K55" s="1"/>
      <c r="L55" s="1"/>
      <c r="M55" s="1"/>
      <c r="N55" s="1"/>
      <c r="O55" s="1"/>
      <c r="P55" s="3"/>
      <c r="Q55" s="3"/>
      <c r="R55" s="3"/>
      <c r="S55" s="3"/>
      <c r="T55" s="3"/>
      <c r="U55" s="3"/>
      <c r="V55" s="3"/>
      <c r="W55" s="3"/>
    </row>
    <row r="56" spans="1:23" ht="15.75" x14ac:dyDescent="0.25">
      <c r="A56" s="112"/>
      <c r="B56" s="112"/>
      <c r="C56" s="112"/>
      <c r="D56" s="112"/>
      <c r="E56" s="112"/>
      <c r="F56" s="112"/>
      <c r="G56" s="112"/>
      <c r="H56" s="112"/>
      <c r="I56" s="112"/>
      <c r="J56" s="112"/>
      <c r="K56" s="1"/>
      <c r="L56" s="1"/>
      <c r="M56" s="1"/>
      <c r="N56" s="1"/>
      <c r="O56" s="1"/>
      <c r="P56" s="3"/>
      <c r="Q56" s="3"/>
      <c r="R56" s="3"/>
      <c r="S56" s="3"/>
      <c r="T56" s="3"/>
      <c r="U56" s="3"/>
      <c r="V56" s="3"/>
      <c r="W56" s="3"/>
    </row>
    <row r="57" spans="1:23" ht="15.75" x14ac:dyDescent="0.25">
      <c r="A57" s="112"/>
      <c r="B57" s="112"/>
      <c r="C57" s="112"/>
      <c r="D57" s="112"/>
      <c r="E57" s="112"/>
      <c r="F57" s="112"/>
      <c r="G57" s="112"/>
      <c r="H57" s="112"/>
      <c r="I57" s="112"/>
      <c r="J57" s="112"/>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13" t="s">
        <v>16</v>
      </c>
      <c r="B60" s="113"/>
      <c r="C60" s="113"/>
      <c r="D60" s="113"/>
      <c r="E60" s="114"/>
      <c r="F60" s="115"/>
      <c r="G60" s="115"/>
      <c r="H60" s="115"/>
      <c r="I60" s="115"/>
      <c r="J60" s="115"/>
      <c r="K60" s="1"/>
      <c r="L60" s="1"/>
      <c r="M60" s="1"/>
      <c r="N60" s="1"/>
      <c r="O60" s="1"/>
      <c r="P60" s="3"/>
      <c r="Q60" s="3"/>
      <c r="R60" s="3"/>
      <c r="S60" s="3"/>
      <c r="T60" s="3"/>
      <c r="U60" s="3"/>
      <c r="V60" s="3"/>
      <c r="W60" s="3"/>
    </row>
    <row r="61" spans="1:23" ht="15.75" x14ac:dyDescent="0.25">
      <c r="A61" s="66"/>
      <c r="B61" s="66"/>
      <c r="C61" s="66"/>
      <c r="D61" s="66"/>
      <c r="E61" s="1"/>
      <c r="F61" s="1"/>
      <c r="G61" s="1"/>
      <c r="H61" s="1"/>
      <c r="I61" s="1"/>
      <c r="J61" s="1"/>
      <c r="K61" s="1"/>
      <c r="L61" s="1"/>
      <c r="M61" s="1"/>
      <c r="N61" s="1"/>
      <c r="O61" s="1"/>
      <c r="P61" s="3"/>
      <c r="Q61" s="3"/>
      <c r="R61" s="3"/>
      <c r="S61" s="3"/>
      <c r="T61" s="3"/>
      <c r="U61" s="3"/>
      <c r="V61" s="3"/>
      <c r="W61" s="3"/>
    </row>
    <row r="62" spans="1:23" ht="15.75" x14ac:dyDescent="0.25">
      <c r="A62" s="113" t="s">
        <v>117</v>
      </c>
      <c r="B62" s="113"/>
      <c r="C62" s="113"/>
      <c r="D62" s="113"/>
      <c r="E62" s="114"/>
      <c r="F62" s="115"/>
      <c r="G62" s="115"/>
      <c r="H62" s="115"/>
      <c r="I62" s="115"/>
      <c r="J62" s="115"/>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7:B17"/>
    <mergeCell ref="C17:E17"/>
    <mergeCell ref="F17:H17"/>
    <mergeCell ref="I17:J17"/>
    <mergeCell ref="A20:J20"/>
    <mergeCell ref="A15:B15"/>
    <mergeCell ref="C15:E15"/>
    <mergeCell ref="F15:H15"/>
    <mergeCell ref="I15:J15"/>
    <mergeCell ref="A16:B16"/>
    <mergeCell ref="C16:E16"/>
    <mergeCell ref="F16:H16"/>
    <mergeCell ref="I16:J16"/>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B49:G49"/>
    <mergeCell ref="H49:J49"/>
    <mergeCell ref="A51:J57"/>
    <mergeCell ref="A60:D60"/>
    <mergeCell ref="E60:J60"/>
    <mergeCell ref="A62:D62"/>
    <mergeCell ref="E62:J62"/>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zoomScale="119" zoomScaleNormal="100" workbookViewId="0">
      <selection activeCell="K21" sqref="K21"/>
    </sheetView>
  </sheetViews>
  <sheetFormatPr defaultColWidth="9.140625" defaultRowHeight="15.75" x14ac:dyDescent="0.25"/>
  <cols>
    <col min="1" max="1" width="9.140625" style="36"/>
    <col min="2" max="2" width="5" style="36" customWidth="1"/>
    <col min="3" max="3" width="45" style="36" customWidth="1"/>
    <col min="4" max="4" width="17" style="36" customWidth="1"/>
    <col min="5" max="5" width="5.85546875" style="36" customWidth="1"/>
    <col min="6" max="6" width="5.140625" style="36" customWidth="1"/>
    <col min="7" max="7" width="11.7109375" style="36" customWidth="1"/>
    <col min="8" max="8" width="19.42578125" style="36" customWidth="1"/>
    <col min="9" max="16384" width="9.140625" style="36"/>
  </cols>
  <sheetData>
    <row r="1" spans="1:8" x14ac:dyDescent="0.25">
      <c r="H1" s="37"/>
    </row>
    <row r="2" spans="1:8" ht="18.75" x14ac:dyDescent="0.25">
      <c r="A2" s="159" t="s">
        <v>40</v>
      </c>
      <c r="B2" s="159"/>
      <c r="C2" s="159"/>
      <c r="D2" s="159"/>
      <c r="E2" s="159"/>
      <c r="F2" s="159"/>
      <c r="G2" s="159"/>
      <c r="H2" s="159"/>
    </row>
    <row r="3" spans="1:8" ht="18.75" x14ac:dyDescent="0.3">
      <c r="B3" s="38"/>
      <c r="C3" s="39"/>
      <c r="D3" s="39"/>
      <c r="E3" s="39"/>
      <c r="F3" s="39"/>
    </row>
    <row r="4" spans="1:8" x14ac:dyDescent="0.25">
      <c r="B4" s="160" t="s">
        <v>41</v>
      </c>
      <c r="C4" s="160"/>
      <c r="D4" s="160"/>
      <c r="E4" s="160"/>
      <c r="F4" s="160"/>
      <c r="G4" s="160"/>
      <c r="H4" s="160"/>
    </row>
    <row r="5" spans="1:8" ht="15.95" customHeight="1" x14ac:dyDescent="0.25">
      <c r="B5" s="160" t="s">
        <v>42</v>
      </c>
      <c r="C5" s="160"/>
      <c r="D5" s="160"/>
      <c r="E5" s="160"/>
      <c r="F5" s="160"/>
      <c r="G5" s="160"/>
      <c r="H5" s="160"/>
    </row>
    <row r="6" spans="1:8" x14ac:dyDescent="0.25">
      <c r="B6" s="160"/>
      <c r="C6" s="160"/>
      <c r="D6" s="160"/>
      <c r="E6" s="160"/>
      <c r="F6" s="160"/>
      <c r="G6" s="160"/>
      <c r="H6" s="160"/>
    </row>
    <row r="8" spans="1:8" x14ac:dyDescent="0.25">
      <c r="B8" s="36" t="s">
        <v>43</v>
      </c>
    </row>
    <row r="9" spans="1:8" x14ac:dyDescent="0.25">
      <c r="C9" s="40" t="s">
        <v>81</v>
      </c>
      <c r="D9" s="41">
        <v>98</v>
      </c>
    </row>
    <row r="10" spans="1:8" x14ac:dyDescent="0.25">
      <c r="C10" s="40" t="s">
        <v>87</v>
      </c>
      <c r="D10" s="41">
        <v>2</v>
      </c>
    </row>
    <row r="12" spans="1:8" x14ac:dyDescent="0.25">
      <c r="B12" s="36" t="s">
        <v>44</v>
      </c>
    </row>
    <row r="13" spans="1:8" ht="16.5" thickBot="1" x14ac:dyDescent="0.3"/>
    <row r="14" spans="1:8" ht="49.5" customHeight="1" thickBot="1" x14ac:dyDescent="0.3">
      <c r="B14" s="161" t="s">
        <v>45</v>
      </c>
      <c r="C14" s="155"/>
      <c r="D14" s="155"/>
      <c r="E14" s="155"/>
      <c r="F14" s="156"/>
      <c r="G14" s="161" t="s">
        <v>46</v>
      </c>
      <c r="H14" s="156"/>
    </row>
    <row r="15" spans="1:8" ht="16.5" thickBot="1" x14ac:dyDescent="0.3">
      <c r="B15" s="150" t="s">
        <v>82</v>
      </c>
      <c r="C15" s="151"/>
      <c r="D15" s="151"/>
      <c r="E15" s="151"/>
      <c r="F15" s="152"/>
      <c r="G15" s="42" t="s">
        <v>47</v>
      </c>
      <c r="H15" s="43">
        <f>D9</f>
        <v>98</v>
      </c>
    </row>
    <row r="16" spans="1:8" ht="16.5" thickBot="1" x14ac:dyDescent="0.3">
      <c r="B16" s="150" t="s">
        <v>88</v>
      </c>
      <c r="C16" s="151"/>
      <c r="D16" s="151"/>
      <c r="E16" s="151"/>
      <c r="F16" s="152"/>
      <c r="G16" s="42" t="s">
        <v>48</v>
      </c>
      <c r="H16" s="43">
        <f>D10</f>
        <v>2</v>
      </c>
    </row>
    <row r="17" spans="2:8" ht="16.5" customHeight="1" thickBot="1" x14ac:dyDescent="0.3">
      <c r="B17" s="44" t="s">
        <v>8</v>
      </c>
      <c r="C17" s="45" t="s">
        <v>22</v>
      </c>
      <c r="D17" s="45" t="s">
        <v>49</v>
      </c>
      <c r="E17" s="153" t="s">
        <v>50</v>
      </c>
      <c r="F17" s="154"/>
      <c r="G17" s="155"/>
      <c r="H17" s="156"/>
    </row>
    <row r="18" spans="2:8" ht="48" customHeight="1" thickBot="1" x14ac:dyDescent="0.3">
      <c r="B18" s="47" t="s">
        <v>53</v>
      </c>
      <c r="C18" s="48" t="s">
        <v>83</v>
      </c>
      <c r="D18" s="49" t="s">
        <v>51</v>
      </c>
      <c r="E18" s="46" t="s">
        <v>54</v>
      </c>
      <c r="F18" s="50">
        <v>1</v>
      </c>
      <c r="G18" s="157" t="s">
        <v>52</v>
      </c>
      <c r="H18" s="158"/>
    </row>
    <row r="19" spans="2:8" x14ac:dyDescent="0.25">
      <c r="B19" s="51"/>
      <c r="C19" s="52"/>
      <c r="D19" s="51"/>
      <c r="E19" s="53"/>
      <c r="F19" s="54"/>
      <c r="G19" s="51"/>
      <c r="H19" s="51"/>
    </row>
    <row r="20" spans="2:8" ht="33.75" customHeight="1" x14ac:dyDescent="0.25">
      <c r="B20" s="145" t="s">
        <v>55</v>
      </c>
      <c r="C20" s="145"/>
      <c r="D20" s="145"/>
      <c r="E20" s="145"/>
      <c r="F20" s="145"/>
      <c r="G20" s="145"/>
      <c r="H20" s="145"/>
    </row>
    <row r="22" spans="2:8" ht="31.5" customHeight="1" x14ac:dyDescent="0.25">
      <c r="B22" s="145" t="s">
        <v>84</v>
      </c>
      <c r="C22" s="145"/>
      <c r="D22" s="145"/>
      <c r="E22" s="145"/>
      <c r="F22" s="145"/>
      <c r="G22" s="145"/>
      <c r="H22" s="145"/>
    </row>
    <row r="23" spans="2:8" x14ac:dyDescent="0.25">
      <c r="D23" s="55" t="s">
        <v>86</v>
      </c>
    </row>
    <row r="25" spans="2:8" ht="31.5" customHeight="1" x14ac:dyDescent="0.25">
      <c r="B25" s="145" t="s">
        <v>62</v>
      </c>
      <c r="C25" s="145"/>
      <c r="D25" s="145"/>
      <c r="E25" s="145"/>
      <c r="F25" s="145"/>
      <c r="G25" s="145"/>
      <c r="H25" s="145"/>
    </row>
    <row r="30" spans="2:8" x14ac:dyDescent="0.25">
      <c r="B30" s="102" t="s">
        <v>85</v>
      </c>
      <c r="C30" s="102"/>
      <c r="D30" s="102"/>
      <c r="E30" s="102"/>
      <c r="F30" s="102"/>
      <c r="G30" s="102"/>
      <c r="H30" s="102"/>
    </row>
    <row r="31" spans="2:8" x14ac:dyDescent="0.25">
      <c r="B31" s="102"/>
      <c r="C31" s="102"/>
      <c r="D31" s="102"/>
      <c r="E31" s="102"/>
      <c r="F31" s="102"/>
      <c r="G31" s="102"/>
      <c r="H31" s="102"/>
    </row>
    <row r="32" spans="2:8" x14ac:dyDescent="0.25">
      <c r="B32" s="147" t="s">
        <v>56</v>
      </c>
      <c r="C32" s="147"/>
      <c r="D32" s="147"/>
      <c r="E32" s="147"/>
      <c r="F32" s="147"/>
      <c r="G32" s="147"/>
      <c r="H32" s="147"/>
    </row>
    <row r="33" spans="1:8" x14ac:dyDescent="0.25">
      <c r="B33" s="148" t="s">
        <v>57</v>
      </c>
      <c r="C33" s="148"/>
      <c r="D33" s="148"/>
      <c r="E33" s="148"/>
      <c r="F33" s="148"/>
      <c r="G33" s="148"/>
      <c r="H33" s="148"/>
    </row>
    <row r="34" spans="1:8" x14ac:dyDescent="0.25">
      <c r="B34" s="149" t="s">
        <v>58</v>
      </c>
      <c r="C34" s="149"/>
      <c r="D34" s="149"/>
      <c r="E34" s="149"/>
      <c r="F34" s="149"/>
      <c r="G34" s="149"/>
      <c r="H34" s="149"/>
    </row>
    <row r="36" spans="1:8" x14ac:dyDescent="0.25">
      <c r="A36" s="56" t="s">
        <v>63</v>
      </c>
      <c r="B36" s="146" t="s">
        <v>59</v>
      </c>
      <c r="C36" s="146"/>
      <c r="D36" s="146"/>
      <c r="E36" s="146"/>
      <c r="F36" s="146"/>
      <c r="G36" s="146"/>
      <c r="H36" s="146"/>
    </row>
    <row r="37" spans="1:8" x14ac:dyDescent="0.25">
      <c r="B37" s="146"/>
      <c r="C37" s="146"/>
      <c r="D37" s="146"/>
      <c r="E37" s="146"/>
      <c r="F37" s="146"/>
      <c r="G37" s="146"/>
      <c r="H37" s="146"/>
    </row>
    <row r="38" spans="1:8" x14ac:dyDescent="0.25">
      <c r="B38" s="146"/>
      <c r="C38" s="146"/>
      <c r="D38" s="146"/>
      <c r="E38" s="146"/>
      <c r="F38" s="146"/>
      <c r="G38" s="146"/>
      <c r="H38" s="146"/>
    </row>
    <row r="39" spans="1:8" x14ac:dyDescent="0.25">
      <c r="B39" s="146"/>
      <c r="C39" s="146"/>
      <c r="D39" s="146"/>
      <c r="E39" s="146"/>
      <c r="F39" s="146"/>
      <c r="G39" s="146"/>
      <c r="H39" s="146"/>
    </row>
    <row r="40" spans="1:8" x14ac:dyDescent="0.25">
      <c r="B40" s="146"/>
      <c r="C40" s="146"/>
      <c r="D40" s="146"/>
      <c r="E40" s="146"/>
      <c r="F40" s="146"/>
      <c r="G40" s="146"/>
      <c r="H40" s="146"/>
    </row>
    <row r="41" spans="1:8" x14ac:dyDescent="0.25">
      <c r="B41" s="146"/>
      <c r="C41" s="146"/>
      <c r="D41" s="146"/>
      <c r="E41" s="146"/>
      <c r="F41" s="146"/>
      <c r="G41" s="146"/>
      <c r="H41" s="146"/>
    </row>
    <row r="42" spans="1:8" x14ac:dyDescent="0.25">
      <c r="B42" s="146"/>
      <c r="C42" s="146"/>
      <c r="D42" s="146"/>
      <c r="E42" s="146"/>
      <c r="F42" s="146"/>
      <c r="G42" s="146"/>
      <c r="H42" s="146"/>
    </row>
    <row r="43" spans="1:8" x14ac:dyDescent="0.25">
      <c r="B43" s="146"/>
      <c r="C43" s="146"/>
      <c r="D43" s="146"/>
      <c r="E43" s="146"/>
      <c r="F43" s="146"/>
      <c r="G43" s="146"/>
      <c r="H43" s="146"/>
    </row>
    <row r="44" spans="1:8" x14ac:dyDescent="0.25">
      <c r="B44" s="146"/>
      <c r="C44" s="146"/>
      <c r="D44" s="146"/>
      <c r="E44" s="146"/>
      <c r="F44" s="146"/>
      <c r="G44" s="146"/>
      <c r="H44" s="146"/>
    </row>
    <row r="45" spans="1:8" x14ac:dyDescent="0.25">
      <c r="B45" s="146"/>
      <c r="C45" s="146"/>
      <c r="D45" s="146"/>
      <c r="E45" s="146"/>
      <c r="F45" s="146"/>
      <c r="G45" s="146"/>
      <c r="H45" s="146"/>
    </row>
    <row r="46" spans="1:8" x14ac:dyDescent="0.25">
      <c r="B46" s="146"/>
      <c r="C46" s="146"/>
      <c r="D46" s="146"/>
      <c r="E46" s="146"/>
      <c r="F46" s="146"/>
      <c r="G46" s="146"/>
      <c r="H46" s="146"/>
    </row>
    <row r="47" spans="1:8" x14ac:dyDescent="0.25">
      <c r="B47" s="146"/>
      <c r="C47" s="146"/>
      <c r="D47" s="146"/>
      <c r="E47" s="146"/>
      <c r="F47" s="146"/>
      <c r="G47" s="146"/>
      <c r="H47" s="146"/>
    </row>
    <row r="48" spans="1:8" x14ac:dyDescent="0.25">
      <c r="B48" s="146"/>
      <c r="C48" s="146"/>
      <c r="D48" s="146"/>
      <c r="E48" s="146"/>
      <c r="F48" s="146"/>
      <c r="G48" s="146"/>
      <c r="H48" s="146"/>
    </row>
    <row r="49" spans="2:8" x14ac:dyDescent="0.25">
      <c r="B49" s="146"/>
      <c r="C49" s="146"/>
      <c r="D49" s="146"/>
      <c r="E49" s="146"/>
      <c r="F49" s="146"/>
      <c r="G49" s="146"/>
      <c r="H49" s="146"/>
    </row>
    <row r="50" spans="2:8" x14ac:dyDescent="0.25">
      <c r="B50" s="146"/>
      <c r="C50" s="146"/>
      <c r="D50" s="146"/>
      <c r="E50" s="146"/>
      <c r="F50" s="146"/>
      <c r="G50" s="146"/>
      <c r="H50" s="146"/>
    </row>
    <row r="51" spans="2:8" x14ac:dyDescent="0.25">
      <c r="B51" s="146"/>
      <c r="C51" s="146"/>
      <c r="D51" s="146"/>
      <c r="E51" s="146"/>
      <c r="F51" s="146"/>
      <c r="G51" s="146"/>
      <c r="H51" s="146"/>
    </row>
    <row r="52" spans="2:8" x14ac:dyDescent="0.25">
      <c r="B52" s="146"/>
      <c r="C52" s="146"/>
      <c r="D52" s="146"/>
      <c r="E52" s="146"/>
      <c r="F52" s="146"/>
      <c r="G52" s="146"/>
      <c r="H52" s="146"/>
    </row>
    <row r="53" spans="2:8" x14ac:dyDescent="0.25">
      <c r="B53" s="146"/>
      <c r="C53" s="146"/>
      <c r="D53" s="146"/>
      <c r="E53" s="146"/>
      <c r="F53" s="146"/>
      <c r="G53" s="146"/>
      <c r="H53" s="146"/>
    </row>
    <row r="54" spans="2:8" x14ac:dyDescent="0.25">
      <c r="B54" s="146"/>
      <c r="C54" s="146"/>
      <c r="D54" s="146"/>
      <c r="E54" s="146"/>
      <c r="F54" s="146"/>
      <c r="G54" s="146"/>
      <c r="H54" s="146"/>
    </row>
    <row r="55" spans="2:8" x14ac:dyDescent="0.25">
      <c r="B55" s="146"/>
      <c r="C55" s="146"/>
      <c r="D55" s="146"/>
      <c r="E55" s="146"/>
      <c r="F55" s="146"/>
      <c r="G55" s="146"/>
      <c r="H55" s="146"/>
    </row>
    <row r="56" spans="2:8" x14ac:dyDescent="0.25">
      <c r="B56" s="146"/>
      <c r="C56" s="146"/>
      <c r="D56" s="146"/>
      <c r="E56" s="146"/>
      <c r="F56" s="146"/>
      <c r="G56" s="146"/>
      <c r="H56" s="146"/>
    </row>
    <row r="57" spans="2:8" x14ac:dyDescent="0.25">
      <c r="B57" s="146"/>
      <c r="C57" s="146"/>
      <c r="D57" s="146"/>
      <c r="E57" s="146"/>
      <c r="F57" s="146"/>
      <c r="G57" s="146"/>
      <c r="H57" s="146"/>
    </row>
    <row r="58" spans="2:8" x14ac:dyDescent="0.25">
      <c r="B58" s="146"/>
      <c r="C58" s="146"/>
      <c r="D58" s="146"/>
      <c r="E58" s="146"/>
      <c r="F58" s="146"/>
      <c r="G58" s="146"/>
      <c r="H58" s="146"/>
    </row>
    <row r="59" spans="2:8" x14ac:dyDescent="0.25">
      <c r="B59" s="146"/>
      <c r="C59" s="146"/>
      <c r="D59" s="146"/>
      <c r="E59" s="146"/>
      <c r="F59" s="146"/>
      <c r="G59" s="146"/>
      <c r="H59" s="146"/>
    </row>
  </sheetData>
  <mergeCells count="17">
    <mergeCell ref="A2:H2"/>
    <mergeCell ref="B4:H4"/>
    <mergeCell ref="B5:H6"/>
    <mergeCell ref="B14:F14"/>
    <mergeCell ref="G14:H14"/>
    <mergeCell ref="B15:F15"/>
    <mergeCell ref="B16:F16"/>
    <mergeCell ref="E17:H17"/>
    <mergeCell ref="G18:H18"/>
    <mergeCell ref="B20:H20"/>
    <mergeCell ref="B22:H22"/>
    <mergeCell ref="B25:H25"/>
    <mergeCell ref="B36:H59"/>
    <mergeCell ref="B30:H31"/>
    <mergeCell ref="B32:H32"/>
    <mergeCell ref="B33:H33"/>
    <mergeCell ref="B34:H34"/>
  </mergeCells>
  <dataValidations count="2">
    <dataValidation allowBlank="1" sqref="C19 C18"/>
    <dataValidation allowBlank="1" prompt="Pasirinkti parametro vertę: yra / nėra" sqref="G19:H19 G18:H18"/>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Specialieji reikalavimai</vt:lpstr>
      <vt:lpstr>TS</vt:lpstr>
      <vt:lpstr>Subtiekėjai ir priedai</vt:lpstr>
      <vt:lpstr>EN 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2025-11-23T21:06:41Z</dcterms:created>
  <dcterms:modified xsi:type="dcterms:W3CDTF">2025-12-15T14:03:40Z</dcterms:modified>
  <cp:category/>
</cp:coreProperties>
</file>