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ešieji pirkimai\PIRKIMAI AGNIETES\2024 metai\24-301 turto draudimas\Pirkimo dokumentai\"/>
    </mc:Choice>
  </mc:AlternateContent>
  <xr:revisionPtr revIDLastSave="0" documentId="13_ncr:1_{E59DC2BA-9D90-49FD-8599-5061FE22E07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24" sheetId="6" r:id="rId1"/>
    <sheet name="Sheet1" sheetId="4" r:id="rId2"/>
  </sheets>
  <definedNames>
    <definedName name="_xlnm.Print_Titles" localSheetId="0">'2024'!$5:$6</definedName>
  </definedNames>
  <calcPr calcId="191029"/>
</workbook>
</file>

<file path=xl/calcChain.xml><?xml version="1.0" encoding="utf-8"?>
<calcChain xmlns="http://schemas.openxmlformats.org/spreadsheetml/2006/main">
  <c r="A253" i="6" l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/>
  <c r="A336" i="6" s="1"/>
  <c r="A337" i="6" s="1"/>
  <c r="A338" i="6" s="1"/>
  <c r="A339" i="6" s="1"/>
  <c r="A340" i="6" s="1"/>
  <c r="A341" i="6" s="1"/>
  <c r="A342" i="6" s="1"/>
  <c r="A343" i="6" s="1"/>
  <c r="A226" i="6"/>
  <c r="A227" i="6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16" i="6"/>
  <c r="A217" i="6"/>
  <c r="A218" i="6" s="1"/>
  <c r="A219" i="6" s="1"/>
  <c r="A220" i="6" s="1"/>
  <c r="A221" i="6" s="1"/>
  <c r="A222" i="6" s="1"/>
  <c r="A223" i="6" s="1"/>
  <c r="A224" i="6" s="1"/>
  <c r="A225" i="6" s="1"/>
  <c r="A204" i="6"/>
  <c r="A205" i="6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F344" i="6" l="1"/>
  <c r="A7" i="6" l="1"/>
  <c r="A8" i="6" s="1"/>
  <c r="A9" i="6" s="1"/>
  <c r="A10" i="6" s="1"/>
  <c r="I344" i="6" l="1"/>
  <c r="J288" i="6" l="1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G344" i="6" l="1"/>
  <c r="K7" i="6"/>
  <c r="K10" i="6"/>
  <c r="K20" i="6"/>
  <c r="K15" i="6"/>
  <c r="K12" i="6"/>
  <c r="K8" i="6"/>
  <c r="K13" i="6"/>
  <c r="K17" i="6"/>
  <c r="K19" i="6"/>
  <c r="K21" i="6"/>
  <c r="K23" i="6"/>
  <c r="K25" i="6"/>
  <c r="K27" i="6"/>
  <c r="K24" i="6"/>
  <c r="K22" i="6"/>
  <c r="K16" i="6"/>
  <c r="K9" i="6"/>
  <c r="K288" i="6"/>
  <c r="K28" i="6"/>
  <c r="K26" i="6"/>
  <c r="K18" i="6"/>
  <c r="K14" i="6"/>
  <c r="K11" i="6"/>
  <c r="J344" i="6"/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K344" i="6"/>
</calcChain>
</file>

<file path=xl/sharedStrings.xml><?xml version="1.0" encoding="utf-8"?>
<sst xmlns="http://schemas.openxmlformats.org/spreadsheetml/2006/main" count="1687" uniqueCount="674">
  <si>
    <t>Eil.Nr.</t>
  </si>
  <si>
    <t>Pavadinimas</t>
  </si>
  <si>
    <t>Inventorinis Nr.</t>
  </si>
  <si>
    <t>Adresas</t>
  </si>
  <si>
    <t>J.Kubiliaus 10, Vilnius</t>
  </si>
  <si>
    <t>Įsigijimo kaina (Lt)</t>
  </si>
  <si>
    <t xml:space="preserve">                              VALSTYBINIO SOCIALINIO DRAUDIMO FONDO ADMINISTRAVIMO ĮSTAIGŲ</t>
  </si>
  <si>
    <t>Įsigijimo data</t>
  </si>
  <si>
    <t>Kompiuterinė technika</t>
  </si>
  <si>
    <t>Šifratorius</t>
  </si>
  <si>
    <t xml:space="preserve">Fondo administravimo įstaiga        </t>
  </si>
  <si>
    <t>Fondo valdyba</t>
  </si>
  <si>
    <t>Kauno skyrius</t>
  </si>
  <si>
    <t>Panevėžio skyrius</t>
  </si>
  <si>
    <t>Vilniaus skyrius</t>
  </si>
  <si>
    <t>Klaipėdos skyrius</t>
  </si>
  <si>
    <t xml:space="preserve"> VISO:</t>
  </si>
  <si>
    <t>Įsigijimo kaina (Eur)</t>
  </si>
  <si>
    <t>I00042152</t>
  </si>
  <si>
    <t>I00042153</t>
  </si>
  <si>
    <t>I00042154</t>
  </si>
  <si>
    <t>I00042155</t>
  </si>
  <si>
    <t>I00042156</t>
  </si>
  <si>
    <t>I00042157</t>
  </si>
  <si>
    <t>Metinė draudimo įmoka(Eur)</t>
  </si>
  <si>
    <t>Duomenų saugyklos plėtimas</t>
  </si>
  <si>
    <t>Duomenų bazių tarnybinė stotis HPESynergy 660Gen10</t>
  </si>
  <si>
    <t>I00043320</t>
  </si>
  <si>
    <t>I00043321</t>
  </si>
  <si>
    <t>Tarnybinių stočių modulių talpykla HPE</t>
  </si>
  <si>
    <t>I00043322</t>
  </si>
  <si>
    <t>I00042889</t>
  </si>
  <si>
    <t>I00042888</t>
  </si>
  <si>
    <t>I00043735</t>
  </si>
  <si>
    <t>I00043736</t>
  </si>
  <si>
    <t>I00043737</t>
  </si>
  <si>
    <t>I00043738</t>
  </si>
  <si>
    <t>I00043739</t>
  </si>
  <si>
    <t>I00043740</t>
  </si>
  <si>
    <t>Duomenų saugyklosHPE 3PAR8400 4N papildomas diskas</t>
  </si>
  <si>
    <t>Duomenų kopijų darym įr. HPE StoreOnce 5250,BB958A</t>
  </si>
  <si>
    <t>I00044297</t>
  </si>
  <si>
    <t>I00044298</t>
  </si>
  <si>
    <t>I00044346</t>
  </si>
  <si>
    <t>I00044772</t>
  </si>
  <si>
    <t>I00044773</t>
  </si>
  <si>
    <t>I00044768</t>
  </si>
  <si>
    <t>I00044769</t>
  </si>
  <si>
    <t>I00044770</t>
  </si>
  <si>
    <t>I00044771</t>
  </si>
  <si>
    <t>I00043625</t>
  </si>
  <si>
    <t>I00043627</t>
  </si>
  <si>
    <t>I00043629</t>
  </si>
  <si>
    <t>Duomenų saugyklos plėtimas I etapas 4 vnt.</t>
  </si>
  <si>
    <t>Duomenų saugyklos plėtimas II etapas 4 vnt.</t>
  </si>
  <si>
    <t>Duomenų saugyklos plėtimas III etapas 4 vnt.</t>
  </si>
  <si>
    <t>I00044366</t>
  </si>
  <si>
    <t>I00044367</t>
  </si>
  <si>
    <t>I00044368</t>
  </si>
  <si>
    <t>I00044381</t>
  </si>
  <si>
    <t>DC A tipo tinklo komutatorius HPE Aruba 5412R</t>
  </si>
  <si>
    <t>Aplikacijų ugniasienė Fortinet FortiWeb-1000E FWB-</t>
  </si>
  <si>
    <t>IT-000094</t>
  </si>
  <si>
    <t>IT-000095</t>
  </si>
  <si>
    <t>IT-000100</t>
  </si>
  <si>
    <t>IT-000456</t>
  </si>
  <si>
    <t>IT-000461</t>
  </si>
  <si>
    <t>Duomenų centrų ugniasienė</t>
  </si>
  <si>
    <t>Tarnybinė stotis  TC/HPESynergy 480 GEN10 Plus Base Chassis Configure-to-order Compute Module  CID:5127092028-01</t>
  </si>
  <si>
    <t>HPE StoreOnce 5250 įrenginio talpos plėtimas DC Kupiškis</t>
  </si>
  <si>
    <t>I00042965/1</t>
  </si>
  <si>
    <t>I00043624</t>
  </si>
  <si>
    <t>I00043626</t>
  </si>
  <si>
    <t>I00043628</t>
  </si>
  <si>
    <t>I00044369</t>
  </si>
  <si>
    <t>I00044380</t>
  </si>
  <si>
    <t>IT-000096</t>
  </si>
  <si>
    <t>IT-000097</t>
  </si>
  <si>
    <t>IT-000101</t>
  </si>
  <si>
    <t>IT-000457</t>
  </si>
  <si>
    <t>IT-000462</t>
  </si>
  <si>
    <t>Duomenų kopijų darymo įranga</t>
  </si>
  <si>
    <t>Modulinė tarnybinė stotis HPE Synergy 480Gen102019-11-08 F1-0-121 UAB Blue Bridge</t>
  </si>
  <si>
    <t>DC B tipo tinklo komutatorius HPE Aruba 5412R</t>
  </si>
  <si>
    <t>Tarnybinė stotis (HPE Synergy 480Gen10)</t>
  </si>
  <si>
    <t xml:space="preserve">Tarnybinė stotis HPE Superdome FLEX 280 4-socket Base Chassis </t>
  </si>
  <si>
    <t>HPE StoreOnce 5500 įrenginio talpos plėtimas DC Vilnius</t>
  </si>
  <si>
    <t>I00043632</t>
  </si>
  <si>
    <t>I00043633</t>
  </si>
  <si>
    <t>Serveris V tipo</t>
  </si>
  <si>
    <t>Serveris R tipo</t>
  </si>
  <si>
    <t>Serveris T tipo</t>
  </si>
  <si>
    <t>Duomenų saugykla</t>
  </si>
  <si>
    <t>Duomenų diodas (NTP)</t>
  </si>
  <si>
    <t>Kompiuterinio tinklo ugniasienė</t>
  </si>
  <si>
    <t>Nešiojamas kompiuteris Lenovo ThinkPad L580 15.6FHD/I3-8130U/8GB/256GB</t>
  </si>
  <si>
    <t>Neš.komp.Lenovo ThinkPad L580 15.6" FHD/I3-8130U/8GB/256GB</t>
  </si>
  <si>
    <t>Nešiojamas kompiuteris Lenovo ThinkPad L580 15.6</t>
  </si>
  <si>
    <t>Nešiojamas kompiuteris Lenovo ThinkPad</t>
  </si>
  <si>
    <t>Nešiojamas kompiuterisKamera Logitech, konferencinis mikrofonas Samson</t>
  </si>
  <si>
    <t>Neš.komp.PK L3D6244,M.L190VLWT673</t>
  </si>
  <si>
    <t>I00021885</t>
  </si>
  <si>
    <t>Tinklo komut.įr.HPSwitch5372xl</t>
  </si>
  <si>
    <t>Kompiuteris TEMPEST</t>
  </si>
  <si>
    <t>I00043976</t>
  </si>
  <si>
    <t>2019.12.27</t>
  </si>
  <si>
    <t>I00044300</t>
  </si>
  <si>
    <t>Šifratorius TEMPEST A, ser nr.272261900101</t>
  </si>
  <si>
    <t>2020.05.27</t>
  </si>
  <si>
    <t>Šifratorius TEMPEST A, ser nr.272261900093</t>
  </si>
  <si>
    <t>I00044301</t>
  </si>
  <si>
    <t>TEMPEST spausdintuvas</t>
  </si>
  <si>
    <t>I00044302</t>
  </si>
  <si>
    <t>2020.05.14</t>
  </si>
  <si>
    <t>Serveris. Ser. nr CZ20200BDW</t>
  </si>
  <si>
    <t>I00044303</t>
  </si>
  <si>
    <t>2020.05.20</t>
  </si>
  <si>
    <t>Kompiuterinė darbo vietaKompiuteris TEMPEST LEVEL A</t>
  </si>
  <si>
    <t>I00044305</t>
  </si>
  <si>
    <t>2020.06.15</t>
  </si>
  <si>
    <t>IT-000006</t>
  </si>
  <si>
    <t>2022.09.14</t>
  </si>
  <si>
    <t>IT-000007</t>
  </si>
  <si>
    <t>ĮIRIS duomenų nutekėjimo ir prevencijos apsaugos techninė įranga</t>
  </si>
  <si>
    <t>IT-000038</t>
  </si>
  <si>
    <t>2023.01.03</t>
  </si>
  <si>
    <t xml:space="preserve">TEMPEST spintos nepertraukiamo maitinimo šaltinis </t>
  </si>
  <si>
    <t>Automatinis dviejų įtampos šaltinių perjungėjas</t>
  </si>
  <si>
    <t>IT-000043</t>
  </si>
  <si>
    <t>IT-000044</t>
  </si>
  <si>
    <t>IT-000045</t>
  </si>
  <si>
    <t>2023.08.31</t>
  </si>
  <si>
    <t>I00043660</t>
  </si>
  <si>
    <t>I00043662</t>
  </si>
  <si>
    <t>2019.02.28</t>
  </si>
  <si>
    <t>I00043668</t>
  </si>
  <si>
    <t>Tinklo komutatorius C tipo, JL262A</t>
  </si>
  <si>
    <t>I00044787</t>
  </si>
  <si>
    <t>2021.12.29</t>
  </si>
  <si>
    <t>I00044790</t>
  </si>
  <si>
    <t>I00044791</t>
  </si>
  <si>
    <t>I00044792</t>
  </si>
  <si>
    <t>I00044793</t>
  </si>
  <si>
    <t>I00044794</t>
  </si>
  <si>
    <t>Tinklo komutatorius A tipo, JL258A</t>
  </si>
  <si>
    <t>I00044795</t>
  </si>
  <si>
    <t>I00044796</t>
  </si>
  <si>
    <t>Tinklo komutatorius D tipo, JL256A</t>
  </si>
  <si>
    <t>I00044797</t>
  </si>
  <si>
    <t>I00044798</t>
  </si>
  <si>
    <t>Tinklo komutatorius B tipo, JL261A</t>
  </si>
  <si>
    <t>I00044799</t>
  </si>
  <si>
    <t>I00044800</t>
  </si>
  <si>
    <t>I00044801</t>
  </si>
  <si>
    <t>I00044802</t>
  </si>
  <si>
    <t>I00044803</t>
  </si>
  <si>
    <t>I00044804</t>
  </si>
  <si>
    <t>I00044805</t>
  </si>
  <si>
    <t>I00044806</t>
  </si>
  <si>
    <t>I00044807</t>
  </si>
  <si>
    <t>I00044808</t>
  </si>
  <si>
    <t>I00044809</t>
  </si>
  <si>
    <t>I00044810</t>
  </si>
  <si>
    <t>I00044811</t>
  </si>
  <si>
    <t>I00044812</t>
  </si>
  <si>
    <t>I00044813</t>
  </si>
  <si>
    <t>I00044814</t>
  </si>
  <si>
    <t>Nešiojamas kompiuteris Lenovo ThinkPad L580</t>
  </si>
  <si>
    <t>Kompiuteris nešiojamas Lenovo ThinkPad L580</t>
  </si>
  <si>
    <t>Tinklo komutatorius C tipo ( JL262A )</t>
  </si>
  <si>
    <t>Tinklo komutatorius D tipo ( JL256A )</t>
  </si>
  <si>
    <t>Tinklo komutatorius B tipo(JL261A Aruba 2930F 24G PoE+4SFP Switch)</t>
  </si>
  <si>
    <t>Tinklo komutatorius C tipo(JL262A Aruba 2930F 48G PoE+4SFP Switch)</t>
  </si>
  <si>
    <t>Tinklo komutatorius D tipo(JL256A Aruba 2930F 48G PoE+4SFP Switch)</t>
  </si>
  <si>
    <t>Tinklo komutatorius A tipo (JL258A Aruba)</t>
  </si>
  <si>
    <t>Tinklo komutatorius B tipo (JL261A Aruba)</t>
  </si>
  <si>
    <t>Tinklo komutatorius C tipo (JL262A Aruba)</t>
  </si>
  <si>
    <t>I00043663</t>
  </si>
  <si>
    <t>I00043664</t>
  </si>
  <si>
    <t>I00043667</t>
  </si>
  <si>
    <t>I00044843</t>
  </si>
  <si>
    <t>I00044844</t>
  </si>
  <si>
    <t>I00044845</t>
  </si>
  <si>
    <t>I00044846</t>
  </si>
  <si>
    <t>I00044847</t>
  </si>
  <si>
    <t>I00044848</t>
  </si>
  <si>
    <t>I00044849</t>
  </si>
  <si>
    <t>I00044850</t>
  </si>
  <si>
    <t>I00044851</t>
  </si>
  <si>
    <t>I00044852</t>
  </si>
  <si>
    <t>I00044853</t>
  </si>
  <si>
    <t>I00044854</t>
  </si>
  <si>
    <t>I00044855</t>
  </si>
  <si>
    <t>I00044856</t>
  </si>
  <si>
    <t>I00044857</t>
  </si>
  <si>
    <t>I00044858</t>
  </si>
  <si>
    <t>I00044859</t>
  </si>
  <si>
    <t>I00044860</t>
  </si>
  <si>
    <t>I00044861</t>
  </si>
  <si>
    <t>I00044862</t>
  </si>
  <si>
    <t>I00044863</t>
  </si>
  <si>
    <t>I00044864</t>
  </si>
  <si>
    <t>I00044865</t>
  </si>
  <si>
    <t>I00044866</t>
  </si>
  <si>
    <t>I00044867</t>
  </si>
  <si>
    <t>I00044868</t>
  </si>
  <si>
    <t>2018.01.31</t>
  </si>
  <si>
    <t>2021.12.28</t>
  </si>
  <si>
    <t>2021.12.22</t>
  </si>
  <si>
    <t>218 Patalpa, Šiauliai</t>
  </si>
  <si>
    <t>411 kabinetas, Utena</t>
  </si>
  <si>
    <t>314 kabinetas, Senamiesčio g.100, Panevėžys</t>
  </si>
  <si>
    <t>Kabinetas Nr.204, Rokiškis</t>
  </si>
  <si>
    <t>003 - Serverinė Biržai</t>
  </si>
  <si>
    <t>307 serverinė, Pasvalys</t>
  </si>
  <si>
    <t>020 Informacinių sistemų sk. patalpa, Šiauliai</t>
  </si>
  <si>
    <t>Vytauto Didžiojo g. 88, Kelmė</t>
  </si>
  <si>
    <t>Livonijos g. 19A, Joniškis</t>
  </si>
  <si>
    <t>310 serverinė, Švenčionys</t>
  </si>
  <si>
    <t>2 a. serverinė, Utena</t>
  </si>
  <si>
    <t>412 serverinė, Utena</t>
  </si>
  <si>
    <t>2 a. serverinė, Anykščiai</t>
  </si>
  <si>
    <t>204 kabinetas, Zarasai</t>
  </si>
  <si>
    <t>210 kabinetas, Ignalina</t>
  </si>
  <si>
    <t>201 serverinė, Molėtai</t>
  </si>
  <si>
    <t>Serverinė, Vasario 16-osios g. 4, Mažeikiai</t>
  </si>
  <si>
    <t>Serverinė, J.Basanavičiaus g. 15, Skuodas</t>
  </si>
  <si>
    <t>209 kabinetas, Respublikos g. 2A, N. Akmenė</t>
  </si>
  <si>
    <t>Tarnyb. patalpa (serverinė) 302A, Mairon.8,Rasein.</t>
  </si>
  <si>
    <t>I00030150</t>
  </si>
  <si>
    <t>I00040029</t>
  </si>
  <si>
    <t>I00043665</t>
  </si>
  <si>
    <t>I00043669</t>
  </si>
  <si>
    <t>I00044815</t>
  </si>
  <si>
    <t>I00044816</t>
  </si>
  <si>
    <t>I00044817</t>
  </si>
  <si>
    <t>I00044818</t>
  </si>
  <si>
    <t>I00044819</t>
  </si>
  <si>
    <t>I00044820</t>
  </si>
  <si>
    <t>I00044821</t>
  </si>
  <si>
    <t>I00044822</t>
  </si>
  <si>
    <t>I00044823</t>
  </si>
  <si>
    <t>I00044825</t>
  </si>
  <si>
    <t>I00044826</t>
  </si>
  <si>
    <t>I00044827</t>
  </si>
  <si>
    <t>I00044828</t>
  </si>
  <si>
    <t>I00044829</t>
  </si>
  <si>
    <t>I00044830</t>
  </si>
  <si>
    <t>Aktyviosios tinklo komutavimo įrangos optinis1000Base-LX modulis</t>
  </si>
  <si>
    <t>Kompiuterinio tinklo Ethernet modulis Base-TX</t>
  </si>
  <si>
    <t>Tinklo komutatorius B tipo (S/N CN14HL24KJ)(JL261A Aruba 2930F 24G PoE + 4SFP Switch)</t>
  </si>
  <si>
    <t>Tinklo komutatorius B tipo (S/N CN14HL24KF)(JL261A Aruba 2930F 24G PoE + 4SFP Switch)</t>
  </si>
  <si>
    <t>Tinklo komutatorius C tipo (S/N CN19HL31WR)(JL262A Aruba 2930F 48G PoE + 4SFP Switch)</t>
  </si>
  <si>
    <t>Tinklo komutatorius C tipo (S/N CN19HL32H5)(JL262A Aruba 2930F 48G PoE + 4SFP Switch)</t>
  </si>
  <si>
    <t>Tinklo komutatorius C tipo (S/N CN19HL322C)(JL262A Aruba 2930F 48G PoE + 4SFP Switch)</t>
  </si>
  <si>
    <t>Tinklo komutatorius C tipo (S/N CN19HL322B)(JL262A Aruba 2930F 48G PoE + 4SFP Switch)</t>
  </si>
  <si>
    <t>Tinklo komutatorius C tipo (S/N CN19HL326C)(JL262A Aruba 2930F 48G PoE + 4SFP Switch)</t>
  </si>
  <si>
    <t>Tinklo komutatorius D tipo (S/N CN19HKX144)(JL256A Aruba 2930F 48G PoE + 4SFP Switch)</t>
  </si>
  <si>
    <t>Tinklo komutatorius D tipo (S/N CN19HKX16F)(JL256A Aruba 2930F 48G PoE + 4SFP Switch)</t>
  </si>
  <si>
    <t>Tinklo komutatorius D tipo (S/N CN19HKX178)(JL256A Aruba 2930F 48G PoE + 4SFP Switch)</t>
  </si>
  <si>
    <t>Tinklo komutatorius D tipo (S/N CN19HKX1PH)(JL256A Aruba 2930F 48G PoE + 4SFP Switch)</t>
  </si>
  <si>
    <t>Tinklo komutatorius D tipo (S/N CN19HKX1RF)(JL256A Aruba 2930F 48G PoE + 4SFP Switch)</t>
  </si>
  <si>
    <t>Tinklo komutatorius D tipo (S/N CN19HKX1TY)(JL256A Aruba 2930F 48G PoE + 4SFP Switch)</t>
  </si>
  <si>
    <t>Tinklo komutatorius D tipo (S/N CN19HKX19P)(JL256A Aruba 2930F 48G PoE + 4SFP Switch)</t>
  </si>
  <si>
    <t>Tinklo komutatorius D tipo (S/N CN19HKX1CS)(JL256A Aruba 2930F 48G PoE + 4SFP Switch)</t>
  </si>
  <si>
    <t>2006.12.29</t>
  </si>
  <si>
    <t>2012.11.07</t>
  </si>
  <si>
    <t>I00036702</t>
  </si>
  <si>
    <t>I00043666</t>
  </si>
  <si>
    <t>Tarnybinė stotis HP ProLiant BL490G7</t>
  </si>
  <si>
    <t>Modul. tarnyb. stočių taplykla HP C7000</t>
  </si>
  <si>
    <t>Tarnyb.stotis HewletPackardProLiant (VB)</t>
  </si>
  <si>
    <t>Pirmo DC TS virtualizavimo platformos TSDC-duomenų centrasTS-tarnybinė stotis</t>
  </si>
  <si>
    <t>Antro DC TS virtualizavimo platformos TSDC-duomenų centrasTS-tarnybinė stotis</t>
  </si>
  <si>
    <t>Duomenų bazių tarnybinė stotis</t>
  </si>
  <si>
    <t>Replikavimo tarnybinė stotis</t>
  </si>
  <si>
    <t>Modulinių tarnybinių stočių talpykla</t>
  </si>
  <si>
    <t>Modulinė tarnybinė stotis I-o tipo</t>
  </si>
  <si>
    <t>Modulinė tarnybinė stotis II-o tipo</t>
  </si>
  <si>
    <t>Modulinė tarnybinė stotis HP ProLiant BL460c Gen8</t>
  </si>
  <si>
    <t>ADIS Virtualizavimo tarnybinė stotis (VSDF)</t>
  </si>
  <si>
    <t>ADIS Virtualizavimo tarnybinė stotis (VSDSF)</t>
  </si>
  <si>
    <t>Tarnybinė stotis HP ProLiant DL360 Generation</t>
  </si>
  <si>
    <t>Serveris HP Proliant DL360Gen9Virtual.aplinkos rezerv. kopijavimo įranga</t>
  </si>
  <si>
    <t>Duomenų saugyklos plėtimo įrangaBlue Bridge F1-0-145</t>
  </si>
  <si>
    <t>II-tipo modul. tarnyb. stotis HPEProLiant BL460cF1-0-157</t>
  </si>
  <si>
    <t>Modulinių tarnybinių stočių talpyklaF1-0-157</t>
  </si>
  <si>
    <t>I-tipo modulinė tarnybinė stotis</t>
  </si>
  <si>
    <t>Duomenų saugyklos praplėtimas ES-75%sut.F1-0-196</t>
  </si>
  <si>
    <t>Modulinių TS talpykla ES 75%</t>
  </si>
  <si>
    <t>Mod.TS HPE Synergy480Compute Module ES 75%</t>
  </si>
  <si>
    <t>Saugumo informacijos ir įvykių valdymo sistema SN: 29P7QR3</t>
  </si>
  <si>
    <t>Failų serverio tarnybinė stotis su įdieg.(HPE StorEasy1860 Storage ....)</t>
  </si>
  <si>
    <t>Failų serverio tarnybinė stotis su įdieg.(HPE StoreEasy1860 Storage ....)</t>
  </si>
  <si>
    <t xml:space="preserve">Tarnybinių stočių modulių talpykla (HPE Synergy  1200) </t>
  </si>
  <si>
    <t>Tarnybinių stočių modulių talpykla (HPE Synergy 12000</t>
  </si>
  <si>
    <t>Modulinės tarnybinės stotys I tipo (HPE Synergy 480 GEN11)</t>
  </si>
  <si>
    <t>Modulinės tarnybinės stotys II tipo (HPE Synergy 480 Gen11)</t>
  </si>
  <si>
    <t>I00039658</t>
  </si>
  <si>
    <t>I00039659</t>
  </si>
  <si>
    <t>I00039660</t>
  </si>
  <si>
    <t>I00039671</t>
  </si>
  <si>
    <t>I00039672</t>
  </si>
  <si>
    <t>I00039673</t>
  </si>
  <si>
    <t>I00039674</t>
  </si>
  <si>
    <t>I00040240</t>
  </si>
  <si>
    <t>I00040248</t>
  </si>
  <si>
    <t>I00040249</t>
  </si>
  <si>
    <t>I00040250</t>
  </si>
  <si>
    <t>I00040251</t>
  </si>
  <si>
    <t>I00040252</t>
  </si>
  <si>
    <t>I00040253</t>
  </si>
  <si>
    <t>I00040359</t>
  </si>
  <si>
    <t>I00040366</t>
  </si>
  <si>
    <t>I00040367</t>
  </si>
  <si>
    <t>I00040368</t>
  </si>
  <si>
    <t>I00040690</t>
  </si>
  <si>
    <t>I00040691</t>
  </si>
  <si>
    <t>I00040692</t>
  </si>
  <si>
    <t>I00040693</t>
  </si>
  <si>
    <t>I00040694</t>
  </si>
  <si>
    <t>I00040695</t>
  </si>
  <si>
    <t>I00041505</t>
  </si>
  <si>
    <t>I00041506</t>
  </si>
  <si>
    <t>I00041507</t>
  </si>
  <si>
    <t>I00041508</t>
  </si>
  <si>
    <t>I00041509</t>
  </si>
  <si>
    <t>I00041510</t>
  </si>
  <si>
    <t>I00041511</t>
  </si>
  <si>
    <t>I00041512</t>
  </si>
  <si>
    <t>I00041513</t>
  </si>
  <si>
    <t>I00041514</t>
  </si>
  <si>
    <t>I00041515</t>
  </si>
  <si>
    <t>I00041516</t>
  </si>
  <si>
    <t>I00041839</t>
  </si>
  <si>
    <t>I00041840</t>
  </si>
  <si>
    <t>I00041841</t>
  </si>
  <si>
    <t>I00041842</t>
  </si>
  <si>
    <t>I00041843</t>
  </si>
  <si>
    <t>I00041844</t>
  </si>
  <si>
    <t>I00041893</t>
  </si>
  <si>
    <t>I00041894</t>
  </si>
  <si>
    <t>I00042063</t>
  </si>
  <si>
    <t>I00042064</t>
  </si>
  <si>
    <t>I00042272</t>
  </si>
  <si>
    <t>I00042273</t>
  </si>
  <si>
    <t>I00042330</t>
  </si>
  <si>
    <t>I00042331</t>
  </si>
  <si>
    <t>I00042332</t>
  </si>
  <si>
    <t>I00042333</t>
  </si>
  <si>
    <t>I00042334</t>
  </si>
  <si>
    <t>I00042335</t>
  </si>
  <si>
    <t>I00042336</t>
  </si>
  <si>
    <t>I00042337</t>
  </si>
  <si>
    <t>I00042338</t>
  </si>
  <si>
    <t>I00042339</t>
  </si>
  <si>
    <t>I00042340</t>
  </si>
  <si>
    <t>I00042341</t>
  </si>
  <si>
    <t>I00042342</t>
  </si>
  <si>
    <t>I00042386</t>
  </si>
  <si>
    <t>I00042386A</t>
  </si>
  <si>
    <t>I00042922</t>
  </si>
  <si>
    <t>I00042923</t>
  </si>
  <si>
    <t>I00042960</t>
  </si>
  <si>
    <t>I00042961</t>
  </si>
  <si>
    <t>I00042962</t>
  </si>
  <si>
    <t>IT-000503</t>
  </si>
  <si>
    <t>IT-000556</t>
  </si>
  <si>
    <t>IT-000557</t>
  </si>
  <si>
    <t>IT-000838</t>
  </si>
  <si>
    <t>IT-000839</t>
  </si>
  <si>
    <t>IT-000840</t>
  </si>
  <si>
    <t>IT-000841</t>
  </si>
  <si>
    <t>IT-000842</t>
  </si>
  <si>
    <t>IT-000843</t>
  </si>
  <si>
    <t>IT-000844</t>
  </si>
  <si>
    <t>IT-000845</t>
  </si>
  <si>
    <t>IT-000846</t>
  </si>
  <si>
    <t>IT-000847</t>
  </si>
  <si>
    <t>IT-000848</t>
  </si>
  <si>
    <t>IT-000849</t>
  </si>
  <si>
    <t>IT-000850</t>
  </si>
  <si>
    <t>IT-000851</t>
  </si>
  <si>
    <t>IT-000852</t>
  </si>
  <si>
    <t>IT-000853</t>
  </si>
  <si>
    <t>IT-000854</t>
  </si>
  <si>
    <t>IT-000855</t>
  </si>
  <si>
    <t>IT-000856</t>
  </si>
  <si>
    <t>2010.12.30</t>
  </si>
  <si>
    <t>2013.02.14</t>
  </si>
  <si>
    <t>2013.03.15</t>
  </si>
  <si>
    <t>2013.09.30</t>
  </si>
  <si>
    <t>2014.05.20</t>
  </si>
  <si>
    <t>2014.11.06</t>
  </si>
  <si>
    <t>2015.04.01</t>
  </si>
  <si>
    <t>2015.12.30</t>
  </si>
  <si>
    <t>2016.12.19</t>
  </si>
  <si>
    <t>2016.12.27</t>
  </si>
  <si>
    <t>2017.03.06</t>
  </si>
  <si>
    <t>2017.12.20</t>
  </si>
  <si>
    <t>2017.12.19</t>
  </si>
  <si>
    <t>2017.12.28</t>
  </si>
  <si>
    <t>2018.03.06</t>
  </si>
  <si>
    <t>2018.12.07</t>
  </si>
  <si>
    <t>2019.12.06</t>
  </si>
  <si>
    <t>2020.06.01</t>
  </si>
  <si>
    <t>2020.09.30</t>
  </si>
  <si>
    <t>2020.12.04</t>
  </si>
  <si>
    <t>2020.12.15</t>
  </si>
  <si>
    <t>2021.10.22</t>
  </si>
  <si>
    <t>2022.06.09</t>
  </si>
  <si>
    <t>2022.06.29</t>
  </si>
  <si>
    <t>2022.08.08</t>
  </si>
  <si>
    <t>2022.09.01</t>
  </si>
  <si>
    <t>2022.12.23</t>
  </si>
  <si>
    <t>2023.09.26</t>
  </si>
  <si>
    <t>2023.09.29</t>
  </si>
  <si>
    <t>Rezervinis duomenų centras Kupiškyje</t>
  </si>
  <si>
    <t>Nešiojamas kompiuteris ACER Travelmate P2</t>
  </si>
  <si>
    <t xml:space="preserve">Nešiojamas kompiuteris Dell Latitude 5520 </t>
  </si>
  <si>
    <t xml:space="preserve">Nešiojamas kompiuteris Dell Latitude 5530 </t>
  </si>
  <si>
    <t>Neš. kompiuteris Lenovo ThinkPad L580 JVHFC1</t>
  </si>
  <si>
    <t>Neš.kompiuteris HP EliteBook 850G6 5CG0196B3H</t>
  </si>
  <si>
    <t>Neš.kompiuteris HP EliteBook 850G6 5CG0196B3J</t>
  </si>
  <si>
    <t>Neš.kompiuteris HP EliteBook 850G6 5CG0196B3K</t>
  </si>
  <si>
    <t>Neš.kompiuteris HP EliteBook 850G6 5CG0196B3L</t>
  </si>
  <si>
    <t>Neš.kompiuteris HP EliteBook 850G6 5CG0196B3M</t>
  </si>
  <si>
    <t>Neš.kompiuteris HP EliteBook 850G6 5CG0196B3N</t>
  </si>
  <si>
    <t>Neš.kompiuteris HP EliteBook 850G6 5CG0196B3P</t>
  </si>
  <si>
    <t>228/ Klientų aptarnavimo valdymo skyrius</t>
  </si>
  <si>
    <t>232 / Išankstinio ginčų nagr. ne teismo tvarka sk.</t>
  </si>
  <si>
    <t>233/Personalo valdymo skyrius</t>
  </si>
  <si>
    <t>339 / Projektų ir kokybės valdymo skyrius</t>
  </si>
  <si>
    <t>342/ISE ir informacijos valdymo skyrius</t>
  </si>
  <si>
    <t>244 / Veiklos buhalterinės apskaitos skyrius</t>
  </si>
  <si>
    <t>227/Vyriausiasis patarėjas</t>
  </si>
  <si>
    <t>206a /Statistikos skyrius</t>
  </si>
  <si>
    <t>229/Fondo finansų ir apskaitos skyrius</t>
  </si>
  <si>
    <t>341/Registrų tvarkymo skyrius</t>
  </si>
  <si>
    <t>308 / Projektų ir kokybės valdymo skyrius</t>
  </si>
  <si>
    <t>343 / Nepensinių išmokų skyrius</t>
  </si>
  <si>
    <t>344/IS plėtros skyrius</t>
  </si>
  <si>
    <t>321 kab. Konstitucijos pr. 12-101, Vilnius</t>
  </si>
  <si>
    <t>320/ISE ir informacijos valdymo skyrius</t>
  </si>
  <si>
    <t>327 / Viešųjų pirkimų ir Ūkio valdymo skyrius</t>
  </si>
  <si>
    <t>304/IS plėtros skyrius</t>
  </si>
  <si>
    <t>322/ISE ir informacijos valdymo skyrius</t>
  </si>
  <si>
    <t>324/ISE ir informacijos valdymo skyrius</t>
  </si>
  <si>
    <t>204/Direktoriaus pavaduotojas</t>
  </si>
  <si>
    <t>205 Direktoriaus pavaduotojas</t>
  </si>
  <si>
    <t>206 D Komunikacijos skyrius</t>
  </si>
  <si>
    <t>340/Įmokų administravimo skyrius</t>
  </si>
  <si>
    <t>IT-000515</t>
  </si>
  <si>
    <t>IT-000516</t>
  </si>
  <si>
    <t>IT-000517</t>
  </si>
  <si>
    <t>IT-000518</t>
  </si>
  <si>
    <t>IT-000519</t>
  </si>
  <si>
    <t>IT-000520</t>
  </si>
  <si>
    <t>IT-000521</t>
  </si>
  <si>
    <t>IT-000522</t>
  </si>
  <si>
    <t>IT-000523</t>
  </si>
  <si>
    <t>IT-000524</t>
  </si>
  <si>
    <t>IT-000525</t>
  </si>
  <si>
    <t>IT-000526</t>
  </si>
  <si>
    <t>IT-000527</t>
  </si>
  <si>
    <t>IT-000528</t>
  </si>
  <si>
    <t>IT-000529</t>
  </si>
  <si>
    <t>IT-000530</t>
  </si>
  <si>
    <t>IT-000531</t>
  </si>
  <si>
    <t>IT-000532</t>
  </si>
  <si>
    <t>IT-000533</t>
  </si>
  <si>
    <t>IT-000534</t>
  </si>
  <si>
    <t>IT-000535</t>
  </si>
  <si>
    <t>IT-000536</t>
  </si>
  <si>
    <t>IT-000537</t>
  </si>
  <si>
    <t>IT-000538</t>
  </si>
  <si>
    <t>IT-000514</t>
  </si>
  <si>
    <t>IT-000021</t>
  </si>
  <si>
    <t>IT-000022</t>
  </si>
  <si>
    <t>IT-000023</t>
  </si>
  <si>
    <t>IT-000024</t>
  </si>
  <si>
    <t>IT-000025</t>
  </si>
  <si>
    <t>IT-000026</t>
  </si>
  <si>
    <t>IT-000028</t>
  </si>
  <si>
    <t>IT-000029</t>
  </si>
  <si>
    <t>IT-000030</t>
  </si>
  <si>
    <t>IT-000539</t>
  </si>
  <si>
    <t>IT-000540</t>
  </si>
  <si>
    <t>IT-000541</t>
  </si>
  <si>
    <t>IT-000542</t>
  </si>
  <si>
    <t>IT-000543</t>
  </si>
  <si>
    <t>I00043671</t>
  </si>
  <si>
    <t>I00044291</t>
  </si>
  <si>
    <t>I00044295</t>
  </si>
  <si>
    <t>I00044293</t>
  </si>
  <si>
    <t>I00044294</t>
  </si>
  <si>
    <t>I00044296</t>
  </si>
  <si>
    <t>I00044292</t>
  </si>
  <si>
    <t>I00044290</t>
  </si>
  <si>
    <t>IT-000027</t>
  </si>
  <si>
    <t>2023.04.04</t>
  </si>
  <si>
    <t>2022.04.07</t>
  </si>
  <si>
    <t>2019.12.10</t>
  </si>
  <si>
    <t>2021.12.16</t>
  </si>
  <si>
    <t>2020.09.23</t>
  </si>
  <si>
    <t>2020.10.16</t>
  </si>
  <si>
    <t>2021.08.25</t>
  </si>
  <si>
    <t>2020.06.08</t>
  </si>
  <si>
    <t>Serverinė Kalvarijų g.147/IS e, Vilnius</t>
  </si>
  <si>
    <t xml:space="preserve">                                2025 METAIS  DRAUDŽIAMOS   KOMPIUTERINĖS  TECHNIKOS SĄRAŠAS</t>
  </si>
  <si>
    <t>2023.12.22</t>
  </si>
  <si>
    <t>IT-000429</t>
  </si>
  <si>
    <t>ĮIRIS Tempest spausdintuvas</t>
  </si>
  <si>
    <t>IT-000430</t>
  </si>
  <si>
    <t>Tarnybinė stotis</t>
  </si>
  <si>
    <t>2024.09.25</t>
  </si>
  <si>
    <t>IT-000489</t>
  </si>
  <si>
    <t>ĮIRIS duomenų saugyklos įranga</t>
  </si>
  <si>
    <t>Nešiojamas kompiuteris ACER Travelmate P2 1C397600</t>
  </si>
  <si>
    <t>Nešiojamas kompiuteris ACER Travelmate P2  01C197600</t>
  </si>
  <si>
    <t>Nešiojamas kompiuteris ACER Travelmate P2  01C027600</t>
  </si>
  <si>
    <t>IT-000410</t>
  </si>
  <si>
    <t>IT-000411</t>
  </si>
  <si>
    <t>I00044833</t>
  </si>
  <si>
    <t>I00044837</t>
  </si>
  <si>
    <t>I00044841</t>
  </si>
  <si>
    <t>I00044842</t>
  </si>
  <si>
    <t>Komutatorius su PoE+</t>
  </si>
  <si>
    <t>2023.10.31</t>
  </si>
  <si>
    <t>Tinklo komutatorius A tipo(JL258A Aruba 2930F 8G PoE+ 2SFP+ Switch)</t>
  </si>
  <si>
    <t>Tinklo komutatorius B tipo(JL261A Aruba 2930F 24G PoE+ 4SFP Switch)</t>
  </si>
  <si>
    <t>Tinklo komutatorius C tipo(JL262A Aruba 2930F 48G PoE+ 4SFP Switch)</t>
  </si>
  <si>
    <t>IT-000409</t>
  </si>
  <si>
    <t>I00044840</t>
  </si>
  <si>
    <t>104 kabinetas Trakai</t>
  </si>
  <si>
    <t>305 kabinetas Šalčininkai</t>
  </si>
  <si>
    <t>I00044838</t>
  </si>
  <si>
    <t>I00044832</t>
  </si>
  <si>
    <t>I00044831</t>
  </si>
  <si>
    <t>24 kabinetas Širvintos</t>
  </si>
  <si>
    <t>I00044834</t>
  </si>
  <si>
    <t>I00037207</t>
  </si>
  <si>
    <t>I00037264</t>
  </si>
  <si>
    <t>2008.03.27</t>
  </si>
  <si>
    <t>2008.04.01</t>
  </si>
  <si>
    <t>Aktyvi tinklo kom. įranga UIT</t>
  </si>
  <si>
    <t xml:space="preserve">313 kab. Laisvės pr. 28,  Vilnius </t>
  </si>
  <si>
    <t xml:space="preserve">314 kab. Laisvės pr. 28,  Vilnius </t>
  </si>
  <si>
    <t xml:space="preserve">616 kab. Laisvės pr. 28,  Vilnius </t>
  </si>
  <si>
    <t>2007.12.29</t>
  </si>
  <si>
    <t>2019.02.20</t>
  </si>
  <si>
    <t>I00043980</t>
  </si>
  <si>
    <t>I00043981</t>
  </si>
  <si>
    <t>I00043982</t>
  </si>
  <si>
    <t>I00043983</t>
  </si>
  <si>
    <t>I00043985</t>
  </si>
  <si>
    <t>I00044038</t>
  </si>
  <si>
    <t>I00043978</t>
  </si>
  <si>
    <t>I00043984</t>
  </si>
  <si>
    <t>2019.12.30</t>
  </si>
  <si>
    <t>Tinklo komutatorius A tipo(Aruba 2930F 24G 4SFP+)</t>
  </si>
  <si>
    <t xml:space="preserve">514 kab. Laisvės pr. 28,  Vilnius </t>
  </si>
  <si>
    <t xml:space="preserve">7 kab. Laisvės pr. 28,  Vilnius </t>
  </si>
  <si>
    <t xml:space="preserve">13 kab. Laisvės pr. 28,  Vilnius </t>
  </si>
  <si>
    <t xml:space="preserve">Archyvas A korp. 1 a. Laisvės pr. 28,  Vilnius </t>
  </si>
  <si>
    <t>I00043986</t>
  </si>
  <si>
    <t>I00043987</t>
  </si>
  <si>
    <t>I00043988</t>
  </si>
  <si>
    <t>Tinklo komutatorius B tipo(Aruba 2930F 48G 4SFP+)</t>
  </si>
  <si>
    <t xml:space="preserve">Aptarnavimo salė A korp. Laisvės pr. 28,  Vilnius </t>
  </si>
  <si>
    <t xml:space="preserve">614 kab. Laisvės pr. 28,  Vilnius </t>
  </si>
  <si>
    <t>I00044835</t>
  </si>
  <si>
    <t>I00044836</t>
  </si>
  <si>
    <t>I00043989</t>
  </si>
  <si>
    <t>I00043990</t>
  </si>
  <si>
    <t>Tinklo komutatorius C tipo(Aruba 5400R z12)</t>
  </si>
  <si>
    <t>I00044839</t>
  </si>
  <si>
    <t>Tinklo komutatorius D tipo(Aruba 5400R z12)</t>
  </si>
  <si>
    <t>Tinklo komutatorius E tipo(Aruba 5400R z13)</t>
  </si>
  <si>
    <t>I00043991</t>
  </si>
  <si>
    <t>I00043992</t>
  </si>
  <si>
    <t>I00043993</t>
  </si>
  <si>
    <t>I00043994</t>
  </si>
  <si>
    <t>416 kab.Laisvės pr. 28, Vilnius</t>
  </si>
  <si>
    <t>606 kab., Laisvės pr.28, Vilnius</t>
  </si>
  <si>
    <t>608 kab. Laisvės pr. 28, Vilnius</t>
  </si>
  <si>
    <t>201 kab. Serverinė, Gimnazijos g. 7A, Šakiai</t>
  </si>
  <si>
    <t>111 kab. Serverinė  Maironio g. 6, Vilkaviškis</t>
  </si>
  <si>
    <t>207 kab. IS sk., Bajorų g. 16, Kaunas</t>
  </si>
  <si>
    <t>Serverinė, Knypavos Rinkos aikštė 1, LT-57260, Kėdainiai</t>
  </si>
  <si>
    <t>413 kab. A.Mickevičiaus g. 42, LT-44240 Kaunas</t>
  </si>
  <si>
    <t>206 kab. Šv. Gertrūdos g. 4, Kaunas</t>
  </si>
  <si>
    <t>205 kab. M. K. Čiurlionio g. 60, Druskininkai</t>
  </si>
  <si>
    <t xml:space="preserve">309 kab. Dzūkų g. 16, Varėna </t>
  </si>
  <si>
    <t>209 kab. Vilniaus g. 19, Lazdijai</t>
  </si>
  <si>
    <t xml:space="preserve">21A kab. Vytauto g. 53, Prienai </t>
  </si>
  <si>
    <t>A.Mickevičiaus g. 42, Kaunas</t>
  </si>
  <si>
    <t>A. Valaičio g. 2-1, Marijampolė</t>
  </si>
  <si>
    <t>Jotvingių g. 10-2, Alytus</t>
  </si>
  <si>
    <t>403 kab., Smiltelės g. 12A, Klaipėda</t>
  </si>
  <si>
    <t>210 kabinetas, Vasario 16-osios g. 4, Mažeikiai</t>
  </si>
  <si>
    <t>Tarnybinė patalpa, 206 kab., Savanorių 25,Kretinga</t>
  </si>
  <si>
    <t>Tarnybinė patalpa, 325 kab., Tilžės g. 32, Šilutė</t>
  </si>
  <si>
    <t>207 kabinetas, Respublikos g. 43, Telšiai</t>
  </si>
  <si>
    <t>3 a. serverinė, Smiltelės g. 12A, Klaipėda</t>
  </si>
  <si>
    <t>Nešiojamas kompiuteris ACER Travelmate P2  01C377600</t>
  </si>
  <si>
    <t>Nešiojamas kompiuteris ACER Travelmate P2  01C117600</t>
  </si>
  <si>
    <t>Nešiojamas kompiuteris ACER Travelmate P2  01C257600</t>
  </si>
  <si>
    <t>314 kab. Senamiesčio g.100, Panevėžys</t>
  </si>
  <si>
    <t>IT-000876</t>
  </si>
  <si>
    <t>IT-000877</t>
  </si>
  <si>
    <t>IT-000878</t>
  </si>
  <si>
    <t>IT-000879</t>
  </si>
  <si>
    <t>IT-000886</t>
  </si>
  <si>
    <t>IT-001032</t>
  </si>
  <si>
    <t>IT-001033</t>
  </si>
  <si>
    <t>IT-001056</t>
  </si>
  <si>
    <t>IT-001058</t>
  </si>
  <si>
    <t>Nešiojamas kompiuteris ACER Travelmate P2  01C2B7600</t>
  </si>
  <si>
    <t>Nešiojamas kompiuteris ACER Travelmate P2  01BFA7600</t>
  </si>
  <si>
    <t>Nešiojamas kompiuteris ACER Travelmate P2 01C247600</t>
  </si>
  <si>
    <t>Nešiojamas kompiuteris ACER Travelmate P2 1C3C7600</t>
  </si>
  <si>
    <t>Nešiojamas kompiuteris ACER Travelmate P2  1C2E7600</t>
  </si>
  <si>
    <t>Nešiojamas kompiuteris ACER Travelmate P2  1C427600</t>
  </si>
  <si>
    <t>Duomenų centro SAN komutatorius I tipo</t>
  </si>
  <si>
    <t>Duomenų centro SAN komutatorius II tipo</t>
  </si>
  <si>
    <t>Duomenų kopijų darymo ir atstat. įr. HPE StoreOnce 5260</t>
  </si>
  <si>
    <t>Modulinė tarnybinė stotis (HPE Synergy 480 Gen10 Plus)</t>
  </si>
  <si>
    <t>Modulinė tarnybinė stotis (HPE Synergy 480 Gen10 Plus</t>
  </si>
  <si>
    <t>Duomenų kopijavimo darymo (ang. Backup) įranga HPE, StoreOnce 5260, R6U03A.SN:CZ2422021B</t>
  </si>
  <si>
    <t>Tarnybinė stotis (HSM) CryptoServer CP5</t>
  </si>
  <si>
    <t>2015.07.31</t>
  </si>
  <si>
    <t>2023.12.08</t>
  </si>
  <si>
    <t>2023.12.15</t>
  </si>
  <si>
    <t>2024.02.22</t>
  </si>
  <si>
    <t>2024.06.21</t>
  </si>
  <si>
    <t>2024.07.09</t>
  </si>
  <si>
    <t>332a/Teisės skyrius</t>
  </si>
  <si>
    <t>332e Personalo valdymo skyrius</t>
  </si>
  <si>
    <t>A. Mickevičiaus g. 42, Kaunas 402 kab</t>
  </si>
  <si>
    <t>A.Mickevičiaus g.42 Kaunas,  413 kabinetas</t>
  </si>
  <si>
    <t>Klaipėda, Smiltelės g.12A,  124 kabinetas</t>
  </si>
  <si>
    <t>306 kab. Kovo 11-osios g. 17, Šilalė</t>
  </si>
  <si>
    <t>Namuose</t>
  </si>
  <si>
    <t>Sandėlys(Konstitucijos pr. 12, Vilnius)</t>
  </si>
  <si>
    <t>208a / Pensinių išmokų skyrius</t>
  </si>
  <si>
    <t>Kupiškio DC</t>
  </si>
  <si>
    <t>Vilniaus DC</t>
  </si>
  <si>
    <t>Belgija, Brussels 1110, Boulevard Leopold III, LW6</t>
  </si>
  <si>
    <t>P-52 Studentų 45A, Vilnius</t>
  </si>
  <si>
    <t>IT-000913</t>
  </si>
  <si>
    <t>IT-000914</t>
  </si>
  <si>
    <t>IT-000915</t>
  </si>
  <si>
    <t>IT-000897</t>
  </si>
  <si>
    <t>IT-000912</t>
  </si>
  <si>
    <t>IT-000903</t>
  </si>
  <si>
    <t>IT-000889</t>
  </si>
  <si>
    <t>IT-000909</t>
  </si>
  <si>
    <t>IT-000910</t>
  </si>
  <si>
    <t>IT-000911</t>
  </si>
  <si>
    <t xml:space="preserve">Tinklo komutatorius D tipo (JL256A Aruba 2930F 48 G PoE+ 4SFP+ Switch) </t>
  </si>
  <si>
    <t xml:space="preserve">Tinklo komutatorius B tipo (JL255A Aruba 2930F 24G PoE+ 4SFP+ Switch) </t>
  </si>
  <si>
    <t xml:space="preserve">Tinklo komutatorius C tipo (JL262A Aruba 2930F 48 G PoE+ 4SFP Switch) </t>
  </si>
  <si>
    <t>Tinklo komutatorius A tipo (JL693A Aruba 2930F 12G PoE+ 2G/2SFP+ Switch))</t>
  </si>
  <si>
    <t>4 492,73</t>
  </si>
  <si>
    <t>3 234,33</t>
  </si>
  <si>
    <t>3 433,98</t>
  </si>
  <si>
    <t>2 186,47</t>
  </si>
  <si>
    <t>310 kab., Serverinė patalpa, A. Valaičio g. 2-1, Marijampolė</t>
  </si>
  <si>
    <t>314 kab. pagal. patalpa A. Valaičio g 2-1, Marijampolė</t>
  </si>
  <si>
    <t>214 kab., Kauno g. 20, Jonava</t>
  </si>
  <si>
    <t>3-17 kab., Girelės g. 45A, Kaišiadorys</t>
  </si>
  <si>
    <t>Komutacinė patalpa, Jotvingių g. 10-2, Alytus</t>
  </si>
  <si>
    <t xml:space="preserve">                      9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</si>
</sst>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\-#,##0.00\ "/>
    <numFmt numFmtId="165" formatCode="yyyy\.mm\.dd;@"/>
  </numFmts>
  <fonts count="13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4" fontId="12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4" fillId="0" borderId="3" xfId="0" applyFont="1" applyBorder="1"/>
    <xf numFmtId="49" fontId="3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 vertical="center" wrapText="1"/>
    </xf>
    <xf numFmtId="0" fontId="4" fillId="2" borderId="1" xfId="0" applyFont="1" applyFill="1" applyBorder="1"/>
    <xf numFmtId="0" fontId="4" fillId="0" borderId="1" xfId="0" applyFont="1" applyBorder="1"/>
    <xf numFmtId="0" fontId="4" fillId="0" borderId="7" xfId="0" applyFont="1" applyBorder="1" applyAlignment="1">
      <alignment vertical="justify"/>
    </xf>
    <xf numFmtId="49" fontId="3" fillId="0" borderId="8" xfId="0" applyNumberFormat="1" applyFont="1" applyBorder="1" applyAlignment="1">
      <alignment horizontal="center"/>
    </xf>
    <xf numFmtId="0" fontId="4" fillId="0" borderId="14" xfId="0" applyFont="1" applyBorder="1" applyAlignment="1">
      <alignment vertical="justify"/>
    </xf>
    <xf numFmtId="49" fontId="3" fillId="0" borderId="18" xfId="0" applyNumberFormat="1" applyFont="1" applyBorder="1" applyAlignment="1">
      <alignment horizontal="center"/>
    </xf>
    <xf numFmtId="0" fontId="4" fillId="0" borderId="2" xfId="0" applyFont="1" applyBorder="1"/>
    <xf numFmtId="2" fontId="4" fillId="0" borderId="3" xfId="0" applyNumberFormat="1" applyFont="1" applyBorder="1"/>
    <xf numFmtId="2" fontId="4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49" fontId="3" fillId="3" borderId="12" xfId="0" applyNumberFormat="1" applyFont="1" applyFill="1" applyBorder="1" applyAlignment="1">
      <alignment wrapText="1"/>
    </xf>
    <xf numFmtId="0" fontId="4" fillId="0" borderId="1" xfId="0" applyFont="1" applyBorder="1" applyAlignment="1">
      <alignment vertical="justify"/>
    </xf>
    <xf numFmtId="0" fontId="4" fillId="0" borderId="1" xfId="0" applyFont="1" applyBorder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4" fontId="10" fillId="0" borderId="0" xfId="0" applyNumberFormat="1" applyFont="1"/>
    <xf numFmtId="0" fontId="3" fillId="0" borderId="0" xfId="0" applyFont="1"/>
    <xf numFmtId="0" fontId="4" fillId="0" borderId="0" xfId="0" applyFont="1"/>
    <xf numFmtId="4" fontId="3" fillId="3" borderId="10" xfId="0" applyNumberFormat="1" applyFont="1" applyFill="1" applyBorder="1" applyAlignment="1">
      <alignment shrinkToFit="1"/>
    </xf>
    <xf numFmtId="4" fontId="3" fillId="3" borderId="13" xfId="0" applyNumberFormat="1" applyFont="1" applyFill="1" applyBorder="1" applyAlignment="1">
      <alignment shrinkToFit="1"/>
    </xf>
    <xf numFmtId="4" fontId="3" fillId="3" borderId="1" xfId="0" applyNumberFormat="1" applyFont="1" applyFill="1" applyBorder="1" applyAlignment="1">
      <alignment shrinkToFit="1"/>
    </xf>
    <xf numFmtId="4" fontId="3" fillId="3" borderId="16" xfId="0" applyNumberFormat="1" applyFont="1" applyFill="1" applyBorder="1" applyAlignment="1">
      <alignment shrinkToFit="1"/>
    </xf>
    <xf numFmtId="4" fontId="3" fillId="3" borderId="9" xfId="0" applyNumberFormat="1" applyFont="1" applyFill="1" applyBorder="1" applyAlignment="1">
      <alignment shrinkToFit="1"/>
    </xf>
    <xf numFmtId="4" fontId="3" fillId="3" borderId="19" xfId="0" applyNumberFormat="1" applyFont="1" applyFill="1" applyBorder="1" applyAlignment="1">
      <alignment shrinkToFit="1"/>
    </xf>
    <xf numFmtId="4" fontId="3" fillId="3" borderId="22" xfId="0" applyNumberFormat="1" applyFont="1" applyFill="1" applyBorder="1" applyAlignment="1">
      <alignment shrinkToFit="1"/>
    </xf>
    <xf numFmtId="4" fontId="3" fillId="3" borderId="12" xfId="0" applyNumberFormat="1" applyFont="1" applyFill="1" applyBorder="1" applyAlignment="1">
      <alignment shrinkToFit="1"/>
    </xf>
    <xf numFmtId="2" fontId="1" fillId="0" borderId="0" xfId="0" applyNumberFormat="1" applyFont="1"/>
    <xf numFmtId="2" fontId="0" fillId="0" borderId="0" xfId="0" applyNumberFormat="1"/>
    <xf numFmtId="2" fontId="5" fillId="0" borderId="1" xfId="0" applyNumberFormat="1" applyFont="1" applyBorder="1"/>
    <xf numFmtId="2" fontId="4" fillId="0" borderId="2" xfId="0" applyNumberFormat="1" applyFont="1" applyBorder="1"/>
    <xf numFmtId="4" fontId="3" fillId="3" borderId="11" xfId="0" applyNumberFormat="1" applyFont="1" applyFill="1" applyBorder="1" applyAlignment="1">
      <alignment shrinkToFi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4" xfId="0" applyFont="1" applyBorder="1"/>
    <xf numFmtId="0" fontId="4" fillId="0" borderId="14" xfId="0" applyFont="1" applyBorder="1" applyAlignment="1">
      <alignment wrapText="1"/>
    </xf>
    <xf numFmtId="2" fontId="10" fillId="3" borderId="1" xfId="0" applyNumberFormat="1" applyFont="1" applyFill="1" applyBorder="1"/>
    <xf numFmtId="0" fontId="3" fillId="3" borderId="1" xfId="0" applyFont="1" applyFill="1" applyBorder="1"/>
    <xf numFmtId="44" fontId="1" fillId="0" borderId="0" xfId="2" applyFont="1"/>
    <xf numFmtId="44" fontId="5" fillId="0" borderId="0" xfId="2" applyFont="1"/>
    <xf numFmtId="44" fontId="7" fillId="0" borderId="0" xfId="2" applyFont="1" applyAlignment="1">
      <alignment horizontal="center" vertical="center"/>
    </xf>
    <xf numFmtId="44" fontId="2" fillId="0" borderId="0" xfId="2" applyFont="1"/>
    <xf numFmtId="44" fontId="3" fillId="0" borderId="6" xfId="2" applyFont="1" applyBorder="1" applyAlignment="1">
      <alignment horizontal="right"/>
    </xf>
    <xf numFmtId="44" fontId="3" fillId="0" borderId="4" xfId="2" applyFont="1" applyBorder="1" applyAlignment="1">
      <alignment horizontal="right"/>
    </xf>
    <xf numFmtId="44" fontId="10" fillId="3" borderId="1" xfId="2" applyFont="1" applyFill="1" applyBorder="1" applyAlignment="1">
      <alignment horizontal="right"/>
    </xf>
    <xf numFmtId="44" fontId="9" fillId="0" borderId="0" xfId="2" applyFont="1" applyAlignment="1">
      <alignment wrapText="1"/>
    </xf>
    <xf numFmtId="44" fontId="0" fillId="0" borderId="0" xfId="2" applyFont="1"/>
    <xf numFmtId="49" fontId="3" fillId="3" borderId="20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4" fontId="3" fillId="3" borderId="1" xfId="2" applyFont="1" applyFill="1" applyBorder="1" applyAlignment="1">
      <alignment horizontal="right"/>
    </xf>
    <xf numFmtId="0" fontId="4" fillId="3" borderId="3" xfId="0" applyFont="1" applyFill="1" applyBorder="1"/>
    <xf numFmtId="0" fontId="4" fillId="3" borderId="14" xfId="0" applyFont="1" applyFill="1" applyBorder="1"/>
    <xf numFmtId="49" fontId="3" fillId="3" borderId="1" xfId="0" applyNumberFormat="1" applyFont="1" applyFill="1" applyBorder="1" applyAlignment="1">
      <alignment horizontal="center"/>
    </xf>
    <xf numFmtId="44" fontId="3" fillId="3" borderId="6" xfId="2" applyFont="1" applyFill="1" applyBorder="1" applyAlignment="1">
      <alignment horizontal="right"/>
    </xf>
    <xf numFmtId="0" fontId="4" fillId="3" borderId="7" xfId="0" applyFont="1" applyFill="1" applyBorder="1" applyAlignment="1">
      <alignment vertical="justify"/>
    </xf>
    <xf numFmtId="2" fontId="4" fillId="3" borderId="1" xfId="0" applyNumberFormat="1" applyFont="1" applyFill="1" applyBorder="1"/>
    <xf numFmtId="0" fontId="4" fillId="3" borderId="7" xfId="0" applyFont="1" applyFill="1" applyBorder="1"/>
    <xf numFmtId="49" fontId="3" fillId="3" borderId="12" xfId="0" applyNumberFormat="1" applyFont="1" applyFill="1" applyBorder="1" applyAlignment="1">
      <alignment horizontal="center"/>
    </xf>
    <xf numFmtId="0" fontId="4" fillId="3" borderId="23" xfId="0" applyFont="1" applyFill="1" applyBorder="1"/>
    <xf numFmtId="0" fontId="4" fillId="0" borderId="1" xfId="1" applyNumberFormat="1" applyFont="1" applyFill="1" applyBorder="1" applyAlignment="1" applyProtection="1">
      <alignment wrapText="1"/>
    </xf>
    <xf numFmtId="0" fontId="4" fillId="0" borderId="1" xfId="1" applyNumberFormat="1" applyFont="1" applyFill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1" fillId="0" borderId="0" xfId="0" applyNumberFormat="1" applyFont="1"/>
    <xf numFmtId="165" fontId="5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5" fontId="3" fillId="0" borderId="16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center" shrinkToFit="1"/>
    </xf>
    <xf numFmtId="165" fontId="3" fillId="3" borderId="1" xfId="0" applyNumberFormat="1" applyFont="1" applyFill="1" applyBorder="1" applyAlignment="1">
      <alignment horizontal="center" shrinkToFit="1"/>
    </xf>
    <xf numFmtId="165" fontId="9" fillId="3" borderId="1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0" fontId="4" fillId="0" borderId="0" xfId="0" applyFont="1" applyBorder="1"/>
    <xf numFmtId="164" fontId="4" fillId="0" borderId="1" xfId="1" applyNumberFormat="1" applyFont="1" applyFill="1" applyBorder="1" applyAlignment="1" applyProtection="1">
      <alignment horizontal="right"/>
    </xf>
    <xf numFmtId="164" fontId="4" fillId="0" borderId="6" xfId="1" applyNumberFormat="1" applyFont="1" applyFill="1" applyBorder="1" applyAlignment="1" applyProtection="1">
      <alignment horizontal="right"/>
    </xf>
    <xf numFmtId="0" fontId="4" fillId="0" borderId="7" xfId="0" applyFont="1" applyBorder="1" applyAlignment="1">
      <alignment wrapText="1"/>
    </xf>
    <xf numFmtId="49" fontId="3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49" fontId="3" fillId="3" borderId="14" xfId="0" applyNumberFormat="1" applyFont="1" applyFill="1" applyBorder="1" applyAlignment="1">
      <alignment wrapText="1"/>
    </xf>
    <xf numFmtId="165" fontId="3" fillId="3" borderId="14" xfId="0" applyNumberFormat="1" applyFont="1" applyFill="1" applyBorder="1" applyAlignment="1">
      <alignment horizontal="center" shrinkToFit="1"/>
    </xf>
    <xf numFmtId="4" fontId="3" fillId="3" borderId="14" xfId="0" applyNumberFormat="1" applyFont="1" applyFill="1" applyBorder="1" applyAlignment="1">
      <alignment shrinkToFit="1"/>
    </xf>
    <xf numFmtId="49" fontId="3" fillId="3" borderId="20" xfId="0" applyNumberFormat="1" applyFont="1" applyFill="1" applyBorder="1" applyAlignment="1">
      <alignment horizontal="center"/>
    </xf>
    <xf numFmtId="0" fontId="4" fillId="3" borderId="20" xfId="0" applyFont="1" applyFill="1" applyBorder="1" applyAlignment="1">
      <alignment wrapText="1"/>
    </xf>
    <xf numFmtId="0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164" fontId="4" fillId="3" borderId="6" xfId="1" applyNumberFormat="1" applyFont="1" applyFill="1" applyBorder="1" applyAlignment="1" applyProtection="1">
      <alignment horizontal="right"/>
    </xf>
    <xf numFmtId="0" fontId="4" fillId="3" borderId="0" xfId="0" applyFont="1" applyFill="1" applyBorder="1"/>
    <xf numFmtId="0" fontId="4" fillId="3" borderId="7" xfId="0" applyFont="1" applyFill="1" applyBorder="1" applyAlignment="1">
      <alignment wrapText="1"/>
    </xf>
    <xf numFmtId="49" fontId="3" fillId="3" borderId="15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21" xfId="0" applyNumberFormat="1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4" fillId="0" borderId="14" xfId="0" applyFont="1" applyBorder="1" applyAlignment="1"/>
    <xf numFmtId="0" fontId="4" fillId="0" borderId="14" xfId="0" applyFont="1" applyBorder="1" applyAlignment="1">
      <alignment horizontal="right"/>
    </xf>
    <xf numFmtId="4" fontId="3" fillId="3" borderId="0" xfId="0" applyNumberFormat="1" applyFont="1" applyFill="1" applyBorder="1" applyAlignment="1">
      <alignment shrinkToFit="1"/>
    </xf>
    <xf numFmtId="0" fontId="4" fillId="3" borderId="1" xfId="1" applyNumberFormat="1" applyFont="1" applyFill="1" applyBorder="1" applyAlignment="1" applyProtection="1">
      <alignment horizontal="left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 applyProtection="1">
      <alignment horizontal="right"/>
    </xf>
    <xf numFmtId="0" fontId="4" fillId="3" borderId="14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4" fillId="0" borderId="5" xfId="2" applyFont="1" applyBorder="1" applyAlignment="1">
      <alignment horizontal="center" vertical="center" wrapText="1"/>
    </xf>
    <xf numFmtId="44" fontId="4" fillId="0" borderId="3" xfId="2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Valiuta" xfId="2" builtinId="4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7"/>
  <sheetViews>
    <sheetView tabSelected="1" zoomScaleNormal="100" workbookViewId="0">
      <selection activeCell="H1" sqref="H1"/>
    </sheetView>
  </sheetViews>
  <sheetFormatPr defaultRowHeight="15" x14ac:dyDescent="0.25"/>
  <cols>
    <col min="1" max="1" width="3.85546875" style="1" customWidth="1"/>
    <col min="2" max="2" width="20.7109375" style="1" customWidth="1"/>
    <col min="3" max="3" width="45.5703125" style="1" customWidth="1"/>
    <col min="4" max="4" width="11.140625" style="1" customWidth="1"/>
    <col min="5" max="5" width="10.140625" style="74" customWidth="1"/>
    <col min="6" max="6" width="14.5703125" style="50" customWidth="1"/>
    <col min="7" max="7" width="10.7109375" style="1" hidden="1" customWidth="1"/>
    <col min="8" max="8" width="29.7109375" style="1" customWidth="1"/>
    <col min="9" max="9" width="9" style="1" customWidth="1"/>
    <col min="10" max="10" width="9.140625" style="1" hidden="1" customWidth="1"/>
    <col min="11" max="11" width="11.7109375" style="1" hidden="1" customWidth="1"/>
    <col min="12" max="12" width="9.140625" style="1"/>
    <col min="13" max="13" width="10.7109375" style="1" customWidth="1"/>
    <col min="14" max="14" width="12.5703125" style="1" customWidth="1"/>
    <col min="15" max="15" width="34.140625" style="1" customWidth="1"/>
    <col min="16" max="16" width="9.140625" style="1"/>
    <col min="17" max="17" width="14.7109375" style="1" customWidth="1"/>
    <col min="18" max="16384" width="9.140625" style="1"/>
  </cols>
  <sheetData>
    <row r="1" spans="1:11" ht="13.5" customHeight="1" x14ac:dyDescent="0.25">
      <c r="H1" s="1" t="s">
        <v>673</v>
      </c>
    </row>
    <row r="2" spans="1:11" x14ac:dyDescent="0.25">
      <c r="B2" s="2" t="s">
        <v>6</v>
      </c>
      <c r="C2" s="3"/>
      <c r="D2" s="3"/>
      <c r="E2" s="75"/>
      <c r="F2" s="51"/>
      <c r="G2" s="3"/>
      <c r="I2" s="4"/>
    </row>
    <row r="3" spans="1:11" x14ac:dyDescent="0.25">
      <c r="B3" s="2" t="s">
        <v>509</v>
      </c>
      <c r="C3" s="5"/>
      <c r="D3" s="5"/>
      <c r="E3" s="76"/>
      <c r="F3" s="52"/>
      <c r="G3" s="5"/>
      <c r="I3" s="4"/>
    </row>
    <row r="4" spans="1:11" ht="9.75" customHeight="1" x14ac:dyDescent="0.25">
      <c r="C4" s="2"/>
      <c r="D4" s="2"/>
      <c r="E4" s="77"/>
      <c r="F4" s="53"/>
      <c r="G4" s="2"/>
      <c r="H4" s="2"/>
    </row>
    <row r="5" spans="1:11" ht="15.75" customHeight="1" x14ac:dyDescent="0.25">
      <c r="A5" s="116" t="s">
        <v>0</v>
      </c>
      <c r="B5" s="116" t="s">
        <v>10</v>
      </c>
      <c r="C5" s="120" t="s">
        <v>1</v>
      </c>
      <c r="D5" s="121"/>
      <c r="E5" s="122" t="s">
        <v>7</v>
      </c>
      <c r="F5" s="118" t="s">
        <v>17</v>
      </c>
      <c r="G5" s="116" t="s">
        <v>5</v>
      </c>
      <c r="H5" s="116" t="s">
        <v>3</v>
      </c>
      <c r="I5" s="116" t="s">
        <v>24</v>
      </c>
    </row>
    <row r="6" spans="1:11" ht="30.75" customHeight="1" x14ac:dyDescent="0.25">
      <c r="A6" s="117"/>
      <c r="B6" s="117"/>
      <c r="C6" s="6" t="s">
        <v>8</v>
      </c>
      <c r="D6" s="20" t="s">
        <v>2</v>
      </c>
      <c r="E6" s="123"/>
      <c r="F6" s="119"/>
      <c r="G6" s="117"/>
      <c r="H6" s="117"/>
      <c r="I6" s="117"/>
    </row>
    <row r="7" spans="1:11" ht="14.25" customHeight="1" x14ac:dyDescent="0.25">
      <c r="A7" s="10">
        <f>1</f>
        <v>1</v>
      </c>
      <c r="B7" s="11" t="s">
        <v>11</v>
      </c>
      <c r="C7" s="12" t="s">
        <v>269</v>
      </c>
      <c r="D7" s="16" t="s">
        <v>298</v>
      </c>
      <c r="E7" s="78" t="s">
        <v>388</v>
      </c>
      <c r="F7" s="54">
        <v>25300.03</v>
      </c>
      <c r="G7" s="36">
        <v>632999.19999999995</v>
      </c>
      <c r="H7" s="15" t="s">
        <v>508</v>
      </c>
      <c r="I7" s="19"/>
      <c r="J7" s="19">
        <f t="shared" ref="J7:J28" si="0">ROUND((G7*0.05/100),2)</f>
        <v>316.5</v>
      </c>
      <c r="K7" s="40">
        <f t="shared" ref="K7:K28" si="1">I7-J7</f>
        <v>-316.5</v>
      </c>
    </row>
    <row r="8" spans="1:11" ht="14.25" customHeight="1" x14ac:dyDescent="0.25">
      <c r="A8" s="10">
        <f>1+A7</f>
        <v>2</v>
      </c>
      <c r="B8" s="7" t="s">
        <v>11</v>
      </c>
      <c r="C8" s="12" t="s">
        <v>269</v>
      </c>
      <c r="D8" s="14" t="s">
        <v>299</v>
      </c>
      <c r="E8" s="79" t="s">
        <v>388</v>
      </c>
      <c r="F8" s="54">
        <v>25300.03</v>
      </c>
      <c r="G8" s="31">
        <v>442759.6</v>
      </c>
      <c r="H8" s="15" t="s">
        <v>508</v>
      </c>
      <c r="I8" s="19"/>
      <c r="J8" s="19">
        <f t="shared" si="0"/>
        <v>221.38</v>
      </c>
      <c r="K8" s="40">
        <f t="shared" si="1"/>
        <v>-221.38</v>
      </c>
    </row>
    <row r="9" spans="1:11" ht="27.75" customHeight="1" x14ac:dyDescent="0.25">
      <c r="A9" s="93">
        <f>1+A8</f>
        <v>3</v>
      </c>
      <c r="B9" s="11" t="s">
        <v>11</v>
      </c>
      <c r="C9" s="12" t="s">
        <v>270</v>
      </c>
      <c r="D9" s="69" t="s">
        <v>300</v>
      </c>
      <c r="E9" s="80" t="s">
        <v>388</v>
      </c>
      <c r="F9" s="54">
        <v>58387.9</v>
      </c>
      <c r="G9" s="32">
        <v>94600</v>
      </c>
      <c r="H9" s="15" t="s">
        <v>417</v>
      </c>
      <c r="I9" s="19"/>
      <c r="J9" s="19">
        <f t="shared" si="0"/>
        <v>47.3</v>
      </c>
      <c r="K9" s="40">
        <f t="shared" si="1"/>
        <v>-47.3</v>
      </c>
    </row>
    <row r="10" spans="1:11" ht="25.5" x14ac:dyDescent="0.25">
      <c r="A10" s="93">
        <f>1+A9</f>
        <v>4</v>
      </c>
      <c r="B10" s="7" t="s">
        <v>11</v>
      </c>
      <c r="C10" s="8" t="s">
        <v>269</v>
      </c>
      <c r="D10" s="104" t="s">
        <v>301</v>
      </c>
      <c r="E10" s="78" t="s">
        <v>388</v>
      </c>
      <c r="F10" s="55">
        <v>24278.15</v>
      </c>
      <c r="G10" s="34">
        <v>94600</v>
      </c>
      <c r="H10" s="15" t="s">
        <v>417</v>
      </c>
      <c r="I10" s="18"/>
      <c r="J10" s="19">
        <f t="shared" si="0"/>
        <v>47.3</v>
      </c>
      <c r="K10" s="40">
        <f t="shared" si="1"/>
        <v>-47.3</v>
      </c>
    </row>
    <row r="11" spans="1:11" ht="25.5" x14ac:dyDescent="0.25">
      <c r="A11" s="10">
        <f t="shared" ref="A11:A74" si="2">1+A10</f>
        <v>5</v>
      </c>
      <c r="B11" s="7" t="s">
        <v>11</v>
      </c>
      <c r="C11" s="12" t="s">
        <v>269</v>
      </c>
      <c r="D11" s="64" t="s">
        <v>302</v>
      </c>
      <c r="E11" s="81" t="s">
        <v>388</v>
      </c>
      <c r="F11" s="54">
        <v>24278.15</v>
      </c>
      <c r="G11" s="33">
        <v>122246</v>
      </c>
      <c r="H11" s="23" t="s">
        <v>417</v>
      </c>
      <c r="I11" s="19"/>
      <c r="J11" s="19">
        <f t="shared" si="0"/>
        <v>61.12</v>
      </c>
      <c r="K11" s="40">
        <f t="shared" si="1"/>
        <v>-61.12</v>
      </c>
    </row>
    <row r="12" spans="1:11" ht="39" customHeight="1" x14ac:dyDescent="0.25">
      <c r="A12" s="93">
        <f t="shared" si="2"/>
        <v>6</v>
      </c>
      <c r="B12" s="7" t="s">
        <v>11</v>
      </c>
      <c r="C12" s="24" t="s">
        <v>269</v>
      </c>
      <c r="D12" s="64" t="s">
        <v>303</v>
      </c>
      <c r="E12" s="81" t="s">
        <v>388</v>
      </c>
      <c r="F12" s="54">
        <v>24278.15</v>
      </c>
      <c r="G12" s="33">
        <v>209076</v>
      </c>
      <c r="H12" s="24" t="s">
        <v>417</v>
      </c>
      <c r="I12" s="19"/>
      <c r="J12" s="19">
        <f t="shared" si="0"/>
        <v>104.54</v>
      </c>
      <c r="K12" s="40">
        <f t="shared" si="1"/>
        <v>-104.54</v>
      </c>
    </row>
    <row r="13" spans="1:11" ht="39" customHeight="1" x14ac:dyDescent="0.25">
      <c r="A13" s="93">
        <f t="shared" si="2"/>
        <v>7</v>
      </c>
      <c r="B13" s="7" t="s">
        <v>11</v>
      </c>
      <c r="C13" s="24" t="s">
        <v>269</v>
      </c>
      <c r="D13" s="105" t="s">
        <v>304</v>
      </c>
      <c r="E13" s="79" t="s">
        <v>388</v>
      </c>
      <c r="F13" s="54">
        <v>24278.15</v>
      </c>
      <c r="G13" s="31">
        <v>21581</v>
      </c>
      <c r="H13" s="24" t="s">
        <v>417</v>
      </c>
      <c r="I13" s="19"/>
      <c r="J13" s="19">
        <f t="shared" si="0"/>
        <v>10.79</v>
      </c>
      <c r="K13" s="40">
        <f t="shared" si="1"/>
        <v>-10.79</v>
      </c>
    </row>
    <row r="14" spans="1:11" ht="39" customHeight="1" x14ac:dyDescent="0.25">
      <c r="A14" s="93">
        <f t="shared" si="2"/>
        <v>8</v>
      </c>
      <c r="B14" s="7" t="s">
        <v>11</v>
      </c>
      <c r="C14" s="44" t="s">
        <v>271</v>
      </c>
      <c r="D14" s="106" t="s">
        <v>305</v>
      </c>
      <c r="E14" s="82" t="s">
        <v>389</v>
      </c>
      <c r="F14" s="54">
        <v>11547</v>
      </c>
      <c r="G14" s="37">
        <v>8558.48</v>
      </c>
      <c r="H14" s="24" t="s">
        <v>508</v>
      </c>
      <c r="I14" s="19"/>
      <c r="J14" s="19">
        <f t="shared" si="0"/>
        <v>4.28</v>
      </c>
      <c r="K14" s="40">
        <f t="shared" si="1"/>
        <v>-4.28</v>
      </c>
    </row>
    <row r="15" spans="1:11" ht="39" customHeight="1" x14ac:dyDescent="0.25">
      <c r="A15" s="93">
        <f t="shared" si="2"/>
        <v>9</v>
      </c>
      <c r="B15" s="7" t="s">
        <v>11</v>
      </c>
      <c r="C15" s="24" t="s">
        <v>272</v>
      </c>
      <c r="D15" s="64" t="s">
        <v>306</v>
      </c>
      <c r="E15" s="81" t="s">
        <v>390</v>
      </c>
      <c r="F15" s="54">
        <v>13355.63</v>
      </c>
      <c r="G15" s="33">
        <v>8558.48</v>
      </c>
      <c r="H15" s="24" t="s">
        <v>508</v>
      </c>
      <c r="I15" s="19"/>
      <c r="J15" s="19">
        <f t="shared" si="0"/>
        <v>4.28</v>
      </c>
      <c r="K15" s="40">
        <f t="shared" si="1"/>
        <v>-4.28</v>
      </c>
    </row>
    <row r="16" spans="1:11" ht="14.25" customHeight="1" x14ac:dyDescent="0.25">
      <c r="A16" s="93">
        <f t="shared" si="2"/>
        <v>10</v>
      </c>
      <c r="B16" s="7" t="s">
        <v>11</v>
      </c>
      <c r="C16" s="8" t="s">
        <v>272</v>
      </c>
      <c r="D16" s="107" t="s">
        <v>307</v>
      </c>
      <c r="E16" s="79" t="s">
        <v>390</v>
      </c>
      <c r="F16" s="54">
        <v>13355.63</v>
      </c>
      <c r="G16" s="35">
        <v>362402.6</v>
      </c>
      <c r="H16" s="15" t="s">
        <v>508</v>
      </c>
      <c r="I16" s="18"/>
      <c r="J16" s="19">
        <f t="shared" si="0"/>
        <v>181.2</v>
      </c>
      <c r="K16" s="40">
        <f t="shared" si="1"/>
        <v>-181.2</v>
      </c>
    </row>
    <row r="17" spans="1:17" ht="27.75" customHeight="1" x14ac:dyDescent="0.25">
      <c r="A17" s="93">
        <f t="shared" si="2"/>
        <v>11</v>
      </c>
      <c r="B17" s="7" t="s">
        <v>11</v>
      </c>
      <c r="C17" s="24" t="s">
        <v>273</v>
      </c>
      <c r="D17" s="108" t="s">
        <v>308</v>
      </c>
      <c r="E17" s="78" t="s">
        <v>390</v>
      </c>
      <c r="F17" s="54">
        <v>13355.63</v>
      </c>
      <c r="G17" s="36">
        <v>430589.6</v>
      </c>
      <c r="H17" s="15" t="s">
        <v>417</v>
      </c>
      <c r="I17" s="19"/>
      <c r="J17" s="19">
        <f t="shared" si="0"/>
        <v>215.29</v>
      </c>
      <c r="K17" s="40">
        <f t="shared" si="1"/>
        <v>-215.29</v>
      </c>
    </row>
    <row r="18" spans="1:17" ht="27.75" customHeight="1" x14ac:dyDescent="0.25">
      <c r="A18" s="93">
        <f t="shared" si="2"/>
        <v>12</v>
      </c>
      <c r="B18" s="7" t="s">
        <v>11</v>
      </c>
      <c r="C18" s="45" t="s">
        <v>273</v>
      </c>
      <c r="D18" s="107" t="s">
        <v>309</v>
      </c>
      <c r="E18" s="79" t="s">
        <v>390</v>
      </c>
      <c r="F18" s="54">
        <v>13355.63</v>
      </c>
      <c r="G18" s="35">
        <v>116166.61</v>
      </c>
      <c r="H18" s="110" t="s">
        <v>508</v>
      </c>
      <c r="I18" s="18"/>
      <c r="J18" s="19">
        <f t="shared" si="0"/>
        <v>58.08</v>
      </c>
      <c r="K18" s="40">
        <f t="shared" si="1"/>
        <v>-58.08</v>
      </c>
    </row>
    <row r="19" spans="1:17" ht="39" customHeight="1" x14ac:dyDescent="0.25">
      <c r="A19" s="93">
        <f t="shared" si="2"/>
        <v>13</v>
      </c>
      <c r="B19" s="7" t="s">
        <v>11</v>
      </c>
      <c r="C19" s="24" t="s">
        <v>273</v>
      </c>
      <c r="D19" s="108" t="s">
        <v>310</v>
      </c>
      <c r="E19" s="78" t="s">
        <v>390</v>
      </c>
      <c r="F19" s="54">
        <v>13355.63</v>
      </c>
      <c r="G19" s="36">
        <v>116166.61</v>
      </c>
      <c r="H19" s="24" t="s">
        <v>417</v>
      </c>
      <c r="I19" s="19"/>
      <c r="J19" s="19">
        <f t="shared" si="0"/>
        <v>58.08</v>
      </c>
      <c r="K19" s="40">
        <f t="shared" si="1"/>
        <v>-58.08</v>
      </c>
    </row>
    <row r="20" spans="1:17" ht="27.75" customHeight="1" x14ac:dyDescent="0.25">
      <c r="A20" s="93">
        <f t="shared" si="2"/>
        <v>14</v>
      </c>
      <c r="B20" s="11" t="s">
        <v>11</v>
      </c>
      <c r="C20" s="24" t="s">
        <v>273</v>
      </c>
      <c r="D20" s="69" t="s">
        <v>311</v>
      </c>
      <c r="E20" s="80" t="s">
        <v>390</v>
      </c>
      <c r="F20" s="54">
        <v>13355.63</v>
      </c>
      <c r="G20" s="32">
        <v>43538.53</v>
      </c>
      <c r="H20" s="109" t="s">
        <v>508</v>
      </c>
      <c r="I20" s="19"/>
      <c r="J20" s="19">
        <f t="shared" si="0"/>
        <v>21.77</v>
      </c>
      <c r="K20" s="40">
        <f t="shared" si="1"/>
        <v>-21.77</v>
      </c>
    </row>
    <row r="21" spans="1:17" ht="39" customHeight="1" x14ac:dyDescent="0.25">
      <c r="A21" s="93">
        <f t="shared" si="2"/>
        <v>15</v>
      </c>
      <c r="B21" s="7" t="s">
        <v>11</v>
      </c>
      <c r="C21" s="45" t="s">
        <v>274</v>
      </c>
      <c r="D21" s="107" t="s">
        <v>312</v>
      </c>
      <c r="E21" s="79" t="s">
        <v>391</v>
      </c>
      <c r="F21" s="54">
        <v>74424.740000000005</v>
      </c>
      <c r="G21" s="35">
        <v>43538.53</v>
      </c>
      <c r="H21" s="24" t="s">
        <v>508</v>
      </c>
      <c r="I21" s="18"/>
      <c r="J21" s="19">
        <f t="shared" si="0"/>
        <v>21.77</v>
      </c>
      <c r="K21" s="40">
        <f t="shared" si="1"/>
        <v>-21.77</v>
      </c>
    </row>
    <row r="22" spans="1:17" ht="27.75" customHeight="1" x14ac:dyDescent="0.25">
      <c r="A22" s="93">
        <f t="shared" si="2"/>
        <v>16</v>
      </c>
      <c r="B22" s="11" t="s">
        <v>11</v>
      </c>
      <c r="C22" s="24" t="s">
        <v>274</v>
      </c>
      <c r="D22" s="108" t="s">
        <v>313</v>
      </c>
      <c r="E22" s="78" t="s">
        <v>391</v>
      </c>
      <c r="F22" s="54">
        <v>74424.740000000005</v>
      </c>
      <c r="G22" s="36">
        <v>161304.5</v>
      </c>
      <c r="H22" s="109" t="s">
        <v>508</v>
      </c>
      <c r="I22" s="19"/>
      <c r="J22" s="19">
        <f t="shared" si="0"/>
        <v>80.650000000000006</v>
      </c>
      <c r="K22" s="40">
        <f t="shared" si="1"/>
        <v>-80.650000000000006</v>
      </c>
    </row>
    <row r="23" spans="1:17" ht="39" customHeight="1" x14ac:dyDescent="0.25">
      <c r="A23" s="93">
        <f t="shared" si="2"/>
        <v>17</v>
      </c>
      <c r="B23" s="7" t="s">
        <v>11</v>
      </c>
      <c r="C23" s="8" t="s">
        <v>274</v>
      </c>
      <c r="D23" s="107" t="s">
        <v>314</v>
      </c>
      <c r="E23" s="79" t="s">
        <v>391</v>
      </c>
      <c r="F23" s="54">
        <v>74424.740000000005</v>
      </c>
      <c r="G23" s="35">
        <v>161304.49</v>
      </c>
      <c r="H23" s="24" t="s">
        <v>417</v>
      </c>
      <c r="I23" s="19"/>
      <c r="J23" s="19">
        <f t="shared" si="0"/>
        <v>80.650000000000006</v>
      </c>
      <c r="K23" s="40">
        <f t="shared" si="1"/>
        <v>-80.650000000000006</v>
      </c>
    </row>
    <row r="24" spans="1:17" ht="39" customHeight="1" x14ac:dyDescent="0.25">
      <c r="A24" s="93">
        <f t="shared" si="2"/>
        <v>18</v>
      </c>
      <c r="B24" s="7" t="s">
        <v>11</v>
      </c>
      <c r="C24" s="12" t="s">
        <v>275</v>
      </c>
      <c r="D24" s="105" t="s">
        <v>315</v>
      </c>
      <c r="E24" s="79" t="s">
        <v>391</v>
      </c>
      <c r="F24" s="54">
        <v>13491.95</v>
      </c>
      <c r="G24" s="31">
        <v>532334.6</v>
      </c>
      <c r="H24" s="24" t="s">
        <v>417</v>
      </c>
      <c r="I24" s="19"/>
      <c r="J24" s="19">
        <f t="shared" si="0"/>
        <v>266.17</v>
      </c>
      <c r="K24" s="40">
        <f t="shared" si="1"/>
        <v>-266.17</v>
      </c>
      <c r="Q24" s="39"/>
    </row>
    <row r="25" spans="1:17" ht="14.25" customHeight="1" x14ac:dyDescent="0.25">
      <c r="A25" s="93">
        <f t="shared" si="2"/>
        <v>19</v>
      </c>
      <c r="B25" s="7" t="s">
        <v>11</v>
      </c>
      <c r="C25" s="12" t="s">
        <v>276</v>
      </c>
      <c r="D25" s="105" t="s">
        <v>316</v>
      </c>
      <c r="E25" s="79" t="s">
        <v>392</v>
      </c>
      <c r="F25" s="54">
        <v>45277.58</v>
      </c>
      <c r="G25" s="31">
        <v>101953.24</v>
      </c>
      <c r="H25" s="15" t="s">
        <v>508</v>
      </c>
      <c r="I25" s="19"/>
      <c r="J25" s="19">
        <f t="shared" si="0"/>
        <v>50.98</v>
      </c>
      <c r="K25" s="40">
        <f t="shared" si="1"/>
        <v>-50.98</v>
      </c>
      <c r="Q25" s="39"/>
    </row>
    <row r="26" spans="1:17" ht="14.25" customHeight="1" x14ac:dyDescent="0.25">
      <c r="A26" s="93">
        <f t="shared" si="2"/>
        <v>20</v>
      </c>
      <c r="B26" s="7" t="s">
        <v>11</v>
      </c>
      <c r="C26" s="12" t="s">
        <v>277</v>
      </c>
      <c r="D26" s="108" t="s">
        <v>317</v>
      </c>
      <c r="E26" s="79" t="s">
        <v>392</v>
      </c>
      <c r="F26" s="54">
        <v>8792.5499999999993</v>
      </c>
      <c r="G26" s="36">
        <v>101953.24</v>
      </c>
      <c r="H26" s="15" t="s">
        <v>508</v>
      </c>
      <c r="I26" s="19"/>
      <c r="J26" s="19">
        <f t="shared" si="0"/>
        <v>50.98</v>
      </c>
      <c r="K26" s="40">
        <f t="shared" si="1"/>
        <v>-50.98</v>
      </c>
      <c r="Q26" s="39"/>
    </row>
    <row r="27" spans="1:17" ht="14.25" customHeight="1" x14ac:dyDescent="0.25">
      <c r="A27" s="93">
        <f t="shared" si="2"/>
        <v>21</v>
      </c>
      <c r="B27" s="7" t="s">
        <v>11</v>
      </c>
      <c r="C27" s="45" t="s">
        <v>277</v>
      </c>
      <c r="D27" s="107" t="s">
        <v>318</v>
      </c>
      <c r="E27" s="79" t="s">
        <v>392</v>
      </c>
      <c r="F27" s="54">
        <v>8792.5499999999993</v>
      </c>
      <c r="G27" s="35">
        <v>101953.24</v>
      </c>
      <c r="H27" s="15" t="s">
        <v>508</v>
      </c>
      <c r="I27" s="19"/>
      <c r="J27" s="19">
        <f t="shared" si="0"/>
        <v>50.98</v>
      </c>
      <c r="K27" s="40">
        <f t="shared" si="1"/>
        <v>-50.98</v>
      </c>
      <c r="Q27" s="39"/>
    </row>
    <row r="28" spans="1:17" ht="14.25" customHeight="1" x14ac:dyDescent="0.25">
      <c r="A28" s="93">
        <f t="shared" si="2"/>
        <v>22</v>
      </c>
      <c r="B28" s="7" t="s">
        <v>11</v>
      </c>
      <c r="C28" s="12" t="s">
        <v>278</v>
      </c>
      <c r="D28" s="106" t="s">
        <v>319</v>
      </c>
      <c r="E28" s="82" t="s">
        <v>392</v>
      </c>
      <c r="F28" s="54">
        <v>30488.65</v>
      </c>
      <c r="G28" s="31">
        <v>101953.24</v>
      </c>
      <c r="H28" s="15" t="s">
        <v>508</v>
      </c>
      <c r="I28" s="19"/>
      <c r="J28" s="19">
        <f t="shared" si="0"/>
        <v>50.98</v>
      </c>
      <c r="K28" s="40">
        <f t="shared" si="1"/>
        <v>-50.98</v>
      </c>
      <c r="Q28" s="39"/>
    </row>
    <row r="29" spans="1:17" ht="39" customHeight="1" x14ac:dyDescent="0.25">
      <c r="A29" s="93">
        <f t="shared" si="2"/>
        <v>23</v>
      </c>
      <c r="B29" s="7" t="s">
        <v>11</v>
      </c>
      <c r="C29" s="46" t="s">
        <v>278</v>
      </c>
      <c r="D29" s="64" t="s">
        <v>320</v>
      </c>
      <c r="E29" s="81" t="s">
        <v>392</v>
      </c>
      <c r="F29" s="54">
        <v>30488.65</v>
      </c>
      <c r="G29" s="43"/>
      <c r="H29" s="24" t="s">
        <v>508</v>
      </c>
      <c r="I29" s="19"/>
      <c r="J29" s="19"/>
      <c r="K29" s="40"/>
      <c r="Q29" s="39"/>
    </row>
    <row r="30" spans="1:17" ht="39" customHeight="1" x14ac:dyDescent="0.25">
      <c r="A30" s="93">
        <f t="shared" si="2"/>
        <v>24</v>
      </c>
      <c r="B30" s="7" t="s">
        <v>11</v>
      </c>
      <c r="C30" s="46" t="s">
        <v>278</v>
      </c>
      <c r="D30" s="64" t="s">
        <v>321</v>
      </c>
      <c r="E30" s="81" t="s">
        <v>392</v>
      </c>
      <c r="F30" s="54">
        <v>30488.65</v>
      </c>
      <c r="G30" s="43"/>
      <c r="H30" s="24" t="s">
        <v>508</v>
      </c>
      <c r="I30" s="19"/>
      <c r="J30" s="19"/>
      <c r="K30" s="40"/>
      <c r="Q30" s="39"/>
    </row>
    <row r="31" spans="1:17" ht="14.25" customHeight="1" x14ac:dyDescent="0.25">
      <c r="A31" s="93">
        <f t="shared" si="2"/>
        <v>25</v>
      </c>
      <c r="B31" s="7" t="s">
        <v>11</v>
      </c>
      <c r="C31" s="46" t="s">
        <v>279</v>
      </c>
      <c r="D31" s="64" t="s">
        <v>322</v>
      </c>
      <c r="E31" s="81" t="s">
        <v>393</v>
      </c>
      <c r="F31" s="54">
        <v>30175.01</v>
      </c>
      <c r="G31" s="43"/>
      <c r="H31" s="15" t="s">
        <v>508</v>
      </c>
      <c r="I31" s="19"/>
      <c r="J31" s="19"/>
      <c r="K31" s="40"/>
      <c r="Q31" s="39"/>
    </row>
    <row r="32" spans="1:17" ht="14.25" customHeight="1" x14ac:dyDescent="0.25">
      <c r="A32" s="93">
        <f t="shared" si="2"/>
        <v>26</v>
      </c>
      <c r="B32" s="7" t="s">
        <v>11</v>
      </c>
      <c r="C32" s="46" t="s">
        <v>279</v>
      </c>
      <c r="D32" s="64" t="s">
        <v>323</v>
      </c>
      <c r="E32" s="81" t="s">
        <v>393</v>
      </c>
      <c r="F32" s="54">
        <v>30175.01</v>
      </c>
      <c r="G32" s="43"/>
      <c r="H32" s="15" t="s">
        <v>508</v>
      </c>
      <c r="I32" s="19"/>
      <c r="J32" s="19"/>
      <c r="K32" s="40"/>
      <c r="Q32" s="39"/>
    </row>
    <row r="33" spans="1:17" ht="14.25" customHeight="1" x14ac:dyDescent="0.25">
      <c r="A33" s="93">
        <f t="shared" si="2"/>
        <v>27</v>
      </c>
      <c r="B33" s="7" t="s">
        <v>11</v>
      </c>
      <c r="C33" s="46" t="s">
        <v>279</v>
      </c>
      <c r="D33" s="64" t="s">
        <v>324</v>
      </c>
      <c r="E33" s="81" t="s">
        <v>393</v>
      </c>
      <c r="F33" s="54">
        <v>30175.01</v>
      </c>
      <c r="G33" s="43"/>
      <c r="H33" s="15" t="s">
        <v>508</v>
      </c>
      <c r="I33" s="19"/>
      <c r="J33" s="19"/>
      <c r="K33" s="40"/>
      <c r="Q33" s="39"/>
    </row>
    <row r="34" spans="1:17" ht="14.25" customHeight="1" x14ac:dyDescent="0.25">
      <c r="A34" s="93">
        <f t="shared" si="2"/>
        <v>28</v>
      </c>
      <c r="B34" s="7" t="s">
        <v>11</v>
      </c>
      <c r="C34" s="47" t="s">
        <v>279</v>
      </c>
      <c r="D34" s="64" t="s">
        <v>325</v>
      </c>
      <c r="E34" s="81" t="s">
        <v>393</v>
      </c>
      <c r="F34" s="54">
        <v>30175.01</v>
      </c>
      <c r="G34" s="43"/>
      <c r="H34" s="15" t="s">
        <v>508</v>
      </c>
      <c r="I34" s="19"/>
      <c r="J34" s="19"/>
      <c r="K34" s="40"/>
      <c r="Q34" s="39"/>
    </row>
    <row r="35" spans="1:17" ht="15.75" customHeight="1" x14ac:dyDescent="0.25">
      <c r="A35" s="93">
        <f t="shared" si="2"/>
        <v>29</v>
      </c>
      <c r="B35" s="7" t="s">
        <v>11</v>
      </c>
      <c r="C35" s="47" t="s">
        <v>279</v>
      </c>
      <c r="D35" s="64" t="s">
        <v>326</v>
      </c>
      <c r="E35" s="81" t="s">
        <v>393</v>
      </c>
      <c r="F35" s="54">
        <v>30175.01</v>
      </c>
      <c r="G35" s="43"/>
      <c r="H35" s="15" t="s">
        <v>508</v>
      </c>
      <c r="I35" s="19"/>
      <c r="J35" s="19"/>
      <c r="K35" s="40"/>
      <c r="Q35" s="39"/>
    </row>
    <row r="36" spans="1:17" ht="14.25" customHeight="1" x14ac:dyDescent="0.25">
      <c r="A36" s="93">
        <f t="shared" si="2"/>
        <v>30</v>
      </c>
      <c r="B36" s="7" t="s">
        <v>11</v>
      </c>
      <c r="C36" s="46" t="s">
        <v>279</v>
      </c>
      <c r="D36" s="64" t="s">
        <v>327</v>
      </c>
      <c r="E36" s="81" t="s">
        <v>393</v>
      </c>
      <c r="F36" s="54">
        <v>30175.01</v>
      </c>
      <c r="G36" s="43"/>
      <c r="H36" s="15" t="s">
        <v>508</v>
      </c>
      <c r="I36" s="19"/>
      <c r="J36" s="19"/>
      <c r="K36" s="40"/>
      <c r="Q36" s="39"/>
    </row>
    <row r="37" spans="1:17" ht="14.25" customHeight="1" x14ac:dyDescent="0.25">
      <c r="A37" s="93">
        <f t="shared" si="2"/>
        <v>31</v>
      </c>
      <c r="B37" s="7" t="s">
        <v>11</v>
      </c>
      <c r="C37" s="46" t="s">
        <v>279</v>
      </c>
      <c r="D37" s="64" t="s">
        <v>328</v>
      </c>
      <c r="E37" s="81" t="s">
        <v>393</v>
      </c>
      <c r="F37" s="54">
        <v>30175.01</v>
      </c>
      <c r="G37" s="43"/>
      <c r="H37" s="15" t="s">
        <v>508</v>
      </c>
      <c r="I37" s="19"/>
      <c r="J37" s="19"/>
      <c r="K37" s="40"/>
      <c r="Q37" s="39"/>
    </row>
    <row r="38" spans="1:17" ht="14.25" customHeight="1" x14ac:dyDescent="0.25">
      <c r="A38" s="93">
        <f t="shared" si="2"/>
        <v>32</v>
      </c>
      <c r="B38" s="7" t="s">
        <v>11</v>
      </c>
      <c r="C38" s="46" t="s">
        <v>279</v>
      </c>
      <c r="D38" s="64" t="s">
        <v>329</v>
      </c>
      <c r="E38" s="81" t="s">
        <v>393</v>
      </c>
      <c r="F38" s="54">
        <v>30175.01</v>
      </c>
      <c r="G38" s="43"/>
      <c r="H38" s="15" t="s">
        <v>508</v>
      </c>
      <c r="I38" s="19"/>
      <c r="J38" s="19"/>
      <c r="K38" s="40"/>
      <c r="Q38" s="39"/>
    </row>
    <row r="39" spans="1:17" ht="14.25" customHeight="1" x14ac:dyDescent="0.25">
      <c r="A39" s="93">
        <f t="shared" si="2"/>
        <v>33</v>
      </c>
      <c r="B39" s="7" t="s">
        <v>11</v>
      </c>
      <c r="C39" s="46" t="s">
        <v>279</v>
      </c>
      <c r="D39" s="64" t="s">
        <v>330</v>
      </c>
      <c r="E39" s="81" t="s">
        <v>393</v>
      </c>
      <c r="F39" s="54">
        <v>30175.01</v>
      </c>
      <c r="G39" s="43"/>
      <c r="H39" s="15" t="s">
        <v>508</v>
      </c>
      <c r="I39" s="19"/>
      <c r="J39" s="19"/>
      <c r="K39" s="40"/>
      <c r="Q39" s="39"/>
    </row>
    <row r="40" spans="1:17" ht="14.25" customHeight="1" x14ac:dyDescent="0.25">
      <c r="A40" s="93">
        <f t="shared" si="2"/>
        <v>34</v>
      </c>
      <c r="B40" s="7" t="s">
        <v>11</v>
      </c>
      <c r="C40" s="46" t="s">
        <v>279</v>
      </c>
      <c r="D40" s="64" t="s">
        <v>331</v>
      </c>
      <c r="E40" s="81" t="s">
        <v>393</v>
      </c>
      <c r="F40" s="54">
        <v>30175.01</v>
      </c>
      <c r="G40" s="43"/>
      <c r="H40" s="15" t="s">
        <v>508</v>
      </c>
      <c r="I40" s="19"/>
      <c r="J40" s="19"/>
      <c r="K40" s="40"/>
      <c r="Q40" s="39"/>
    </row>
    <row r="41" spans="1:17" ht="14.25" customHeight="1" x14ac:dyDescent="0.25">
      <c r="A41" s="93">
        <f t="shared" si="2"/>
        <v>35</v>
      </c>
      <c r="B41" s="7" t="s">
        <v>11</v>
      </c>
      <c r="C41" s="46" t="s">
        <v>279</v>
      </c>
      <c r="D41" s="64" t="s">
        <v>332</v>
      </c>
      <c r="E41" s="81" t="s">
        <v>393</v>
      </c>
      <c r="F41" s="54">
        <v>30175.01</v>
      </c>
      <c r="G41" s="43"/>
      <c r="H41" s="15" t="s">
        <v>508</v>
      </c>
      <c r="I41" s="19"/>
      <c r="J41" s="19"/>
      <c r="K41" s="40"/>
      <c r="Q41" s="39"/>
    </row>
    <row r="42" spans="1:17" ht="14.25" customHeight="1" x14ac:dyDescent="0.25">
      <c r="A42" s="93">
        <f t="shared" si="2"/>
        <v>36</v>
      </c>
      <c r="B42" s="7" t="s">
        <v>11</v>
      </c>
      <c r="C42" s="46" t="s">
        <v>279</v>
      </c>
      <c r="D42" s="64" t="s">
        <v>333</v>
      </c>
      <c r="E42" s="81" t="s">
        <v>393</v>
      </c>
      <c r="F42" s="54">
        <v>30175.01</v>
      </c>
      <c r="G42" s="43"/>
      <c r="H42" s="15" t="s">
        <v>508</v>
      </c>
      <c r="I42" s="19"/>
      <c r="J42" s="19"/>
      <c r="K42" s="40"/>
      <c r="Q42" s="39"/>
    </row>
    <row r="43" spans="1:17" ht="14.25" customHeight="1" x14ac:dyDescent="0.25">
      <c r="A43" s="93">
        <f t="shared" si="2"/>
        <v>37</v>
      </c>
      <c r="B43" s="7" t="s">
        <v>11</v>
      </c>
      <c r="C43" s="46" t="s">
        <v>280</v>
      </c>
      <c r="D43" s="64" t="s">
        <v>334</v>
      </c>
      <c r="E43" s="81" t="s">
        <v>394</v>
      </c>
      <c r="F43" s="54">
        <v>31272.6</v>
      </c>
      <c r="G43" s="43"/>
      <c r="H43" s="15" t="s">
        <v>508</v>
      </c>
      <c r="I43" s="19"/>
      <c r="J43" s="19"/>
      <c r="K43" s="40"/>
      <c r="Q43" s="39"/>
    </row>
    <row r="44" spans="1:17" ht="14.25" customHeight="1" x14ac:dyDescent="0.25">
      <c r="A44" s="93">
        <f t="shared" si="2"/>
        <v>38</v>
      </c>
      <c r="B44" s="7" t="s">
        <v>11</v>
      </c>
      <c r="C44" s="46" t="s">
        <v>280</v>
      </c>
      <c r="D44" s="64" t="s">
        <v>335</v>
      </c>
      <c r="E44" s="81" t="s">
        <v>394</v>
      </c>
      <c r="F44" s="54">
        <v>31272.59</v>
      </c>
      <c r="G44" s="43"/>
      <c r="H44" s="15" t="s">
        <v>508</v>
      </c>
      <c r="I44" s="19"/>
      <c r="J44" s="19"/>
      <c r="K44" s="40"/>
      <c r="Q44" s="39"/>
    </row>
    <row r="45" spans="1:17" ht="14.25" customHeight="1" x14ac:dyDescent="0.25">
      <c r="A45" s="93">
        <f t="shared" si="2"/>
        <v>39</v>
      </c>
      <c r="B45" s="7" t="s">
        <v>11</v>
      </c>
      <c r="C45" s="46" t="s">
        <v>280</v>
      </c>
      <c r="D45" s="64" t="s">
        <v>336</v>
      </c>
      <c r="E45" s="81" t="s">
        <v>394</v>
      </c>
      <c r="F45" s="54">
        <v>31272.61</v>
      </c>
      <c r="G45" s="43"/>
      <c r="H45" s="15" t="s">
        <v>508</v>
      </c>
      <c r="I45" s="19"/>
      <c r="J45" s="19"/>
      <c r="K45" s="40"/>
      <c r="Q45" s="39"/>
    </row>
    <row r="46" spans="1:17" ht="14.25" customHeight="1" x14ac:dyDescent="0.25">
      <c r="A46" s="93">
        <f t="shared" si="2"/>
        <v>40</v>
      </c>
      <c r="B46" s="7" t="s">
        <v>11</v>
      </c>
      <c r="C46" s="46" t="s">
        <v>280</v>
      </c>
      <c r="D46" s="64" t="s">
        <v>337</v>
      </c>
      <c r="E46" s="81" t="s">
        <v>394</v>
      </c>
      <c r="F46" s="54">
        <v>31272.6</v>
      </c>
      <c r="G46" s="43"/>
      <c r="H46" s="15" t="s">
        <v>508</v>
      </c>
      <c r="I46" s="19"/>
      <c r="J46" s="19"/>
      <c r="K46" s="40"/>
      <c r="Q46" s="39"/>
    </row>
    <row r="47" spans="1:17" ht="25.5" x14ac:dyDescent="0.25">
      <c r="A47" s="93">
        <f t="shared" si="2"/>
        <v>41</v>
      </c>
      <c r="B47" s="7" t="s">
        <v>11</v>
      </c>
      <c r="C47" s="46" t="s">
        <v>280</v>
      </c>
      <c r="D47" s="64" t="s">
        <v>338</v>
      </c>
      <c r="E47" s="81" t="s">
        <v>394</v>
      </c>
      <c r="F47" s="54">
        <v>31272.61</v>
      </c>
      <c r="G47" s="43"/>
      <c r="H47" s="15" t="s">
        <v>417</v>
      </c>
      <c r="I47" s="19"/>
      <c r="J47" s="19"/>
      <c r="K47" s="40"/>
      <c r="Q47" s="39"/>
    </row>
    <row r="48" spans="1:17" ht="25.5" x14ac:dyDescent="0.25">
      <c r="A48" s="93">
        <f t="shared" si="2"/>
        <v>42</v>
      </c>
      <c r="B48" s="7" t="s">
        <v>11</v>
      </c>
      <c r="C48" s="46" t="s">
        <v>281</v>
      </c>
      <c r="D48" s="64" t="s">
        <v>339</v>
      </c>
      <c r="E48" s="81" t="s">
        <v>394</v>
      </c>
      <c r="F48" s="54">
        <v>31272.58</v>
      </c>
      <c r="G48" s="43"/>
      <c r="H48" s="15" t="s">
        <v>417</v>
      </c>
      <c r="I48" s="19"/>
      <c r="J48" s="19"/>
      <c r="K48" s="40"/>
      <c r="Q48" s="39"/>
    </row>
    <row r="49" spans="1:17" ht="25.5" x14ac:dyDescent="0.25">
      <c r="A49" s="93">
        <f t="shared" si="2"/>
        <v>43</v>
      </c>
      <c r="B49" s="7" t="s">
        <v>11</v>
      </c>
      <c r="C49" s="46" t="s">
        <v>282</v>
      </c>
      <c r="D49" s="64" t="s">
        <v>340</v>
      </c>
      <c r="E49" s="81" t="s">
        <v>631</v>
      </c>
      <c r="F49" s="54">
        <v>8431</v>
      </c>
      <c r="G49" s="43"/>
      <c r="H49" s="15" t="s">
        <v>417</v>
      </c>
      <c r="I49" s="19"/>
      <c r="J49" s="19"/>
      <c r="K49" s="40"/>
      <c r="Q49" s="39"/>
    </row>
    <row r="50" spans="1:17" ht="25.5" x14ac:dyDescent="0.25">
      <c r="A50" s="93">
        <f t="shared" si="2"/>
        <v>44</v>
      </c>
      <c r="B50" s="7" t="s">
        <v>11</v>
      </c>
      <c r="C50" s="46" t="s">
        <v>282</v>
      </c>
      <c r="D50" s="64" t="s">
        <v>341</v>
      </c>
      <c r="E50" s="81" t="s">
        <v>631</v>
      </c>
      <c r="F50" s="54">
        <v>8431</v>
      </c>
      <c r="G50" s="43"/>
      <c r="H50" s="15" t="s">
        <v>417</v>
      </c>
      <c r="I50" s="19"/>
      <c r="J50" s="19"/>
      <c r="K50" s="40"/>
      <c r="Q50" s="39"/>
    </row>
    <row r="51" spans="1:17" ht="25.5" x14ac:dyDescent="0.25">
      <c r="A51" s="93">
        <f t="shared" si="2"/>
        <v>45</v>
      </c>
      <c r="B51" s="7" t="s">
        <v>11</v>
      </c>
      <c r="C51" s="46" t="s">
        <v>283</v>
      </c>
      <c r="D51" s="64" t="s">
        <v>342</v>
      </c>
      <c r="E51" s="81" t="s">
        <v>395</v>
      </c>
      <c r="F51" s="54">
        <v>63767</v>
      </c>
      <c r="G51" s="43"/>
      <c r="H51" s="15" t="s">
        <v>417</v>
      </c>
      <c r="I51" s="19"/>
      <c r="J51" s="19"/>
      <c r="K51" s="40"/>
      <c r="Q51" s="39"/>
    </row>
    <row r="52" spans="1:17" ht="14.25" customHeight="1" x14ac:dyDescent="0.25">
      <c r="A52" s="93">
        <f t="shared" si="2"/>
        <v>46</v>
      </c>
      <c r="B52" s="7" t="s">
        <v>11</v>
      </c>
      <c r="C52" s="46" t="s">
        <v>283</v>
      </c>
      <c r="D52" s="64" t="s">
        <v>343</v>
      </c>
      <c r="E52" s="81" t="s">
        <v>395</v>
      </c>
      <c r="F52" s="54">
        <v>63767</v>
      </c>
      <c r="G52" s="43"/>
      <c r="H52" s="15" t="s">
        <v>508</v>
      </c>
      <c r="I52" s="19"/>
      <c r="J52" s="19"/>
      <c r="K52" s="40"/>
      <c r="Q52" s="39"/>
    </row>
    <row r="53" spans="1:17" ht="14.25" customHeight="1" x14ac:dyDescent="0.25">
      <c r="A53" s="93">
        <f t="shared" si="2"/>
        <v>47</v>
      </c>
      <c r="B53" s="7" t="s">
        <v>11</v>
      </c>
      <c r="C53" s="46" t="s">
        <v>284</v>
      </c>
      <c r="D53" s="64" t="s">
        <v>344</v>
      </c>
      <c r="E53" s="81" t="s">
        <v>396</v>
      </c>
      <c r="F53" s="54">
        <v>306795.5</v>
      </c>
      <c r="G53" s="43"/>
      <c r="H53" s="15" t="s">
        <v>508</v>
      </c>
      <c r="I53" s="19"/>
      <c r="J53" s="19"/>
      <c r="K53" s="40"/>
      <c r="Q53" s="39"/>
    </row>
    <row r="54" spans="1:17" ht="25.5" x14ac:dyDescent="0.25">
      <c r="A54" s="93">
        <f t="shared" si="2"/>
        <v>48</v>
      </c>
      <c r="B54" s="7" t="s">
        <v>11</v>
      </c>
      <c r="C54" s="46" t="s">
        <v>284</v>
      </c>
      <c r="D54" s="64" t="s">
        <v>345</v>
      </c>
      <c r="E54" s="81" t="s">
        <v>396</v>
      </c>
      <c r="F54" s="54">
        <v>306795.5</v>
      </c>
      <c r="G54" s="43"/>
      <c r="H54" s="15" t="s">
        <v>417</v>
      </c>
      <c r="I54" s="19"/>
      <c r="J54" s="19"/>
      <c r="K54" s="40"/>
      <c r="Q54" s="39"/>
    </row>
    <row r="55" spans="1:17" ht="25.5" x14ac:dyDescent="0.25">
      <c r="A55" s="93">
        <f t="shared" si="2"/>
        <v>49</v>
      </c>
      <c r="B55" s="7" t="s">
        <v>11</v>
      </c>
      <c r="C55" s="46" t="s">
        <v>285</v>
      </c>
      <c r="D55" s="64" t="s">
        <v>346</v>
      </c>
      <c r="E55" s="81" t="s">
        <v>397</v>
      </c>
      <c r="F55" s="54">
        <v>31654.81</v>
      </c>
      <c r="G55" s="43"/>
      <c r="H55" s="13" t="s">
        <v>417</v>
      </c>
      <c r="I55" s="19"/>
      <c r="J55" s="19"/>
      <c r="K55" s="40"/>
      <c r="Q55" s="39"/>
    </row>
    <row r="56" spans="1:17" ht="25.5" x14ac:dyDescent="0.25">
      <c r="A56" s="93">
        <f t="shared" si="2"/>
        <v>50</v>
      </c>
      <c r="B56" s="7" t="s">
        <v>11</v>
      </c>
      <c r="C56" s="46" t="s">
        <v>285</v>
      </c>
      <c r="D56" s="64" t="s">
        <v>347</v>
      </c>
      <c r="E56" s="81" t="s">
        <v>397</v>
      </c>
      <c r="F56" s="54">
        <v>31654.81</v>
      </c>
      <c r="G56" s="43"/>
      <c r="H56" s="13" t="s">
        <v>417</v>
      </c>
      <c r="I56" s="19"/>
      <c r="J56" s="19"/>
      <c r="K56" s="40"/>
      <c r="Q56" s="39"/>
    </row>
    <row r="57" spans="1:17" ht="25.5" x14ac:dyDescent="0.25">
      <c r="A57" s="93">
        <f t="shared" si="2"/>
        <v>51</v>
      </c>
      <c r="B57" s="7" t="s">
        <v>11</v>
      </c>
      <c r="C57" s="46" t="s">
        <v>285</v>
      </c>
      <c r="D57" s="64" t="s">
        <v>348</v>
      </c>
      <c r="E57" s="81" t="s">
        <v>397</v>
      </c>
      <c r="F57" s="54">
        <v>31654.81</v>
      </c>
      <c r="G57" s="43"/>
      <c r="H57" s="15" t="s">
        <v>417</v>
      </c>
      <c r="I57" s="19"/>
      <c r="J57" s="19"/>
      <c r="K57" s="40"/>
      <c r="Q57" s="39"/>
    </row>
    <row r="58" spans="1:17" ht="25.5" x14ac:dyDescent="0.25">
      <c r="A58" s="93">
        <f t="shared" si="2"/>
        <v>52</v>
      </c>
      <c r="B58" s="7" t="s">
        <v>11</v>
      </c>
      <c r="C58" s="46" t="s">
        <v>285</v>
      </c>
      <c r="D58" s="64" t="s">
        <v>349</v>
      </c>
      <c r="E58" s="81" t="s">
        <v>397</v>
      </c>
      <c r="F58" s="54">
        <v>31654.81</v>
      </c>
      <c r="G58" s="43"/>
      <c r="H58" s="15" t="s">
        <v>417</v>
      </c>
      <c r="I58" s="19"/>
      <c r="J58" s="19"/>
      <c r="K58" s="40"/>
      <c r="Q58" s="39"/>
    </row>
    <row r="59" spans="1:17" ht="26.25" x14ac:dyDescent="0.25">
      <c r="A59" s="93">
        <f t="shared" si="2"/>
        <v>53</v>
      </c>
      <c r="B59" s="7" t="s">
        <v>11</v>
      </c>
      <c r="C59" s="46" t="s">
        <v>285</v>
      </c>
      <c r="D59" s="64" t="s">
        <v>350</v>
      </c>
      <c r="E59" s="81" t="s">
        <v>397</v>
      </c>
      <c r="F59" s="54">
        <v>31654.81</v>
      </c>
      <c r="G59" s="43"/>
      <c r="H59" s="24" t="s">
        <v>417</v>
      </c>
      <c r="I59" s="19"/>
      <c r="J59" s="19"/>
      <c r="K59" s="40"/>
      <c r="Q59" s="39"/>
    </row>
    <row r="60" spans="1:17" ht="25.5" x14ac:dyDescent="0.25">
      <c r="A60" s="93">
        <f t="shared" si="2"/>
        <v>54</v>
      </c>
      <c r="B60" s="7" t="s">
        <v>11</v>
      </c>
      <c r="C60" s="46" t="s">
        <v>285</v>
      </c>
      <c r="D60" s="64" t="s">
        <v>351</v>
      </c>
      <c r="E60" s="81" t="s">
        <v>397</v>
      </c>
      <c r="F60" s="54">
        <v>31654.81</v>
      </c>
      <c r="G60" s="43"/>
      <c r="H60" s="15" t="s">
        <v>417</v>
      </c>
      <c r="I60" s="19"/>
      <c r="J60" s="19"/>
      <c r="K60" s="40"/>
      <c r="Q60" s="39"/>
    </row>
    <row r="61" spans="1:17" ht="26.25" x14ac:dyDescent="0.25">
      <c r="A61" s="93">
        <f t="shared" si="2"/>
        <v>55</v>
      </c>
      <c r="B61" s="7" t="s">
        <v>11</v>
      </c>
      <c r="C61" s="46" t="s">
        <v>285</v>
      </c>
      <c r="D61" s="64" t="s">
        <v>352</v>
      </c>
      <c r="E61" s="81" t="s">
        <v>397</v>
      </c>
      <c r="F61" s="54">
        <v>31654.81</v>
      </c>
      <c r="G61" s="43"/>
      <c r="H61" s="24" t="s">
        <v>417</v>
      </c>
      <c r="I61" s="19"/>
      <c r="J61" s="19"/>
      <c r="K61" s="40"/>
      <c r="Q61" s="39"/>
    </row>
    <row r="62" spans="1:17" ht="26.25" x14ac:dyDescent="0.25">
      <c r="A62" s="93">
        <f t="shared" si="2"/>
        <v>56</v>
      </c>
      <c r="B62" s="7" t="s">
        <v>11</v>
      </c>
      <c r="C62" s="46" t="s">
        <v>285</v>
      </c>
      <c r="D62" s="64" t="s">
        <v>353</v>
      </c>
      <c r="E62" s="81" t="s">
        <v>397</v>
      </c>
      <c r="F62" s="54">
        <v>31654.81</v>
      </c>
      <c r="G62" s="43"/>
      <c r="H62" s="24" t="s">
        <v>417</v>
      </c>
      <c r="I62" s="19"/>
      <c r="J62" s="19"/>
      <c r="K62" s="40"/>
      <c r="Q62" s="39"/>
    </row>
    <row r="63" spans="1:17" ht="26.25" x14ac:dyDescent="0.25">
      <c r="A63" s="93">
        <f t="shared" si="2"/>
        <v>57</v>
      </c>
      <c r="B63" s="7" t="s">
        <v>11</v>
      </c>
      <c r="C63" s="47" t="s">
        <v>285</v>
      </c>
      <c r="D63" s="64" t="s">
        <v>354</v>
      </c>
      <c r="E63" s="81" t="s">
        <v>397</v>
      </c>
      <c r="F63" s="54">
        <v>31654.81</v>
      </c>
      <c r="G63" s="43"/>
      <c r="H63" s="24" t="s">
        <v>417</v>
      </c>
      <c r="I63" s="19"/>
      <c r="J63" s="19"/>
      <c r="K63" s="40"/>
      <c r="Q63" s="39"/>
    </row>
    <row r="64" spans="1:17" ht="27.75" customHeight="1" x14ac:dyDescent="0.25">
      <c r="A64" s="93">
        <f t="shared" si="2"/>
        <v>58</v>
      </c>
      <c r="B64" s="7" t="s">
        <v>11</v>
      </c>
      <c r="C64" s="47" t="s">
        <v>285</v>
      </c>
      <c r="D64" s="64" t="s">
        <v>355</v>
      </c>
      <c r="E64" s="81" t="s">
        <v>397</v>
      </c>
      <c r="F64" s="54">
        <v>31654.81</v>
      </c>
      <c r="G64" s="43"/>
      <c r="H64" s="15" t="s">
        <v>417</v>
      </c>
      <c r="I64" s="19"/>
      <c r="J64" s="19"/>
      <c r="K64" s="40"/>
      <c r="Q64" s="39"/>
    </row>
    <row r="65" spans="1:17" ht="25.5" x14ac:dyDescent="0.25">
      <c r="A65" s="93">
        <f t="shared" si="2"/>
        <v>59</v>
      </c>
      <c r="B65" s="7" t="s">
        <v>11</v>
      </c>
      <c r="C65" s="46" t="s">
        <v>285</v>
      </c>
      <c r="D65" s="64" t="s">
        <v>356</v>
      </c>
      <c r="E65" s="81" t="s">
        <v>397</v>
      </c>
      <c r="F65" s="54">
        <v>31654.81</v>
      </c>
      <c r="G65" s="43"/>
      <c r="H65" s="15" t="s">
        <v>417</v>
      </c>
      <c r="I65" s="19"/>
      <c r="J65" s="19"/>
      <c r="K65" s="40"/>
      <c r="Q65" s="39"/>
    </row>
    <row r="66" spans="1:17" ht="26.25" x14ac:dyDescent="0.25">
      <c r="A66" s="93">
        <f t="shared" si="2"/>
        <v>60</v>
      </c>
      <c r="B66" s="7" t="s">
        <v>11</v>
      </c>
      <c r="C66" s="46" t="s">
        <v>286</v>
      </c>
      <c r="D66" s="64" t="s">
        <v>357</v>
      </c>
      <c r="E66" s="81" t="s">
        <v>397</v>
      </c>
      <c r="F66" s="54">
        <v>57431.44</v>
      </c>
      <c r="G66" s="43"/>
      <c r="H66" s="24" t="s">
        <v>508</v>
      </c>
      <c r="I66" s="19"/>
      <c r="J66" s="19"/>
      <c r="K66" s="40"/>
      <c r="Q66" s="39"/>
    </row>
    <row r="67" spans="1:17" ht="26.25" x14ac:dyDescent="0.25">
      <c r="A67" s="93">
        <f t="shared" si="2"/>
        <v>61</v>
      </c>
      <c r="B67" s="7" t="s">
        <v>11</v>
      </c>
      <c r="C67" s="46" t="s">
        <v>286</v>
      </c>
      <c r="D67" s="64" t="s">
        <v>358</v>
      </c>
      <c r="E67" s="81" t="s">
        <v>397</v>
      </c>
      <c r="F67" s="54">
        <v>57431.44</v>
      </c>
      <c r="G67" s="43"/>
      <c r="H67" s="24" t="s">
        <v>417</v>
      </c>
      <c r="I67" s="19"/>
      <c r="J67" s="19"/>
      <c r="K67" s="40"/>
      <c r="Q67" s="39"/>
    </row>
    <row r="68" spans="1:17" ht="26.25" x14ac:dyDescent="0.25">
      <c r="A68" s="93">
        <f t="shared" si="2"/>
        <v>62</v>
      </c>
      <c r="B68" s="7" t="s">
        <v>11</v>
      </c>
      <c r="C68" s="46" t="s">
        <v>287</v>
      </c>
      <c r="D68" s="64" t="s">
        <v>359</v>
      </c>
      <c r="E68" s="81" t="s">
        <v>398</v>
      </c>
      <c r="F68" s="54">
        <v>20879.759999999998</v>
      </c>
      <c r="G68" s="43"/>
      <c r="H68" s="24" t="s">
        <v>508</v>
      </c>
      <c r="I68" s="19"/>
      <c r="J68" s="19"/>
      <c r="K68" s="40"/>
      <c r="Q68" s="39"/>
    </row>
    <row r="69" spans="1:17" ht="26.25" x14ac:dyDescent="0.25">
      <c r="A69" s="93">
        <f t="shared" si="2"/>
        <v>63</v>
      </c>
      <c r="B69" s="7" t="s">
        <v>11</v>
      </c>
      <c r="C69" s="46" t="s">
        <v>287</v>
      </c>
      <c r="D69" s="64" t="s">
        <v>360</v>
      </c>
      <c r="E69" s="81" t="s">
        <v>398</v>
      </c>
      <c r="F69" s="54">
        <v>20879.759999999998</v>
      </c>
      <c r="G69" s="43"/>
      <c r="H69" s="24" t="s">
        <v>508</v>
      </c>
      <c r="I69" s="19"/>
      <c r="J69" s="19"/>
      <c r="K69" s="40"/>
      <c r="Q69" s="39"/>
    </row>
    <row r="70" spans="1:17" ht="26.25" x14ac:dyDescent="0.25">
      <c r="A70" s="93">
        <f t="shared" si="2"/>
        <v>64</v>
      </c>
      <c r="B70" s="7" t="s">
        <v>11</v>
      </c>
      <c r="C70" s="46" t="s">
        <v>288</v>
      </c>
      <c r="D70" s="64" t="s">
        <v>361</v>
      </c>
      <c r="E70" s="81" t="s">
        <v>399</v>
      </c>
      <c r="F70" s="54">
        <v>97284</v>
      </c>
      <c r="G70" s="43"/>
      <c r="H70" s="24" t="s">
        <v>417</v>
      </c>
      <c r="I70" s="19"/>
      <c r="J70" s="19"/>
      <c r="K70" s="40"/>
      <c r="Q70" s="39"/>
    </row>
    <row r="71" spans="1:17" ht="26.25" x14ac:dyDescent="0.25">
      <c r="A71" s="93">
        <f t="shared" si="2"/>
        <v>65</v>
      </c>
      <c r="B71" s="7" t="s">
        <v>11</v>
      </c>
      <c r="C71" s="46" t="s">
        <v>288</v>
      </c>
      <c r="D71" s="64" t="s">
        <v>362</v>
      </c>
      <c r="E71" s="81" t="s">
        <v>399</v>
      </c>
      <c r="F71" s="54">
        <v>97284</v>
      </c>
      <c r="G71" s="43"/>
      <c r="H71" s="24" t="s">
        <v>508</v>
      </c>
      <c r="I71" s="19"/>
      <c r="J71" s="19"/>
      <c r="K71" s="40"/>
      <c r="Q71" s="39"/>
    </row>
    <row r="72" spans="1:17" ht="26.25" x14ac:dyDescent="0.25">
      <c r="A72" s="93">
        <f t="shared" si="2"/>
        <v>66</v>
      </c>
      <c r="B72" s="7" t="s">
        <v>11</v>
      </c>
      <c r="C72" s="46" t="s">
        <v>289</v>
      </c>
      <c r="D72" s="64" t="s">
        <v>363</v>
      </c>
      <c r="E72" s="81" t="s">
        <v>400</v>
      </c>
      <c r="F72" s="54">
        <v>49585.8</v>
      </c>
      <c r="G72" s="43"/>
      <c r="H72" s="24" t="s">
        <v>508</v>
      </c>
      <c r="I72" s="19"/>
      <c r="J72" s="19"/>
      <c r="K72" s="40"/>
      <c r="Q72" s="39"/>
    </row>
    <row r="73" spans="1:17" ht="26.25" x14ac:dyDescent="0.25">
      <c r="A73" s="93">
        <f t="shared" si="2"/>
        <v>67</v>
      </c>
      <c r="B73" s="7" t="s">
        <v>11</v>
      </c>
      <c r="C73" s="46" t="s">
        <v>290</v>
      </c>
      <c r="D73" s="64" t="s">
        <v>364</v>
      </c>
      <c r="E73" s="81" t="s">
        <v>400</v>
      </c>
      <c r="F73" s="54">
        <v>20848.3</v>
      </c>
      <c r="G73" s="43"/>
      <c r="H73" s="24" t="s">
        <v>508</v>
      </c>
      <c r="I73" s="19"/>
      <c r="J73" s="19"/>
      <c r="K73" s="40"/>
      <c r="Q73" s="39"/>
    </row>
    <row r="74" spans="1:17" ht="26.25" x14ac:dyDescent="0.25">
      <c r="A74" s="93">
        <f t="shared" si="2"/>
        <v>68</v>
      </c>
      <c r="B74" s="7" t="s">
        <v>11</v>
      </c>
      <c r="C74" s="46" t="s">
        <v>290</v>
      </c>
      <c r="D74" s="64" t="s">
        <v>365</v>
      </c>
      <c r="E74" s="81" t="s">
        <v>400</v>
      </c>
      <c r="F74" s="54">
        <v>20848.3</v>
      </c>
      <c r="G74" s="43"/>
      <c r="H74" s="24" t="s">
        <v>508</v>
      </c>
      <c r="I74" s="19"/>
      <c r="J74" s="19"/>
      <c r="K74" s="40"/>
      <c r="Q74" s="39"/>
    </row>
    <row r="75" spans="1:17" ht="26.25" x14ac:dyDescent="0.25">
      <c r="A75" s="93">
        <f t="shared" ref="A75:A138" si="3">1+A74</f>
        <v>69</v>
      </c>
      <c r="B75" s="7" t="s">
        <v>11</v>
      </c>
      <c r="C75" s="46" t="s">
        <v>81</v>
      </c>
      <c r="D75" s="64" t="s">
        <v>70</v>
      </c>
      <c r="E75" s="81" t="s">
        <v>401</v>
      </c>
      <c r="F75" s="54">
        <v>298749</v>
      </c>
      <c r="G75" s="43"/>
      <c r="H75" s="24" t="s">
        <v>508</v>
      </c>
      <c r="I75" s="19"/>
      <c r="J75" s="19"/>
      <c r="K75" s="40"/>
      <c r="Q75" s="39"/>
    </row>
    <row r="76" spans="1:17" ht="26.25" x14ac:dyDescent="0.25">
      <c r="A76" s="93">
        <f t="shared" si="3"/>
        <v>70</v>
      </c>
      <c r="B76" s="7" t="s">
        <v>11</v>
      </c>
      <c r="C76" s="46" t="s">
        <v>26</v>
      </c>
      <c r="D76" s="64" t="s">
        <v>27</v>
      </c>
      <c r="E76" s="81" t="s">
        <v>402</v>
      </c>
      <c r="F76" s="54">
        <v>78045</v>
      </c>
      <c r="G76" s="43"/>
      <c r="H76" s="24" t="s">
        <v>508</v>
      </c>
      <c r="I76" s="19"/>
      <c r="J76" s="19"/>
      <c r="K76" s="40"/>
      <c r="Q76" s="39"/>
    </row>
    <row r="77" spans="1:17" ht="26.25" x14ac:dyDescent="0.25">
      <c r="A77" s="93">
        <f t="shared" si="3"/>
        <v>71</v>
      </c>
      <c r="B77" s="7" t="s">
        <v>11</v>
      </c>
      <c r="C77" s="46" t="s">
        <v>26</v>
      </c>
      <c r="D77" s="64" t="s">
        <v>28</v>
      </c>
      <c r="E77" s="81" t="s">
        <v>402</v>
      </c>
      <c r="F77" s="54">
        <v>78045</v>
      </c>
      <c r="G77" s="43"/>
      <c r="H77" s="24" t="s">
        <v>417</v>
      </c>
      <c r="I77" s="19"/>
      <c r="J77" s="19"/>
      <c r="K77" s="40"/>
      <c r="Q77" s="39"/>
    </row>
    <row r="78" spans="1:17" ht="25.5" x14ac:dyDescent="0.25">
      <c r="A78" s="93">
        <f t="shared" si="3"/>
        <v>72</v>
      </c>
      <c r="B78" s="7" t="s">
        <v>11</v>
      </c>
      <c r="C78" s="46" t="s">
        <v>29</v>
      </c>
      <c r="D78" s="64" t="s">
        <v>30</v>
      </c>
      <c r="E78" s="81" t="s">
        <v>402</v>
      </c>
      <c r="F78" s="54">
        <v>56870</v>
      </c>
      <c r="G78" s="43"/>
      <c r="H78" s="15" t="s">
        <v>417</v>
      </c>
      <c r="I78" s="19"/>
      <c r="J78" s="19"/>
      <c r="K78" s="40"/>
      <c r="Q78" s="39"/>
    </row>
    <row r="79" spans="1:17" ht="26.25" x14ac:dyDescent="0.25">
      <c r="A79" s="93">
        <f t="shared" si="3"/>
        <v>73</v>
      </c>
      <c r="B79" s="7" t="s">
        <v>11</v>
      </c>
      <c r="C79" s="46" t="s">
        <v>53</v>
      </c>
      <c r="D79" s="64" t="s">
        <v>71</v>
      </c>
      <c r="E79" s="81" t="s">
        <v>403</v>
      </c>
      <c r="F79" s="54">
        <v>170973</v>
      </c>
      <c r="G79" s="43"/>
      <c r="H79" s="24" t="s">
        <v>508</v>
      </c>
      <c r="I79" s="19"/>
      <c r="J79" s="19"/>
      <c r="K79" s="40"/>
      <c r="Q79" s="39"/>
    </row>
    <row r="80" spans="1:17" ht="25.5" x14ac:dyDescent="0.25">
      <c r="A80" s="93">
        <f t="shared" si="3"/>
        <v>74</v>
      </c>
      <c r="B80" s="7" t="s">
        <v>11</v>
      </c>
      <c r="C80" s="46" t="s">
        <v>53</v>
      </c>
      <c r="D80" s="64" t="s">
        <v>50</v>
      </c>
      <c r="E80" s="81" t="s">
        <v>403</v>
      </c>
      <c r="F80" s="54">
        <v>170973</v>
      </c>
      <c r="G80" s="43"/>
      <c r="H80" s="15" t="s">
        <v>417</v>
      </c>
      <c r="I80" s="19"/>
      <c r="J80" s="19"/>
      <c r="K80" s="40"/>
      <c r="Q80" s="39"/>
    </row>
    <row r="81" spans="1:17" ht="14.25" customHeight="1" x14ac:dyDescent="0.25">
      <c r="A81" s="93">
        <f t="shared" si="3"/>
        <v>75</v>
      </c>
      <c r="B81" s="7" t="s">
        <v>11</v>
      </c>
      <c r="C81" s="46" t="s">
        <v>54</v>
      </c>
      <c r="D81" s="64" t="s">
        <v>72</v>
      </c>
      <c r="E81" s="81" t="s">
        <v>403</v>
      </c>
      <c r="F81" s="54">
        <v>170973</v>
      </c>
      <c r="G81" s="43"/>
      <c r="H81" s="15" t="s">
        <v>508</v>
      </c>
      <c r="I81" s="19"/>
      <c r="J81" s="19"/>
      <c r="K81" s="40"/>
      <c r="Q81" s="39"/>
    </row>
    <row r="82" spans="1:17" ht="26.25" x14ac:dyDescent="0.25">
      <c r="A82" s="93">
        <f t="shared" si="3"/>
        <v>76</v>
      </c>
      <c r="B82" s="7" t="s">
        <v>11</v>
      </c>
      <c r="C82" s="46" t="s">
        <v>54</v>
      </c>
      <c r="D82" s="64" t="s">
        <v>51</v>
      </c>
      <c r="E82" s="81" t="s">
        <v>403</v>
      </c>
      <c r="F82" s="54">
        <v>170973</v>
      </c>
      <c r="G82" s="43"/>
      <c r="H82" s="24" t="s">
        <v>417</v>
      </c>
      <c r="I82" s="19"/>
      <c r="J82" s="19"/>
      <c r="K82" s="40"/>
      <c r="Q82" s="39"/>
    </row>
    <row r="83" spans="1:17" ht="14.25" customHeight="1" x14ac:dyDescent="0.25">
      <c r="A83" s="93">
        <f t="shared" si="3"/>
        <v>77</v>
      </c>
      <c r="B83" s="7" t="s">
        <v>11</v>
      </c>
      <c r="C83" s="46" t="s">
        <v>55</v>
      </c>
      <c r="D83" s="64" t="s">
        <v>73</v>
      </c>
      <c r="E83" s="81" t="s">
        <v>403</v>
      </c>
      <c r="F83" s="54">
        <v>170973</v>
      </c>
      <c r="G83" s="43"/>
      <c r="H83" s="15" t="s">
        <v>508</v>
      </c>
      <c r="I83" s="19"/>
      <c r="J83" s="19"/>
      <c r="K83" s="40"/>
      <c r="Q83" s="39"/>
    </row>
    <row r="84" spans="1:17" ht="25.5" x14ac:dyDescent="0.25">
      <c r="A84" s="93">
        <f t="shared" si="3"/>
        <v>78</v>
      </c>
      <c r="B84" s="7" t="s">
        <v>11</v>
      </c>
      <c r="C84" s="46" t="s">
        <v>55</v>
      </c>
      <c r="D84" s="64" t="s">
        <v>52</v>
      </c>
      <c r="E84" s="81" t="s">
        <v>403</v>
      </c>
      <c r="F84" s="54">
        <v>170973</v>
      </c>
      <c r="G84" s="43"/>
      <c r="H84" s="15" t="s">
        <v>417</v>
      </c>
      <c r="I84" s="19"/>
      <c r="J84" s="19"/>
      <c r="K84" s="40"/>
      <c r="Q84" s="39"/>
    </row>
    <row r="85" spans="1:17" ht="25.5" x14ac:dyDescent="0.25">
      <c r="A85" s="93">
        <f t="shared" si="3"/>
        <v>79</v>
      </c>
      <c r="B85" s="7" t="s">
        <v>11</v>
      </c>
      <c r="C85" s="46" t="s">
        <v>421</v>
      </c>
      <c r="D85" s="64" t="s">
        <v>491</v>
      </c>
      <c r="E85" s="81" t="s">
        <v>502</v>
      </c>
      <c r="F85" s="54">
        <v>917.18</v>
      </c>
      <c r="G85" s="43"/>
      <c r="H85" s="15" t="s">
        <v>447</v>
      </c>
      <c r="I85" s="19"/>
      <c r="J85" s="19"/>
      <c r="K85" s="40"/>
      <c r="Q85" s="39"/>
    </row>
    <row r="86" spans="1:17" ht="14.25" customHeight="1" x14ac:dyDescent="0.25">
      <c r="A86" s="93">
        <f t="shared" si="3"/>
        <v>80</v>
      </c>
      <c r="B86" s="7" t="s">
        <v>11</v>
      </c>
      <c r="C86" s="46" t="s">
        <v>82</v>
      </c>
      <c r="D86" s="64" t="s">
        <v>33</v>
      </c>
      <c r="E86" s="81" t="s">
        <v>404</v>
      </c>
      <c r="F86" s="54">
        <v>38284.400000000001</v>
      </c>
      <c r="G86" s="43"/>
      <c r="H86" s="15" t="s">
        <v>508</v>
      </c>
      <c r="I86" s="19"/>
      <c r="J86" s="19"/>
      <c r="K86" s="40"/>
      <c r="Q86" s="39"/>
    </row>
    <row r="87" spans="1:17" ht="14.25" customHeight="1" x14ac:dyDescent="0.25">
      <c r="A87" s="93">
        <f t="shared" si="3"/>
        <v>81</v>
      </c>
      <c r="B87" s="7" t="s">
        <v>11</v>
      </c>
      <c r="C87" s="46" t="s">
        <v>82</v>
      </c>
      <c r="D87" s="64" t="s">
        <v>34</v>
      </c>
      <c r="E87" s="81" t="s">
        <v>404</v>
      </c>
      <c r="F87" s="54">
        <v>38284.400000000001</v>
      </c>
      <c r="G87" s="43"/>
      <c r="H87" s="15" t="s">
        <v>508</v>
      </c>
      <c r="I87" s="19"/>
      <c r="J87" s="19"/>
      <c r="K87" s="40"/>
      <c r="Q87" s="39"/>
    </row>
    <row r="88" spans="1:17" ht="14.25" customHeight="1" x14ac:dyDescent="0.25">
      <c r="A88" s="93">
        <f t="shared" si="3"/>
        <v>82</v>
      </c>
      <c r="B88" s="7" t="s">
        <v>11</v>
      </c>
      <c r="C88" s="46" t="s">
        <v>82</v>
      </c>
      <c r="D88" s="64" t="s">
        <v>35</v>
      </c>
      <c r="E88" s="81" t="s">
        <v>404</v>
      </c>
      <c r="F88" s="54">
        <v>38284.400000000001</v>
      </c>
      <c r="G88" s="43"/>
      <c r="H88" s="15" t="s">
        <v>508</v>
      </c>
      <c r="I88" s="19"/>
      <c r="J88" s="19"/>
      <c r="K88" s="40"/>
      <c r="Q88" s="39"/>
    </row>
    <row r="89" spans="1:17" ht="14.25" customHeight="1" x14ac:dyDescent="0.25">
      <c r="A89" s="93">
        <f t="shared" si="3"/>
        <v>83</v>
      </c>
      <c r="B89" s="7" t="s">
        <v>11</v>
      </c>
      <c r="C89" s="46" t="s">
        <v>82</v>
      </c>
      <c r="D89" s="64" t="s">
        <v>36</v>
      </c>
      <c r="E89" s="81" t="s">
        <v>404</v>
      </c>
      <c r="F89" s="54">
        <v>38284.400000000001</v>
      </c>
      <c r="G89" s="43"/>
      <c r="H89" s="15" t="s">
        <v>508</v>
      </c>
      <c r="I89" s="19"/>
      <c r="J89" s="19"/>
      <c r="K89" s="40"/>
      <c r="Q89" s="39"/>
    </row>
    <row r="90" spans="1:17" ht="25.5" x14ac:dyDescent="0.25">
      <c r="A90" s="93">
        <f t="shared" si="3"/>
        <v>84</v>
      </c>
      <c r="B90" s="7" t="s">
        <v>11</v>
      </c>
      <c r="C90" s="46" t="s">
        <v>82</v>
      </c>
      <c r="D90" s="64" t="s">
        <v>37</v>
      </c>
      <c r="E90" s="81" t="s">
        <v>404</v>
      </c>
      <c r="F90" s="54">
        <v>38284.400000000001</v>
      </c>
      <c r="G90" s="43"/>
      <c r="H90" s="15" t="s">
        <v>417</v>
      </c>
      <c r="I90" s="19"/>
      <c r="J90" s="19"/>
      <c r="K90" s="40"/>
      <c r="Q90" s="39"/>
    </row>
    <row r="91" spans="1:17" ht="26.25" x14ac:dyDescent="0.25">
      <c r="A91" s="93">
        <f t="shared" si="3"/>
        <v>85</v>
      </c>
      <c r="B91" s="7" t="s">
        <v>11</v>
      </c>
      <c r="C91" s="46" t="s">
        <v>82</v>
      </c>
      <c r="D91" s="64" t="s">
        <v>38</v>
      </c>
      <c r="E91" s="81" t="s">
        <v>404</v>
      </c>
      <c r="F91" s="54">
        <v>38284.400000000001</v>
      </c>
      <c r="G91" s="43"/>
      <c r="H91" s="24" t="s">
        <v>417</v>
      </c>
      <c r="I91" s="19"/>
      <c r="J91" s="19"/>
      <c r="K91" s="40"/>
      <c r="Q91" s="39"/>
    </row>
    <row r="92" spans="1:17" ht="26.25" x14ac:dyDescent="0.25">
      <c r="A92" s="93">
        <f t="shared" si="3"/>
        <v>86</v>
      </c>
      <c r="B92" s="7" t="s">
        <v>11</v>
      </c>
      <c r="C92" s="46" t="s">
        <v>428</v>
      </c>
      <c r="D92" s="64" t="s">
        <v>498</v>
      </c>
      <c r="E92" s="81" t="s">
        <v>507</v>
      </c>
      <c r="F92" s="54">
        <v>1367.3</v>
      </c>
      <c r="G92" s="43"/>
      <c r="H92" s="24" t="s">
        <v>447</v>
      </c>
      <c r="I92" s="19"/>
      <c r="J92" s="19"/>
      <c r="K92" s="40"/>
      <c r="Q92" s="39"/>
    </row>
    <row r="93" spans="1:17" ht="25.5" x14ac:dyDescent="0.25">
      <c r="A93" s="93">
        <f t="shared" si="3"/>
        <v>87</v>
      </c>
      <c r="B93" s="7" t="s">
        <v>11</v>
      </c>
      <c r="C93" s="46" t="s">
        <v>422</v>
      </c>
      <c r="D93" s="64" t="s">
        <v>492</v>
      </c>
      <c r="E93" s="81" t="s">
        <v>503</v>
      </c>
      <c r="F93" s="54">
        <v>1367.3</v>
      </c>
      <c r="G93" s="43"/>
      <c r="H93" s="15" t="s">
        <v>447</v>
      </c>
      <c r="I93" s="19"/>
      <c r="J93" s="19"/>
      <c r="K93" s="40"/>
      <c r="Q93" s="39"/>
    </row>
    <row r="94" spans="1:17" x14ac:dyDescent="0.25">
      <c r="A94" s="93">
        <f t="shared" si="3"/>
        <v>88</v>
      </c>
      <c r="B94" s="7" t="s">
        <v>11</v>
      </c>
      <c r="C94" s="46" t="s">
        <v>427</v>
      </c>
      <c r="D94" s="64" t="s">
        <v>497</v>
      </c>
      <c r="E94" s="81" t="s">
        <v>506</v>
      </c>
      <c r="F94" s="54">
        <v>1367.3</v>
      </c>
      <c r="G94" s="43"/>
      <c r="H94" s="24" t="s">
        <v>450</v>
      </c>
      <c r="I94" s="19"/>
      <c r="J94" s="19"/>
      <c r="K94" s="40"/>
      <c r="Q94" s="39"/>
    </row>
    <row r="95" spans="1:17" x14ac:dyDescent="0.25">
      <c r="A95" s="93">
        <f t="shared" si="3"/>
        <v>89</v>
      </c>
      <c r="B95" s="7" t="s">
        <v>11</v>
      </c>
      <c r="C95" s="46" t="s">
        <v>424</v>
      </c>
      <c r="D95" s="64" t="s">
        <v>494</v>
      </c>
      <c r="E95" s="81" t="s">
        <v>504</v>
      </c>
      <c r="F95" s="54">
        <v>1367.3</v>
      </c>
      <c r="G95" s="43"/>
      <c r="H95" s="15" t="s">
        <v>448</v>
      </c>
      <c r="I95" s="19"/>
      <c r="J95" s="19"/>
      <c r="K95" s="40"/>
      <c r="Q95" s="39"/>
    </row>
    <row r="96" spans="1:17" x14ac:dyDescent="0.25">
      <c r="A96" s="93">
        <f t="shared" si="3"/>
        <v>90</v>
      </c>
      <c r="B96" s="7" t="s">
        <v>11</v>
      </c>
      <c r="C96" s="46" t="s">
        <v>425</v>
      </c>
      <c r="D96" s="64" t="s">
        <v>495</v>
      </c>
      <c r="E96" s="81" t="s">
        <v>505</v>
      </c>
      <c r="F96" s="54">
        <v>1367.3</v>
      </c>
      <c r="G96" s="43"/>
      <c r="H96" s="24" t="s">
        <v>449</v>
      </c>
      <c r="I96" s="19"/>
      <c r="J96" s="19"/>
      <c r="K96" s="40"/>
      <c r="Q96" s="39"/>
    </row>
    <row r="97" spans="1:17" ht="14.25" customHeight="1" x14ac:dyDescent="0.25">
      <c r="A97" s="93">
        <f t="shared" si="3"/>
        <v>91</v>
      </c>
      <c r="B97" s="7" t="s">
        <v>11</v>
      </c>
      <c r="C97" s="46" t="s">
        <v>423</v>
      </c>
      <c r="D97" s="64" t="s">
        <v>493</v>
      </c>
      <c r="E97" s="81" t="s">
        <v>503</v>
      </c>
      <c r="F97" s="54">
        <v>1367.3</v>
      </c>
      <c r="G97" s="43"/>
      <c r="H97" s="15" t="s">
        <v>447</v>
      </c>
      <c r="I97" s="19"/>
      <c r="J97" s="19"/>
      <c r="K97" s="40"/>
      <c r="Q97" s="39"/>
    </row>
    <row r="98" spans="1:17" x14ac:dyDescent="0.25">
      <c r="A98" s="93">
        <f t="shared" si="3"/>
        <v>92</v>
      </c>
      <c r="B98" s="7" t="s">
        <v>11</v>
      </c>
      <c r="C98" s="46" t="s">
        <v>426</v>
      </c>
      <c r="D98" s="64" t="s">
        <v>496</v>
      </c>
      <c r="E98" s="81" t="s">
        <v>505</v>
      </c>
      <c r="F98" s="54">
        <v>1367.3</v>
      </c>
      <c r="G98" s="43"/>
      <c r="H98" s="24" t="s">
        <v>637</v>
      </c>
      <c r="I98" s="19"/>
      <c r="J98" s="19"/>
      <c r="K98" s="40"/>
      <c r="Q98" s="39"/>
    </row>
    <row r="99" spans="1:17" ht="26.25" x14ac:dyDescent="0.25">
      <c r="A99" s="93">
        <f t="shared" si="3"/>
        <v>93</v>
      </c>
      <c r="B99" s="7" t="s">
        <v>11</v>
      </c>
      <c r="C99" s="47" t="s">
        <v>39</v>
      </c>
      <c r="D99" s="64" t="s">
        <v>41</v>
      </c>
      <c r="E99" s="81" t="s">
        <v>405</v>
      </c>
      <c r="F99" s="54">
        <v>338316</v>
      </c>
      <c r="G99" s="43"/>
      <c r="H99" s="109" t="s">
        <v>508</v>
      </c>
      <c r="I99" s="19"/>
      <c r="J99" s="19"/>
      <c r="K99" s="40"/>
      <c r="Q99" s="39"/>
    </row>
    <row r="100" spans="1:17" ht="26.25" x14ac:dyDescent="0.25">
      <c r="A100" s="93">
        <f t="shared" si="3"/>
        <v>94</v>
      </c>
      <c r="B100" s="7" t="s">
        <v>11</v>
      </c>
      <c r="C100" s="47" t="s">
        <v>39</v>
      </c>
      <c r="D100" s="64" t="s">
        <v>42</v>
      </c>
      <c r="E100" s="81" t="s">
        <v>405</v>
      </c>
      <c r="F100" s="54">
        <v>338316</v>
      </c>
      <c r="G100" s="43"/>
      <c r="H100" s="15" t="s">
        <v>417</v>
      </c>
      <c r="I100" s="19"/>
      <c r="J100" s="19"/>
      <c r="K100" s="40"/>
      <c r="Q100" s="39"/>
    </row>
    <row r="101" spans="1:17" ht="25.5" x14ac:dyDescent="0.25">
      <c r="A101" s="93">
        <f t="shared" si="3"/>
        <v>95</v>
      </c>
      <c r="B101" s="7" t="s">
        <v>11</v>
      </c>
      <c r="C101" s="47" t="s">
        <v>40</v>
      </c>
      <c r="D101" s="64" t="s">
        <v>43</v>
      </c>
      <c r="E101" s="81" t="s">
        <v>406</v>
      </c>
      <c r="F101" s="54">
        <v>278421</v>
      </c>
      <c r="G101" s="43"/>
      <c r="H101" s="15" t="s">
        <v>417</v>
      </c>
      <c r="I101" s="19"/>
      <c r="J101" s="19"/>
      <c r="K101" s="40"/>
      <c r="Q101" s="39"/>
    </row>
    <row r="102" spans="1:17" ht="25.5" x14ac:dyDescent="0.25">
      <c r="A102" s="93">
        <f t="shared" si="3"/>
        <v>96</v>
      </c>
      <c r="B102" s="7" t="s">
        <v>11</v>
      </c>
      <c r="C102" s="47" t="s">
        <v>60</v>
      </c>
      <c r="D102" s="64" t="s">
        <v>56</v>
      </c>
      <c r="E102" s="81" t="s">
        <v>407</v>
      </c>
      <c r="F102" s="54">
        <v>18755</v>
      </c>
      <c r="G102" s="43"/>
      <c r="H102" s="15" t="s">
        <v>417</v>
      </c>
      <c r="I102" s="19"/>
      <c r="J102" s="19"/>
      <c r="K102" s="40"/>
      <c r="Q102" s="39"/>
    </row>
    <row r="103" spans="1:17" ht="26.25" x14ac:dyDescent="0.25">
      <c r="A103" s="93">
        <f t="shared" si="3"/>
        <v>97</v>
      </c>
      <c r="B103" s="7" t="s">
        <v>11</v>
      </c>
      <c r="C103" s="47" t="s">
        <v>60</v>
      </c>
      <c r="D103" s="64" t="s">
        <v>57</v>
      </c>
      <c r="E103" s="81" t="s">
        <v>407</v>
      </c>
      <c r="F103" s="54">
        <v>18755</v>
      </c>
      <c r="G103" s="43"/>
      <c r="H103" s="24" t="s">
        <v>417</v>
      </c>
      <c r="I103" s="19"/>
      <c r="J103" s="19"/>
      <c r="K103" s="40"/>
      <c r="Q103" s="39"/>
    </row>
    <row r="104" spans="1:17" ht="26.25" x14ac:dyDescent="0.25">
      <c r="A104" s="93">
        <f t="shared" si="3"/>
        <v>98</v>
      </c>
      <c r="B104" s="7" t="s">
        <v>11</v>
      </c>
      <c r="C104" s="47" t="s">
        <v>83</v>
      </c>
      <c r="D104" s="64" t="s">
        <v>58</v>
      </c>
      <c r="E104" s="81" t="s">
        <v>407</v>
      </c>
      <c r="F104" s="54">
        <v>17787</v>
      </c>
      <c r="G104" s="43"/>
      <c r="H104" s="24" t="s">
        <v>508</v>
      </c>
      <c r="I104" s="19"/>
      <c r="J104" s="19"/>
      <c r="K104" s="40"/>
      <c r="Q104" s="39"/>
    </row>
    <row r="105" spans="1:17" ht="14.25" customHeight="1" x14ac:dyDescent="0.25">
      <c r="A105" s="93">
        <f t="shared" si="3"/>
        <v>99</v>
      </c>
      <c r="B105" s="7" t="s">
        <v>11</v>
      </c>
      <c r="C105" s="46" t="s">
        <v>83</v>
      </c>
      <c r="D105" s="64" t="s">
        <v>74</v>
      </c>
      <c r="E105" s="81" t="s">
        <v>407</v>
      </c>
      <c r="F105" s="54">
        <v>17787</v>
      </c>
      <c r="G105" s="43"/>
      <c r="H105" s="15" t="s">
        <v>508</v>
      </c>
      <c r="I105" s="19"/>
      <c r="J105" s="19"/>
      <c r="K105" s="40"/>
      <c r="Q105" s="39"/>
    </row>
    <row r="106" spans="1:17" ht="26.25" x14ac:dyDescent="0.25">
      <c r="A106" s="93">
        <f t="shared" si="3"/>
        <v>100</v>
      </c>
      <c r="B106" s="7" t="s">
        <v>11</v>
      </c>
      <c r="C106" s="46" t="s">
        <v>61</v>
      </c>
      <c r="D106" s="64" t="s">
        <v>75</v>
      </c>
      <c r="E106" s="81" t="s">
        <v>408</v>
      </c>
      <c r="F106" s="54">
        <v>77440</v>
      </c>
      <c r="G106" s="43"/>
      <c r="H106" s="24" t="s">
        <v>508</v>
      </c>
      <c r="I106" s="19"/>
      <c r="J106" s="19"/>
      <c r="K106" s="40"/>
      <c r="Q106" s="39"/>
    </row>
    <row r="107" spans="1:17" ht="26.25" x14ac:dyDescent="0.25">
      <c r="A107" s="93">
        <f t="shared" si="3"/>
        <v>101</v>
      </c>
      <c r="B107" s="7" t="s">
        <v>11</v>
      </c>
      <c r="C107" s="46" t="s">
        <v>61</v>
      </c>
      <c r="D107" s="64" t="s">
        <v>59</v>
      </c>
      <c r="E107" s="81" t="s">
        <v>408</v>
      </c>
      <c r="F107" s="54">
        <v>77440</v>
      </c>
      <c r="G107" s="43"/>
      <c r="H107" s="24" t="s">
        <v>417</v>
      </c>
      <c r="I107" s="19"/>
      <c r="J107" s="19"/>
      <c r="K107" s="40"/>
      <c r="Q107" s="39"/>
    </row>
    <row r="108" spans="1:17" ht="26.25" x14ac:dyDescent="0.25">
      <c r="A108" s="93">
        <f t="shared" si="3"/>
        <v>102</v>
      </c>
      <c r="B108" s="7" t="s">
        <v>11</v>
      </c>
      <c r="C108" s="46" t="s">
        <v>84</v>
      </c>
      <c r="D108" s="64" t="s">
        <v>46</v>
      </c>
      <c r="E108" s="81" t="s">
        <v>409</v>
      </c>
      <c r="F108" s="54">
        <v>24792.9</v>
      </c>
      <c r="G108" s="43"/>
      <c r="H108" s="24" t="s">
        <v>417</v>
      </c>
      <c r="I108" s="19"/>
      <c r="J108" s="19"/>
      <c r="K108" s="40"/>
      <c r="Q108" s="39"/>
    </row>
    <row r="109" spans="1:17" ht="26.25" x14ac:dyDescent="0.25">
      <c r="A109" s="93">
        <f t="shared" si="3"/>
        <v>103</v>
      </c>
      <c r="B109" s="7" t="s">
        <v>11</v>
      </c>
      <c r="C109" s="46" t="s">
        <v>84</v>
      </c>
      <c r="D109" s="64" t="s">
        <v>47</v>
      </c>
      <c r="E109" s="81" t="s">
        <v>409</v>
      </c>
      <c r="F109" s="54">
        <v>24792.9</v>
      </c>
      <c r="G109" s="43"/>
      <c r="H109" s="24" t="s">
        <v>417</v>
      </c>
      <c r="I109" s="19"/>
      <c r="J109" s="19"/>
      <c r="K109" s="40"/>
      <c r="Q109" s="39"/>
    </row>
    <row r="110" spans="1:17" ht="25.5" x14ac:dyDescent="0.25">
      <c r="A110" s="93">
        <f t="shared" si="3"/>
        <v>104</v>
      </c>
      <c r="B110" s="7" t="s">
        <v>11</v>
      </c>
      <c r="C110" s="46" t="s">
        <v>84</v>
      </c>
      <c r="D110" s="64" t="s">
        <v>48</v>
      </c>
      <c r="E110" s="81" t="s">
        <v>409</v>
      </c>
      <c r="F110" s="54">
        <v>24792.9</v>
      </c>
      <c r="G110" s="43"/>
      <c r="H110" s="15" t="s">
        <v>417</v>
      </c>
      <c r="I110" s="19"/>
      <c r="J110" s="19"/>
      <c r="K110" s="40"/>
      <c r="Q110" s="39"/>
    </row>
    <row r="111" spans="1:17" ht="25.5" x14ac:dyDescent="0.25">
      <c r="A111" s="93">
        <f t="shared" si="3"/>
        <v>105</v>
      </c>
      <c r="B111" s="7" t="s">
        <v>11</v>
      </c>
      <c r="C111" s="46" t="s">
        <v>84</v>
      </c>
      <c r="D111" s="64" t="s">
        <v>49</v>
      </c>
      <c r="E111" s="81" t="s">
        <v>409</v>
      </c>
      <c r="F111" s="54">
        <v>24792.9</v>
      </c>
      <c r="G111" s="43"/>
      <c r="H111" s="15" t="s">
        <v>417</v>
      </c>
      <c r="I111" s="19"/>
      <c r="J111" s="19"/>
      <c r="K111" s="40"/>
      <c r="Q111" s="39"/>
    </row>
    <row r="112" spans="1:17" ht="14.25" customHeight="1" x14ac:dyDescent="0.25">
      <c r="A112" s="93">
        <f t="shared" si="3"/>
        <v>106</v>
      </c>
      <c r="B112" s="7" t="s">
        <v>11</v>
      </c>
      <c r="C112" s="46" t="s">
        <v>84</v>
      </c>
      <c r="D112" s="64" t="s">
        <v>44</v>
      </c>
      <c r="E112" s="81" t="s">
        <v>409</v>
      </c>
      <c r="F112" s="54">
        <v>24792.9</v>
      </c>
      <c r="G112" s="43"/>
      <c r="H112" s="15" t="s">
        <v>508</v>
      </c>
      <c r="I112" s="19"/>
      <c r="J112" s="19"/>
      <c r="K112" s="40"/>
      <c r="Q112" s="39"/>
    </row>
    <row r="113" spans="1:17" ht="14.25" customHeight="1" x14ac:dyDescent="0.25">
      <c r="A113" s="93">
        <f t="shared" si="3"/>
        <v>107</v>
      </c>
      <c r="B113" s="7" t="s">
        <v>11</v>
      </c>
      <c r="C113" s="46" t="s">
        <v>84</v>
      </c>
      <c r="D113" s="64" t="s">
        <v>45</v>
      </c>
      <c r="E113" s="81" t="s">
        <v>409</v>
      </c>
      <c r="F113" s="54">
        <v>24792.9</v>
      </c>
      <c r="G113" s="43"/>
      <c r="H113" s="15" t="s">
        <v>508</v>
      </c>
      <c r="I113" s="19"/>
      <c r="J113" s="19"/>
      <c r="K113" s="40"/>
      <c r="Q113" s="39"/>
    </row>
    <row r="114" spans="1:17" x14ac:dyDescent="0.25">
      <c r="A114" s="93">
        <f t="shared" si="3"/>
        <v>108</v>
      </c>
      <c r="B114" s="7" t="s">
        <v>11</v>
      </c>
      <c r="C114" s="46" t="s">
        <v>419</v>
      </c>
      <c r="D114" s="64" t="s">
        <v>477</v>
      </c>
      <c r="E114" s="81" t="s">
        <v>501</v>
      </c>
      <c r="F114" s="54">
        <v>1092.06</v>
      </c>
      <c r="G114" s="43"/>
      <c r="H114" s="15" t="s">
        <v>440</v>
      </c>
      <c r="I114" s="19"/>
      <c r="J114" s="19"/>
      <c r="K114" s="40"/>
      <c r="Q114" s="39"/>
    </row>
    <row r="115" spans="1:17" x14ac:dyDescent="0.25">
      <c r="A115" s="93">
        <f t="shared" si="3"/>
        <v>109</v>
      </c>
      <c r="B115" s="7" t="s">
        <v>11</v>
      </c>
      <c r="C115" s="46" t="s">
        <v>419</v>
      </c>
      <c r="D115" s="64" t="s">
        <v>478</v>
      </c>
      <c r="E115" s="81" t="s">
        <v>501</v>
      </c>
      <c r="F115" s="54">
        <v>1092.06</v>
      </c>
      <c r="G115" s="43"/>
      <c r="H115" s="24" t="s">
        <v>441</v>
      </c>
      <c r="I115" s="19"/>
      <c r="J115" s="19"/>
      <c r="K115" s="40"/>
      <c r="Q115" s="39"/>
    </row>
    <row r="116" spans="1:17" ht="26.25" x14ac:dyDescent="0.25">
      <c r="A116" s="93">
        <f t="shared" si="3"/>
        <v>110</v>
      </c>
      <c r="B116" s="7" t="s">
        <v>11</v>
      </c>
      <c r="C116" s="46" t="s">
        <v>419</v>
      </c>
      <c r="D116" s="64" t="s">
        <v>479</v>
      </c>
      <c r="E116" s="81" t="s">
        <v>501</v>
      </c>
      <c r="F116" s="54">
        <v>1092.06</v>
      </c>
      <c r="G116" s="43"/>
      <c r="H116" s="24" t="s">
        <v>442</v>
      </c>
      <c r="I116" s="19"/>
      <c r="J116" s="19"/>
      <c r="K116" s="40"/>
      <c r="Q116" s="39"/>
    </row>
    <row r="117" spans="1:17" ht="26.25" x14ac:dyDescent="0.25">
      <c r="A117" s="93">
        <f t="shared" si="3"/>
        <v>111</v>
      </c>
      <c r="B117" s="7" t="s">
        <v>11</v>
      </c>
      <c r="C117" s="46" t="s">
        <v>419</v>
      </c>
      <c r="D117" s="64" t="s">
        <v>480</v>
      </c>
      <c r="E117" s="81" t="s">
        <v>501</v>
      </c>
      <c r="F117" s="54">
        <v>1092.06</v>
      </c>
      <c r="G117" s="43"/>
      <c r="H117" s="24" t="s">
        <v>443</v>
      </c>
      <c r="I117" s="19"/>
      <c r="J117" s="19"/>
      <c r="K117" s="40"/>
      <c r="Q117" s="39"/>
    </row>
    <row r="118" spans="1:17" ht="26.25" x14ac:dyDescent="0.25">
      <c r="A118" s="93">
        <f t="shared" si="3"/>
        <v>112</v>
      </c>
      <c r="B118" s="7" t="s">
        <v>11</v>
      </c>
      <c r="C118" s="46" t="s">
        <v>419</v>
      </c>
      <c r="D118" s="64" t="s">
        <v>481</v>
      </c>
      <c r="E118" s="81" t="s">
        <v>501</v>
      </c>
      <c r="F118" s="54">
        <v>1092.07</v>
      </c>
      <c r="G118" s="43"/>
      <c r="H118" s="24" t="s">
        <v>444</v>
      </c>
      <c r="I118" s="19"/>
      <c r="J118" s="19"/>
      <c r="K118" s="40"/>
      <c r="Q118" s="39"/>
    </row>
    <row r="119" spans="1:17" ht="26.25" x14ac:dyDescent="0.25">
      <c r="A119" s="93">
        <f t="shared" si="3"/>
        <v>113</v>
      </c>
      <c r="B119" s="7" t="s">
        <v>11</v>
      </c>
      <c r="C119" s="46" t="s">
        <v>419</v>
      </c>
      <c r="D119" s="64" t="s">
        <v>482</v>
      </c>
      <c r="E119" s="81" t="s">
        <v>501</v>
      </c>
      <c r="F119" s="54">
        <v>1092.06</v>
      </c>
      <c r="G119" s="43"/>
      <c r="H119" s="24" t="s">
        <v>433</v>
      </c>
      <c r="I119" s="19"/>
      <c r="J119" s="19"/>
      <c r="K119" s="40"/>
      <c r="Q119" s="39"/>
    </row>
    <row r="120" spans="1:17" ht="14.25" customHeight="1" x14ac:dyDescent="0.25">
      <c r="A120" s="93">
        <f t="shared" si="3"/>
        <v>114</v>
      </c>
      <c r="B120" s="7" t="s">
        <v>11</v>
      </c>
      <c r="C120" s="46" t="s">
        <v>419</v>
      </c>
      <c r="D120" s="64" t="s">
        <v>499</v>
      </c>
      <c r="E120" s="81" t="s">
        <v>501</v>
      </c>
      <c r="F120" s="54">
        <v>1092.06</v>
      </c>
      <c r="G120" s="43"/>
      <c r="H120" s="15" t="s">
        <v>451</v>
      </c>
      <c r="I120" s="19"/>
      <c r="J120" s="19"/>
      <c r="K120" s="40"/>
      <c r="Q120" s="39"/>
    </row>
    <row r="121" spans="1:17" ht="14.25" customHeight="1" x14ac:dyDescent="0.25">
      <c r="A121" s="93">
        <f t="shared" si="3"/>
        <v>115</v>
      </c>
      <c r="B121" s="7" t="s">
        <v>11</v>
      </c>
      <c r="C121" s="46" t="s">
        <v>419</v>
      </c>
      <c r="D121" s="64" t="s">
        <v>483</v>
      </c>
      <c r="E121" s="81" t="s">
        <v>501</v>
      </c>
      <c r="F121" s="54">
        <v>1092.06</v>
      </c>
      <c r="G121" s="43"/>
      <c r="H121" s="15" t="s">
        <v>445</v>
      </c>
      <c r="I121" s="19"/>
      <c r="J121" s="19"/>
      <c r="K121" s="40"/>
      <c r="Q121" s="39"/>
    </row>
    <row r="122" spans="1:17" ht="26.25" x14ac:dyDescent="0.25">
      <c r="A122" s="93">
        <f t="shared" si="3"/>
        <v>116</v>
      </c>
      <c r="B122" s="7" t="s">
        <v>11</v>
      </c>
      <c r="C122" s="46" t="s">
        <v>419</v>
      </c>
      <c r="D122" s="64" t="s">
        <v>484</v>
      </c>
      <c r="E122" s="81" t="s">
        <v>501</v>
      </c>
      <c r="F122" s="54">
        <v>1092.06</v>
      </c>
      <c r="G122" s="43"/>
      <c r="H122" s="24" t="s">
        <v>442</v>
      </c>
      <c r="I122" s="19"/>
      <c r="J122" s="19"/>
      <c r="K122" s="40"/>
      <c r="Q122" s="39"/>
    </row>
    <row r="123" spans="1:17" ht="26.25" x14ac:dyDescent="0.25">
      <c r="A123" s="93">
        <f t="shared" si="3"/>
        <v>117</v>
      </c>
      <c r="B123" s="7" t="s">
        <v>11</v>
      </c>
      <c r="C123" s="46" t="s">
        <v>419</v>
      </c>
      <c r="D123" s="64" t="s">
        <v>485</v>
      </c>
      <c r="E123" s="81" t="s">
        <v>501</v>
      </c>
      <c r="F123" s="54">
        <v>1092.06</v>
      </c>
      <c r="G123" s="43"/>
      <c r="H123" s="24" t="s">
        <v>446</v>
      </c>
      <c r="I123" s="19"/>
      <c r="J123" s="19"/>
      <c r="K123" s="40"/>
      <c r="Q123" s="39"/>
    </row>
    <row r="124" spans="1:17" ht="25.5" x14ac:dyDescent="0.25">
      <c r="A124" s="93">
        <f t="shared" si="3"/>
        <v>118</v>
      </c>
      <c r="B124" s="7" t="s">
        <v>11</v>
      </c>
      <c r="C124" s="46" t="s">
        <v>67</v>
      </c>
      <c r="D124" s="64" t="s">
        <v>62</v>
      </c>
      <c r="E124" s="81" t="s">
        <v>410</v>
      </c>
      <c r="F124" s="54">
        <v>61488.57</v>
      </c>
      <c r="G124" s="43"/>
      <c r="H124" s="15" t="s">
        <v>417</v>
      </c>
      <c r="I124" s="19"/>
      <c r="J124" s="19"/>
      <c r="K124" s="40"/>
      <c r="Q124" s="39"/>
    </row>
    <row r="125" spans="1:17" ht="25.5" x14ac:dyDescent="0.25">
      <c r="A125" s="93">
        <f t="shared" si="3"/>
        <v>119</v>
      </c>
      <c r="B125" s="7" t="s">
        <v>11</v>
      </c>
      <c r="C125" s="46" t="s">
        <v>67</v>
      </c>
      <c r="D125" s="64" t="s">
        <v>63</v>
      </c>
      <c r="E125" s="81" t="s">
        <v>410</v>
      </c>
      <c r="F125" s="54">
        <v>61488.57</v>
      </c>
      <c r="G125" s="43"/>
      <c r="H125" s="15" t="s">
        <v>417</v>
      </c>
      <c r="I125" s="19"/>
      <c r="J125" s="19"/>
      <c r="K125" s="40"/>
      <c r="Q125" s="39"/>
    </row>
    <row r="126" spans="1:17" ht="26.25" x14ac:dyDescent="0.25">
      <c r="A126" s="93">
        <f t="shared" si="3"/>
        <v>120</v>
      </c>
      <c r="B126" s="7" t="s">
        <v>11</v>
      </c>
      <c r="C126" s="46" t="s">
        <v>67</v>
      </c>
      <c r="D126" s="64" t="s">
        <v>76</v>
      </c>
      <c r="E126" s="81" t="s">
        <v>410</v>
      </c>
      <c r="F126" s="54">
        <v>61488.57</v>
      </c>
      <c r="G126" s="43"/>
      <c r="H126" s="24" t="s">
        <v>508</v>
      </c>
      <c r="I126" s="19"/>
      <c r="J126" s="19"/>
      <c r="K126" s="40"/>
      <c r="Q126" s="39"/>
    </row>
    <row r="127" spans="1:17" ht="14.25" customHeight="1" x14ac:dyDescent="0.25">
      <c r="A127" s="93">
        <f t="shared" si="3"/>
        <v>121</v>
      </c>
      <c r="B127" s="7" t="s">
        <v>11</v>
      </c>
      <c r="C127" s="46" t="s">
        <v>67</v>
      </c>
      <c r="D127" s="64" t="s">
        <v>77</v>
      </c>
      <c r="E127" s="81" t="s">
        <v>410</v>
      </c>
      <c r="F127" s="54">
        <v>61488.57</v>
      </c>
      <c r="G127" s="43"/>
      <c r="H127" s="15" t="s">
        <v>508</v>
      </c>
      <c r="I127" s="19"/>
      <c r="J127" s="19"/>
      <c r="K127" s="40"/>
      <c r="Q127" s="39"/>
    </row>
    <row r="128" spans="1:17" ht="39" customHeight="1" x14ac:dyDescent="0.25">
      <c r="A128" s="93">
        <f t="shared" si="3"/>
        <v>122</v>
      </c>
      <c r="B128" s="7" t="s">
        <v>11</v>
      </c>
      <c r="C128" s="47" t="s">
        <v>25</v>
      </c>
      <c r="D128" s="64" t="s">
        <v>64</v>
      </c>
      <c r="E128" s="81" t="s">
        <v>411</v>
      </c>
      <c r="F128" s="54">
        <v>348964</v>
      </c>
      <c r="G128" s="43"/>
      <c r="H128" s="24" t="s">
        <v>417</v>
      </c>
      <c r="I128" s="19"/>
      <c r="J128" s="19"/>
      <c r="K128" s="40"/>
      <c r="Q128" s="39"/>
    </row>
    <row r="129" spans="1:17" x14ac:dyDescent="0.25">
      <c r="A129" s="93">
        <f t="shared" si="3"/>
        <v>123</v>
      </c>
      <c r="B129" s="7" t="s">
        <v>11</v>
      </c>
      <c r="C129" s="47" t="s">
        <v>25</v>
      </c>
      <c r="D129" s="64" t="s">
        <v>78</v>
      </c>
      <c r="E129" s="81" t="s">
        <v>411</v>
      </c>
      <c r="F129" s="54">
        <v>348964</v>
      </c>
      <c r="G129" s="43"/>
      <c r="H129" s="109" t="s">
        <v>508</v>
      </c>
      <c r="I129" s="19"/>
      <c r="J129" s="19"/>
      <c r="K129" s="40"/>
      <c r="Q129" s="39"/>
    </row>
    <row r="130" spans="1:17" ht="39" x14ac:dyDescent="0.25">
      <c r="A130" s="93">
        <f t="shared" si="3"/>
        <v>124</v>
      </c>
      <c r="B130" s="7" t="s">
        <v>11</v>
      </c>
      <c r="C130" s="47" t="s">
        <v>68</v>
      </c>
      <c r="D130" s="64" t="s">
        <v>65</v>
      </c>
      <c r="E130" s="81" t="s">
        <v>412</v>
      </c>
      <c r="F130" s="54">
        <v>58589.41</v>
      </c>
      <c r="G130" s="43"/>
      <c r="H130" s="24" t="s">
        <v>417</v>
      </c>
      <c r="I130" s="19"/>
      <c r="J130" s="19"/>
      <c r="K130" s="40"/>
      <c r="Q130" s="39"/>
    </row>
    <row r="131" spans="1:17" ht="14.25" customHeight="1" x14ac:dyDescent="0.25">
      <c r="A131" s="93">
        <f t="shared" si="3"/>
        <v>125</v>
      </c>
      <c r="B131" s="7" t="s">
        <v>11</v>
      </c>
      <c r="C131" s="47" t="s">
        <v>85</v>
      </c>
      <c r="D131" s="64" t="s">
        <v>79</v>
      </c>
      <c r="E131" s="81" t="s">
        <v>412</v>
      </c>
      <c r="F131" s="54">
        <v>200167.88</v>
      </c>
      <c r="G131" s="43"/>
      <c r="H131" s="15" t="s">
        <v>508</v>
      </c>
      <c r="I131" s="19"/>
      <c r="J131" s="19"/>
      <c r="K131" s="40"/>
      <c r="Q131" s="39"/>
    </row>
    <row r="132" spans="1:17" ht="26.25" x14ac:dyDescent="0.25">
      <c r="A132" s="93">
        <f t="shared" si="3"/>
        <v>126</v>
      </c>
      <c r="B132" s="7" t="s">
        <v>11</v>
      </c>
      <c r="C132" s="47" t="s">
        <v>69</v>
      </c>
      <c r="D132" s="64" t="s">
        <v>66</v>
      </c>
      <c r="E132" s="81" t="s">
        <v>413</v>
      </c>
      <c r="F132" s="54">
        <v>41406.199999999997</v>
      </c>
      <c r="G132" s="43"/>
      <c r="H132" s="24" t="s">
        <v>417</v>
      </c>
      <c r="I132" s="19"/>
      <c r="J132" s="19"/>
      <c r="K132" s="40"/>
      <c r="Q132" s="39"/>
    </row>
    <row r="133" spans="1:17" ht="26.25" x14ac:dyDescent="0.25">
      <c r="A133" s="93">
        <f t="shared" si="3"/>
        <v>127</v>
      </c>
      <c r="B133" s="7" t="s">
        <v>11</v>
      </c>
      <c r="C133" s="47" t="s">
        <v>86</v>
      </c>
      <c r="D133" s="64" t="s">
        <v>80</v>
      </c>
      <c r="E133" s="81" t="s">
        <v>413</v>
      </c>
      <c r="F133" s="54">
        <v>48496.800000000003</v>
      </c>
      <c r="G133" s="43"/>
      <c r="H133" s="24" t="s">
        <v>508</v>
      </c>
      <c r="I133" s="19"/>
      <c r="J133" s="19"/>
      <c r="K133" s="40"/>
      <c r="Q133" s="39"/>
    </row>
    <row r="134" spans="1:17" ht="29.25" customHeight="1" x14ac:dyDescent="0.25">
      <c r="A134" s="93">
        <f t="shared" si="3"/>
        <v>128</v>
      </c>
      <c r="B134" s="7" t="s">
        <v>11</v>
      </c>
      <c r="C134" s="47" t="s">
        <v>291</v>
      </c>
      <c r="D134" s="64" t="s">
        <v>366</v>
      </c>
      <c r="E134" s="81" t="s">
        <v>414</v>
      </c>
      <c r="F134" s="54">
        <v>395660.32</v>
      </c>
      <c r="G134" s="43"/>
      <c r="H134" s="13" t="s">
        <v>417</v>
      </c>
      <c r="I134" s="19"/>
      <c r="J134" s="19"/>
      <c r="K134" s="40"/>
      <c r="Q134" s="39"/>
    </row>
    <row r="135" spans="1:17" ht="26.25" x14ac:dyDescent="0.25">
      <c r="A135" s="93">
        <f t="shared" si="3"/>
        <v>129</v>
      </c>
      <c r="B135" s="7" t="s">
        <v>11</v>
      </c>
      <c r="C135" s="46" t="s">
        <v>418</v>
      </c>
      <c r="D135" s="64" t="s">
        <v>476</v>
      </c>
      <c r="E135" s="81" t="s">
        <v>500</v>
      </c>
      <c r="F135" s="54">
        <v>1086.58</v>
      </c>
      <c r="G135" s="43"/>
      <c r="H135" s="24" t="s">
        <v>439</v>
      </c>
      <c r="I135" s="19"/>
      <c r="J135" s="19"/>
      <c r="K135" s="40"/>
      <c r="Q135" s="39"/>
    </row>
    <row r="136" spans="1:17" ht="14.25" customHeight="1" x14ac:dyDescent="0.25">
      <c r="A136" s="93">
        <f t="shared" si="3"/>
        <v>130</v>
      </c>
      <c r="B136" s="7" t="s">
        <v>11</v>
      </c>
      <c r="C136" s="46" t="s">
        <v>418</v>
      </c>
      <c r="D136" s="64" t="s">
        <v>452</v>
      </c>
      <c r="E136" s="81" t="s">
        <v>500</v>
      </c>
      <c r="F136" s="54">
        <v>1086.58</v>
      </c>
      <c r="G136" s="43"/>
      <c r="H136" s="13" t="s">
        <v>429</v>
      </c>
      <c r="I136" s="19"/>
      <c r="J136" s="19"/>
      <c r="K136" s="40"/>
      <c r="Q136" s="39"/>
    </row>
    <row r="137" spans="1:17" ht="25.5" x14ac:dyDescent="0.25">
      <c r="A137" s="93">
        <f t="shared" si="3"/>
        <v>131</v>
      </c>
      <c r="B137" s="7" t="s">
        <v>11</v>
      </c>
      <c r="C137" s="47" t="s">
        <v>418</v>
      </c>
      <c r="D137" s="64" t="s">
        <v>453</v>
      </c>
      <c r="E137" s="81" t="s">
        <v>500</v>
      </c>
      <c r="F137" s="54">
        <v>1086.58</v>
      </c>
      <c r="G137" s="43"/>
      <c r="H137" s="13" t="s">
        <v>430</v>
      </c>
      <c r="I137" s="19"/>
      <c r="J137" s="19"/>
      <c r="K137" s="40"/>
      <c r="Q137" s="39"/>
    </row>
    <row r="138" spans="1:17" x14ac:dyDescent="0.25">
      <c r="A138" s="93">
        <f t="shared" si="3"/>
        <v>132</v>
      </c>
      <c r="B138" s="7" t="s">
        <v>11</v>
      </c>
      <c r="C138" s="47" t="s">
        <v>418</v>
      </c>
      <c r="D138" s="64" t="s">
        <v>454</v>
      </c>
      <c r="E138" s="81" t="s">
        <v>500</v>
      </c>
      <c r="F138" s="54">
        <v>1086.58</v>
      </c>
      <c r="G138" s="43"/>
      <c r="H138" s="24" t="s">
        <v>431</v>
      </c>
      <c r="I138" s="19"/>
      <c r="J138" s="19"/>
      <c r="K138" s="40"/>
      <c r="Q138" s="39"/>
    </row>
    <row r="139" spans="1:17" ht="26.25" x14ac:dyDescent="0.25">
      <c r="A139" s="93">
        <f t="shared" ref="A139:A202" si="4">1+A138</f>
        <v>133</v>
      </c>
      <c r="B139" s="7" t="s">
        <v>11</v>
      </c>
      <c r="C139" s="47" t="s">
        <v>418</v>
      </c>
      <c r="D139" s="64" t="s">
        <v>455</v>
      </c>
      <c r="E139" s="81" t="s">
        <v>500</v>
      </c>
      <c r="F139" s="54">
        <v>1086.58</v>
      </c>
      <c r="G139" s="43"/>
      <c r="H139" s="24" t="s">
        <v>432</v>
      </c>
      <c r="I139" s="19"/>
      <c r="J139" s="19"/>
      <c r="K139" s="40"/>
      <c r="Q139" s="39"/>
    </row>
    <row r="140" spans="1:17" ht="26.25" x14ac:dyDescent="0.25">
      <c r="A140" s="93">
        <f t="shared" si="4"/>
        <v>134</v>
      </c>
      <c r="B140" s="7" t="s">
        <v>11</v>
      </c>
      <c r="C140" s="47" t="s">
        <v>418</v>
      </c>
      <c r="D140" s="9" t="s">
        <v>456</v>
      </c>
      <c r="E140" s="81" t="s">
        <v>500</v>
      </c>
      <c r="F140" s="54">
        <v>1086.58</v>
      </c>
      <c r="G140" s="43"/>
      <c r="H140" s="24" t="s">
        <v>433</v>
      </c>
      <c r="I140" s="19"/>
      <c r="J140" s="19"/>
      <c r="K140" s="40"/>
      <c r="Q140" s="39"/>
    </row>
    <row r="141" spans="1:17" ht="28.5" customHeight="1" x14ac:dyDescent="0.25">
      <c r="A141" s="93">
        <f t="shared" si="4"/>
        <v>135</v>
      </c>
      <c r="B141" s="7" t="s">
        <v>11</v>
      </c>
      <c r="C141" s="47" t="s">
        <v>418</v>
      </c>
      <c r="D141" s="9" t="s">
        <v>457</v>
      </c>
      <c r="E141" s="81" t="s">
        <v>500</v>
      </c>
      <c r="F141" s="54">
        <v>1086.58</v>
      </c>
      <c r="G141" s="43"/>
      <c r="H141" s="13" t="s">
        <v>434</v>
      </c>
      <c r="I141" s="19"/>
      <c r="J141" s="19"/>
      <c r="K141" s="40"/>
      <c r="Q141" s="39"/>
    </row>
    <row r="142" spans="1:17" x14ac:dyDescent="0.25">
      <c r="A142" s="93">
        <f t="shared" si="4"/>
        <v>136</v>
      </c>
      <c r="B142" s="7" t="s">
        <v>11</v>
      </c>
      <c r="C142" s="47" t="s">
        <v>418</v>
      </c>
      <c r="D142" s="9" t="s">
        <v>458</v>
      </c>
      <c r="E142" s="81" t="s">
        <v>500</v>
      </c>
      <c r="F142" s="54">
        <v>1086.58</v>
      </c>
      <c r="G142" s="43"/>
      <c r="H142" s="13" t="s">
        <v>435</v>
      </c>
      <c r="I142" s="19"/>
      <c r="J142" s="19"/>
      <c r="K142" s="40"/>
      <c r="Q142" s="39"/>
    </row>
    <row r="143" spans="1:17" x14ac:dyDescent="0.25">
      <c r="A143" s="93">
        <f t="shared" si="4"/>
        <v>137</v>
      </c>
      <c r="B143" s="7" t="s">
        <v>11</v>
      </c>
      <c r="C143" s="47" t="s">
        <v>418</v>
      </c>
      <c r="D143" s="9" t="s">
        <v>459</v>
      </c>
      <c r="E143" s="81" t="s">
        <v>500</v>
      </c>
      <c r="F143" s="54">
        <v>1086.58</v>
      </c>
      <c r="G143" s="43"/>
      <c r="H143" s="13" t="s">
        <v>436</v>
      </c>
      <c r="I143" s="19"/>
      <c r="J143" s="19"/>
      <c r="K143" s="40"/>
      <c r="Q143" s="39"/>
    </row>
    <row r="144" spans="1:17" ht="25.5" x14ac:dyDescent="0.25">
      <c r="A144" s="93">
        <f t="shared" si="4"/>
        <v>138</v>
      </c>
      <c r="B144" s="7" t="s">
        <v>11</v>
      </c>
      <c r="C144" s="47" t="s">
        <v>418</v>
      </c>
      <c r="D144" s="9" t="s">
        <v>460</v>
      </c>
      <c r="E144" s="81" t="s">
        <v>500</v>
      </c>
      <c r="F144" s="54">
        <v>1086.58</v>
      </c>
      <c r="G144" s="43"/>
      <c r="H144" s="13" t="s">
        <v>437</v>
      </c>
      <c r="I144" s="19"/>
      <c r="J144" s="19"/>
      <c r="K144" s="40"/>
      <c r="Q144" s="39"/>
    </row>
    <row r="145" spans="1:17" ht="26.25" x14ac:dyDescent="0.25">
      <c r="A145" s="93">
        <f t="shared" si="4"/>
        <v>139</v>
      </c>
      <c r="B145" s="7" t="s">
        <v>11</v>
      </c>
      <c r="C145" s="47" t="s">
        <v>418</v>
      </c>
      <c r="D145" s="9" t="s">
        <v>461</v>
      </c>
      <c r="E145" s="81" t="s">
        <v>500</v>
      </c>
      <c r="F145" s="54">
        <v>1086.58</v>
      </c>
      <c r="G145" s="43"/>
      <c r="H145" s="24" t="s">
        <v>429</v>
      </c>
      <c r="I145" s="19"/>
      <c r="J145" s="19"/>
      <c r="K145" s="40"/>
      <c r="Q145" s="39"/>
    </row>
    <row r="146" spans="1:17" x14ac:dyDescent="0.25">
      <c r="A146" s="93">
        <f t="shared" si="4"/>
        <v>140</v>
      </c>
      <c r="B146" s="7" t="s">
        <v>11</v>
      </c>
      <c r="C146" s="47" t="s">
        <v>418</v>
      </c>
      <c r="D146" s="9" t="s">
        <v>462</v>
      </c>
      <c r="E146" s="81" t="s">
        <v>500</v>
      </c>
      <c r="F146" s="54">
        <v>1086.58</v>
      </c>
      <c r="G146" s="43"/>
      <c r="H146" s="24" t="s">
        <v>438</v>
      </c>
      <c r="I146" s="19"/>
      <c r="J146" s="19"/>
      <c r="K146" s="40"/>
      <c r="Q146" s="39"/>
    </row>
    <row r="147" spans="1:17" x14ac:dyDescent="0.25">
      <c r="A147" s="93">
        <f t="shared" si="4"/>
        <v>141</v>
      </c>
      <c r="B147" s="7" t="s">
        <v>11</v>
      </c>
      <c r="C147" s="47" t="s">
        <v>418</v>
      </c>
      <c r="D147" s="9" t="s">
        <v>463</v>
      </c>
      <c r="E147" s="81" t="s">
        <v>500</v>
      </c>
      <c r="F147" s="54">
        <v>1086.58</v>
      </c>
      <c r="G147" s="43"/>
      <c r="H147" s="24" t="s">
        <v>638</v>
      </c>
      <c r="I147" s="19"/>
      <c r="J147" s="19"/>
      <c r="K147" s="40"/>
      <c r="Q147" s="39"/>
    </row>
    <row r="148" spans="1:17" ht="25.5" x14ac:dyDescent="0.25">
      <c r="A148" s="93">
        <f t="shared" si="4"/>
        <v>142</v>
      </c>
      <c r="B148" s="7" t="s">
        <v>11</v>
      </c>
      <c r="C148" s="47" t="s">
        <v>605</v>
      </c>
      <c r="D148" s="9" t="s">
        <v>464</v>
      </c>
      <c r="E148" s="81" t="s">
        <v>500</v>
      </c>
      <c r="F148" s="54">
        <v>1086.58</v>
      </c>
      <c r="G148" s="43"/>
      <c r="H148" s="13" t="s">
        <v>608</v>
      </c>
      <c r="I148" s="19"/>
      <c r="J148" s="19"/>
      <c r="K148" s="40"/>
      <c r="Q148" s="39"/>
    </row>
    <row r="149" spans="1:17" ht="28.5" customHeight="1" x14ac:dyDescent="0.25">
      <c r="A149" s="93">
        <f t="shared" si="4"/>
        <v>143</v>
      </c>
      <c r="B149" s="7" t="s">
        <v>11</v>
      </c>
      <c r="C149" s="47" t="s">
        <v>606</v>
      </c>
      <c r="D149" s="9" t="s">
        <v>465</v>
      </c>
      <c r="E149" s="81" t="s">
        <v>500</v>
      </c>
      <c r="F149" s="54">
        <v>1086.58</v>
      </c>
      <c r="G149" s="43"/>
      <c r="H149" s="13" t="s">
        <v>608</v>
      </c>
      <c r="I149" s="19"/>
      <c r="J149" s="19"/>
      <c r="K149" s="40"/>
      <c r="Q149" s="39"/>
    </row>
    <row r="150" spans="1:17" ht="28.5" customHeight="1" x14ac:dyDescent="0.25">
      <c r="A150" s="93">
        <f t="shared" si="4"/>
        <v>144</v>
      </c>
      <c r="B150" s="7" t="s">
        <v>11</v>
      </c>
      <c r="C150" s="47" t="s">
        <v>607</v>
      </c>
      <c r="D150" s="9" t="s">
        <v>466</v>
      </c>
      <c r="E150" s="81" t="s">
        <v>500</v>
      </c>
      <c r="F150" s="54">
        <v>1086.58</v>
      </c>
      <c r="G150" s="43"/>
      <c r="H150" s="13" t="s">
        <v>608</v>
      </c>
      <c r="I150" s="19"/>
      <c r="J150" s="19"/>
      <c r="K150" s="40"/>
      <c r="Q150" s="39"/>
    </row>
    <row r="151" spans="1:17" x14ac:dyDescent="0.25">
      <c r="A151" s="93">
        <f t="shared" si="4"/>
        <v>145</v>
      </c>
      <c r="B151" s="7" t="s">
        <v>11</v>
      </c>
      <c r="C151" s="47" t="s">
        <v>519</v>
      </c>
      <c r="D151" s="9" t="s">
        <v>467</v>
      </c>
      <c r="E151" s="81" t="s">
        <v>500</v>
      </c>
      <c r="F151" s="54">
        <v>1086.58</v>
      </c>
      <c r="G151" s="43"/>
      <c r="H151" s="13" t="s">
        <v>584</v>
      </c>
      <c r="I151" s="19"/>
      <c r="J151" s="19"/>
      <c r="K151" s="40"/>
      <c r="Q151" s="39"/>
    </row>
    <row r="152" spans="1:17" x14ac:dyDescent="0.25">
      <c r="A152" s="93">
        <f t="shared" si="4"/>
        <v>146</v>
      </c>
      <c r="B152" s="7" t="s">
        <v>11</v>
      </c>
      <c r="C152" s="47" t="s">
        <v>520</v>
      </c>
      <c r="D152" s="9" t="s">
        <v>468</v>
      </c>
      <c r="E152" s="81" t="s">
        <v>500</v>
      </c>
      <c r="F152" s="54">
        <v>1086.58</v>
      </c>
      <c r="G152" s="43"/>
      <c r="H152" s="13" t="s">
        <v>585</v>
      </c>
      <c r="I152" s="19"/>
      <c r="J152" s="19"/>
      <c r="K152" s="40"/>
      <c r="Q152" s="39"/>
    </row>
    <row r="153" spans="1:17" x14ac:dyDescent="0.25">
      <c r="A153" s="93">
        <f t="shared" si="4"/>
        <v>147</v>
      </c>
      <c r="B153" s="7" t="s">
        <v>11</v>
      </c>
      <c r="C153" s="47" t="s">
        <v>518</v>
      </c>
      <c r="D153" s="9" t="s">
        <v>469</v>
      </c>
      <c r="E153" s="81" t="s">
        <v>500</v>
      </c>
      <c r="F153" s="54">
        <v>1086.58</v>
      </c>
      <c r="G153" s="43"/>
      <c r="H153" s="13" t="s">
        <v>583</v>
      </c>
      <c r="I153" s="19"/>
      <c r="J153" s="19"/>
      <c r="K153" s="40"/>
      <c r="Q153" s="39"/>
    </row>
    <row r="154" spans="1:17" ht="14.25" customHeight="1" x14ac:dyDescent="0.25">
      <c r="A154" s="93">
        <f t="shared" si="4"/>
        <v>148</v>
      </c>
      <c r="B154" s="7" t="s">
        <v>11</v>
      </c>
      <c r="C154" s="46" t="s">
        <v>618</v>
      </c>
      <c r="D154" s="64" t="s">
        <v>470</v>
      </c>
      <c r="E154" s="81" t="s">
        <v>500</v>
      </c>
      <c r="F154" s="54">
        <v>1086.58</v>
      </c>
      <c r="G154" s="43"/>
      <c r="H154" s="13" t="s">
        <v>639</v>
      </c>
      <c r="I154" s="19"/>
      <c r="J154" s="19"/>
      <c r="K154" s="40"/>
      <c r="Q154" s="39"/>
    </row>
    <row r="155" spans="1:17" ht="14.25" customHeight="1" x14ac:dyDescent="0.25">
      <c r="A155" s="93">
        <f t="shared" si="4"/>
        <v>149</v>
      </c>
      <c r="B155" s="7" t="s">
        <v>11</v>
      </c>
      <c r="C155" s="46" t="s">
        <v>619</v>
      </c>
      <c r="D155" s="64" t="s">
        <v>471</v>
      </c>
      <c r="E155" s="81" t="s">
        <v>500</v>
      </c>
      <c r="F155" s="54">
        <v>1086.58</v>
      </c>
      <c r="G155" s="43"/>
      <c r="H155" s="13" t="s">
        <v>640</v>
      </c>
      <c r="I155" s="19"/>
      <c r="J155" s="19"/>
      <c r="K155" s="40"/>
      <c r="Q155" s="39"/>
    </row>
    <row r="156" spans="1:17" ht="14.25" customHeight="1" x14ac:dyDescent="0.25">
      <c r="A156" s="93">
        <f t="shared" si="4"/>
        <v>150</v>
      </c>
      <c r="B156" s="7" t="s">
        <v>11</v>
      </c>
      <c r="C156" s="46" t="s">
        <v>620</v>
      </c>
      <c r="D156" s="64" t="s">
        <v>472</v>
      </c>
      <c r="E156" s="81" t="s">
        <v>500</v>
      </c>
      <c r="F156" s="54">
        <v>1086.58</v>
      </c>
      <c r="G156" s="43"/>
      <c r="H156" s="13" t="s">
        <v>640</v>
      </c>
      <c r="I156" s="19"/>
      <c r="J156" s="19"/>
      <c r="K156" s="40"/>
      <c r="Q156" s="39"/>
    </row>
    <row r="157" spans="1:17" ht="14.25" customHeight="1" x14ac:dyDescent="0.25">
      <c r="A157" s="93">
        <f t="shared" si="4"/>
        <v>151</v>
      </c>
      <c r="B157" s="7" t="s">
        <v>11</v>
      </c>
      <c r="C157" s="46" t="s">
        <v>621</v>
      </c>
      <c r="D157" s="9" t="s">
        <v>473</v>
      </c>
      <c r="E157" s="81" t="s">
        <v>500</v>
      </c>
      <c r="F157" s="54">
        <v>1086.58</v>
      </c>
      <c r="G157" s="43"/>
      <c r="H157" s="13" t="s">
        <v>641</v>
      </c>
      <c r="I157" s="19"/>
      <c r="J157" s="19"/>
      <c r="K157" s="40"/>
      <c r="Q157" s="39"/>
    </row>
    <row r="158" spans="1:17" ht="14.25" customHeight="1" x14ac:dyDescent="0.25">
      <c r="A158" s="93">
        <f t="shared" si="4"/>
        <v>152</v>
      </c>
      <c r="B158" s="7" t="s">
        <v>11</v>
      </c>
      <c r="C158" s="46" t="s">
        <v>622</v>
      </c>
      <c r="D158" s="9" t="s">
        <v>474</v>
      </c>
      <c r="E158" s="81" t="s">
        <v>500</v>
      </c>
      <c r="F158" s="54">
        <v>1086.58</v>
      </c>
      <c r="G158" s="43"/>
      <c r="H158" s="13" t="s">
        <v>641</v>
      </c>
      <c r="I158" s="19"/>
      <c r="J158" s="19"/>
      <c r="K158" s="40"/>
      <c r="Q158" s="39"/>
    </row>
    <row r="159" spans="1:17" ht="14.25" customHeight="1" x14ac:dyDescent="0.25">
      <c r="A159" s="93">
        <f t="shared" si="4"/>
        <v>153</v>
      </c>
      <c r="B159" s="7" t="s">
        <v>11</v>
      </c>
      <c r="C159" s="46" t="s">
        <v>623</v>
      </c>
      <c r="D159" s="9" t="s">
        <v>475</v>
      </c>
      <c r="E159" s="81" t="s">
        <v>500</v>
      </c>
      <c r="F159" s="54">
        <v>1086.58</v>
      </c>
      <c r="G159" s="43"/>
      <c r="H159" s="13" t="s">
        <v>642</v>
      </c>
      <c r="I159" s="19"/>
      <c r="J159" s="19"/>
      <c r="K159" s="40"/>
      <c r="Q159" s="39"/>
    </row>
    <row r="160" spans="1:17" ht="14.25" customHeight="1" x14ac:dyDescent="0.25">
      <c r="A160" s="93">
        <f t="shared" si="4"/>
        <v>154</v>
      </c>
      <c r="B160" s="7" t="s">
        <v>11</v>
      </c>
      <c r="C160" s="46" t="s">
        <v>420</v>
      </c>
      <c r="D160" s="9" t="s">
        <v>486</v>
      </c>
      <c r="E160" s="81" t="s">
        <v>500</v>
      </c>
      <c r="F160" s="54">
        <v>1086.58</v>
      </c>
      <c r="G160" s="43"/>
      <c r="H160" s="13" t="s">
        <v>643</v>
      </c>
      <c r="I160" s="19"/>
      <c r="J160" s="19"/>
      <c r="K160" s="40"/>
      <c r="Q160" s="39"/>
    </row>
    <row r="161" spans="1:17" ht="14.25" customHeight="1" x14ac:dyDescent="0.25">
      <c r="A161" s="93">
        <f t="shared" si="4"/>
        <v>155</v>
      </c>
      <c r="B161" s="7" t="s">
        <v>11</v>
      </c>
      <c r="C161" s="46" t="s">
        <v>420</v>
      </c>
      <c r="D161" s="9" t="s">
        <v>487</v>
      </c>
      <c r="E161" s="81" t="s">
        <v>500</v>
      </c>
      <c r="F161" s="54">
        <v>1086.58</v>
      </c>
      <c r="G161" s="43"/>
      <c r="H161" s="13" t="s">
        <v>644</v>
      </c>
      <c r="I161" s="19"/>
      <c r="J161" s="19"/>
      <c r="K161" s="40"/>
      <c r="Q161" s="39"/>
    </row>
    <row r="162" spans="1:17" ht="14.25" customHeight="1" x14ac:dyDescent="0.25">
      <c r="A162" s="93">
        <f t="shared" si="4"/>
        <v>156</v>
      </c>
      <c r="B162" s="7" t="s">
        <v>11</v>
      </c>
      <c r="C162" s="46" t="s">
        <v>420</v>
      </c>
      <c r="D162" s="9" t="s">
        <v>488</v>
      </c>
      <c r="E162" s="81" t="s">
        <v>500</v>
      </c>
      <c r="F162" s="54">
        <v>1086.58</v>
      </c>
      <c r="G162" s="43"/>
      <c r="H162" s="13" t="s">
        <v>643</v>
      </c>
      <c r="I162" s="19"/>
      <c r="J162" s="19"/>
      <c r="K162" s="40"/>
      <c r="Q162" s="39"/>
    </row>
    <row r="163" spans="1:17" ht="14.25" customHeight="1" x14ac:dyDescent="0.25">
      <c r="A163" s="93">
        <f t="shared" si="4"/>
        <v>157</v>
      </c>
      <c r="B163" s="7" t="s">
        <v>11</v>
      </c>
      <c r="C163" s="46" t="s">
        <v>420</v>
      </c>
      <c r="D163" s="9" t="s">
        <v>489</v>
      </c>
      <c r="E163" s="81" t="s">
        <v>500</v>
      </c>
      <c r="F163" s="54">
        <v>1086.58</v>
      </c>
      <c r="G163" s="43"/>
      <c r="H163" s="13" t="s">
        <v>645</v>
      </c>
      <c r="I163" s="19"/>
      <c r="J163" s="19"/>
      <c r="K163" s="40"/>
      <c r="Q163" s="39"/>
    </row>
    <row r="164" spans="1:17" ht="14.25" customHeight="1" x14ac:dyDescent="0.25">
      <c r="A164" s="93">
        <f t="shared" si="4"/>
        <v>158</v>
      </c>
      <c r="B164" s="7" t="s">
        <v>11</v>
      </c>
      <c r="C164" s="46" t="s">
        <v>420</v>
      </c>
      <c r="D164" s="9" t="s">
        <v>490</v>
      </c>
      <c r="E164" s="81" t="s">
        <v>500</v>
      </c>
      <c r="F164" s="54">
        <v>1086.58</v>
      </c>
      <c r="G164" s="43"/>
      <c r="H164" s="13" t="s">
        <v>443</v>
      </c>
      <c r="I164" s="19"/>
      <c r="J164" s="19"/>
      <c r="K164" s="40"/>
      <c r="Q164" s="39"/>
    </row>
    <row r="165" spans="1:17" ht="26.25" customHeight="1" x14ac:dyDescent="0.25">
      <c r="A165" s="93">
        <f t="shared" si="4"/>
        <v>159</v>
      </c>
      <c r="B165" s="7" t="s">
        <v>11</v>
      </c>
      <c r="C165" s="47" t="s">
        <v>292</v>
      </c>
      <c r="D165" s="9" t="s">
        <v>367</v>
      </c>
      <c r="E165" s="81" t="s">
        <v>415</v>
      </c>
      <c r="F165" s="54">
        <v>33819.5</v>
      </c>
      <c r="G165" s="43"/>
      <c r="H165" s="13" t="s">
        <v>646</v>
      </c>
      <c r="I165" s="19"/>
      <c r="J165" s="19"/>
      <c r="K165" s="40"/>
      <c r="Q165" s="39"/>
    </row>
    <row r="166" spans="1:17" ht="30" customHeight="1" x14ac:dyDescent="0.25">
      <c r="A166" s="93">
        <f t="shared" si="4"/>
        <v>160</v>
      </c>
      <c r="B166" s="7" t="s">
        <v>11</v>
      </c>
      <c r="C166" s="47" t="s">
        <v>293</v>
      </c>
      <c r="D166" s="9" t="s">
        <v>368</v>
      </c>
      <c r="E166" s="81" t="s">
        <v>415</v>
      </c>
      <c r="F166" s="54">
        <v>33819.5</v>
      </c>
      <c r="G166" s="43"/>
      <c r="H166" s="13" t="s">
        <v>647</v>
      </c>
      <c r="I166" s="19"/>
      <c r="J166" s="19"/>
      <c r="K166" s="40"/>
      <c r="Q166" s="39"/>
    </row>
    <row r="167" spans="1:17" ht="14.25" customHeight="1" x14ac:dyDescent="0.25">
      <c r="A167" s="93">
        <f t="shared" si="4"/>
        <v>161</v>
      </c>
      <c r="B167" s="7" t="s">
        <v>11</v>
      </c>
      <c r="C167" s="46" t="s">
        <v>294</v>
      </c>
      <c r="D167" s="9" t="s">
        <v>369</v>
      </c>
      <c r="E167" s="81" t="s">
        <v>416</v>
      </c>
      <c r="F167" s="54">
        <v>155756.04</v>
      </c>
      <c r="G167" s="43"/>
      <c r="H167" s="13" t="s">
        <v>647</v>
      </c>
      <c r="I167" s="19"/>
      <c r="J167" s="19"/>
      <c r="K167" s="40"/>
      <c r="Q167" s="39"/>
    </row>
    <row r="168" spans="1:17" ht="14.25" customHeight="1" x14ac:dyDescent="0.25">
      <c r="A168" s="93">
        <f t="shared" si="4"/>
        <v>162</v>
      </c>
      <c r="B168" s="7" t="s">
        <v>11</v>
      </c>
      <c r="C168" s="46" t="s">
        <v>295</v>
      </c>
      <c r="D168" s="9" t="s">
        <v>370</v>
      </c>
      <c r="E168" s="81" t="s">
        <v>416</v>
      </c>
      <c r="F168" s="54">
        <v>155756.04</v>
      </c>
      <c r="G168" s="43"/>
      <c r="H168" s="13" t="s">
        <v>646</v>
      </c>
      <c r="I168" s="19"/>
      <c r="J168" s="19"/>
      <c r="K168" s="40"/>
      <c r="Q168" s="39"/>
    </row>
    <row r="169" spans="1:17" ht="30" customHeight="1" x14ac:dyDescent="0.25">
      <c r="A169" s="93">
        <f t="shared" si="4"/>
        <v>163</v>
      </c>
      <c r="B169" s="7" t="s">
        <v>11</v>
      </c>
      <c r="C169" s="47" t="s">
        <v>296</v>
      </c>
      <c r="D169" s="9" t="s">
        <v>371</v>
      </c>
      <c r="E169" s="81" t="s">
        <v>416</v>
      </c>
      <c r="F169" s="54">
        <v>121227.48</v>
      </c>
      <c r="G169" s="43"/>
      <c r="H169" s="13" t="s">
        <v>647</v>
      </c>
      <c r="I169" s="19"/>
      <c r="J169" s="19"/>
      <c r="K169" s="40"/>
      <c r="Q169" s="39"/>
    </row>
    <row r="170" spans="1:17" ht="30" customHeight="1" x14ac:dyDescent="0.25">
      <c r="A170" s="93">
        <f t="shared" si="4"/>
        <v>164</v>
      </c>
      <c r="B170" s="7" t="s">
        <v>11</v>
      </c>
      <c r="C170" s="47" t="s">
        <v>296</v>
      </c>
      <c r="D170" s="9" t="s">
        <v>372</v>
      </c>
      <c r="E170" s="81" t="s">
        <v>416</v>
      </c>
      <c r="F170" s="54">
        <v>121227.48</v>
      </c>
      <c r="G170" s="43"/>
      <c r="H170" s="13" t="s">
        <v>646</v>
      </c>
      <c r="I170" s="19"/>
      <c r="J170" s="19"/>
      <c r="K170" s="40"/>
      <c r="Q170" s="39"/>
    </row>
    <row r="171" spans="1:17" ht="30" customHeight="1" x14ac:dyDescent="0.25">
      <c r="A171" s="93">
        <f t="shared" si="4"/>
        <v>165</v>
      </c>
      <c r="B171" s="7" t="s">
        <v>11</v>
      </c>
      <c r="C171" s="47" t="s">
        <v>296</v>
      </c>
      <c r="D171" s="9" t="s">
        <v>373</v>
      </c>
      <c r="E171" s="81" t="s">
        <v>416</v>
      </c>
      <c r="F171" s="54">
        <v>121227.48</v>
      </c>
      <c r="G171" s="43"/>
      <c r="H171" s="13" t="s">
        <v>646</v>
      </c>
      <c r="I171" s="19"/>
      <c r="J171" s="19"/>
      <c r="K171" s="40"/>
      <c r="Q171" s="39"/>
    </row>
    <row r="172" spans="1:17" ht="30" customHeight="1" x14ac:dyDescent="0.25">
      <c r="A172" s="93">
        <f t="shared" si="4"/>
        <v>166</v>
      </c>
      <c r="B172" s="7" t="s">
        <v>11</v>
      </c>
      <c r="C172" s="47" t="s">
        <v>296</v>
      </c>
      <c r="D172" s="9" t="s">
        <v>374</v>
      </c>
      <c r="E172" s="81" t="s">
        <v>416</v>
      </c>
      <c r="F172" s="54">
        <v>121227.48</v>
      </c>
      <c r="G172" s="43"/>
      <c r="H172" s="13" t="s">
        <v>646</v>
      </c>
      <c r="I172" s="19"/>
      <c r="J172" s="19"/>
      <c r="K172" s="40"/>
      <c r="Q172" s="39"/>
    </row>
    <row r="173" spans="1:17" ht="30" customHeight="1" x14ac:dyDescent="0.25">
      <c r="A173" s="93">
        <f t="shared" si="4"/>
        <v>167</v>
      </c>
      <c r="B173" s="7" t="s">
        <v>11</v>
      </c>
      <c r="C173" s="47" t="s">
        <v>296</v>
      </c>
      <c r="D173" s="9" t="s">
        <v>375</v>
      </c>
      <c r="E173" s="81" t="s">
        <v>416</v>
      </c>
      <c r="F173" s="54">
        <v>121227.48</v>
      </c>
      <c r="G173" s="43"/>
      <c r="H173" s="13" t="s">
        <v>647</v>
      </c>
      <c r="I173" s="19"/>
      <c r="J173" s="19"/>
      <c r="K173" s="40"/>
      <c r="Q173" s="39"/>
    </row>
    <row r="174" spans="1:17" ht="30" customHeight="1" x14ac:dyDescent="0.25">
      <c r="A174" s="93">
        <f t="shared" si="4"/>
        <v>168</v>
      </c>
      <c r="B174" s="7" t="s">
        <v>11</v>
      </c>
      <c r="C174" s="47" t="s">
        <v>296</v>
      </c>
      <c r="D174" s="9" t="s">
        <v>376</v>
      </c>
      <c r="E174" s="81" t="s">
        <v>416</v>
      </c>
      <c r="F174" s="54">
        <v>121227.48</v>
      </c>
      <c r="G174" s="43"/>
      <c r="H174" s="13" t="s">
        <v>647</v>
      </c>
      <c r="I174" s="19"/>
      <c r="J174" s="19"/>
      <c r="K174" s="40"/>
      <c r="Q174" s="39"/>
    </row>
    <row r="175" spans="1:17" ht="30" customHeight="1" x14ac:dyDescent="0.25">
      <c r="A175" s="93">
        <f t="shared" si="4"/>
        <v>169</v>
      </c>
      <c r="B175" s="7" t="s">
        <v>11</v>
      </c>
      <c r="C175" s="47" t="s">
        <v>296</v>
      </c>
      <c r="D175" s="9" t="s">
        <v>377</v>
      </c>
      <c r="E175" s="81" t="s">
        <v>416</v>
      </c>
      <c r="F175" s="54">
        <v>121227.48</v>
      </c>
      <c r="G175" s="43"/>
      <c r="H175" s="13" t="s">
        <v>647</v>
      </c>
      <c r="I175" s="19"/>
      <c r="J175" s="19"/>
      <c r="K175" s="40"/>
      <c r="Q175" s="39"/>
    </row>
    <row r="176" spans="1:17" ht="30" customHeight="1" x14ac:dyDescent="0.25">
      <c r="A176" s="93">
        <f t="shared" si="4"/>
        <v>170</v>
      </c>
      <c r="B176" s="7" t="s">
        <v>11</v>
      </c>
      <c r="C176" s="47" t="s">
        <v>297</v>
      </c>
      <c r="D176" s="9" t="s">
        <v>378</v>
      </c>
      <c r="E176" s="81" t="s">
        <v>416</v>
      </c>
      <c r="F176" s="54">
        <v>61890.29</v>
      </c>
      <c r="G176" s="43"/>
      <c r="H176" s="13" t="s">
        <v>647</v>
      </c>
      <c r="I176" s="19"/>
      <c r="J176" s="19"/>
      <c r="K176" s="40"/>
      <c r="Q176" s="39"/>
    </row>
    <row r="177" spans="1:17" ht="30" customHeight="1" x14ac:dyDescent="0.25">
      <c r="A177" s="93">
        <f t="shared" si="4"/>
        <v>171</v>
      </c>
      <c r="B177" s="7" t="s">
        <v>11</v>
      </c>
      <c r="C177" s="47" t="s">
        <v>297</v>
      </c>
      <c r="D177" s="9" t="s">
        <v>379</v>
      </c>
      <c r="E177" s="81" t="s">
        <v>416</v>
      </c>
      <c r="F177" s="54">
        <v>61890.29</v>
      </c>
      <c r="G177" s="43"/>
      <c r="H177" s="13" t="s">
        <v>646</v>
      </c>
      <c r="I177" s="19"/>
      <c r="J177" s="19"/>
      <c r="K177" s="40"/>
      <c r="Q177" s="39"/>
    </row>
    <row r="178" spans="1:17" ht="30" customHeight="1" x14ac:dyDescent="0.25">
      <c r="A178" s="93">
        <f t="shared" si="4"/>
        <v>172</v>
      </c>
      <c r="B178" s="7" t="s">
        <v>11</v>
      </c>
      <c r="C178" s="47" t="s">
        <v>297</v>
      </c>
      <c r="D178" s="9" t="s">
        <v>380</v>
      </c>
      <c r="E178" s="81" t="s">
        <v>416</v>
      </c>
      <c r="F178" s="54">
        <v>61890.29</v>
      </c>
      <c r="G178" s="43"/>
      <c r="H178" s="13" t="s">
        <v>646</v>
      </c>
      <c r="I178" s="19"/>
      <c r="J178" s="19"/>
      <c r="K178" s="40"/>
      <c r="Q178" s="39"/>
    </row>
    <row r="179" spans="1:17" ht="30" customHeight="1" x14ac:dyDescent="0.25">
      <c r="A179" s="93">
        <f t="shared" si="4"/>
        <v>173</v>
      </c>
      <c r="B179" s="7" t="s">
        <v>11</v>
      </c>
      <c r="C179" s="47" t="s">
        <v>297</v>
      </c>
      <c r="D179" s="9" t="s">
        <v>381</v>
      </c>
      <c r="E179" s="81" t="s">
        <v>416</v>
      </c>
      <c r="F179" s="54">
        <v>61890.29</v>
      </c>
      <c r="G179" s="43"/>
      <c r="H179" s="13" t="s">
        <v>646</v>
      </c>
      <c r="I179" s="19"/>
      <c r="J179" s="19"/>
      <c r="K179" s="40"/>
      <c r="Q179" s="39"/>
    </row>
    <row r="180" spans="1:17" ht="30" customHeight="1" x14ac:dyDescent="0.25">
      <c r="A180" s="93">
        <f t="shared" si="4"/>
        <v>174</v>
      </c>
      <c r="B180" s="7" t="s">
        <v>11</v>
      </c>
      <c r="C180" s="47" t="s">
        <v>297</v>
      </c>
      <c r="D180" s="9" t="s">
        <v>382</v>
      </c>
      <c r="E180" s="81" t="s">
        <v>416</v>
      </c>
      <c r="F180" s="54">
        <v>61890.29</v>
      </c>
      <c r="G180" s="43"/>
      <c r="H180" s="13" t="s">
        <v>647</v>
      </c>
      <c r="I180" s="19"/>
      <c r="J180" s="19"/>
      <c r="K180" s="40"/>
      <c r="Q180" s="39"/>
    </row>
    <row r="181" spans="1:17" ht="30" customHeight="1" x14ac:dyDescent="0.25">
      <c r="A181" s="93">
        <f t="shared" si="4"/>
        <v>175</v>
      </c>
      <c r="B181" s="7" t="s">
        <v>11</v>
      </c>
      <c r="C181" s="47" t="s">
        <v>297</v>
      </c>
      <c r="D181" s="9" t="s">
        <v>383</v>
      </c>
      <c r="E181" s="81" t="s">
        <v>416</v>
      </c>
      <c r="F181" s="54">
        <v>61890.29</v>
      </c>
      <c r="G181" s="43"/>
      <c r="H181" s="13" t="s">
        <v>647</v>
      </c>
      <c r="I181" s="19"/>
      <c r="J181" s="19"/>
      <c r="K181" s="40"/>
      <c r="Q181" s="39"/>
    </row>
    <row r="182" spans="1:17" ht="30" customHeight="1" x14ac:dyDescent="0.25">
      <c r="A182" s="93">
        <f t="shared" si="4"/>
        <v>176</v>
      </c>
      <c r="B182" s="7" t="s">
        <v>11</v>
      </c>
      <c r="C182" s="47" t="s">
        <v>297</v>
      </c>
      <c r="D182" s="9" t="s">
        <v>384</v>
      </c>
      <c r="E182" s="81" t="s">
        <v>416</v>
      </c>
      <c r="F182" s="54">
        <v>61890.29</v>
      </c>
      <c r="G182" s="43"/>
      <c r="H182" s="13" t="s">
        <v>647</v>
      </c>
      <c r="I182" s="19"/>
      <c r="J182" s="19"/>
      <c r="K182" s="40"/>
      <c r="Q182" s="39"/>
    </row>
    <row r="183" spans="1:17" ht="30" customHeight="1" x14ac:dyDescent="0.25">
      <c r="A183" s="93">
        <f t="shared" si="4"/>
        <v>177</v>
      </c>
      <c r="B183" s="7" t="s">
        <v>11</v>
      </c>
      <c r="C183" s="47" t="s">
        <v>297</v>
      </c>
      <c r="D183" s="9" t="s">
        <v>385</v>
      </c>
      <c r="E183" s="81" t="s">
        <v>416</v>
      </c>
      <c r="F183" s="54">
        <v>61890.29</v>
      </c>
      <c r="G183" s="43"/>
      <c r="H183" s="13" t="s">
        <v>647</v>
      </c>
      <c r="I183" s="19"/>
      <c r="J183" s="19"/>
      <c r="K183" s="40"/>
      <c r="Q183" s="39"/>
    </row>
    <row r="184" spans="1:17" ht="30" customHeight="1" x14ac:dyDescent="0.25">
      <c r="A184" s="93">
        <f t="shared" si="4"/>
        <v>178</v>
      </c>
      <c r="B184" s="7" t="s">
        <v>11</v>
      </c>
      <c r="C184" s="47" t="s">
        <v>297</v>
      </c>
      <c r="D184" s="9" t="s">
        <v>386</v>
      </c>
      <c r="E184" s="81" t="s">
        <v>416</v>
      </c>
      <c r="F184" s="54">
        <v>61890.29</v>
      </c>
      <c r="G184" s="43"/>
      <c r="H184" s="13" t="s">
        <v>647</v>
      </c>
      <c r="I184" s="19"/>
      <c r="J184" s="19"/>
      <c r="K184" s="40"/>
      <c r="Q184" s="39"/>
    </row>
    <row r="185" spans="1:17" ht="30" customHeight="1" x14ac:dyDescent="0.25">
      <c r="A185" s="93">
        <f t="shared" si="4"/>
        <v>179</v>
      </c>
      <c r="B185" s="7" t="s">
        <v>11</v>
      </c>
      <c r="C185" s="47" t="s">
        <v>297</v>
      </c>
      <c r="D185" s="9" t="s">
        <v>387</v>
      </c>
      <c r="E185" s="81" t="s">
        <v>416</v>
      </c>
      <c r="F185" s="54">
        <v>61890.29</v>
      </c>
      <c r="G185" s="43"/>
      <c r="H185" s="13" t="s">
        <v>647</v>
      </c>
      <c r="I185" s="19"/>
      <c r="J185" s="19"/>
      <c r="K185" s="40"/>
      <c r="Q185" s="39"/>
    </row>
    <row r="186" spans="1:17" ht="14.25" customHeight="1" x14ac:dyDescent="0.25">
      <c r="A186" s="93">
        <f t="shared" si="4"/>
        <v>180</v>
      </c>
      <c r="B186" s="7" t="s">
        <v>11</v>
      </c>
      <c r="C186" s="46" t="s">
        <v>624</v>
      </c>
      <c r="D186" s="9" t="s">
        <v>609</v>
      </c>
      <c r="E186" s="81" t="s">
        <v>632</v>
      </c>
      <c r="F186" s="54">
        <v>64505.1</v>
      </c>
      <c r="G186" s="43"/>
      <c r="H186" s="13" t="s">
        <v>647</v>
      </c>
      <c r="I186" s="19"/>
      <c r="J186" s="19"/>
      <c r="K186" s="40"/>
      <c r="Q186" s="39"/>
    </row>
    <row r="187" spans="1:17" ht="14.25" customHeight="1" x14ac:dyDescent="0.25">
      <c r="A187" s="93">
        <f t="shared" si="4"/>
        <v>181</v>
      </c>
      <c r="B187" s="7" t="s">
        <v>11</v>
      </c>
      <c r="C187" s="46" t="s">
        <v>624</v>
      </c>
      <c r="D187" s="9" t="s">
        <v>610</v>
      </c>
      <c r="E187" s="81" t="s">
        <v>632</v>
      </c>
      <c r="F187" s="54">
        <v>64505.1</v>
      </c>
      <c r="G187" s="43"/>
      <c r="H187" s="13" t="s">
        <v>647</v>
      </c>
      <c r="I187" s="19"/>
      <c r="J187" s="19"/>
      <c r="K187" s="40"/>
      <c r="Q187" s="39"/>
    </row>
    <row r="188" spans="1:17" ht="14.25" customHeight="1" x14ac:dyDescent="0.25">
      <c r="A188" s="93">
        <f t="shared" si="4"/>
        <v>182</v>
      </c>
      <c r="B188" s="7" t="s">
        <v>11</v>
      </c>
      <c r="C188" s="46" t="s">
        <v>625</v>
      </c>
      <c r="D188" s="9" t="s">
        <v>611</v>
      </c>
      <c r="E188" s="81" t="s">
        <v>632</v>
      </c>
      <c r="F188" s="54">
        <v>52501.9</v>
      </c>
      <c r="G188" s="43"/>
      <c r="H188" s="13" t="s">
        <v>646</v>
      </c>
      <c r="I188" s="19"/>
      <c r="J188" s="19"/>
      <c r="K188" s="40"/>
      <c r="Q188" s="39"/>
    </row>
    <row r="189" spans="1:17" ht="14.25" customHeight="1" x14ac:dyDescent="0.25">
      <c r="A189" s="93">
        <f t="shared" si="4"/>
        <v>183</v>
      </c>
      <c r="B189" s="7" t="s">
        <v>11</v>
      </c>
      <c r="C189" s="46" t="s">
        <v>625</v>
      </c>
      <c r="D189" s="9" t="s">
        <v>612</v>
      </c>
      <c r="E189" s="81" t="s">
        <v>632</v>
      </c>
      <c r="F189" s="54">
        <v>52501.9</v>
      </c>
      <c r="G189" s="43"/>
      <c r="H189" s="13" t="s">
        <v>646</v>
      </c>
      <c r="I189" s="19"/>
      <c r="J189" s="19"/>
      <c r="K189" s="40"/>
      <c r="Q189" s="39"/>
    </row>
    <row r="190" spans="1:17" ht="14.25" customHeight="1" x14ac:dyDescent="0.25">
      <c r="A190" s="93">
        <f t="shared" si="4"/>
        <v>184</v>
      </c>
      <c r="B190" s="7" t="s">
        <v>11</v>
      </c>
      <c r="C190" s="46" t="s">
        <v>626</v>
      </c>
      <c r="D190" s="9" t="s">
        <v>613</v>
      </c>
      <c r="E190" s="81" t="s">
        <v>633</v>
      </c>
      <c r="F190" s="54">
        <v>265958</v>
      </c>
      <c r="G190" s="43"/>
      <c r="H190" s="13" t="s">
        <v>648</v>
      </c>
      <c r="I190" s="19"/>
      <c r="J190" s="19"/>
      <c r="K190" s="40"/>
      <c r="Q190" s="39"/>
    </row>
    <row r="191" spans="1:17" ht="14.25" customHeight="1" x14ac:dyDescent="0.25">
      <c r="A191" s="93">
        <f t="shared" si="4"/>
        <v>185</v>
      </c>
      <c r="B191" s="7" t="s">
        <v>11</v>
      </c>
      <c r="C191" s="46" t="s">
        <v>627</v>
      </c>
      <c r="D191" s="9" t="s">
        <v>614</v>
      </c>
      <c r="E191" s="81" t="s">
        <v>634</v>
      </c>
      <c r="F191" s="54">
        <v>158994</v>
      </c>
      <c r="G191" s="43"/>
      <c r="H191" s="13" t="s">
        <v>646</v>
      </c>
      <c r="I191" s="19"/>
      <c r="J191" s="19"/>
      <c r="K191" s="40"/>
      <c r="Q191" s="39"/>
    </row>
    <row r="192" spans="1:17" ht="14.25" customHeight="1" x14ac:dyDescent="0.25">
      <c r="A192" s="93">
        <f t="shared" si="4"/>
        <v>186</v>
      </c>
      <c r="B192" s="7" t="s">
        <v>11</v>
      </c>
      <c r="C192" s="46" t="s">
        <v>628</v>
      </c>
      <c r="D192" s="9" t="s">
        <v>615</v>
      </c>
      <c r="E192" s="81" t="s">
        <v>634</v>
      </c>
      <c r="F192" s="54">
        <v>158994</v>
      </c>
      <c r="G192" s="43"/>
      <c r="H192" s="13" t="s">
        <v>646</v>
      </c>
      <c r="I192" s="19"/>
      <c r="J192" s="19"/>
      <c r="K192" s="40"/>
      <c r="Q192" s="39"/>
    </row>
    <row r="193" spans="1:17" ht="28.5" customHeight="1" x14ac:dyDescent="0.25">
      <c r="A193" s="93">
        <f t="shared" si="4"/>
        <v>187</v>
      </c>
      <c r="B193" s="7" t="s">
        <v>11</v>
      </c>
      <c r="C193" s="47" t="s">
        <v>629</v>
      </c>
      <c r="D193" s="9" t="s">
        <v>616</v>
      </c>
      <c r="E193" s="81" t="s">
        <v>635</v>
      </c>
      <c r="F193" s="54">
        <v>394823</v>
      </c>
      <c r="G193" s="43"/>
      <c r="H193" s="13" t="s">
        <v>647</v>
      </c>
      <c r="I193" s="19"/>
      <c r="J193" s="19"/>
      <c r="K193" s="40"/>
      <c r="Q193" s="39"/>
    </row>
    <row r="194" spans="1:17" ht="14.25" customHeight="1" x14ac:dyDescent="0.25">
      <c r="A194" s="93">
        <f t="shared" si="4"/>
        <v>188</v>
      </c>
      <c r="B194" s="7" t="s">
        <v>11</v>
      </c>
      <c r="C194" s="46" t="s">
        <v>630</v>
      </c>
      <c r="D194" s="9" t="s">
        <v>617</v>
      </c>
      <c r="E194" s="81" t="s">
        <v>636</v>
      </c>
      <c r="F194" s="54">
        <v>58564</v>
      </c>
      <c r="G194" s="43"/>
      <c r="H194" s="13" t="s">
        <v>649</v>
      </c>
      <c r="I194" s="19"/>
      <c r="J194" s="19"/>
      <c r="K194" s="40"/>
      <c r="Q194" s="39"/>
    </row>
    <row r="195" spans="1:17" ht="26.25" x14ac:dyDescent="0.25">
      <c r="A195" s="93">
        <f t="shared" si="4"/>
        <v>189</v>
      </c>
      <c r="B195" s="7" t="s">
        <v>12</v>
      </c>
      <c r="C195" s="47" t="s">
        <v>660</v>
      </c>
      <c r="D195" s="9" t="s">
        <v>650</v>
      </c>
      <c r="E195" s="81">
        <v>45279</v>
      </c>
      <c r="F195" s="54" t="s">
        <v>664</v>
      </c>
      <c r="G195" s="111"/>
      <c r="H195" s="13" t="s">
        <v>668</v>
      </c>
      <c r="I195" s="19"/>
      <c r="J195" s="19"/>
      <c r="K195" s="40"/>
      <c r="Q195" s="39"/>
    </row>
    <row r="196" spans="1:17" ht="26.25" x14ac:dyDescent="0.25">
      <c r="A196" s="93">
        <f t="shared" si="4"/>
        <v>190</v>
      </c>
      <c r="B196" s="7" t="s">
        <v>12</v>
      </c>
      <c r="C196" s="47" t="s">
        <v>660</v>
      </c>
      <c r="D196" s="9" t="s">
        <v>651</v>
      </c>
      <c r="E196" s="81">
        <v>45279</v>
      </c>
      <c r="F196" s="54" t="s">
        <v>664</v>
      </c>
      <c r="G196" s="111"/>
      <c r="H196" s="13" t="s">
        <v>668</v>
      </c>
      <c r="I196" s="19"/>
      <c r="J196" s="19"/>
      <c r="K196" s="40"/>
      <c r="Q196" s="39"/>
    </row>
    <row r="197" spans="1:17" ht="26.25" x14ac:dyDescent="0.25">
      <c r="A197" s="93">
        <f t="shared" si="4"/>
        <v>191</v>
      </c>
      <c r="B197" s="7" t="s">
        <v>12</v>
      </c>
      <c r="C197" s="47" t="s">
        <v>660</v>
      </c>
      <c r="D197" s="9" t="s">
        <v>652</v>
      </c>
      <c r="E197" s="81">
        <v>45279</v>
      </c>
      <c r="F197" s="54" t="s">
        <v>664</v>
      </c>
      <c r="G197" s="111"/>
      <c r="H197" s="13" t="s">
        <v>669</v>
      </c>
      <c r="I197" s="19"/>
      <c r="J197" s="19"/>
      <c r="K197" s="40"/>
      <c r="Q197" s="39"/>
    </row>
    <row r="198" spans="1:17" ht="26.25" x14ac:dyDescent="0.25">
      <c r="A198" s="93">
        <f t="shared" si="4"/>
        <v>192</v>
      </c>
      <c r="B198" s="7" t="s">
        <v>12</v>
      </c>
      <c r="C198" s="47" t="s">
        <v>661</v>
      </c>
      <c r="D198" s="9" t="s">
        <v>653</v>
      </c>
      <c r="E198" s="81">
        <v>45279</v>
      </c>
      <c r="F198" s="54" t="s">
        <v>665</v>
      </c>
      <c r="G198" s="111"/>
      <c r="H198" s="13" t="s">
        <v>670</v>
      </c>
      <c r="I198" s="19"/>
      <c r="J198" s="19"/>
      <c r="K198" s="40"/>
      <c r="Q198" s="39"/>
    </row>
    <row r="199" spans="1:17" ht="26.25" x14ac:dyDescent="0.25">
      <c r="A199" s="93">
        <f t="shared" si="4"/>
        <v>193</v>
      </c>
      <c r="B199" s="7" t="s">
        <v>12</v>
      </c>
      <c r="C199" s="47" t="s">
        <v>660</v>
      </c>
      <c r="D199" s="9" t="s">
        <v>654</v>
      </c>
      <c r="E199" s="81">
        <v>45279</v>
      </c>
      <c r="F199" s="54" t="s">
        <v>664</v>
      </c>
      <c r="G199" s="111"/>
      <c r="H199" s="13" t="s">
        <v>670</v>
      </c>
      <c r="I199" s="19"/>
      <c r="J199" s="19"/>
      <c r="K199" s="40"/>
      <c r="Q199" s="39"/>
    </row>
    <row r="200" spans="1:17" ht="26.25" x14ac:dyDescent="0.25">
      <c r="A200" s="93">
        <f t="shared" si="4"/>
        <v>194</v>
      </c>
      <c r="B200" s="7" t="s">
        <v>12</v>
      </c>
      <c r="C200" s="47" t="s">
        <v>662</v>
      </c>
      <c r="D200" s="9" t="s">
        <v>655</v>
      </c>
      <c r="E200" s="81">
        <v>45279</v>
      </c>
      <c r="F200" s="54" t="s">
        <v>666</v>
      </c>
      <c r="G200" s="111"/>
      <c r="H200" s="13" t="s">
        <v>671</v>
      </c>
      <c r="I200" s="19"/>
      <c r="J200" s="19"/>
      <c r="K200" s="40"/>
      <c r="Q200" s="39"/>
    </row>
    <row r="201" spans="1:17" ht="26.25" x14ac:dyDescent="0.25">
      <c r="A201" s="93">
        <f t="shared" si="4"/>
        <v>195</v>
      </c>
      <c r="B201" s="7" t="s">
        <v>12</v>
      </c>
      <c r="C201" s="47" t="s">
        <v>663</v>
      </c>
      <c r="D201" s="9" t="s">
        <v>656</v>
      </c>
      <c r="E201" s="81">
        <v>45279</v>
      </c>
      <c r="F201" s="54" t="s">
        <v>667</v>
      </c>
      <c r="G201" s="111"/>
      <c r="H201" s="13" t="s">
        <v>672</v>
      </c>
      <c r="I201" s="19"/>
      <c r="J201" s="19"/>
      <c r="K201" s="40"/>
      <c r="Q201" s="39"/>
    </row>
    <row r="202" spans="1:17" ht="26.25" x14ac:dyDescent="0.25">
      <c r="A202" s="93">
        <f t="shared" si="4"/>
        <v>196</v>
      </c>
      <c r="B202" s="7" t="s">
        <v>12</v>
      </c>
      <c r="C202" s="47" t="s">
        <v>660</v>
      </c>
      <c r="D202" s="9" t="s">
        <v>657</v>
      </c>
      <c r="E202" s="81">
        <v>45279</v>
      </c>
      <c r="F202" s="54" t="s">
        <v>664</v>
      </c>
      <c r="G202" s="111"/>
      <c r="H202" s="13" t="s">
        <v>672</v>
      </c>
      <c r="I202" s="19"/>
      <c r="J202" s="19"/>
      <c r="K202" s="40"/>
      <c r="Q202" s="39"/>
    </row>
    <row r="203" spans="1:17" ht="26.25" x14ac:dyDescent="0.25">
      <c r="A203" s="93">
        <f t="shared" ref="A203:A266" si="5">1+A202</f>
        <v>197</v>
      </c>
      <c r="B203" s="7" t="s">
        <v>12</v>
      </c>
      <c r="C203" s="47" t="s">
        <v>660</v>
      </c>
      <c r="D203" s="9" t="s">
        <v>658</v>
      </c>
      <c r="E203" s="81">
        <v>45279</v>
      </c>
      <c r="F203" s="54" t="s">
        <v>664</v>
      </c>
      <c r="G203" s="111"/>
      <c r="H203" s="13" t="s">
        <v>672</v>
      </c>
      <c r="I203" s="19"/>
      <c r="J203" s="19"/>
      <c r="K203" s="40"/>
      <c r="Q203" s="39"/>
    </row>
    <row r="204" spans="1:17" ht="26.25" x14ac:dyDescent="0.25">
      <c r="A204" s="93">
        <f t="shared" si="5"/>
        <v>198</v>
      </c>
      <c r="B204" s="7" t="s">
        <v>12</v>
      </c>
      <c r="C204" s="47" t="s">
        <v>660</v>
      </c>
      <c r="D204" s="9" t="s">
        <v>659</v>
      </c>
      <c r="E204" s="81">
        <v>45279</v>
      </c>
      <c r="F204" s="54" t="s">
        <v>664</v>
      </c>
      <c r="G204" s="111"/>
      <c r="H204" s="13" t="s">
        <v>672</v>
      </c>
      <c r="I204" s="19"/>
      <c r="J204" s="19"/>
      <c r="K204" s="40"/>
      <c r="Q204" s="39"/>
    </row>
    <row r="205" spans="1:17" ht="27.75" customHeight="1" x14ac:dyDescent="0.25">
      <c r="A205" s="93">
        <f t="shared" si="5"/>
        <v>199</v>
      </c>
      <c r="B205" s="62" t="s">
        <v>12</v>
      </c>
      <c r="C205" s="112" t="s">
        <v>95</v>
      </c>
      <c r="D205" s="99" t="s">
        <v>132</v>
      </c>
      <c r="E205" s="113">
        <v>43537</v>
      </c>
      <c r="F205" s="114">
        <v>819.78</v>
      </c>
      <c r="G205" s="21"/>
      <c r="H205" s="60" t="s">
        <v>596</v>
      </c>
      <c r="I205" s="67"/>
      <c r="J205" s="19"/>
      <c r="K205" s="40"/>
      <c r="L205" s="39"/>
      <c r="M205"/>
      <c r="O205" s="30"/>
    </row>
    <row r="206" spans="1:17" ht="27" customHeight="1" x14ac:dyDescent="0.25">
      <c r="A206" s="93">
        <f t="shared" si="5"/>
        <v>200</v>
      </c>
      <c r="B206" s="62" t="s">
        <v>12</v>
      </c>
      <c r="C206" s="112" t="s">
        <v>96</v>
      </c>
      <c r="D206" s="99" t="s">
        <v>133</v>
      </c>
      <c r="E206" s="100" t="s">
        <v>134</v>
      </c>
      <c r="F206" s="114">
        <v>819.78</v>
      </c>
      <c r="G206" s="21"/>
      <c r="H206" s="60" t="s">
        <v>597</v>
      </c>
      <c r="I206" s="67"/>
      <c r="J206" s="19"/>
      <c r="K206" s="40"/>
      <c r="L206" s="39"/>
      <c r="M206"/>
      <c r="O206" s="30"/>
    </row>
    <row r="207" spans="1:17" ht="15" customHeight="1" x14ac:dyDescent="0.25">
      <c r="A207" s="93">
        <f t="shared" si="5"/>
        <v>201</v>
      </c>
      <c r="B207" s="62" t="s">
        <v>12</v>
      </c>
      <c r="C207" s="112" t="s">
        <v>97</v>
      </c>
      <c r="D207" s="99" t="s">
        <v>135</v>
      </c>
      <c r="E207" s="100" t="s">
        <v>134</v>
      </c>
      <c r="F207" s="114">
        <v>819.78</v>
      </c>
      <c r="G207" s="21"/>
      <c r="H207" s="60" t="s">
        <v>598</v>
      </c>
      <c r="I207" s="67"/>
      <c r="J207" s="19"/>
      <c r="K207" s="40"/>
      <c r="L207" s="39"/>
      <c r="M207"/>
      <c r="O207" s="30"/>
    </row>
    <row r="208" spans="1:17" ht="26.25" customHeight="1" x14ac:dyDescent="0.25">
      <c r="A208" s="93">
        <f t="shared" si="5"/>
        <v>202</v>
      </c>
      <c r="B208" s="62" t="s">
        <v>12</v>
      </c>
      <c r="C208" s="12" t="s">
        <v>136</v>
      </c>
      <c r="D208" s="72" t="s">
        <v>137</v>
      </c>
      <c r="E208" s="73" t="s">
        <v>138</v>
      </c>
      <c r="F208" s="89">
        <v>2427.2600000000002</v>
      </c>
      <c r="G208" s="12"/>
      <c r="H208" s="24" t="s">
        <v>592</v>
      </c>
      <c r="I208" s="67"/>
      <c r="J208" s="19"/>
      <c r="K208" s="40"/>
      <c r="L208" s="39"/>
      <c r="M208"/>
      <c r="O208" s="30"/>
    </row>
    <row r="209" spans="1:15" ht="14.25" customHeight="1" x14ac:dyDescent="0.25">
      <c r="A209" s="93">
        <f t="shared" si="5"/>
        <v>203</v>
      </c>
      <c r="B209" s="62" t="s">
        <v>12</v>
      </c>
      <c r="C209" s="12" t="s">
        <v>136</v>
      </c>
      <c r="D209" s="72" t="s">
        <v>139</v>
      </c>
      <c r="E209" s="73" t="s">
        <v>138</v>
      </c>
      <c r="F209" s="89">
        <v>2427.2600000000002</v>
      </c>
      <c r="G209" s="12"/>
      <c r="H209" s="71" t="s">
        <v>593</v>
      </c>
      <c r="I209" s="67"/>
      <c r="J209" s="19"/>
      <c r="K209" s="40"/>
      <c r="L209" s="39"/>
      <c r="M209"/>
      <c r="O209" s="30"/>
    </row>
    <row r="210" spans="1:15" ht="27" customHeight="1" x14ac:dyDescent="0.25">
      <c r="A210" s="93">
        <f t="shared" si="5"/>
        <v>204</v>
      </c>
      <c r="B210" s="62" t="s">
        <v>12</v>
      </c>
      <c r="C210" s="12" t="s">
        <v>136</v>
      </c>
      <c r="D210" s="72" t="s">
        <v>140</v>
      </c>
      <c r="E210" s="73" t="s">
        <v>138</v>
      </c>
      <c r="F210" s="89">
        <v>2427.2600000000002</v>
      </c>
      <c r="G210" s="12"/>
      <c r="H210" s="71" t="s">
        <v>594</v>
      </c>
      <c r="I210" s="67"/>
      <c r="J210" s="19"/>
      <c r="K210" s="40"/>
      <c r="L210" s="39"/>
      <c r="M210"/>
      <c r="O210" s="30"/>
    </row>
    <row r="211" spans="1:15" ht="25.5" customHeight="1" x14ac:dyDescent="0.25">
      <c r="A211" s="93">
        <f t="shared" si="5"/>
        <v>205</v>
      </c>
      <c r="B211" s="62" t="s">
        <v>12</v>
      </c>
      <c r="C211" s="12" t="s">
        <v>136</v>
      </c>
      <c r="D211" s="72" t="s">
        <v>141</v>
      </c>
      <c r="E211" s="73" t="s">
        <v>138</v>
      </c>
      <c r="F211" s="89">
        <v>2427.2600000000002</v>
      </c>
      <c r="G211" s="12"/>
      <c r="H211" s="71" t="s">
        <v>595</v>
      </c>
      <c r="I211" s="67"/>
      <c r="J211" s="19"/>
      <c r="K211" s="40"/>
      <c r="L211" s="39"/>
      <c r="M211"/>
      <c r="O211" s="30"/>
    </row>
    <row r="212" spans="1:15" ht="26.25" x14ac:dyDescent="0.25">
      <c r="A212" s="93">
        <f t="shared" si="5"/>
        <v>206</v>
      </c>
      <c r="B212" s="62" t="s">
        <v>12</v>
      </c>
      <c r="C212" s="12" t="s">
        <v>136</v>
      </c>
      <c r="D212" s="72" t="s">
        <v>142</v>
      </c>
      <c r="E212" s="73" t="s">
        <v>138</v>
      </c>
      <c r="F212" s="89">
        <v>2427.2600000000002</v>
      </c>
      <c r="G212" s="12"/>
      <c r="H212" s="24" t="s">
        <v>586</v>
      </c>
      <c r="I212" s="67"/>
      <c r="J212" s="19"/>
      <c r="K212" s="40"/>
      <c r="L212" s="39"/>
      <c r="M212"/>
      <c r="O212" s="30"/>
    </row>
    <row r="213" spans="1:15" ht="26.25" x14ac:dyDescent="0.25">
      <c r="A213" s="93">
        <f t="shared" si="5"/>
        <v>207</v>
      </c>
      <c r="B213" s="62" t="s">
        <v>12</v>
      </c>
      <c r="C213" s="12" t="s">
        <v>136</v>
      </c>
      <c r="D213" s="72" t="s">
        <v>143</v>
      </c>
      <c r="E213" s="73" t="s">
        <v>138</v>
      </c>
      <c r="F213" s="89">
        <v>2427.2600000000002</v>
      </c>
      <c r="G213" s="12"/>
      <c r="H213" s="24" t="s">
        <v>587</v>
      </c>
      <c r="I213" s="67"/>
      <c r="J213" s="19"/>
      <c r="K213" s="40"/>
      <c r="L213" s="39"/>
      <c r="M213"/>
      <c r="O213" s="30"/>
    </row>
    <row r="214" spans="1:15" ht="26.25" x14ac:dyDescent="0.25">
      <c r="A214" s="93">
        <f t="shared" si="5"/>
        <v>208</v>
      </c>
      <c r="B214" s="62" t="s">
        <v>12</v>
      </c>
      <c r="C214" s="12" t="s">
        <v>144</v>
      </c>
      <c r="D214" s="72" t="s">
        <v>145</v>
      </c>
      <c r="E214" s="73" t="s">
        <v>138</v>
      </c>
      <c r="F214" s="89">
        <v>1248.7</v>
      </c>
      <c r="G214" s="12"/>
      <c r="H214" s="24" t="s">
        <v>587</v>
      </c>
      <c r="I214" s="67"/>
      <c r="J214" s="19"/>
      <c r="K214" s="40"/>
      <c r="L214" s="39"/>
      <c r="M214"/>
      <c r="O214" s="30"/>
    </row>
    <row r="215" spans="1:15" ht="14.25" customHeight="1" x14ac:dyDescent="0.25">
      <c r="A215" s="93">
        <f t="shared" si="5"/>
        <v>209</v>
      </c>
      <c r="B215" s="62" t="s">
        <v>12</v>
      </c>
      <c r="C215" s="12" t="s">
        <v>136</v>
      </c>
      <c r="D215" s="72" t="s">
        <v>146</v>
      </c>
      <c r="E215" s="73" t="s">
        <v>138</v>
      </c>
      <c r="F215" s="89">
        <v>2427.2600000000002</v>
      </c>
      <c r="G215" s="12"/>
      <c r="H215" s="24" t="s">
        <v>588</v>
      </c>
      <c r="I215" s="67"/>
      <c r="J215" s="19"/>
      <c r="K215" s="40"/>
      <c r="L215" s="39"/>
      <c r="M215"/>
      <c r="O215" s="30"/>
    </row>
    <row r="216" spans="1:15" ht="14.25" customHeight="1" x14ac:dyDescent="0.25">
      <c r="A216" s="93">
        <f t="shared" si="5"/>
        <v>210</v>
      </c>
      <c r="B216" s="62" t="s">
        <v>12</v>
      </c>
      <c r="C216" s="12" t="s">
        <v>147</v>
      </c>
      <c r="D216" s="72" t="s">
        <v>148</v>
      </c>
      <c r="E216" s="73" t="s">
        <v>138</v>
      </c>
      <c r="F216" s="89">
        <v>2965.11</v>
      </c>
      <c r="G216" s="12"/>
      <c r="H216" s="24" t="s">
        <v>588</v>
      </c>
      <c r="I216" s="67"/>
      <c r="J216" s="19"/>
      <c r="K216" s="40"/>
      <c r="L216" s="39"/>
      <c r="M216"/>
      <c r="O216" s="30"/>
    </row>
    <row r="217" spans="1:15" ht="27" customHeight="1" x14ac:dyDescent="0.25">
      <c r="A217" s="93">
        <f t="shared" si="5"/>
        <v>211</v>
      </c>
      <c r="B217" s="62" t="s">
        <v>12</v>
      </c>
      <c r="C217" s="12" t="s">
        <v>136</v>
      </c>
      <c r="D217" s="72" t="s">
        <v>149</v>
      </c>
      <c r="E217" s="73" t="s">
        <v>138</v>
      </c>
      <c r="F217" s="89">
        <v>2427.2600000000002</v>
      </c>
      <c r="G217" s="12"/>
      <c r="H217" s="71" t="s">
        <v>589</v>
      </c>
      <c r="I217" s="67"/>
      <c r="J217" s="19"/>
      <c r="K217" s="40"/>
      <c r="L217" s="39"/>
      <c r="M217"/>
      <c r="O217" s="30"/>
    </row>
    <row r="218" spans="1:15" ht="25.5" customHeight="1" x14ac:dyDescent="0.25">
      <c r="A218" s="93">
        <f t="shared" si="5"/>
        <v>212</v>
      </c>
      <c r="B218" s="62" t="s">
        <v>12</v>
      </c>
      <c r="C218" s="12" t="s">
        <v>150</v>
      </c>
      <c r="D218" s="72" t="s">
        <v>151</v>
      </c>
      <c r="E218" s="73" t="s">
        <v>138</v>
      </c>
      <c r="F218" s="89">
        <v>1651.65</v>
      </c>
      <c r="G218" s="12"/>
      <c r="H218" s="71" t="s">
        <v>589</v>
      </c>
      <c r="I218" s="67"/>
      <c r="J218" s="19"/>
      <c r="K218" s="40"/>
      <c r="L218" s="39"/>
      <c r="M218"/>
      <c r="O218" s="30"/>
    </row>
    <row r="219" spans="1:15" ht="27.75" customHeight="1" x14ac:dyDescent="0.25">
      <c r="A219" s="93">
        <f t="shared" si="5"/>
        <v>213</v>
      </c>
      <c r="B219" s="62" t="s">
        <v>12</v>
      </c>
      <c r="C219" s="12" t="s">
        <v>136</v>
      </c>
      <c r="D219" s="72" t="s">
        <v>152</v>
      </c>
      <c r="E219" s="73" t="s">
        <v>138</v>
      </c>
      <c r="F219" s="89">
        <v>2427.2600000000002</v>
      </c>
      <c r="G219" s="12"/>
      <c r="H219" s="24" t="s">
        <v>590</v>
      </c>
      <c r="I219" s="67"/>
      <c r="J219" s="19"/>
      <c r="K219" s="40"/>
      <c r="L219" s="39"/>
      <c r="M219"/>
      <c r="O219" s="30"/>
    </row>
    <row r="220" spans="1:15" ht="27.75" customHeight="1" x14ac:dyDescent="0.25">
      <c r="A220" s="93">
        <f t="shared" si="5"/>
        <v>214</v>
      </c>
      <c r="B220" s="62" t="s">
        <v>12</v>
      </c>
      <c r="C220" s="12" t="s">
        <v>147</v>
      </c>
      <c r="D220" s="72" t="s">
        <v>153</v>
      </c>
      <c r="E220" s="73" t="s">
        <v>138</v>
      </c>
      <c r="F220" s="89">
        <v>2965.11</v>
      </c>
      <c r="G220" s="12"/>
      <c r="H220" s="24" t="s">
        <v>590</v>
      </c>
      <c r="I220" s="67"/>
      <c r="J220" s="19"/>
      <c r="K220" s="40"/>
      <c r="L220" s="39"/>
      <c r="M220"/>
      <c r="O220" s="30"/>
    </row>
    <row r="221" spans="1:15" ht="27.75" customHeight="1" x14ac:dyDescent="0.25">
      <c r="A221" s="93">
        <f t="shared" si="5"/>
        <v>215</v>
      </c>
      <c r="B221" s="62" t="s">
        <v>12</v>
      </c>
      <c r="C221" s="12" t="s">
        <v>147</v>
      </c>
      <c r="D221" s="72" t="s">
        <v>154</v>
      </c>
      <c r="E221" s="73" t="s">
        <v>138</v>
      </c>
      <c r="F221" s="89">
        <v>2965.11</v>
      </c>
      <c r="G221" s="12"/>
      <c r="H221" s="24" t="s">
        <v>590</v>
      </c>
      <c r="I221" s="67"/>
      <c r="J221" s="19"/>
      <c r="K221" s="40"/>
      <c r="L221" s="39"/>
      <c r="M221"/>
      <c r="O221" s="30"/>
    </row>
    <row r="222" spans="1:15" ht="27.75" customHeight="1" x14ac:dyDescent="0.25">
      <c r="A222" s="93">
        <f t="shared" si="5"/>
        <v>216</v>
      </c>
      <c r="B222" s="62" t="s">
        <v>12</v>
      </c>
      <c r="C222" s="12" t="s">
        <v>147</v>
      </c>
      <c r="D222" s="72" t="s">
        <v>155</v>
      </c>
      <c r="E222" s="73" t="s">
        <v>138</v>
      </c>
      <c r="F222" s="89">
        <v>2965.11</v>
      </c>
      <c r="G222" s="12"/>
      <c r="H222" s="24" t="s">
        <v>590</v>
      </c>
      <c r="I222" s="67"/>
      <c r="J222" s="19"/>
      <c r="K222" s="40"/>
      <c r="L222" s="39"/>
      <c r="M222"/>
      <c r="O222" s="30"/>
    </row>
    <row r="223" spans="1:15" ht="27.75" customHeight="1" x14ac:dyDescent="0.25">
      <c r="A223" s="93">
        <f t="shared" si="5"/>
        <v>217</v>
      </c>
      <c r="B223" s="62" t="s">
        <v>12</v>
      </c>
      <c r="C223" s="12" t="s">
        <v>147</v>
      </c>
      <c r="D223" s="72" t="s">
        <v>156</v>
      </c>
      <c r="E223" s="73" t="s">
        <v>138</v>
      </c>
      <c r="F223" s="89">
        <v>2965.11</v>
      </c>
      <c r="G223" s="12"/>
      <c r="H223" s="24" t="s">
        <v>590</v>
      </c>
      <c r="I223" s="67"/>
      <c r="J223" s="19"/>
      <c r="K223" s="40"/>
      <c r="L223" s="39"/>
      <c r="M223"/>
      <c r="O223" s="30"/>
    </row>
    <row r="224" spans="1:15" ht="27.75" customHeight="1" x14ac:dyDescent="0.25">
      <c r="A224" s="93">
        <f t="shared" si="5"/>
        <v>218</v>
      </c>
      <c r="B224" s="62" t="s">
        <v>12</v>
      </c>
      <c r="C224" s="12" t="s">
        <v>147</v>
      </c>
      <c r="D224" s="72" t="s">
        <v>157</v>
      </c>
      <c r="E224" s="73" t="s">
        <v>138</v>
      </c>
      <c r="F224" s="89">
        <v>2965.11</v>
      </c>
      <c r="G224" s="12"/>
      <c r="H224" s="24" t="s">
        <v>590</v>
      </c>
      <c r="I224" s="67"/>
      <c r="J224" s="19"/>
      <c r="K224" s="40"/>
      <c r="L224" s="39"/>
      <c r="M224"/>
      <c r="O224" s="30"/>
    </row>
    <row r="225" spans="1:15" ht="27.75" customHeight="1" x14ac:dyDescent="0.25">
      <c r="A225" s="93">
        <f t="shared" si="5"/>
        <v>219</v>
      </c>
      <c r="B225" s="62" t="s">
        <v>12</v>
      </c>
      <c r="C225" s="12" t="s">
        <v>147</v>
      </c>
      <c r="D225" s="72" t="s">
        <v>158</v>
      </c>
      <c r="E225" s="73" t="s">
        <v>138</v>
      </c>
      <c r="F225" s="89">
        <v>2965.11</v>
      </c>
      <c r="G225" s="12"/>
      <c r="H225" s="24" t="s">
        <v>590</v>
      </c>
      <c r="I225" s="67"/>
      <c r="J225" s="19"/>
      <c r="K225" s="40"/>
      <c r="L225" s="39"/>
      <c r="M225"/>
      <c r="O225" s="30"/>
    </row>
    <row r="226" spans="1:15" ht="27.75" customHeight="1" x14ac:dyDescent="0.25">
      <c r="A226" s="93">
        <f t="shared" si="5"/>
        <v>220</v>
      </c>
      <c r="B226" s="62" t="s">
        <v>12</v>
      </c>
      <c r="C226" s="12" t="s">
        <v>147</v>
      </c>
      <c r="D226" s="72" t="s">
        <v>159</v>
      </c>
      <c r="E226" s="73" t="s">
        <v>138</v>
      </c>
      <c r="F226" s="89">
        <v>2965.11</v>
      </c>
      <c r="G226" s="12"/>
      <c r="H226" s="24" t="s">
        <v>590</v>
      </c>
      <c r="I226" s="67"/>
      <c r="J226" s="19"/>
      <c r="K226" s="40"/>
      <c r="L226" s="39"/>
      <c r="M226"/>
      <c r="O226" s="30"/>
    </row>
    <row r="227" spans="1:15" ht="27.75" customHeight="1" x14ac:dyDescent="0.25">
      <c r="A227" s="93">
        <f t="shared" si="5"/>
        <v>221</v>
      </c>
      <c r="B227" s="62" t="s">
        <v>12</v>
      </c>
      <c r="C227" s="12" t="s">
        <v>147</v>
      </c>
      <c r="D227" s="72" t="s">
        <v>160</v>
      </c>
      <c r="E227" s="73" t="s">
        <v>138</v>
      </c>
      <c r="F227" s="89">
        <v>2965.11</v>
      </c>
      <c r="G227" s="12"/>
      <c r="H227" s="24" t="s">
        <v>590</v>
      </c>
      <c r="I227" s="67"/>
      <c r="J227" s="19"/>
      <c r="K227" s="40"/>
      <c r="L227" s="39"/>
      <c r="M227"/>
      <c r="O227" s="30"/>
    </row>
    <row r="228" spans="1:15" ht="27.75" customHeight="1" x14ac:dyDescent="0.25">
      <c r="A228" s="93">
        <f t="shared" si="5"/>
        <v>222</v>
      </c>
      <c r="B228" s="62" t="s">
        <v>12</v>
      </c>
      <c r="C228" s="12" t="s">
        <v>147</v>
      </c>
      <c r="D228" s="72" t="s">
        <v>161</v>
      </c>
      <c r="E228" s="73" t="s">
        <v>138</v>
      </c>
      <c r="F228" s="89">
        <v>2965.11</v>
      </c>
      <c r="G228" s="12"/>
      <c r="H228" s="24" t="s">
        <v>590</v>
      </c>
      <c r="I228" s="67"/>
      <c r="J228" s="19"/>
      <c r="K228" s="40"/>
      <c r="L228" s="39"/>
      <c r="M228"/>
      <c r="O228" s="30"/>
    </row>
    <row r="229" spans="1:15" ht="14.25" customHeight="1" x14ac:dyDescent="0.25">
      <c r="A229" s="93">
        <f t="shared" si="5"/>
        <v>223</v>
      </c>
      <c r="B229" s="62" t="s">
        <v>12</v>
      </c>
      <c r="C229" s="12" t="s">
        <v>136</v>
      </c>
      <c r="D229" s="72" t="s">
        <v>162</v>
      </c>
      <c r="E229" s="73" t="s">
        <v>138</v>
      </c>
      <c r="F229" s="89">
        <v>2427.2600000000002</v>
      </c>
      <c r="G229" s="12"/>
      <c r="H229" s="24" t="s">
        <v>591</v>
      </c>
      <c r="I229" s="67"/>
      <c r="J229" s="19"/>
      <c r="K229" s="40"/>
      <c r="L229" s="39"/>
      <c r="M229"/>
      <c r="O229" s="30"/>
    </row>
    <row r="230" spans="1:15" ht="14.25" customHeight="1" x14ac:dyDescent="0.25">
      <c r="A230" s="93">
        <f t="shared" si="5"/>
        <v>224</v>
      </c>
      <c r="B230" s="62" t="s">
        <v>12</v>
      </c>
      <c r="C230" s="12" t="s">
        <v>136</v>
      </c>
      <c r="D230" s="72" t="s">
        <v>163</v>
      </c>
      <c r="E230" s="73" t="s">
        <v>138</v>
      </c>
      <c r="F230" s="89">
        <v>2427.2600000000002</v>
      </c>
      <c r="G230" s="12"/>
      <c r="H230" s="24" t="s">
        <v>591</v>
      </c>
      <c r="I230" s="67"/>
      <c r="J230" s="19"/>
      <c r="K230" s="40"/>
      <c r="L230" s="39"/>
      <c r="M230"/>
      <c r="O230" s="30"/>
    </row>
    <row r="231" spans="1:15" ht="14.25" customHeight="1" x14ac:dyDescent="0.25">
      <c r="A231" s="93">
        <f t="shared" si="5"/>
        <v>225</v>
      </c>
      <c r="B231" s="62" t="s">
        <v>12</v>
      </c>
      <c r="C231" s="12" t="s">
        <v>136</v>
      </c>
      <c r="D231" s="72" t="s">
        <v>164</v>
      </c>
      <c r="E231" s="73" t="s">
        <v>138</v>
      </c>
      <c r="F231" s="89">
        <v>2427.2600000000002</v>
      </c>
      <c r="G231" s="12"/>
      <c r="H231" s="24" t="s">
        <v>591</v>
      </c>
      <c r="I231" s="67"/>
      <c r="J231" s="19"/>
      <c r="K231" s="40"/>
      <c r="L231" s="39"/>
      <c r="M231"/>
      <c r="O231" s="30"/>
    </row>
    <row r="232" spans="1:15" ht="14.25" customHeight="1" x14ac:dyDescent="0.25">
      <c r="A232" s="93">
        <f t="shared" si="5"/>
        <v>226</v>
      </c>
      <c r="B232" s="62" t="s">
        <v>12</v>
      </c>
      <c r="C232" s="12" t="s">
        <v>144</v>
      </c>
      <c r="D232" s="72" t="s">
        <v>165</v>
      </c>
      <c r="E232" s="73" t="s">
        <v>138</v>
      </c>
      <c r="F232" s="89">
        <v>1248.7</v>
      </c>
      <c r="G232" s="12"/>
      <c r="H232" s="24" t="s">
        <v>591</v>
      </c>
      <c r="I232" s="67"/>
      <c r="J232" s="19"/>
      <c r="K232" s="40"/>
      <c r="L232" s="39"/>
      <c r="M232"/>
      <c r="O232" s="30"/>
    </row>
    <row r="233" spans="1:15" ht="14.25" customHeight="1" x14ac:dyDescent="0.25">
      <c r="A233" s="93">
        <f t="shared" si="5"/>
        <v>227</v>
      </c>
      <c r="B233" s="62" t="s">
        <v>12</v>
      </c>
      <c r="C233" s="12" t="s">
        <v>144</v>
      </c>
      <c r="D233" s="72" t="s">
        <v>166</v>
      </c>
      <c r="E233" s="73" t="s">
        <v>138</v>
      </c>
      <c r="F233" s="89">
        <v>1248.71</v>
      </c>
      <c r="G233" s="12"/>
      <c r="H233" s="12" t="s">
        <v>591</v>
      </c>
      <c r="I233" s="67"/>
      <c r="J233" s="19"/>
      <c r="K233" s="40"/>
      <c r="L233" s="39"/>
      <c r="M233"/>
      <c r="O233" s="30"/>
    </row>
    <row r="234" spans="1:15" ht="27.75" customHeight="1" x14ac:dyDescent="0.25">
      <c r="A234" s="93">
        <f t="shared" si="5"/>
        <v>228</v>
      </c>
      <c r="B234" s="62" t="s">
        <v>15</v>
      </c>
      <c r="C234" s="115" t="s">
        <v>248</v>
      </c>
      <c r="D234" s="99" t="s">
        <v>229</v>
      </c>
      <c r="E234" s="100" t="s">
        <v>265</v>
      </c>
      <c r="F234" s="101">
        <v>1631.18</v>
      </c>
      <c r="G234" s="102"/>
      <c r="H234" s="103" t="s">
        <v>225</v>
      </c>
      <c r="I234" s="67"/>
      <c r="J234" s="19"/>
      <c r="K234" s="40"/>
      <c r="L234" s="39"/>
      <c r="M234"/>
      <c r="O234" s="30"/>
    </row>
    <row r="235" spans="1:15" ht="25.5" customHeight="1" x14ac:dyDescent="0.25">
      <c r="A235" s="93">
        <f t="shared" si="5"/>
        <v>229</v>
      </c>
      <c r="B235" s="62" t="s">
        <v>15</v>
      </c>
      <c r="C235" s="115" t="s">
        <v>249</v>
      </c>
      <c r="D235" s="99" t="s">
        <v>230</v>
      </c>
      <c r="E235" s="100" t="s">
        <v>266</v>
      </c>
      <c r="F235" s="101">
        <v>1745.33</v>
      </c>
      <c r="G235" s="102"/>
      <c r="H235" s="103" t="s">
        <v>225</v>
      </c>
      <c r="I235" s="67"/>
      <c r="J235" s="19"/>
      <c r="K235" s="40"/>
      <c r="L235" s="39"/>
      <c r="M235"/>
      <c r="O235" s="30"/>
    </row>
    <row r="236" spans="1:15" ht="18.75" customHeight="1" x14ac:dyDescent="0.25">
      <c r="A236" s="93">
        <f t="shared" si="5"/>
        <v>230</v>
      </c>
      <c r="B236" s="62" t="s">
        <v>15</v>
      </c>
      <c r="C236" s="47" t="s">
        <v>98</v>
      </c>
      <c r="D236" s="72" t="s">
        <v>231</v>
      </c>
      <c r="E236" s="73" t="s">
        <v>134</v>
      </c>
      <c r="F236" s="90">
        <v>819.78</v>
      </c>
      <c r="G236" s="88"/>
      <c r="H236" s="91" t="s">
        <v>599</v>
      </c>
      <c r="I236" s="67"/>
      <c r="J236" s="19"/>
      <c r="K236" s="40"/>
      <c r="L236" s="39"/>
      <c r="M236"/>
      <c r="O236" s="30"/>
    </row>
    <row r="237" spans="1:15" ht="27.75" customHeight="1" x14ac:dyDescent="0.25">
      <c r="A237" s="93">
        <f t="shared" si="5"/>
        <v>231</v>
      </c>
      <c r="B237" s="62" t="s">
        <v>15</v>
      </c>
      <c r="C237" s="47" t="s">
        <v>99</v>
      </c>
      <c r="D237" s="72" t="s">
        <v>232</v>
      </c>
      <c r="E237" s="73" t="s">
        <v>134</v>
      </c>
      <c r="F237" s="90">
        <v>819.78</v>
      </c>
      <c r="G237" s="88"/>
      <c r="H237" s="91" t="s">
        <v>600</v>
      </c>
      <c r="I237" s="67"/>
      <c r="J237" s="19"/>
      <c r="K237" s="40"/>
      <c r="L237" s="39"/>
      <c r="M237"/>
      <c r="O237" s="30"/>
    </row>
    <row r="238" spans="1:15" ht="29.25" customHeight="1" x14ac:dyDescent="0.25">
      <c r="A238" s="93">
        <f t="shared" si="5"/>
        <v>232</v>
      </c>
      <c r="B238" s="62" t="s">
        <v>15</v>
      </c>
      <c r="C238" s="47" t="s">
        <v>250</v>
      </c>
      <c r="D238" s="72" t="s">
        <v>233</v>
      </c>
      <c r="E238" s="73" t="s">
        <v>208</v>
      </c>
      <c r="F238" s="90">
        <v>1651.65</v>
      </c>
      <c r="G238" s="88"/>
      <c r="H238" s="91" t="s">
        <v>225</v>
      </c>
      <c r="I238" s="67"/>
      <c r="J238" s="19"/>
      <c r="K238" s="40"/>
      <c r="L238" s="39"/>
      <c r="M238"/>
      <c r="O238" s="30"/>
    </row>
    <row r="239" spans="1:15" ht="29.25" customHeight="1" x14ac:dyDescent="0.25">
      <c r="A239" s="93">
        <f t="shared" si="5"/>
        <v>233</v>
      </c>
      <c r="B239" s="62" t="s">
        <v>15</v>
      </c>
      <c r="C239" s="47" t="s">
        <v>251</v>
      </c>
      <c r="D239" s="72" t="s">
        <v>234</v>
      </c>
      <c r="E239" s="73" t="s">
        <v>208</v>
      </c>
      <c r="F239" s="90">
        <v>1651.65</v>
      </c>
      <c r="G239" s="88"/>
      <c r="H239" s="91" t="s">
        <v>226</v>
      </c>
      <c r="I239" s="67"/>
      <c r="J239" s="19"/>
      <c r="K239" s="40"/>
      <c r="L239" s="39"/>
      <c r="M239"/>
      <c r="O239" s="30"/>
    </row>
    <row r="240" spans="1:15" ht="29.25" customHeight="1" x14ac:dyDescent="0.25">
      <c r="A240" s="93">
        <f t="shared" si="5"/>
        <v>234</v>
      </c>
      <c r="B240" s="62" t="s">
        <v>15</v>
      </c>
      <c r="C240" s="47" t="s">
        <v>252</v>
      </c>
      <c r="D240" s="72" t="s">
        <v>235</v>
      </c>
      <c r="E240" s="73" t="s">
        <v>208</v>
      </c>
      <c r="F240" s="90">
        <v>2427.2600000000002</v>
      </c>
      <c r="G240" s="88"/>
      <c r="H240" s="91" t="s">
        <v>601</v>
      </c>
      <c r="I240" s="67"/>
      <c r="J240" s="19"/>
      <c r="K240" s="40"/>
      <c r="L240" s="39"/>
      <c r="M240"/>
      <c r="O240" s="30"/>
    </row>
    <row r="241" spans="1:15" ht="29.25" customHeight="1" x14ac:dyDescent="0.25">
      <c r="A241" s="93">
        <f t="shared" si="5"/>
        <v>235</v>
      </c>
      <c r="B241" s="62" t="s">
        <v>15</v>
      </c>
      <c r="C241" s="47" t="s">
        <v>253</v>
      </c>
      <c r="D241" s="72" t="s">
        <v>236</v>
      </c>
      <c r="E241" s="73" t="s">
        <v>208</v>
      </c>
      <c r="F241" s="90">
        <v>2427.2600000000002</v>
      </c>
      <c r="G241" s="88"/>
      <c r="H241" s="91" t="s">
        <v>602</v>
      </c>
      <c r="I241" s="67"/>
      <c r="J241" s="19"/>
      <c r="K241" s="40"/>
      <c r="L241" s="39"/>
      <c r="M241"/>
      <c r="O241" s="30"/>
    </row>
    <row r="242" spans="1:15" ht="29.25" customHeight="1" x14ac:dyDescent="0.25">
      <c r="A242" s="93">
        <f t="shared" si="5"/>
        <v>236</v>
      </c>
      <c r="B242" s="62" t="s">
        <v>15</v>
      </c>
      <c r="C242" s="47" t="s">
        <v>254</v>
      </c>
      <c r="D242" s="72" t="s">
        <v>237</v>
      </c>
      <c r="E242" s="73" t="s">
        <v>208</v>
      </c>
      <c r="F242" s="90">
        <v>2427.2600000000002</v>
      </c>
      <c r="G242" s="88"/>
      <c r="H242" s="91" t="s">
        <v>227</v>
      </c>
      <c r="I242" s="67"/>
      <c r="J242" s="19"/>
      <c r="K242" s="40"/>
      <c r="L242" s="39"/>
      <c r="M242"/>
      <c r="O242" s="30"/>
    </row>
    <row r="243" spans="1:15" ht="29.25" customHeight="1" x14ac:dyDescent="0.25">
      <c r="A243" s="93">
        <f t="shared" si="5"/>
        <v>237</v>
      </c>
      <c r="B243" s="62" t="s">
        <v>15</v>
      </c>
      <c r="C243" s="47" t="s">
        <v>255</v>
      </c>
      <c r="D243" s="72" t="s">
        <v>238</v>
      </c>
      <c r="E243" s="73" t="s">
        <v>208</v>
      </c>
      <c r="F243" s="90">
        <v>2427.2600000000002</v>
      </c>
      <c r="G243" s="88"/>
      <c r="H243" s="91" t="s">
        <v>603</v>
      </c>
      <c r="I243" s="67"/>
      <c r="J243" s="19"/>
      <c r="K243" s="40"/>
      <c r="L243" s="39"/>
      <c r="M243"/>
      <c r="O243" s="30"/>
    </row>
    <row r="244" spans="1:15" ht="29.25" customHeight="1" x14ac:dyDescent="0.25">
      <c r="A244" s="93">
        <f t="shared" si="5"/>
        <v>238</v>
      </c>
      <c r="B244" s="62" t="s">
        <v>15</v>
      </c>
      <c r="C244" s="47" t="s">
        <v>256</v>
      </c>
      <c r="D244" s="72" t="s">
        <v>239</v>
      </c>
      <c r="E244" s="73" t="s">
        <v>208</v>
      </c>
      <c r="F244" s="90">
        <v>2427.2600000000002</v>
      </c>
      <c r="G244" s="88"/>
      <c r="H244" s="91" t="s">
        <v>228</v>
      </c>
      <c r="I244" s="67"/>
      <c r="J244" s="19"/>
      <c r="K244" s="40"/>
      <c r="L244" s="39"/>
      <c r="M244"/>
      <c r="O244" s="30"/>
    </row>
    <row r="245" spans="1:15" ht="29.25" customHeight="1" x14ac:dyDescent="0.25">
      <c r="A245" s="93">
        <f t="shared" si="5"/>
        <v>239</v>
      </c>
      <c r="B245" s="62" t="s">
        <v>15</v>
      </c>
      <c r="C245" s="47" t="s">
        <v>257</v>
      </c>
      <c r="D245" s="72" t="s">
        <v>240</v>
      </c>
      <c r="E245" s="73" t="s">
        <v>208</v>
      </c>
      <c r="F245" s="90">
        <v>2965.11</v>
      </c>
      <c r="G245" s="88"/>
      <c r="H245" s="91" t="s">
        <v>604</v>
      </c>
      <c r="I245" s="67"/>
      <c r="J245" s="19"/>
      <c r="K245" s="40"/>
      <c r="L245" s="39"/>
      <c r="M245"/>
      <c r="O245" s="30"/>
    </row>
    <row r="246" spans="1:15" ht="29.25" customHeight="1" x14ac:dyDescent="0.25">
      <c r="A246" s="93">
        <f t="shared" si="5"/>
        <v>240</v>
      </c>
      <c r="B246" s="62" t="s">
        <v>15</v>
      </c>
      <c r="C246" s="47" t="s">
        <v>258</v>
      </c>
      <c r="D246" s="72" t="s">
        <v>241</v>
      </c>
      <c r="E246" s="73" t="s">
        <v>208</v>
      </c>
      <c r="F246" s="90">
        <v>2965.11</v>
      </c>
      <c r="G246" s="88"/>
      <c r="H246" s="91" t="s">
        <v>604</v>
      </c>
      <c r="I246" s="67"/>
      <c r="J246" s="19"/>
      <c r="K246" s="40"/>
      <c r="L246" s="39"/>
      <c r="M246"/>
      <c r="O246" s="30"/>
    </row>
    <row r="247" spans="1:15" ht="29.25" customHeight="1" x14ac:dyDescent="0.25">
      <c r="A247" s="93">
        <f t="shared" si="5"/>
        <v>241</v>
      </c>
      <c r="B247" s="62" t="s">
        <v>15</v>
      </c>
      <c r="C247" s="47" t="s">
        <v>259</v>
      </c>
      <c r="D247" s="72" t="s">
        <v>242</v>
      </c>
      <c r="E247" s="73" t="s">
        <v>208</v>
      </c>
      <c r="F247" s="90">
        <v>2965.11</v>
      </c>
      <c r="G247" s="88"/>
      <c r="H247" s="91" t="s">
        <v>604</v>
      </c>
      <c r="I247" s="67"/>
      <c r="J247" s="19"/>
      <c r="K247" s="40"/>
      <c r="L247" s="39"/>
      <c r="M247"/>
      <c r="O247" s="30"/>
    </row>
    <row r="248" spans="1:15" ht="29.25" customHeight="1" x14ac:dyDescent="0.25">
      <c r="A248" s="93">
        <f t="shared" si="5"/>
        <v>242</v>
      </c>
      <c r="B248" s="62" t="s">
        <v>15</v>
      </c>
      <c r="C248" s="47" t="s">
        <v>260</v>
      </c>
      <c r="D248" s="72" t="s">
        <v>243</v>
      </c>
      <c r="E248" s="73" t="s">
        <v>208</v>
      </c>
      <c r="F248" s="90">
        <v>2965.11</v>
      </c>
      <c r="G248" s="88"/>
      <c r="H248" s="91" t="s">
        <v>604</v>
      </c>
      <c r="I248" s="67"/>
      <c r="J248" s="19"/>
      <c r="K248" s="40"/>
      <c r="L248" s="39"/>
      <c r="M248"/>
      <c r="O248" s="30"/>
    </row>
    <row r="249" spans="1:15" ht="29.25" customHeight="1" x14ac:dyDescent="0.25">
      <c r="A249" s="93">
        <f t="shared" si="5"/>
        <v>243</v>
      </c>
      <c r="B249" s="62" t="s">
        <v>15</v>
      </c>
      <c r="C249" s="47" t="s">
        <v>261</v>
      </c>
      <c r="D249" s="72" t="s">
        <v>244</v>
      </c>
      <c r="E249" s="73" t="s">
        <v>208</v>
      </c>
      <c r="F249" s="90">
        <v>2965.11</v>
      </c>
      <c r="G249" s="88"/>
      <c r="H249" s="91" t="s">
        <v>604</v>
      </c>
      <c r="I249" s="67"/>
      <c r="J249" s="19"/>
      <c r="K249" s="40"/>
      <c r="L249" s="39"/>
      <c r="M249"/>
      <c r="O249" s="30"/>
    </row>
    <row r="250" spans="1:15" ht="29.25" customHeight="1" x14ac:dyDescent="0.25">
      <c r="A250" s="93">
        <f t="shared" si="5"/>
        <v>244</v>
      </c>
      <c r="B250" s="62" t="s">
        <v>15</v>
      </c>
      <c r="C250" s="47" t="s">
        <v>262</v>
      </c>
      <c r="D250" s="72" t="s">
        <v>245</v>
      </c>
      <c r="E250" s="73" t="s">
        <v>208</v>
      </c>
      <c r="F250" s="90">
        <v>2965.11</v>
      </c>
      <c r="G250" s="88"/>
      <c r="H250" s="91" t="s">
        <v>604</v>
      </c>
      <c r="I250" s="67"/>
      <c r="J250" s="19"/>
      <c r="K250" s="40"/>
      <c r="L250" s="39"/>
      <c r="M250"/>
      <c r="O250" s="30"/>
    </row>
    <row r="251" spans="1:15" ht="29.25" customHeight="1" x14ac:dyDescent="0.25">
      <c r="A251" s="93">
        <f t="shared" si="5"/>
        <v>245</v>
      </c>
      <c r="B251" s="62" t="s">
        <v>15</v>
      </c>
      <c r="C251" s="47" t="s">
        <v>263</v>
      </c>
      <c r="D251" s="72" t="s">
        <v>246</v>
      </c>
      <c r="E251" s="73" t="s">
        <v>208</v>
      </c>
      <c r="F251" s="90">
        <v>2965.11</v>
      </c>
      <c r="G251" s="88"/>
      <c r="H251" s="91" t="s">
        <v>225</v>
      </c>
      <c r="I251" s="67"/>
      <c r="J251" s="19"/>
      <c r="K251" s="40"/>
      <c r="L251" s="39"/>
      <c r="M251"/>
      <c r="O251" s="30"/>
    </row>
    <row r="252" spans="1:15" ht="29.25" customHeight="1" x14ac:dyDescent="0.25">
      <c r="A252" s="93">
        <f t="shared" si="5"/>
        <v>246</v>
      </c>
      <c r="B252" s="62" t="s">
        <v>15</v>
      </c>
      <c r="C252" s="47" t="s">
        <v>264</v>
      </c>
      <c r="D252" s="72" t="s">
        <v>247</v>
      </c>
      <c r="E252" s="73" t="s">
        <v>208</v>
      </c>
      <c r="F252" s="90">
        <v>2965.11</v>
      </c>
      <c r="G252" s="88"/>
      <c r="H252" s="91" t="s">
        <v>225</v>
      </c>
      <c r="I252" s="67"/>
      <c r="J252" s="19"/>
      <c r="K252" s="40"/>
      <c r="L252" s="39"/>
      <c r="M252"/>
      <c r="O252" s="30"/>
    </row>
    <row r="253" spans="1:15" ht="16.5" customHeight="1" x14ac:dyDescent="0.25">
      <c r="A253" s="93">
        <f t="shared" si="5"/>
        <v>247</v>
      </c>
      <c r="B253" s="62" t="s">
        <v>13</v>
      </c>
      <c r="C253" s="63" t="s">
        <v>167</v>
      </c>
      <c r="D253" s="99" t="s">
        <v>177</v>
      </c>
      <c r="E253" s="100" t="s">
        <v>134</v>
      </c>
      <c r="F253" s="101">
        <v>819.78</v>
      </c>
      <c r="G253" s="102"/>
      <c r="H253" s="103" t="s">
        <v>209</v>
      </c>
      <c r="I253" s="67"/>
      <c r="J253" s="19"/>
      <c r="K253" s="40"/>
      <c r="L253" s="39"/>
      <c r="M253"/>
      <c r="O253" s="30"/>
    </row>
    <row r="254" spans="1:15" ht="14.25" customHeight="1" x14ac:dyDescent="0.25">
      <c r="A254" s="93">
        <f t="shared" si="5"/>
        <v>248</v>
      </c>
      <c r="B254" s="62" t="s">
        <v>13</v>
      </c>
      <c r="C254" s="63" t="s">
        <v>168</v>
      </c>
      <c r="D254" s="99" t="s">
        <v>178</v>
      </c>
      <c r="E254" s="100" t="s">
        <v>134</v>
      </c>
      <c r="F254" s="101">
        <v>819.78</v>
      </c>
      <c r="G254" s="102"/>
      <c r="H254" s="103" t="s">
        <v>210</v>
      </c>
      <c r="I254" s="67"/>
      <c r="J254" s="19"/>
      <c r="K254" s="40"/>
      <c r="L254" s="39"/>
      <c r="M254"/>
      <c r="O254" s="30"/>
    </row>
    <row r="255" spans="1:15" ht="27.75" customHeight="1" x14ac:dyDescent="0.25">
      <c r="A255" s="93">
        <f t="shared" si="5"/>
        <v>249</v>
      </c>
      <c r="B255" s="62" t="s">
        <v>13</v>
      </c>
      <c r="C255" s="46" t="s">
        <v>167</v>
      </c>
      <c r="D255" s="72" t="s">
        <v>179</v>
      </c>
      <c r="E255" s="73" t="s">
        <v>206</v>
      </c>
      <c r="F255" s="90">
        <v>819.78</v>
      </c>
      <c r="G255" s="88"/>
      <c r="H255" s="91" t="s">
        <v>211</v>
      </c>
      <c r="I255" s="67"/>
      <c r="J255" s="19"/>
      <c r="K255" s="40"/>
      <c r="L255" s="39"/>
      <c r="M255"/>
      <c r="O255" s="30"/>
    </row>
    <row r="256" spans="1:15" ht="14.25" customHeight="1" x14ac:dyDescent="0.25">
      <c r="A256" s="93">
        <f t="shared" si="5"/>
        <v>250</v>
      </c>
      <c r="B256" s="62" t="s">
        <v>13</v>
      </c>
      <c r="C256" s="46" t="s">
        <v>169</v>
      </c>
      <c r="D256" s="72" t="s">
        <v>180</v>
      </c>
      <c r="E256" s="73" t="s">
        <v>138</v>
      </c>
      <c r="F256" s="90">
        <v>2427.2600000000002</v>
      </c>
      <c r="G256" s="88"/>
      <c r="H256" s="91" t="s">
        <v>212</v>
      </c>
      <c r="I256" s="67"/>
      <c r="J256" s="19"/>
      <c r="K256" s="40"/>
      <c r="L256" s="39"/>
      <c r="M256"/>
      <c r="O256" s="30"/>
    </row>
    <row r="257" spans="1:15" ht="14.25" customHeight="1" x14ac:dyDescent="0.25">
      <c r="A257" s="93">
        <f t="shared" si="5"/>
        <v>251</v>
      </c>
      <c r="B257" s="62" t="s">
        <v>13</v>
      </c>
      <c r="C257" s="46" t="s">
        <v>169</v>
      </c>
      <c r="D257" s="72" t="s">
        <v>181</v>
      </c>
      <c r="E257" s="73" t="s">
        <v>138</v>
      </c>
      <c r="F257" s="90">
        <v>2427.2600000000002</v>
      </c>
      <c r="G257" s="88"/>
      <c r="H257" s="91" t="s">
        <v>213</v>
      </c>
      <c r="I257" s="67"/>
      <c r="J257" s="19"/>
      <c r="K257" s="40"/>
      <c r="L257" s="39"/>
      <c r="M257"/>
      <c r="O257" s="30"/>
    </row>
    <row r="258" spans="1:15" ht="14.25" customHeight="1" x14ac:dyDescent="0.25">
      <c r="A258" s="93">
        <f t="shared" si="5"/>
        <v>252</v>
      </c>
      <c r="B258" s="62" t="s">
        <v>13</v>
      </c>
      <c r="C258" s="46" t="s">
        <v>169</v>
      </c>
      <c r="D258" s="72" t="s">
        <v>182</v>
      </c>
      <c r="E258" s="73" t="s">
        <v>138</v>
      </c>
      <c r="F258" s="90">
        <v>2427.2600000000002</v>
      </c>
      <c r="G258" s="88"/>
      <c r="H258" s="91" t="s">
        <v>214</v>
      </c>
      <c r="I258" s="67"/>
      <c r="J258" s="19"/>
      <c r="K258" s="40"/>
      <c r="L258" s="39"/>
      <c r="M258"/>
      <c r="O258" s="30"/>
    </row>
    <row r="259" spans="1:15" ht="28.5" customHeight="1" x14ac:dyDescent="0.25">
      <c r="A259" s="93">
        <f t="shared" si="5"/>
        <v>253</v>
      </c>
      <c r="B259" s="62" t="s">
        <v>13</v>
      </c>
      <c r="C259" s="46" t="s">
        <v>169</v>
      </c>
      <c r="D259" s="72" t="s">
        <v>183</v>
      </c>
      <c r="E259" s="73" t="s">
        <v>138</v>
      </c>
      <c r="F259" s="90">
        <v>2427.2600000000002</v>
      </c>
      <c r="G259" s="88"/>
      <c r="H259" s="91" t="s">
        <v>211</v>
      </c>
      <c r="I259" s="67"/>
      <c r="J259" s="19"/>
      <c r="K259" s="40"/>
      <c r="L259" s="39"/>
      <c r="M259"/>
      <c r="O259" s="30"/>
    </row>
    <row r="260" spans="1:15" ht="28.5" customHeight="1" x14ac:dyDescent="0.25">
      <c r="A260" s="93">
        <f t="shared" si="5"/>
        <v>254</v>
      </c>
      <c r="B260" s="62" t="s">
        <v>13</v>
      </c>
      <c r="C260" s="46" t="s">
        <v>170</v>
      </c>
      <c r="D260" s="72" t="s">
        <v>184</v>
      </c>
      <c r="E260" s="73" t="s">
        <v>138</v>
      </c>
      <c r="F260" s="90">
        <v>2965.11</v>
      </c>
      <c r="G260" s="88"/>
      <c r="H260" s="91" t="s">
        <v>211</v>
      </c>
      <c r="I260" s="67"/>
      <c r="J260" s="19"/>
      <c r="K260" s="40"/>
      <c r="L260" s="39"/>
      <c r="M260"/>
      <c r="O260" s="30"/>
    </row>
    <row r="261" spans="1:15" ht="28.5" customHeight="1" x14ac:dyDescent="0.25">
      <c r="A261" s="93">
        <f t="shared" si="5"/>
        <v>255</v>
      </c>
      <c r="B261" s="62" t="s">
        <v>13</v>
      </c>
      <c r="C261" s="46" t="s">
        <v>170</v>
      </c>
      <c r="D261" s="72" t="s">
        <v>185</v>
      </c>
      <c r="E261" s="73" t="s">
        <v>138</v>
      </c>
      <c r="F261" s="90">
        <v>2965.11</v>
      </c>
      <c r="G261" s="88"/>
      <c r="H261" s="91" t="s">
        <v>211</v>
      </c>
      <c r="I261" s="67"/>
      <c r="J261" s="19"/>
      <c r="K261" s="40"/>
      <c r="L261" s="39"/>
      <c r="M261"/>
      <c r="O261" s="30"/>
    </row>
    <row r="262" spans="1:15" ht="28.5" customHeight="1" x14ac:dyDescent="0.25">
      <c r="A262" s="93">
        <f t="shared" si="5"/>
        <v>256</v>
      </c>
      <c r="B262" s="62" t="s">
        <v>13</v>
      </c>
      <c r="C262" s="46" t="s">
        <v>170</v>
      </c>
      <c r="D262" s="72" t="s">
        <v>186</v>
      </c>
      <c r="E262" s="73" t="s">
        <v>138</v>
      </c>
      <c r="F262" s="90">
        <v>2965.11</v>
      </c>
      <c r="G262" s="88"/>
      <c r="H262" s="91" t="s">
        <v>211</v>
      </c>
      <c r="I262" s="67"/>
      <c r="J262" s="19"/>
      <c r="K262" s="40"/>
      <c r="L262" s="39"/>
      <c r="M262"/>
      <c r="O262" s="30"/>
    </row>
    <row r="263" spans="1:15" ht="28.5" customHeight="1" x14ac:dyDescent="0.25">
      <c r="A263" s="93">
        <f t="shared" si="5"/>
        <v>257</v>
      </c>
      <c r="B263" s="62" t="s">
        <v>13</v>
      </c>
      <c r="C263" s="46" t="s">
        <v>170</v>
      </c>
      <c r="D263" s="72" t="s">
        <v>187</v>
      </c>
      <c r="E263" s="73" t="s">
        <v>138</v>
      </c>
      <c r="F263" s="90">
        <v>2965.11</v>
      </c>
      <c r="G263" s="88"/>
      <c r="H263" s="91" t="s">
        <v>211</v>
      </c>
      <c r="I263" s="67"/>
      <c r="J263" s="19"/>
      <c r="K263" s="40"/>
      <c r="L263" s="39"/>
      <c r="M263"/>
      <c r="O263" s="30"/>
    </row>
    <row r="264" spans="1:15" ht="29.25" customHeight="1" x14ac:dyDescent="0.25">
      <c r="A264" s="93">
        <f t="shared" si="5"/>
        <v>258</v>
      </c>
      <c r="B264" s="62" t="s">
        <v>13</v>
      </c>
      <c r="C264" s="47" t="s">
        <v>171</v>
      </c>
      <c r="D264" s="72" t="s">
        <v>188</v>
      </c>
      <c r="E264" s="73" t="s">
        <v>207</v>
      </c>
      <c r="F264" s="90">
        <v>1651.65</v>
      </c>
      <c r="G264" s="88"/>
      <c r="H264" s="91" t="s">
        <v>215</v>
      </c>
      <c r="I264" s="67"/>
      <c r="J264" s="19"/>
      <c r="K264" s="40"/>
      <c r="L264" s="39"/>
      <c r="M264"/>
      <c r="O264" s="30"/>
    </row>
    <row r="265" spans="1:15" ht="26.25" customHeight="1" x14ac:dyDescent="0.25">
      <c r="A265" s="93">
        <f t="shared" si="5"/>
        <v>259</v>
      </c>
      <c r="B265" s="62" t="s">
        <v>13</v>
      </c>
      <c r="C265" s="47" t="s">
        <v>171</v>
      </c>
      <c r="D265" s="72" t="s">
        <v>189</v>
      </c>
      <c r="E265" s="73" t="s">
        <v>207</v>
      </c>
      <c r="F265" s="90">
        <v>1651.65</v>
      </c>
      <c r="G265" s="88"/>
      <c r="H265" s="91" t="s">
        <v>215</v>
      </c>
      <c r="I265" s="67"/>
      <c r="J265" s="19"/>
      <c r="K265" s="40"/>
      <c r="L265" s="39"/>
      <c r="M265"/>
      <c r="O265" s="30"/>
    </row>
    <row r="266" spans="1:15" ht="26.25" customHeight="1" x14ac:dyDescent="0.25">
      <c r="A266" s="93">
        <f t="shared" si="5"/>
        <v>260</v>
      </c>
      <c r="B266" s="62" t="s">
        <v>13</v>
      </c>
      <c r="C266" s="47" t="s">
        <v>172</v>
      </c>
      <c r="D266" s="72" t="s">
        <v>190</v>
      </c>
      <c r="E266" s="73" t="s">
        <v>138</v>
      </c>
      <c r="F266" s="90">
        <v>2427.2600000000002</v>
      </c>
      <c r="G266" s="88"/>
      <c r="H266" s="91" t="s">
        <v>216</v>
      </c>
      <c r="I266" s="67"/>
      <c r="J266" s="19"/>
      <c r="K266" s="40"/>
      <c r="L266" s="39"/>
      <c r="M266"/>
      <c r="O266" s="30"/>
    </row>
    <row r="267" spans="1:15" ht="26.25" customHeight="1" x14ac:dyDescent="0.25">
      <c r="A267" s="93">
        <f t="shared" ref="A267:A330" si="6">1+A266</f>
        <v>261</v>
      </c>
      <c r="B267" s="62" t="s">
        <v>13</v>
      </c>
      <c r="C267" s="47" t="s">
        <v>172</v>
      </c>
      <c r="D267" s="72" t="s">
        <v>191</v>
      </c>
      <c r="E267" s="73" t="s">
        <v>138</v>
      </c>
      <c r="F267" s="90">
        <v>2427.2600000000002</v>
      </c>
      <c r="G267" s="88"/>
      <c r="H267" s="91" t="s">
        <v>217</v>
      </c>
      <c r="I267" s="67"/>
      <c r="J267" s="19"/>
      <c r="K267" s="40"/>
      <c r="L267" s="39"/>
      <c r="M267"/>
      <c r="O267" s="30"/>
    </row>
    <row r="268" spans="1:15" ht="26.25" customHeight="1" x14ac:dyDescent="0.25">
      <c r="A268" s="93">
        <f t="shared" si="6"/>
        <v>262</v>
      </c>
      <c r="B268" s="62" t="s">
        <v>13</v>
      </c>
      <c r="C268" s="47" t="s">
        <v>173</v>
      </c>
      <c r="D268" s="72" t="s">
        <v>192</v>
      </c>
      <c r="E268" s="73" t="s">
        <v>138</v>
      </c>
      <c r="F268" s="90">
        <v>2965.11</v>
      </c>
      <c r="G268" s="88"/>
      <c r="H268" s="91" t="s">
        <v>215</v>
      </c>
      <c r="I268" s="67"/>
      <c r="J268" s="19"/>
      <c r="K268" s="40"/>
      <c r="L268" s="39"/>
      <c r="M268"/>
      <c r="O268" s="30"/>
    </row>
    <row r="269" spans="1:15" ht="26.25" customHeight="1" x14ac:dyDescent="0.25">
      <c r="A269" s="93">
        <f t="shared" si="6"/>
        <v>263</v>
      </c>
      <c r="B269" s="62" t="s">
        <v>13</v>
      </c>
      <c r="C269" s="47" t="s">
        <v>173</v>
      </c>
      <c r="D269" s="72" t="s">
        <v>193</v>
      </c>
      <c r="E269" s="73" t="s">
        <v>138</v>
      </c>
      <c r="F269" s="90">
        <v>2965.11</v>
      </c>
      <c r="G269" s="88"/>
      <c r="H269" s="91" t="s">
        <v>215</v>
      </c>
      <c r="I269" s="67"/>
      <c r="J269" s="19"/>
      <c r="K269" s="40"/>
      <c r="L269" s="39"/>
      <c r="M269"/>
      <c r="O269" s="30"/>
    </row>
    <row r="270" spans="1:15" ht="26.25" customHeight="1" x14ac:dyDescent="0.25">
      <c r="A270" s="93">
        <f t="shared" si="6"/>
        <v>264</v>
      </c>
      <c r="B270" s="62" t="s">
        <v>13</v>
      </c>
      <c r="C270" s="47" t="s">
        <v>173</v>
      </c>
      <c r="D270" s="72" t="s">
        <v>194</v>
      </c>
      <c r="E270" s="73" t="s">
        <v>138</v>
      </c>
      <c r="F270" s="90">
        <v>2965.11</v>
      </c>
      <c r="G270" s="88"/>
      <c r="H270" s="91" t="s">
        <v>215</v>
      </c>
      <c r="I270" s="67"/>
      <c r="J270" s="19"/>
      <c r="K270" s="40"/>
      <c r="L270" s="39"/>
      <c r="M270"/>
      <c r="O270" s="30"/>
    </row>
    <row r="271" spans="1:15" ht="26.25" customHeight="1" x14ac:dyDescent="0.25">
      <c r="A271" s="93">
        <f t="shared" si="6"/>
        <v>265</v>
      </c>
      <c r="B271" s="62" t="s">
        <v>13</v>
      </c>
      <c r="C271" s="47" t="s">
        <v>173</v>
      </c>
      <c r="D271" s="72" t="s">
        <v>195</v>
      </c>
      <c r="E271" s="73" t="s">
        <v>138</v>
      </c>
      <c r="F271" s="90">
        <v>2965.11</v>
      </c>
      <c r="G271" s="88"/>
      <c r="H271" s="91" t="s">
        <v>215</v>
      </c>
      <c r="I271" s="67"/>
      <c r="J271" s="19"/>
      <c r="K271" s="40"/>
      <c r="L271" s="39"/>
      <c r="M271"/>
      <c r="O271" s="30"/>
    </row>
    <row r="272" spans="1:15" ht="14.25" customHeight="1" x14ac:dyDescent="0.25">
      <c r="A272" s="93">
        <f t="shared" si="6"/>
        <v>266</v>
      </c>
      <c r="B272" s="62" t="s">
        <v>13</v>
      </c>
      <c r="C272" s="46" t="s">
        <v>174</v>
      </c>
      <c r="D272" s="72" t="s">
        <v>196</v>
      </c>
      <c r="E272" s="73" t="s">
        <v>208</v>
      </c>
      <c r="F272" s="90">
        <v>1248.7</v>
      </c>
      <c r="G272" s="88"/>
      <c r="H272" s="91" t="s">
        <v>218</v>
      </c>
      <c r="I272" s="67"/>
      <c r="J272" s="19"/>
      <c r="K272" s="40"/>
      <c r="L272" s="39"/>
      <c r="M272"/>
      <c r="O272" s="30"/>
    </row>
    <row r="273" spans="1:15" ht="13.5" customHeight="1" x14ac:dyDescent="0.25">
      <c r="A273" s="93">
        <f t="shared" si="6"/>
        <v>267</v>
      </c>
      <c r="B273" s="62" t="s">
        <v>13</v>
      </c>
      <c r="C273" s="46" t="s">
        <v>175</v>
      </c>
      <c r="D273" s="72" t="s">
        <v>197</v>
      </c>
      <c r="E273" s="73" t="s">
        <v>208</v>
      </c>
      <c r="F273" s="90">
        <v>1651.65</v>
      </c>
      <c r="G273" s="88"/>
      <c r="H273" s="91" t="s">
        <v>219</v>
      </c>
      <c r="I273" s="67"/>
      <c r="J273" s="19"/>
      <c r="K273" s="40"/>
      <c r="L273" s="39"/>
      <c r="M273"/>
      <c r="O273" s="30"/>
    </row>
    <row r="274" spans="1:15" ht="14.25" customHeight="1" x14ac:dyDescent="0.25">
      <c r="A274" s="93">
        <f t="shared" si="6"/>
        <v>268</v>
      </c>
      <c r="B274" s="62" t="s">
        <v>13</v>
      </c>
      <c r="C274" s="46" t="s">
        <v>175</v>
      </c>
      <c r="D274" s="72" t="s">
        <v>198</v>
      </c>
      <c r="E274" s="73" t="s">
        <v>208</v>
      </c>
      <c r="F274" s="90">
        <v>1651.65</v>
      </c>
      <c r="G274" s="88"/>
      <c r="H274" s="91" t="s">
        <v>220</v>
      </c>
      <c r="I274" s="67"/>
      <c r="J274" s="19"/>
      <c r="K274" s="40"/>
      <c r="L274" s="39"/>
      <c r="M274"/>
      <c r="O274" s="30"/>
    </row>
    <row r="275" spans="1:15" ht="14.25" customHeight="1" x14ac:dyDescent="0.25">
      <c r="A275" s="93">
        <f t="shared" si="6"/>
        <v>269</v>
      </c>
      <c r="B275" s="62" t="s">
        <v>13</v>
      </c>
      <c r="C275" s="46" t="s">
        <v>176</v>
      </c>
      <c r="D275" s="72" t="s">
        <v>199</v>
      </c>
      <c r="E275" s="73" t="s">
        <v>208</v>
      </c>
      <c r="F275" s="90">
        <v>2427.2600000000002</v>
      </c>
      <c r="G275" s="88"/>
      <c r="H275" s="91" t="s">
        <v>220</v>
      </c>
      <c r="I275" s="67"/>
      <c r="J275" s="19"/>
      <c r="K275" s="40"/>
      <c r="L275" s="39"/>
      <c r="M275"/>
      <c r="O275" s="30"/>
    </row>
    <row r="276" spans="1:15" ht="14.25" customHeight="1" x14ac:dyDescent="0.25">
      <c r="A276" s="93">
        <f t="shared" si="6"/>
        <v>270</v>
      </c>
      <c r="B276" s="62" t="s">
        <v>13</v>
      </c>
      <c r="C276" s="46" t="s">
        <v>176</v>
      </c>
      <c r="D276" s="72" t="s">
        <v>200</v>
      </c>
      <c r="E276" s="73" t="s">
        <v>208</v>
      </c>
      <c r="F276" s="90">
        <v>2427.2600000000002</v>
      </c>
      <c r="G276" s="88"/>
      <c r="H276" s="91" t="s">
        <v>219</v>
      </c>
      <c r="I276" s="67"/>
      <c r="J276" s="19"/>
      <c r="K276" s="40"/>
      <c r="L276" s="39"/>
      <c r="M276"/>
      <c r="O276" s="30"/>
    </row>
    <row r="277" spans="1:15" ht="14.25" customHeight="1" x14ac:dyDescent="0.25">
      <c r="A277" s="93">
        <f t="shared" si="6"/>
        <v>271</v>
      </c>
      <c r="B277" s="62" t="s">
        <v>13</v>
      </c>
      <c r="C277" s="46" t="s">
        <v>176</v>
      </c>
      <c r="D277" s="72" t="s">
        <v>201</v>
      </c>
      <c r="E277" s="73" t="s">
        <v>208</v>
      </c>
      <c r="F277" s="90">
        <v>2427.2600000000002</v>
      </c>
      <c r="G277" s="88"/>
      <c r="H277" s="91" t="s">
        <v>221</v>
      </c>
      <c r="I277" s="67"/>
      <c r="J277" s="19"/>
      <c r="K277" s="40"/>
      <c r="L277" s="39"/>
      <c r="M277"/>
      <c r="O277" s="30"/>
    </row>
    <row r="278" spans="1:15" ht="14.25" customHeight="1" x14ac:dyDescent="0.25">
      <c r="A278" s="93">
        <f t="shared" si="6"/>
        <v>272</v>
      </c>
      <c r="B278" s="62" t="s">
        <v>13</v>
      </c>
      <c r="C278" s="46" t="s">
        <v>176</v>
      </c>
      <c r="D278" s="72" t="s">
        <v>202</v>
      </c>
      <c r="E278" s="73" t="s">
        <v>208</v>
      </c>
      <c r="F278" s="90">
        <v>2427.2600000000002</v>
      </c>
      <c r="G278" s="88"/>
      <c r="H278" s="91" t="s">
        <v>222</v>
      </c>
      <c r="I278" s="67"/>
      <c r="J278" s="19"/>
      <c r="K278" s="40"/>
      <c r="L278" s="39"/>
      <c r="M278"/>
      <c r="O278" s="30"/>
    </row>
    <row r="279" spans="1:15" ht="14.25" customHeight="1" x14ac:dyDescent="0.25">
      <c r="A279" s="93">
        <f t="shared" si="6"/>
        <v>273</v>
      </c>
      <c r="B279" s="62" t="s">
        <v>13</v>
      </c>
      <c r="C279" s="46" t="s">
        <v>176</v>
      </c>
      <c r="D279" s="72" t="s">
        <v>203</v>
      </c>
      <c r="E279" s="73" t="s">
        <v>208</v>
      </c>
      <c r="F279" s="90">
        <v>2427.2600000000002</v>
      </c>
      <c r="G279" s="88"/>
      <c r="H279" s="91" t="s">
        <v>223</v>
      </c>
      <c r="I279" s="67"/>
      <c r="J279" s="19"/>
      <c r="K279" s="40"/>
      <c r="L279" s="39"/>
      <c r="M279"/>
      <c r="O279" s="30"/>
    </row>
    <row r="280" spans="1:15" ht="14.25" customHeight="1" x14ac:dyDescent="0.25">
      <c r="A280" s="93">
        <f t="shared" si="6"/>
        <v>274</v>
      </c>
      <c r="B280" s="62" t="s">
        <v>13</v>
      </c>
      <c r="C280" s="46" t="s">
        <v>176</v>
      </c>
      <c r="D280" s="72" t="s">
        <v>204</v>
      </c>
      <c r="E280" s="73" t="s">
        <v>208</v>
      </c>
      <c r="F280" s="90">
        <v>2427.2600000000002</v>
      </c>
      <c r="G280" s="88"/>
      <c r="H280" s="91" t="s">
        <v>224</v>
      </c>
      <c r="I280" s="67"/>
      <c r="J280" s="19"/>
      <c r="K280" s="40"/>
      <c r="L280" s="39"/>
      <c r="M280"/>
      <c r="O280" s="30"/>
    </row>
    <row r="281" spans="1:15" ht="14.25" customHeight="1" x14ac:dyDescent="0.25">
      <c r="A281" s="93">
        <f t="shared" si="6"/>
        <v>275</v>
      </c>
      <c r="B281" s="62" t="s">
        <v>13</v>
      </c>
      <c r="C281" s="46" t="s">
        <v>176</v>
      </c>
      <c r="D281" s="72" t="s">
        <v>205</v>
      </c>
      <c r="E281" s="73" t="s">
        <v>208</v>
      </c>
      <c r="F281" s="90">
        <v>2427.2600000000002</v>
      </c>
      <c r="G281" s="88"/>
      <c r="H281" s="91" t="s">
        <v>218</v>
      </c>
      <c r="I281" s="67"/>
      <c r="J281" s="19"/>
      <c r="K281" s="40"/>
      <c r="L281" s="39"/>
      <c r="M281"/>
      <c r="O281" s="30"/>
    </row>
    <row r="282" spans="1:15" ht="14.25" customHeight="1" x14ac:dyDescent="0.25">
      <c r="A282" s="93">
        <f t="shared" si="6"/>
        <v>276</v>
      </c>
      <c r="B282" s="62" t="s">
        <v>14</v>
      </c>
      <c r="C282" s="63" t="s">
        <v>102</v>
      </c>
      <c r="D282" s="64" t="s">
        <v>101</v>
      </c>
      <c r="E282" s="83">
        <v>39049</v>
      </c>
      <c r="F282" s="65">
        <v>8718.43</v>
      </c>
      <c r="G282" s="43"/>
      <c r="H282" s="66" t="s">
        <v>4</v>
      </c>
      <c r="I282" s="67"/>
      <c r="J282" s="19"/>
      <c r="K282" s="40"/>
      <c r="L282" s="39"/>
      <c r="M282"/>
      <c r="O282" s="30"/>
    </row>
    <row r="283" spans="1:15" ht="14.25" customHeight="1" x14ac:dyDescent="0.25">
      <c r="A283" s="93">
        <f t="shared" si="6"/>
        <v>277</v>
      </c>
      <c r="B283" s="62" t="s">
        <v>14</v>
      </c>
      <c r="C283" s="22" t="s">
        <v>89</v>
      </c>
      <c r="D283" s="69" t="s">
        <v>18</v>
      </c>
      <c r="E283" s="84">
        <v>42528</v>
      </c>
      <c r="F283" s="65">
        <v>29764.79</v>
      </c>
      <c r="G283" s="38"/>
      <c r="H283" s="68" t="s">
        <v>4</v>
      </c>
      <c r="I283" s="19"/>
      <c r="J283" s="19"/>
      <c r="K283" s="40"/>
      <c r="L283" s="39"/>
      <c r="M283"/>
      <c r="O283" s="30"/>
    </row>
    <row r="284" spans="1:15" ht="14.25" customHeight="1" x14ac:dyDescent="0.25">
      <c r="A284" s="93">
        <f t="shared" si="6"/>
        <v>278</v>
      </c>
      <c r="B284" s="62" t="s">
        <v>14</v>
      </c>
      <c r="C284" s="22" t="s">
        <v>89</v>
      </c>
      <c r="D284" s="69" t="s">
        <v>19</v>
      </c>
      <c r="E284" s="84">
        <v>42528</v>
      </c>
      <c r="F284" s="65">
        <v>29764.79</v>
      </c>
      <c r="G284" s="38"/>
      <c r="H284" s="68" t="s">
        <v>4</v>
      </c>
      <c r="I284" s="19"/>
      <c r="J284" s="19"/>
      <c r="K284" s="40"/>
      <c r="L284" s="39"/>
      <c r="M284"/>
      <c r="O284" s="30"/>
    </row>
    <row r="285" spans="1:15" ht="14.25" customHeight="1" x14ac:dyDescent="0.25">
      <c r="A285" s="93">
        <f t="shared" si="6"/>
        <v>279</v>
      </c>
      <c r="B285" s="62" t="s">
        <v>14</v>
      </c>
      <c r="C285" s="22" t="s">
        <v>89</v>
      </c>
      <c r="D285" s="69" t="s">
        <v>20</v>
      </c>
      <c r="E285" s="84">
        <v>42528</v>
      </c>
      <c r="F285" s="65">
        <v>29764.79</v>
      </c>
      <c r="G285" s="38"/>
      <c r="H285" s="68" t="s">
        <v>4</v>
      </c>
      <c r="I285" s="19"/>
      <c r="J285" s="19"/>
      <c r="K285" s="40"/>
      <c r="L285" s="39"/>
      <c r="M285"/>
      <c r="O285" s="30"/>
    </row>
    <row r="286" spans="1:15" ht="14.25" customHeight="1" x14ac:dyDescent="0.25">
      <c r="A286" s="93">
        <f t="shared" si="6"/>
        <v>280</v>
      </c>
      <c r="B286" s="62" t="s">
        <v>14</v>
      </c>
      <c r="C286" s="22" t="s">
        <v>90</v>
      </c>
      <c r="D286" s="69" t="s">
        <v>21</v>
      </c>
      <c r="E286" s="84">
        <v>42528</v>
      </c>
      <c r="F286" s="65">
        <v>20744.240000000002</v>
      </c>
      <c r="G286" s="38"/>
      <c r="H286" s="68" t="s">
        <v>4</v>
      </c>
      <c r="I286" s="19"/>
      <c r="J286" s="19"/>
      <c r="K286" s="40"/>
      <c r="L286" s="39"/>
      <c r="M286"/>
      <c r="O286" s="30"/>
    </row>
    <row r="287" spans="1:15" ht="14.25" customHeight="1" x14ac:dyDescent="0.25">
      <c r="A287" s="93">
        <f t="shared" si="6"/>
        <v>281</v>
      </c>
      <c r="B287" s="62" t="s">
        <v>14</v>
      </c>
      <c r="C287" s="22" t="s">
        <v>91</v>
      </c>
      <c r="D287" s="69" t="s">
        <v>22</v>
      </c>
      <c r="E287" s="84">
        <v>42528</v>
      </c>
      <c r="F287" s="65">
        <v>14901.15</v>
      </c>
      <c r="G287" s="38"/>
      <c r="H287" s="68" t="s">
        <v>4</v>
      </c>
      <c r="I287" s="19"/>
      <c r="J287" s="19"/>
      <c r="K287" s="40"/>
      <c r="L287" s="39"/>
      <c r="M287"/>
      <c r="O287" s="30"/>
    </row>
    <row r="288" spans="1:15" ht="14.25" customHeight="1" x14ac:dyDescent="0.25">
      <c r="A288" s="93">
        <f t="shared" si="6"/>
        <v>282</v>
      </c>
      <c r="B288" s="62" t="s">
        <v>14</v>
      </c>
      <c r="C288" s="22" t="s">
        <v>92</v>
      </c>
      <c r="D288" s="69" t="s">
        <v>23</v>
      </c>
      <c r="E288" s="84">
        <v>42528</v>
      </c>
      <c r="F288" s="65">
        <v>18203.240000000002</v>
      </c>
      <c r="G288" s="38"/>
      <c r="H288" s="68" t="s">
        <v>4</v>
      </c>
      <c r="I288" s="19"/>
      <c r="J288" s="19">
        <f t="shared" ref="J288" si="7">ROUND((G288*0.05/100),2)</f>
        <v>0</v>
      </c>
      <c r="K288" s="40">
        <f t="shared" ref="K288" si="8">I288-J288</f>
        <v>0</v>
      </c>
      <c r="L288" s="39"/>
      <c r="M288"/>
      <c r="O288" s="30"/>
    </row>
    <row r="289" spans="1:17" ht="14.25" customHeight="1" x14ac:dyDescent="0.25">
      <c r="A289" s="93">
        <f t="shared" si="6"/>
        <v>283</v>
      </c>
      <c r="B289" s="62" t="s">
        <v>14</v>
      </c>
      <c r="C289" s="22" t="s">
        <v>93</v>
      </c>
      <c r="D289" s="69" t="s">
        <v>32</v>
      </c>
      <c r="E289" s="84">
        <v>43084</v>
      </c>
      <c r="F289" s="65">
        <v>38885.769999999997</v>
      </c>
      <c r="G289" s="38"/>
      <c r="H289" s="68" t="s">
        <v>4</v>
      </c>
      <c r="I289" s="19"/>
      <c r="J289" s="19"/>
      <c r="K289" s="40"/>
      <c r="L289" s="39"/>
      <c r="M289"/>
      <c r="O289" s="30"/>
    </row>
    <row r="290" spans="1:17" ht="14.25" customHeight="1" x14ac:dyDescent="0.25">
      <c r="A290" s="93">
        <f t="shared" si="6"/>
        <v>284</v>
      </c>
      <c r="B290" s="62" t="s">
        <v>14</v>
      </c>
      <c r="C290" s="22" t="s">
        <v>9</v>
      </c>
      <c r="D290" s="69" t="s">
        <v>31</v>
      </c>
      <c r="E290" s="84">
        <v>43084</v>
      </c>
      <c r="F290" s="65">
        <v>29422.36</v>
      </c>
      <c r="G290" s="38"/>
      <c r="H290" s="68" t="s">
        <v>4</v>
      </c>
      <c r="I290" s="19"/>
      <c r="J290" s="19"/>
      <c r="K290" s="40"/>
      <c r="L290" s="39"/>
      <c r="M290"/>
      <c r="O290" s="30"/>
    </row>
    <row r="291" spans="1:17" ht="14.25" customHeight="1" x14ac:dyDescent="0.25">
      <c r="A291" s="93">
        <f t="shared" si="6"/>
        <v>285</v>
      </c>
      <c r="B291" s="62" t="s">
        <v>14</v>
      </c>
      <c r="C291" s="22" t="s">
        <v>94</v>
      </c>
      <c r="D291" s="69" t="s">
        <v>87</v>
      </c>
      <c r="E291" s="84">
        <v>43461</v>
      </c>
      <c r="F291" s="65">
        <v>3978.48</v>
      </c>
      <c r="G291" s="38"/>
      <c r="H291" s="68" t="s">
        <v>4</v>
      </c>
      <c r="I291" s="19"/>
      <c r="J291" s="19"/>
      <c r="K291" s="40"/>
      <c r="L291" s="39"/>
      <c r="M291"/>
      <c r="N291"/>
      <c r="O291"/>
      <c r="P291"/>
      <c r="Q291"/>
    </row>
    <row r="292" spans="1:17" ht="14.25" customHeight="1" x14ac:dyDescent="0.25">
      <c r="A292" s="93">
        <f t="shared" si="6"/>
        <v>286</v>
      </c>
      <c r="B292" s="62" t="s">
        <v>14</v>
      </c>
      <c r="C292" s="22" t="s">
        <v>94</v>
      </c>
      <c r="D292" s="69" t="s">
        <v>88</v>
      </c>
      <c r="E292" s="84">
        <v>43461</v>
      </c>
      <c r="F292" s="65">
        <v>3978.48</v>
      </c>
      <c r="G292" s="38"/>
      <c r="H292" s="70" t="s">
        <v>4</v>
      </c>
      <c r="I292" s="19"/>
      <c r="J292" s="19"/>
      <c r="K292" s="40"/>
      <c r="L292" s="39"/>
      <c r="M292"/>
      <c r="N292"/>
      <c r="O292"/>
      <c r="P292"/>
      <c r="Q292"/>
    </row>
    <row r="293" spans="1:17" ht="14.25" customHeight="1" x14ac:dyDescent="0.25">
      <c r="A293" s="93">
        <f t="shared" si="6"/>
        <v>287</v>
      </c>
      <c r="B293" s="62" t="s">
        <v>14</v>
      </c>
      <c r="C293" s="22" t="s">
        <v>103</v>
      </c>
      <c r="D293" s="69" t="s">
        <v>104</v>
      </c>
      <c r="E293" s="84" t="s">
        <v>105</v>
      </c>
      <c r="F293" s="65">
        <v>5390.55</v>
      </c>
      <c r="G293" s="38"/>
      <c r="H293" s="68" t="s">
        <v>4</v>
      </c>
      <c r="I293" s="19"/>
      <c r="J293" s="19"/>
      <c r="K293" s="40"/>
      <c r="L293" s="39"/>
      <c r="M293"/>
      <c r="N293"/>
      <c r="O293"/>
      <c r="P293"/>
      <c r="Q293"/>
    </row>
    <row r="294" spans="1:17" ht="14.25" customHeight="1" x14ac:dyDescent="0.25">
      <c r="A294" s="93">
        <f t="shared" si="6"/>
        <v>288</v>
      </c>
      <c r="B294" s="62" t="s">
        <v>14</v>
      </c>
      <c r="C294" s="22" t="s">
        <v>107</v>
      </c>
      <c r="D294" s="69" t="s">
        <v>106</v>
      </c>
      <c r="E294" s="84" t="s">
        <v>108</v>
      </c>
      <c r="F294" s="65">
        <v>34017.94</v>
      </c>
      <c r="G294" s="38"/>
      <c r="H294" s="68" t="s">
        <v>4</v>
      </c>
      <c r="I294" s="19"/>
      <c r="J294" s="19"/>
      <c r="K294" s="40"/>
      <c r="L294" s="39"/>
      <c r="M294"/>
      <c r="N294"/>
      <c r="O294"/>
      <c r="P294"/>
      <c r="Q294"/>
    </row>
    <row r="295" spans="1:17" ht="14.25" customHeight="1" x14ac:dyDescent="0.25">
      <c r="A295" s="93">
        <f t="shared" si="6"/>
        <v>289</v>
      </c>
      <c r="B295" s="62" t="s">
        <v>14</v>
      </c>
      <c r="C295" s="22" t="s">
        <v>109</v>
      </c>
      <c r="D295" s="69" t="s">
        <v>110</v>
      </c>
      <c r="E295" s="84" t="s">
        <v>108</v>
      </c>
      <c r="F295" s="65">
        <v>34017.94</v>
      </c>
      <c r="G295" s="38"/>
      <c r="H295" s="68" t="s">
        <v>4</v>
      </c>
      <c r="I295" s="19"/>
      <c r="J295" s="19"/>
      <c r="K295" s="40"/>
      <c r="L295" s="39"/>
      <c r="M295"/>
      <c r="N295"/>
      <c r="O295"/>
      <c r="P295"/>
      <c r="Q295"/>
    </row>
    <row r="296" spans="1:17" ht="14.25" customHeight="1" x14ac:dyDescent="0.25">
      <c r="A296" s="93">
        <f t="shared" si="6"/>
        <v>290</v>
      </c>
      <c r="B296" s="62" t="s">
        <v>14</v>
      </c>
      <c r="C296" s="22" t="s">
        <v>111</v>
      </c>
      <c r="D296" s="69" t="s">
        <v>112</v>
      </c>
      <c r="E296" s="84" t="s">
        <v>113</v>
      </c>
      <c r="F296" s="65">
        <v>2273.59</v>
      </c>
      <c r="G296" s="38"/>
      <c r="H296" s="68" t="s">
        <v>4</v>
      </c>
      <c r="I296" s="19"/>
      <c r="J296" s="19"/>
      <c r="K296" s="40"/>
      <c r="L296" s="39"/>
      <c r="M296"/>
      <c r="N296"/>
      <c r="O296"/>
      <c r="P296"/>
      <c r="Q296"/>
    </row>
    <row r="297" spans="1:17" ht="14.25" customHeight="1" x14ac:dyDescent="0.25">
      <c r="A297" s="93">
        <f t="shared" si="6"/>
        <v>291</v>
      </c>
      <c r="B297" s="62" t="s">
        <v>14</v>
      </c>
      <c r="C297" s="22" t="s">
        <v>114</v>
      </c>
      <c r="D297" s="69" t="s">
        <v>115</v>
      </c>
      <c r="E297" s="84" t="s">
        <v>116</v>
      </c>
      <c r="F297" s="65">
        <v>18035.05</v>
      </c>
      <c r="G297" s="38"/>
      <c r="H297" s="68" t="s">
        <v>4</v>
      </c>
      <c r="I297" s="19"/>
      <c r="J297" s="19"/>
      <c r="K297" s="40"/>
      <c r="L297" s="39"/>
      <c r="M297"/>
      <c r="N297"/>
      <c r="O297"/>
      <c r="P297"/>
      <c r="Q297"/>
    </row>
    <row r="298" spans="1:17" ht="14.25" customHeight="1" x14ac:dyDescent="0.25">
      <c r="A298" s="93">
        <f t="shared" si="6"/>
        <v>292</v>
      </c>
      <c r="B298" s="62" t="s">
        <v>14</v>
      </c>
      <c r="C298" s="22" t="s">
        <v>117</v>
      </c>
      <c r="D298" s="69" t="s">
        <v>118</v>
      </c>
      <c r="E298" s="84" t="s">
        <v>119</v>
      </c>
      <c r="F298" s="65">
        <v>12274.24</v>
      </c>
      <c r="G298" s="38"/>
      <c r="H298" s="68" t="s">
        <v>4</v>
      </c>
      <c r="I298" s="19"/>
      <c r="J298" s="19"/>
      <c r="K298" s="40"/>
      <c r="L298" s="39"/>
      <c r="M298"/>
      <c r="N298"/>
      <c r="O298"/>
      <c r="P298"/>
      <c r="Q298"/>
    </row>
    <row r="299" spans="1:17" ht="14.25" customHeight="1" x14ac:dyDescent="0.25">
      <c r="A299" s="93">
        <f t="shared" si="6"/>
        <v>293</v>
      </c>
      <c r="B299" s="62" t="s">
        <v>14</v>
      </c>
      <c r="C299" s="22" t="s">
        <v>111</v>
      </c>
      <c r="D299" s="69" t="s">
        <v>120</v>
      </c>
      <c r="E299" s="84" t="s">
        <v>121</v>
      </c>
      <c r="F299" s="65">
        <v>1984.4</v>
      </c>
      <c r="G299" s="38"/>
      <c r="H299" s="68" t="s">
        <v>4</v>
      </c>
      <c r="I299" s="19"/>
      <c r="J299" s="19"/>
      <c r="K299" s="40"/>
      <c r="L299" s="39"/>
      <c r="M299"/>
      <c r="N299"/>
      <c r="O299"/>
      <c r="P299"/>
      <c r="Q299"/>
    </row>
    <row r="300" spans="1:17" ht="14.25" customHeight="1" x14ac:dyDescent="0.25">
      <c r="A300" s="93">
        <f t="shared" si="6"/>
        <v>294</v>
      </c>
      <c r="B300" s="62" t="s">
        <v>14</v>
      </c>
      <c r="C300" s="22" t="s">
        <v>111</v>
      </c>
      <c r="D300" s="69" t="s">
        <v>122</v>
      </c>
      <c r="E300" s="84" t="s">
        <v>121</v>
      </c>
      <c r="F300" s="65">
        <v>1984.4</v>
      </c>
      <c r="G300" s="38"/>
      <c r="H300" s="68" t="s">
        <v>4</v>
      </c>
      <c r="I300" s="19"/>
      <c r="J300" s="19"/>
      <c r="K300" s="40"/>
      <c r="L300" s="39"/>
      <c r="M300"/>
      <c r="N300"/>
      <c r="O300"/>
      <c r="P300"/>
      <c r="Q300"/>
    </row>
    <row r="301" spans="1:17" ht="27.75" customHeight="1" x14ac:dyDescent="0.25">
      <c r="A301" s="93">
        <f t="shared" si="6"/>
        <v>295</v>
      </c>
      <c r="B301" s="62" t="s">
        <v>14</v>
      </c>
      <c r="C301" s="22" t="s">
        <v>123</v>
      </c>
      <c r="D301" s="69" t="s">
        <v>124</v>
      </c>
      <c r="E301" s="84" t="s">
        <v>125</v>
      </c>
      <c r="F301" s="65">
        <v>41627.629999999997</v>
      </c>
      <c r="G301" s="38"/>
      <c r="H301" s="68" t="s">
        <v>4</v>
      </c>
      <c r="I301" s="19"/>
      <c r="J301" s="19"/>
      <c r="K301" s="40"/>
      <c r="L301" s="39"/>
      <c r="M301"/>
      <c r="N301"/>
      <c r="O301"/>
      <c r="P301"/>
      <c r="Q301"/>
    </row>
    <row r="302" spans="1:17" ht="14.25" customHeight="1" x14ac:dyDescent="0.25">
      <c r="A302" s="93">
        <f t="shared" si="6"/>
        <v>296</v>
      </c>
      <c r="B302" s="62" t="s">
        <v>14</v>
      </c>
      <c r="C302" s="22" t="s">
        <v>126</v>
      </c>
      <c r="D302" s="69" t="s">
        <v>128</v>
      </c>
      <c r="E302" s="84" t="s">
        <v>131</v>
      </c>
      <c r="F302" s="65">
        <v>6761.48</v>
      </c>
      <c r="G302" s="38"/>
      <c r="H302" s="68" t="s">
        <v>4</v>
      </c>
      <c r="I302" s="19"/>
      <c r="J302" s="19"/>
      <c r="K302" s="40"/>
      <c r="L302" s="39"/>
      <c r="M302"/>
      <c r="N302"/>
      <c r="O302"/>
      <c r="P302"/>
      <c r="Q302"/>
    </row>
    <row r="303" spans="1:17" ht="14.25" customHeight="1" x14ac:dyDescent="0.25">
      <c r="A303" s="93">
        <f t="shared" si="6"/>
        <v>297</v>
      </c>
      <c r="B303" s="62" t="s">
        <v>14</v>
      </c>
      <c r="C303" s="22" t="s">
        <v>126</v>
      </c>
      <c r="D303" s="69" t="s">
        <v>129</v>
      </c>
      <c r="E303" s="84" t="s">
        <v>131</v>
      </c>
      <c r="F303" s="65">
        <v>6761.48</v>
      </c>
      <c r="G303" s="38"/>
      <c r="H303" s="68" t="s">
        <v>4</v>
      </c>
      <c r="I303" s="19"/>
      <c r="J303" s="19"/>
      <c r="K303" s="40"/>
      <c r="L303" s="39"/>
      <c r="M303"/>
      <c r="N303"/>
      <c r="O303"/>
      <c r="P303"/>
      <c r="Q303"/>
    </row>
    <row r="304" spans="1:17" ht="14.25" customHeight="1" x14ac:dyDescent="0.25">
      <c r="A304" s="93">
        <f t="shared" si="6"/>
        <v>298</v>
      </c>
      <c r="B304" s="62" t="s">
        <v>14</v>
      </c>
      <c r="C304" s="22" t="s">
        <v>127</v>
      </c>
      <c r="D304" s="69" t="s">
        <v>130</v>
      </c>
      <c r="E304" s="84" t="s">
        <v>131</v>
      </c>
      <c r="F304" s="65">
        <v>992.2</v>
      </c>
      <c r="G304" s="38"/>
      <c r="H304" s="68" t="s">
        <v>4</v>
      </c>
      <c r="I304" s="19"/>
      <c r="J304" s="19"/>
      <c r="K304" s="40"/>
      <c r="L304" s="39"/>
      <c r="M304"/>
      <c r="N304"/>
      <c r="O304"/>
      <c r="P304"/>
      <c r="Q304"/>
    </row>
    <row r="305" spans="1:17" ht="14.25" customHeight="1" x14ac:dyDescent="0.25">
      <c r="A305" s="93">
        <f t="shared" si="6"/>
        <v>299</v>
      </c>
      <c r="B305" s="62" t="s">
        <v>14</v>
      </c>
      <c r="C305" s="94" t="s">
        <v>512</v>
      </c>
      <c r="D305" s="97" t="s">
        <v>511</v>
      </c>
      <c r="E305" s="84" t="s">
        <v>510</v>
      </c>
      <c r="F305" s="65">
        <v>3999.05</v>
      </c>
      <c r="G305" s="96"/>
      <c r="H305" s="68" t="s">
        <v>4</v>
      </c>
      <c r="I305" s="19"/>
      <c r="J305" s="42"/>
      <c r="K305" s="40"/>
      <c r="L305" s="39"/>
      <c r="M305"/>
      <c r="N305"/>
      <c r="O305"/>
      <c r="P305"/>
      <c r="Q305"/>
    </row>
    <row r="306" spans="1:17" ht="14.25" customHeight="1" x14ac:dyDescent="0.25">
      <c r="A306" s="93">
        <f t="shared" si="6"/>
        <v>300</v>
      </c>
      <c r="B306" s="62" t="s">
        <v>14</v>
      </c>
      <c r="C306" s="94" t="s">
        <v>514</v>
      </c>
      <c r="D306" s="97" t="s">
        <v>513</v>
      </c>
      <c r="E306" s="84" t="s">
        <v>510</v>
      </c>
      <c r="F306" s="65">
        <v>10991.64</v>
      </c>
      <c r="G306" s="96"/>
      <c r="H306" s="68" t="s">
        <v>4</v>
      </c>
      <c r="I306" s="19"/>
      <c r="J306" s="42"/>
      <c r="K306" s="40"/>
      <c r="L306" s="39"/>
      <c r="M306"/>
      <c r="N306"/>
      <c r="O306"/>
      <c r="P306"/>
      <c r="Q306"/>
    </row>
    <row r="307" spans="1:17" ht="14.25" customHeight="1" x14ac:dyDescent="0.25">
      <c r="A307" s="93">
        <f t="shared" si="6"/>
        <v>301</v>
      </c>
      <c r="B307" s="62" t="s">
        <v>14</v>
      </c>
      <c r="C307" s="94" t="s">
        <v>517</v>
      </c>
      <c r="D307" s="64" t="s">
        <v>516</v>
      </c>
      <c r="E307" s="95" t="s">
        <v>515</v>
      </c>
      <c r="F307" s="61">
        <v>50941</v>
      </c>
      <c r="G307" s="96"/>
      <c r="H307" s="68" t="s">
        <v>4</v>
      </c>
      <c r="I307" s="19"/>
      <c r="J307" s="42"/>
      <c r="K307" s="40"/>
      <c r="L307" s="39"/>
      <c r="M307"/>
      <c r="N307"/>
      <c r="O307"/>
      <c r="P307"/>
      <c r="Q307"/>
    </row>
    <row r="308" spans="1:17" ht="14.25" customHeight="1" x14ac:dyDescent="0.25">
      <c r="A308" s="93">
        <f t="shared" si="6"/>
        <v>302</v>
      </c>
      <c r="B308" s="62" t="s">
        <v>14</v>
      </c>
      <c r="C308" s="94" t="s">
        <v>527</v>
      </c>
      <c r="D308" s="64" t="s">
        <v>521</v>
      </c>
      <c r="E308" s="95" t="s">
        <v>528</v>
      </c>
      <c r="F308" s="61">
        <v>1583.89</v>
      </c>
      <c r="G308" s="96"/>
      <c r="H308" s="68" t="s">
        <v>4</v>
      </c>
      <c r="I308" s="19"/>
      <c r="J308" s="42"/>
      <c r="K308" s="40"/>
      <c r="L308" s="39"/>
      <c r="M308"/>
      <c r="N308"/>
      <c r="O308"/>
      <c r="P308"/>
      <c r="Q308"/>
    </row>
    <row r="309" spans="1:17" ht="14.25" customHeight="1" x14ac:dyDescent="0.25">
      <c r="A309" s="93">
        <f t="shared" si="6"/>
        <v>303</v>
      </c>
      <c r="B309" s="62" t="s">
        <v>14</v>
      </c>
      <c r="C309" s="94" t="s">
        <v>527</v>
      </c>
      <c r="D309" s="64" t="s">
        <v>522</v>
      </c>
      <c r="E309" s="95" t="s">
        <v>528</v>
      </c>
      <c r="F309" s="61">
        <v>1583.89</v>
      </c>
      <c r="G309" s="96"/>
      <c r="H309" s="68" t="s">
        <v>4</v>
      </c>
      <c r="I309" s="19"/>
      <c r="J309" s="42"/>
      <c r="K309" s="40"/>
      <c r="L309" s="39"/>
      <c r="M309"/>
      <c r="N309"/>
      <c r="O309"/>
      <c r="P309"/>
      <c r="Q309"/>
    </row>
    <row r="310" spans="1:17" ht="27" customHeight="1" x14ac:dyDescent="0.25">
      <c r="A310" s="93">
        <f t="shared" si="6"/>
        <v>304</v>
      </c>
      <c r="B310" s="62" t="s">
        <v>14</v>
      </c>
      <c r="C310" s="94" t="s">
        <v>529</v>
      </c>
      <c r="D310" s="64" t="s">
        <v>523</v>
      </c>
      <c r="E310" s="95" t="s">
        <v>138</v>
      </c>
      <c r="F310" s="61">
        <v>1248.7</v>
      </c>
      <c r="G310" s="96"/>
      <c r="H310" s="68" t="s">
        <v>4</v>
      </c>
      <c r="I310" s="19"/>
      <c r="J310" s="42"/>
      <c r="K310" s="40"/>
      <c r="L310" s="39"/>
      <c r="M310"/>
      <c r="N310"/>
      <c r="O310"/>
      <c r="P310"/>
      <c r="Q310"/>
    </row>
    <row r="311" spans="1:17" ht="26.25" customHeight="1" x14ac:dyDescent="0.25">
      <c r="A311" s="93">
        <f t="shared" si="6"/>
        <v>305</v>
      </c>
      <c r="B311" s="62" t="s">
        <v>14</v>
      </c>
      <c r="C311" s="94" t="s">
        <v>530</v>
      </c>
      <c r="D311" s="64" t="s">
        <v>524</v>
      </c>
      <c r="E311" s="95" t="s">
        <v>138</v>
      </c>
      <c r="F311" s="61">
        <v>1651.65</v>
      </c>
      <c r="G311" s="96"/>
      <c r="H311" s="68" t="s">
        <v>4</v>
      </c>
      <c r="I311" s="19"/>
      <c r="J311" s="42"/>
      <c r="K311" s="40"/>
      <c r="L311" s="39"/>
      <c r="M311"/>
      <c r="N311"/>
      <c r="O311"/>
      <c r="P311"/>
      <c r="Q311"/>
    </row>
    <row r="312" spans="1:17" ht="26.25" customHeight="1" x14ac:dyDescent="0.25">
      <c r="A312" s="93">
        <f t="shared" si="6"/>
        <v>306</v>
      </c>
      <c r="B312" s="62" t="s">
        <v>14</v>
      </c>
      <c r="C312" s="94" t="s">
        <v>531</v>
      </c>
      <c r="D312" s="64" t="s">
        <v>525</v>
      </c>
      <c r="E312" s="95" t="s">
        <v>138</v>
      </c>
      <c r="F312" s="61">
        <v>2427.2600000000002</v>
      </c>
      <c r="G312" s="96"/>
      <c r="H312" s="68" t="s">
        <v>4</v>
      </c>
      <c r="I312" s="19"/>
      <c r="J312" s="42"/>
      <c r="K312" s="40"/>
      <c r="L312" s="39"/>
      <c r="M312"/>
      <c r="N312"/>
      <c r="O312"/>
      <c r="P312"/>
      <c r="Q312"/>
    </row>
    <row r="313" spans="1:17" ht="29.25" customHeight="1" x14ac:dyDescent="0.25">
      <c r="A313" s="93">
        <f t="shared" si="6"/>
        <v>307</v>
      </c>
      <c r="B313" s="62" t="s">
        <v>14</v>
      </c>
      <c r="C313" s="94" t="s">
        <v>531</v>
      </c>
      <c r="D313" s="64" t="s">
        <v>526</v>
      </c>
      <c r="E313" s="95" t="s">
        <v>138</v>
      </c>
      <c r="F313" s="61">
        <v>2427.2600000000002</v>
      </c>
      <c r="G313" s="96"/>
      <c r="H313" s="68" t="s">
        <v>4</v>
      </c>
      <c r="I313" s="19"/>
      <c r="J313" s="42"/>
      <c r="K313" s="40"/>
      <c r="L313" s="39"/>
      <c r="M313"/>
      <c r="N313"/>
      <c r="O313"/>
      <c r="P313"/>
      <c r="Q313"/>
    </row>
    <row r="314" spans="1:17" ht="29.25" customHeight="1" x14ac:dyDescent="0.25">
      <c r="A314" s="93">
        <f t="shared" si="6"/>
        <v>308</v>
      </c>
      <c r="B314" s="62" t="s">
        <v>14</v>
      </c>
      <c r="C314" s="94" t="s">
        <v>531</v>
      </c>
      <c r="D314" s="64" t="s">
        <v>533</v>
      </c>
      <c r="E314" s="95" t="s">
        <v>138</v>
      </c>
      <c r="F314" s="61">
        <v>2427.2600000000002</v>
      </c>
      <c r="G314" s="96"/>
      <c r="H314" s="68" t="s">
        <v>534</v>
      </c>
      <c r="I314" s="19"/>
      <c r="J314" s="42"/>
      <c r="K314" s="40"/>
      <c r="L314" s="39"/>
      <c r="M314"/>
      <c r="N314"/>
      <c r="O314"/>
      <c r="P314"/>
      <c r="Q314"/>
    </row>
    <row r="315" spans="1:17" ht="29.25" customHeight="1" x14ac:dyDescent="0.25">
      <c r="A315" s="93">
        <f t="shared" si="6"/>
        <v>309</v>
      </c>
      <c r="B315" s="62" t="s">
        <v>14</v>
      </c>
      <c r="C315" s="94" t="s">
        <v>529</v>
      </c>
      <c r="D315" s="64" t="s">
        <v>537</v>
      </c>
      <c r="E315" s="95" t="s">
        <v>138</v>
      </c>
      <c r="F315" s="61">
        <v>1248.7</v>
      </c>
      <c r="G315" s="96"/>
      <c r="H315" s="68" t="s">
        <v>534</v>
      </c>
      <c r="I315" s="19"/>
      <c r="J315" s="42"/>
      <c r="K315" s="40"/>
      <c r="L315" s="39"/>
      <c r="M315"/>
      <c r="N315"/>
      <c r="O315"/>
      <c r="P315"/>
      <c r="Q315"/>
    </row>
    <row r="316" spans="1:17" ht="29.25" customHeight="1" x14ac:dyDescent="0.25">
      <c r="A316" s="93">
        <f t="shared" si="6"/>
        <v>310</v>
      </c>
      <c r="B316" s="62" t="s">
        <v>14</v>
      </c>
      <c r="C316" s="94" t="s">
        <v>531</v>
      </c>
      <c r="D316" s="64" t="s">
        <v>536</v>
      </c>
      <c r="E316" s="95" t="s">
        <v>138</v>
      </c>
      <c r="F316" s="61">
        <v>2427.2600000000002</v>
      </c>
      <c r="G316" s="96"/>
      <c r="H316" s="68" t="s">
        <v>535</v>
      </c>
      <c r="I316" s="19"/>
      <c r="J316" s="42"/>
      <c r="K316" s="40"/>
      <c r="L316" s="39"/>
      <c r="M316"/>
      <c r="N316"/>
      <c r="O316"/>
      <c r="P316"/>
      <c r="Q316"/>
    </row>
    <row r="317" spans="1:17" ht="14.25" customHeight="1" x14ac:dyDescent="0.25">
      <c r="A317" s="93">
        <f t="shared" si="6"/>
        <v>311</v>
      </c>
      <c r="B317" s="62" t="s">
        <v>14</v>
      </c>
      <c r="C317" s="94" t="s">
        <v>527</v>
      </c>
      <c r="D317" s="64" t="s">
        <v>532</v>
      </c>
      <c r="E317" s="95" t="s">
        <v>528</v>
      </c>
      <c r="F317" s="61">
        <v>1583.89</v>
      </c>
      <c r="G317" s="96"/>
      <c r="H317" s="68" t="s">
        <v>535</v>
      </c>
      <c r="I317" s="19"/>
      <c r="J317" s="42"/>
      <c r="K317" s="40"/>
      <c r="L317" s="39"/>
      <c r="M317"/>
      <c r="N317"/>
      <c r="O317"/>
      <c r="P317"/>
      <c r="Q317"/>
    </row>
    <row r="318" spans="1:17" ht="29.25" customHeight="1" x14ac:dyDescent="0.25">
      <c r="A318" s="93">
        <f t="shared" si="6"/>
        <v>312</v>
      </c>
      <c r="B318" s="62" t="s">
        <v>14</v>
      </c>
      <c r="C318" s="94" t="s">
        <v>529</v>
      </c>
      <c r="D318" s="64" t="s">
        <v>538</v>
      </c>
      <c r="E318" s="95" t="s">
        <v>138</v>
      </c>
      <c r="F318" s="61">
        <v>1248.7</v>
      </c>
      <c r="G318" s="96"/>
      <c r="H318" s="68" t="s">
        <v>539</v>
      </c>
      <c r="I318" s="19"/>
      <c r="J318" s="42"/>
      <c r="K318" s="40"/>
      <c r="L318" s="39"/>
      <c r="M318"/>
      <c r="N318"/>
      <c r="O318"/>
      <c r="P318"/>
      <c r="Q318"/>
    </row>
    <row r="319" spans="1:17" ht="29.25" customHeight="1" x14ac:dyDescent="0.25">
      <c r="A319" s="93">
        <f t="shared" si="6"/>
        <v>313</v>
      </c>
      <c r="B319" s="62" t="s">
        <v>14</v>
      </c>
      <c r="C319" s="94" t="s">
        <v>530</v>
      </c>
      <c r="D319" s="64" t="s">
        <v>540</v>
      </c>
      <c r="E319" s="95" t="s">
        <v>138</v>
      </c>
      <c r="F319" s="61"/>
      <c r="G319" s="96"/>
      <c r="H319" s="68" t="s">
        <v>539</v>
      </c>
      <c r="I319" s="19"/>
      <c r="J319" s="42"/>
      <c r="K319" s="40"/>
      <c r="L319" s="39"/>
      <c r="M319"/>
      <c r="N319"/>
      <c r="O319"/>
      <c r="P319"/>
      <c r="Q319"/>
    </row>
    <row r="320" spans="1:17" ht="14.25" customHeight="1" x14ac:dyDescent="0.25">
      <c r="A320" s="93">
        <f t="shared" si="6"/>
        <v>314</v>
      </c>
      <c r="B320" s="60" t="s">
        <v>14</v>
      </c>
      <c r="C320" s="59" t="s">
        <v>545</v>
      </c>
      <c r="D320" s="92" t="s">
        <v>541</v>
      </c>
      <c r="E320" s="85" t="s">
        <v>543</v>
      </c>
      <c r="F320" s="61">
        <v>13952.35</v>
      </c>
      <c r="G320" s="33"/>
      <c r="H320" s="21" t="s">
        <v>546</v>
      </c>
      <c r="I320" s="19"/>
      <c r="J320" s="42"/>
      <c r="K320" s="40"/>
      <c r="L320" s="39"/>
      <c r="M320"/>
      <c r="N320"/>
      <c r="O320"/>
      <c r="P320"/>
      <c r="Q320"/>
    </row>
    <row r="321" spans="1:17" ht="14.25" customHeight="1" x14ac:dyDescent="0.25">
      <c r="A321" s="93">
        <f t="shared" si="6"/>
        <v>315</v>
      </c>
      <c r="B321" s="60" t="s">
        <v>14</v>
      </c>
      <c r="C321" s="59" t="s">
        <v>545</v>
      </c>
      <c r="D321" s="92" t="s">
        <v>542</v>
      </c>
      <c r="E321" s="85" t="s">
        <v>544</v>
      </c>
      <c r="F321" s="61">
        <v>5233.93</v>
      </c>
      <c r="G321" s="33"/>
      <c r="H321" s="21" t="s">
        <v>546</v>
      </c>
      <c r="I321" s="19"/>
      <c r="J321" s="42"/>
      <c r="K321" s="40"/>
      <c r="L321" s="39"/>
      <c r="M321"/>
      <c r="N321"/>
      <c r="O321"/>
      <c r="P321"/>
      <c r="Q321"/>
    </row>
    <row r="322" spans="1:17" ht="14.25" customHeight="1" x14ac:dyDescent="0.25">
      <c r="A322" s="93">
        <f t="shared" si="6"/>
        <v>316</v>
      </c>
      <c r="B322" s="60" t="s">
        <v>14</v>
      </c>
      <c r="C322" s="59" t="s">
        <v>100</v>
      </c>
      <c r="D322" s="92" t="s">
        <v>267</v>
      </c>
      <c r="E322" s="85" t="s">
        <v>549</v>
      </c>
      <c r="F322" s="61">
        <v>3294.83</v>
      </c>
      <c r="G322" s="33"/>
      <c r="H322" s="21" t="s">
        <v>548</v>
      </c>
      <c r="I322" s="19"/>
      <c r="J322" s="42"/>
      <c r="K322" s="40"/>
      <c r="L322" s="39"/>
      <c r="M322"/>
      <c r="N322"/>
      <c r="O322"/>
      <c r="P322"/>
      <c r="Q322"/>
    </row>
    <row r="323" spans="1:17" ht="14.25" customHeight="1" x14ac:dyDescent="0.25">
      <c r="A323" s="93">
        <f t="shared" si="6"/>
        <v>317</v>
      </c>
      <c r="B323" s="60" t="s">
        <v>14</v>
      </c>
      <c r="C323" s="59" t="s">
        <v>98</v>
      </c>
      <c r="D323" s="92" t="s">
        <v>268</v>
      </c>
      <c r="E323" s="85" t="s">
        <v>550</v>
      </c>
      <c r="F323" s="61">
        <v>819.73</v>
      </c>
      <c r="G323" s="33"/>
      <c r="H323" s="21" t="s">
        <v>548</v>
      </c>
      <c r="I323" s="19"/>
      <c r="J323" s="42"/>
      <c r="K323" s="40"/>
      <c r="L323" s="39"/>
      <c r="M323"/>
      <c r="N323"/>
      <c r="O323"/>
      <c r="P323"/>
      <c r="Q323"/>
    </row>
    <row r="324" spans="1:17" ht="14.25" customHeight="1" x14ac:dyDescent="0.25">
      <c r="A324" s="93">
        <f t="shared" si="6"/>
        <v>318</v>
      </c>
      <c r="B324" s="60" t="s">
        <v>14</v>
      </c>
      <c r="C324" s="59" t="s">
        <v>560</v>
      </c>
      <c r="D324" s="92" t="s">
        <v>551</v>
      </c>
      <c r="E324" s="85" t="s">
        <v>559</v>
      </c>
      <c r="F324" s="61">
        <v>3545.3</v>
      </c>
      <c r="G324" s="33"/>
      <c r="H324" s="21" t="s">
        <v>561</v>
      </c>
      <c r="I324" s="19"/>
      <c r="J324" s="42"/>
      <c r="K324" s="40"/>
      <c r="L324" s="39"/>
      <c r="M324"/>
      <c r="N324"/>
      <c r="O324"/>
      <c r="P324"/>
      <c r="Q324"/>
    </row>
    <row r="325" spans="1:17" ht="14.25" customHeight="1" x14ac:dyDescent="0.25">
      <c r="A325" s="93">
        <f t="shared" si="6"/>
        <v>319</v>
      </c>
      <c r="B325" s="60" t="s">
        <v>14</v>
      </c>
      <c r="C325" s="59" t="s">
        <v>560</v>
      </c>
      <c r="D325" s="92" t="s">
        <v>552</v>
      </c>
      <c r="E325" s="85" t="s">
        <v>559</v>
      </c>
      <c r="F325" s="61">
        <v>3545.3</v>
      </c>
      <c r="G325" s="33"/>
      <c r="H325" s="21" t="s">
        <v>547</v>
      </c>
      <c r="I325" s="19"/>
      <c r="J325" s="42"/>
      <c r="K325" s="40"/>
      <c r="L325" s="39"/>
      <c r="M325"/>
      <c r="N325"/>
      <c r="O325"/>
      <c r="P325"/>
      <c r="Q325"/>
    </row>
    <row r="326" spans="1:17" ht="14.25" customHeight="1" x14ac:dyDescent="0.25">
      <c r="A326" s="93">
        <f t="shared" si="6"/>
        <v>320</v>
      </c>
      <c r="B326" s="60" t="s">
        <v>14</v>
      </c>
      <c r="C326" s="59" t="s">
        <v>560</v>
      </c>
      <c r="D326" s="92" t="s">
        <v>553</v>
      </c>
      <c r="E326" s="85" t="s">
        <v>559</v>
      </c>
      <c r="F326" s="61">
        <v>3545.3</v>
      </c>
      <c r="G326" s="33"/>
      <c r="H326" s="21" t="s">
        <v>547</v>
      </c>
      <c r="I326" s="19"/>
      <c r="J326" s="42"/>
      <c r="K326" s="40"/>
      <c r="L326" s="39"/>
      <c r="M326"/>
      <c r="N326"/>
      <c r="O326"/>
      <c r="P326"/>
      <c r="Q326"/>
    </row>
    <row r="327" spans="1:17" ht="14.25" customHeight="1" x14ac:dyDescent="0.25">
      <c r="A327" s="93">
        <f t="shared" si="6"/>
        <v>321</v>
      </c>
      <c r="B327" s="60" t="s">
        <v>14</v>
      </c>
      <c r="C327" s="59" t="s">
        <v>560</v>
      </c>
      <c r="D327" s="92" t="s">
        <v>554</v>
      </c>
      <c r="E327" s="85" t="s">
        <v>559</v>
      </c>
      <c r="F327" s="61">
        <v>3545.3</v>
      </c>
      <c r="G327" s="33"/>
      <c r="H327" s="21" t="s">
        <v>561</v>
      </c>
      <c r="I327" s="19"/>
      <c r="J327" s="42"/>
      <c r="K327" s="40"/>
      <c r="L327" s="39"/>
      <c r="M327"/>
      <c r="N327"/>
      <c r="O327"/>
      <c r="P327"/>
      <c r="Q327"/>
    </row>
    <row r="328" spans="1:17" ht="14.25" customHeight="1" x14ac:dyDescent="0.25">
      <c r="A328" s="93">
        <f t="shared" si="6"/>
        <v>322</v>
      </c>
      <c r="B328" s="60" t="s">
        <v>14</v>
      </c>
      <c r="C328" s="59" t="s">
        <v>560</v>
      </c>
      <c r="D328" s="92" t="s">
        <v>555</v>
      </c>
      <c r="E328" s="85" t="s">
        <v>559</v>
      </c>
      <c r="F328" s="61">
        <v>3545.3</v>
      </c>
      <c r="G328" s="33"/>
      <c r="H328" s="21" t="s">
        <v>562</v>
      </c>
      <c r="I328" s="19"/>
      <c r="J328" s="42"/>
      <c r="K328" s="40"/>
      <c r="L328" s="39"/>
      <c r="M328"/>
      <c r="N328"/>
      <c r="O328"/>
      <c r="P328"/>
      <c r="Q328"/>
    </row>
    <row r="329" spans="1:17" ht="14.25" customHeight="1" x14ac:dyDescent="0.25">
      <c r="A329" s="93">
        <f t="shared" si="6"/>
        <v>323</v>
      </c>
      <c r="B329" s="60" t="s">
        <v>14</v>
      </c>
      <c r="C329" s="59" t="s">
        <v>560</v>
      </c>
      <c r="D329" s="92" t="s">
        <v>556</v>
      </c>
      <c r="E329" s="85" t="s">
        <v>559</v>
      </c>
      <c r="F329" s="61">
        <v>3545.3</v>
      </c>
      <c r="G329" s="33"/>
      <c r="H329" s="21" t="s">
        <v>561</v>
      </c>
      <c r="I329" s="19"/>
      <c r="J329" s="42"/>
      <c r="K329" s="40"/>
      <c r="L329" s="39"/>
      <c r="M329"/>
      <c r="N329"/>
      <c r="O329"/>
      <c r="P329"/>
      <c r="Q329"/>
    </row>
    <row r="330" spans="1:17" ht="14.25" customHeight="1" x14ac:dyDescent="0.25">
      <c r="A330" s="93">
        <f t="shared" si="6"/>
        <v>324</v>
      </c>
      <c r="B330" s="60" t="s">
        <v>14</v>
      </c>
      <c r="C330" s="59" t="s">
        <v>560</v>
      </c>
      <c r="D330" s="92" t="s">
        <v>557</v>
      </c>
      <c r="E330" s="85" t="s">
        <v>559</v>
      </c>
      <c r="F330" s="61">
        <v>3545.3</v>
      </c>
      <c r="G330" s="33"/>
      <c r="H330" s="21" t="s">
        <v>563</v>
      </c>
      <c r="I330" s="19"/>
      <c r="J330" s="42"/>
      <c r="K330" s="40"/>
      <c r="L330" s="39"/>
      <c r="M330"/>
      <c r="N330"/>
      <c r="O330"/>
      <c r="P330"/>
      <c r="Q330"/>
    </row>
    <row r="331" spans="1:17" ht="27.75" customHeight="1" x14ac:dyDescent="0.25">
      <c r="A331" s="93">
        <f t="shared" ref="A331:A343" si="9">1+A330</f>
        <v>325</v>
      </c>
      <c r="B331" s="60" t="s">
        <v>14</v>
      </c>
      <c r="C331" s="59" t="s">
        <v>560</v>
      </c>
      <c r="D331" s="92" t="s">
        <v>558</v>
      </c>
      <c r="E331" s="85" t="s">
        <v>559</v>
      </c>
      <c r="F331" s="61">
        <v>3545.3</v>
      </c>
      <c r="G331" s="33"/>
      <c r="H331" s="60" t="s">
        <v>564</v>
      </c>
      <c r="I331" s="19"/>
      <c r="J331" s="42"/>
      <c r="K331" s="40"/>
      <c r="L331" s="39"/>
      <c r="M331"/>
      <c r="N331"/>
      <c r="O331"/>
      <c r="P331"/>
      <c r="Q331"/>
    </row>
    <row r="332" spans="1:17" ht="14.25" customHeight="1" x14ac:dyDescent="0.25">
      <c r="A332" s="93">
        <f t="shared" si="9"/>
        <v>326</v>
      </c>
      <c r="B332" s="60" t="s">
        <v>14</v>
      </c>
      <c r="C332" s="59" t="s">
        <v>568</v>
      </c>
      <c r="D332" s="92" t="s">
        <v>565</v>
      </c>
      <c r="E332" s="85" t="s">
        <v>559</v>
      </c>
      <c r="F332" s="61">
        <v>3310.56</v>
      </c>
      <c r="G332" s="33"/>
      <c r="H332" s="21" t="s">
        <v>562</v>
      </c>
      <c r="I332" s="19"/>
      <c r="J332" s="42"/>
      <c r="K332" s="40"/>
      <c r="L332" s="39"/>
      <c r="M332"/>
      <c r="N332"/>
      <c r="O332"/>
      <c r="P332"/>
      <c r="Q332"/>
    </row>
    <row r="333" spans="1:17" ht="25.5" customHeight="1" x14ac:dyDescent="0.25">
      <c r="A333" s="93">
        <f t="shared" si="9"/>
        <v>327</v>
      </c>
      <c r="B333" s="60" t="s">
        <v>14</v>
      </c>
      <c r="C333" s="59" t="s">
        <v>568</v>
      </c>
      <c r="D333" s="92" t="s">
        <v>566</v>
      </c>
      <c r="E333" s="85" t="s">
        <v>559</v>
      </c>
      <c r="F333" s="61">
        <v>3310.56</v>
      </c>
      <c r="G333" s="33"/>
      <c r="H333" s="60" t="s">
        <v>569</v>
      </c>
      <c r="I333" s="19"/>
      <c r="J333" s="42"/>
      <c r="K333" s="40"/>
      <c r="L333" s="39"/>
      <c r="M333"/>
      <c r="N333"/>
      <c r="O333"/>
      <c r="P333"/>
      <c r="Q333"/>
    </row>
    <row r="334" spans="1:17" ht="14.25" customHeight="1" x14ac:dyDescent="0.25">
      <c r="A334" s="93">
        <f t="shared" si="9"/>
        <v>328</v>
      </c>
      <c r="B334" s="60" t="s">
        <v>14</v>
      </c>
      <c r="C334" s="59" t="s">
        <v>568</v>
      </c>
      <c r="D334" s="92" t="s">
        <v>567</v>
      </c>
      <c r="E334" s="85" t="s">
        <v>559</v>
      </c>
      <c r="F334" s="61">
        <v>3310.56</v>
      </c>
      <c r="G334" s="33"/>
      <c r="H334" s="21" t="s">
        <v>570</v>
      </c>
      <c r="I334" s="19"/>
      <c r="J334" s="42"/>
      <c r="K334" s="40"/>
      <c r="L334" s="39"/>
      <c r="M334"/>
      <c r="N334"/>
      <c r="O334"/>
      <c r="P334"/>
      <c r="Q334"/>
    </row>
    <row r="335" spans="1:17" ht="26.25" x14ac:dyDescent="0.25">
      <c r="A335" s="93">
        <f t="shared" si="9"/>
        <v>329</v>
      </c>
      <c r="B335" s="60" t="s">
        <v>14</v>
      </c>
      <c r="C335" s="59" t="s">
        <v>530</v>
      </c>
      <c r="D335" s="92" t="s">
        <v>571</v>
      </c>
      <c r="E335" s="85" t="s">
        <v>138</v>
      </c>
      <c r="F335" s="61">
        <v>1651.65</v>
      </c>
      <c r="G335" s="33"/>
      <c r="H335" s="60" t="s">
        <v>569</v>
      </c>
      <c r="I335" s="19"/>
      <c r="J335" s="42"/>
      <c r="K335" s="40"/>
      <c r="L335" s="39"/>
      <c r="M335"/>
      <c r="N335"/>
      <c r="O335"/>
      <c r="P335"/>
      <c r="Q335"/>
    </row>
    <row r="336" spans="1:17" ht="14.25" customHeight="1" x14ac:dyDescent="0.25">
      <c r="A336" s="93">
        <f t="shared" si="9"/>
        <v>330</v>
      </c>
      <c r="B336" s="60" t="s">
        <v>14</v>
      </c>
      <c r="C336" s="59" t="s">
        <v>530</v>
      </c>
      <c r="D336" s="92" t="s">
        <v>572</v>
      </c>
      <c r="E336" s="85" t="s">
        <v>138</v>
      </c>
      <c r="F336" s="61">
        <v>1651.65</v>
      </c>
      <c r="G336" s="33"/>
      <c r="H336" s="21" t="s">
        <v>546</v>
      </c>
      <c r="I336" s="19"/>
      <c r="J336" s="42"/>
      <c r="K336" s="40"/>
      <c r="L336" s="39"/>
      <c r="M336"/>
      <c r="N336"/>
      <c r="O336"/>
      <c r="P336"/>
      <c r="Q336"/>
    </row>
    <row r="337" spans="1:17" ht="14.25" customHeight="1" x14ac:dyDescent="0.25">
      <c r="A337" s="93">
        <f t="shared" si="9"/>
        <v>331</v>
      </c>
      <c r="B337" s="60" t="s">
        <v>14</v>
      </c>
      <c r="C337" s="59" t="s">
        <v>575</v>
      </c>
      <c r="D337" s="92" t="s">
        <v>573</v>
      </c>
      <c r="E337" s="85" t="s">
        <v>559</v>
      </c>
      <c r="F337" s="61">
        <v>16609.669999999998</v>
      </c>
      <c r="G337" s="33"/>
      <c r="H337" s="21" t="s">
        <v>561</v>
      </c>
      <c r="I337" s="19"/>
      <c r="J337" s="42"/>
      <c r="K337" s="40"/>
      <c r="L337" s="39"/>
      <c r="M337"/>
      <c r="N337"/>
      <c r="O337"/>
      <c r="P337"/>
      <c r="Q337"/>
    </row>
    <row r="338" spans="1:17" ht="14.25" customHeight="1" x14ac:dyDescent="0.25">
      <c r="A338" s="93">
        <f t="shared" si="9"/>
        <v>332</v>
      </c>
      <c r="B338" s="60" t="s">
        <v>14</v>
      </c>
      <c r="C338" s="59" t="s">
        <v>575</v>
      </c>
      <c r="D338" s="92" t="s">
        <v>574</v>
      </c>
      <c r="E338" s="85" t="s">
        <v>559</v>
      </c>
      <c r="F338" s="61">
        <v>16609.669999999998</v>
      </c>
      <c r="G338" s="33"/>
      <c r="H338" s="21" t="s">
        <v>546</v>
      </c>
      <c r="I338" s="19"/>
      <c r="J338" s="42"/>
      <c r="K338" s="40"/>
      <c r="L338" s="39"/>
      <c r="M338"/>
      <c r="N338"/>
      <c r="O338"/>
      <c r="P338"/>
      <c r="Q338"/>
    </row>
    <row r="339" spans="1:17" ht="26.25" customHeight="1" x14ac:dyDescent="0.25">
      <c r="A339" s="93">
        <f t="shared" si="9"/>
        <v>333</v>
      </c>
      <c r="B339" s="60" t="s">
        <v>14</v>
      </c>
      <c r="C339" s="59" t="s">
        <v>531</v>
      </c>
      <c r="D339" s="92" t="s">
        <v>576</v>
      </c>
      <c r="E339" s="85" t="s">
        <v>138</v>
      </c>
      <c r="F339" s="61">
        <v>2427.2600000000002</v>
      </c>
      <c r="G339" s="33"/>
      <c r="H339" s="21" t="s">
        <v>546</v>
      </c>
      <c r="I339" s="19"/>
      <c r="J339" s="42"/>
      <c r="K339" s="40"/>
      <c r="L339" s="39"/>
      <c r="M339"/>
      <c r="N339"/>
      <c r="O339"/>
      <c r="P339"/>
      <c r="Q339"/>
    </row>
    <row r="340" spans="1:17" ht="14.25" customHeight="1" x14ac:dyDescent="0.25">
      <c r="A340" s="93">
        <f t="shared" si="9"/>
        <v>334</v>
      </c>
      <c r="B340" s="60" t="s">
        <v>14</v>
      </c>
      <c r="C340" s="59" t="s">
        <v>577</v>
      </c>
      <c r="D340" s="92" t="s">
        <v>579</v>
      </c>
      <c r="E340" s="85" t="s">
        <v>559</v>
      </c>
      <c r="F340" s="61">
        <v>10058.73</v>
      </c>
      <c r="G340" s="33"/>
      <c r="H340" s="21" t="s">
        <v>570</v>
      </c>
      <c r="I340" s="19"/>
      <c r="J340" s="42"/>
      <c r="K340" s="40"/>
      <c r="L340" s="39"/>
      <c r="M340"/>
      <c r="N340"/>
      <c r="O340"/>
      <c r="P340"/>
      <c r="Q340"/>
    </row>
    <row r="341" spans="1:17" ht="14.25" customHeight="1" x14ac:dyDescent="0.25">
      <c r="A341" s="93">
        <f t="shared" si="9"/>
        <v>335</v>
      </c>
      <c r="B341" s="60" t="s">
        <v>14</v>
      </c>
      <c r="C341" s="59" t="s">
        <v>577</v>
      </c>
      <c r="D341" s="92" t="s">
        <v>580</v>
      </c>
      <c r="E341" s="85" t="s">
        <v>559</v>
      </c>
      <c r="F341" s="61">
        <v>10058.73</v>
      </c>
      <c r="G341" s="33"/>
      <c r="H341" s="21" t="s">
        <v>547</v>
      </c>
      <c r="I341" s="19"/>
      <c r="J341" s="42"/>
      <c r="K341" s="40"/>
      <c r="L341" s="39"/>
      <c r="M341"/>
      <c r="N341"/>
      <c r="O341"/>
      <c r="P341"/>
      <c r="Q341"/>
    </row>
    <row r="342" spans="1:17" ht="14.25" customHeight="1" x14ac:dyDescent="0.25">
      <c r="A342" s="93">
        <f t="shared" si="9"/>
        <v>336</v>
      </c>
      <c r="B342" s="60" t="s">
        <v>14</v>
      </c>
      <c r="C342" s="59" t="s">
        <v>577</v>
      </c>
      <c r="D342" s="92" t="s">
        <v>581</v>
      </c>
      <c r="E342" s="85" t="s">
        <v>559</v>
      </c>
      <c r="F342" s="61">
        <v>10058.73</v>
      </c>
      <c r="G342" s="33"/>
      <c r="H342" s="21" t="s">
        <v>561</v>
      </c>
      <c r="I342" s="19"/>
      <c r="J342" s="42"/>
      <c r="K342" s="40"/>
      <c r="L342" s="39"/>
      <c r="M342"/>
      <c r="N342"/>
      <c r="O342"/>
      <c r="P342"/>
      <c r="Q342"/>
    </row>
    <row r="343" spans="1:17" ht="14.25" customHeight="1" x14ac:dyDescent="0.25">
      <c r="A343" s="93">
        <f t="shared" si="9"/>
        <v>337</v>
      </c>
      <c r="B343" s="60" t="s">
        <v>14</v>
      </c>
      <c r="C343" s="59" t="s">
        <v>578</v>
      </c>
      <c r="D343" s="92" t="s">
        <v>582</v>
      </c>
      <c r="E343" s="85" t="s">
        <v>559</v>
      </c>
      <c r="F343" s="61">
        <v>16371.3</v>
      </c>
      <c r="G343" s="33"/>
      <c r="H343" s="21" t="s">
        <v>546</v>
      </c>
      <c r="I343" s="19"/>
      <c r="J343" s="42"/>
      <c r="K343" s="40"/>
      <c r="L343" s="39"/>
      <c r="M343"/>
      <c r="N343"/>
      <c r="O343"/>
      <c r="P343"/>
      <c r="Q343"/>
    </row>
    <row r="344" spans="1:17" ht="15.75" customHeight="1" x14ac:dyDescent="0.25">
      <c r="A344" s="21"/>
      <c r="B344" s="21"/>
      <c r="C344" s="98" t="s">
        <v>16</v>
      </c>
      <c r="D344" s="60"/>
      <c r="E344" s="86"/>
      <c r="F344" s="56">
        <f>SUM(F7:F343)</f>
        <v>11550036.529999981</v>
      </c>
      <c r="G344" s="48" t="e">
        <f>#REF!+SUM(G7:G304)+SUM(#REF!)</f>
        <v>#REF!</v>
      </c>
      <c r="H344" s="49"/>
      <c r="I344" s="41">
        <f>SUM(I7:I304)</f>
        <v>0</v>
      </c>
      <c r="J344" s="17">
        <f>SUM(J7:J304)</f>
        <v>2005.07</v>
      </c>
      <c r="K344" s="17">
        <f>SUM(K7:K304)</f>
        <v>-2005.07</v>
      </c>
      <c r="M344"/>
      <c r="N344"/>
      <c r="O344"/>
      <c r="P344"/>
      <c r="Q344"/>
    </row>
    <row r="345" spans="1:17" ht="12" customHeight="1" x14ac:dyDescent="0.25">
      <c r="A345" s="25"/>
      <c r="B345" s="25"/>
      <c r="C345" s="26"/>
      <c r="D345" s="27"/>
      <c r="E345" s="87"/>
      <c r="F345" s="57"/>
      <c r="G345" s="28"/>
      <c r="H345" s="29"/>
      <c r="I345" s="30"/>
      <c r="J345" s="30"/>
      <c r="K345" s="30"/>
      <c r="L345" s="39"/>
      <c r="M345"/>
      <c r="N345"/>
      <c r="O345"/>
      <c r="P345"/>
      <c r="Q345"/>
    </row>
    <row r="346" spans="1:17" ht="9" customHeight="1" x14ac:dyDescent="0.25">
      <c r="J346" s="4"/>
      <c r="M346"/>
      <c r="N346"/>
      <c r="O346"/>
      <c r="P346"/>
      <c r="Q346"/>
    </row>
    <row r="347" spans="1:17" x14ac:dyDescent="0.25">
      <c r="F347" s="58"/>
      <c r="J347" s="4"/>
      <c r="K347" s="4"/>
      <c r="M347"/>
    </row>
    <row r="348" spans="1:17" x14ac:dyDescent="0.25">
      <c r="I348"/>
      <c r="J348" s="4"/>
      <c r="K348" s="4"/>
      <c r="M348"/>
      <c r="N348"/>
    </row>
    <row r="349" spans="1:17" x14ac:dyDescent="0.25">
      <c r="J349" s="4"/>
      <c r="K349" s="4"/>
      <c r="M349"/>
    </row>
    <row r="350" spans="1:17" x14ac:dyDescent="0.25">
      <c r="J350" s="4"/>
      <c r="K350" s="4"/>
      <c r="M350"/>
    </row>
    <row r="351" spans="1:17" x14ac:dyDescent="0.25">
      <c r="J351" s="4"/>
      <c r="K351" s="4"/>
      <c r="M351"/>
    </row>
    <row r="352" spans="1:17" ht="9.75" customHeight="1" x14ac:dyDescent="0.25">
      <c r="J352" s="4"/>
      <c r="K352" s="4"/>
      <c r="M352"/>
    </row>
    <row r="353" spans="10:13" ht="8.25" hidden="1" customHeight="1" x14ac:dyDescent="0.25">
      <c r="J353" s="4"/>
      <c r="K353" s="4"/>
      <c r="M353"/>
    </row>
    <row r="354" spans="10:13" x14ac:dyDescent="0.25">
      <c r="J354" s="4"/>
      <c r="K354" s="4"/>
      <c r="M354"/>
    </row>
    <row r="355" spans="10:13" x14ac:dyDescent="0.25">
      <c r="K355" s="4"/>
      <c r="M355"/>
    </row>
    <row r="356" spans="10:13" x14ac:dyDescent="0.25">
      <c r="K356" s="4"/>
    </row>
    <row r="357" spans="10:13" x14ac:dyDescent="0.25">
      <c r="K357" s="4"/>
    </row>
  </sheetData>
  <mergeCells count="8">
    <mergeCell ref="A5:A6"/>
    <mergeCell ref="B5:B6"/>
    <mergeCell ref="F5:F6"/>
    <mergeCell ref="I5:I6"/>
    <mergeCell ref="C5:D5"/>
    <mergeCell ref="E5:E6"/>
    <mergeCell ref="G5:G6"/>
    <mergeCell ref="H5:H6"/>
  </mergeCells>
  <pageMargins left="0.74803149606299213" right="0.15748031496062992" top="0.47244094488188981" bottom="0.1968503937007874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2024</vt:lpstr>
      <vt:lpstr>Sheet1</vt:lpstr>
      <vt:lpstr>'2024'!Print_Titles</vt:lpstr>
    </vt:vector>
  </TitlesOfParts>
  <Company>SoDra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avenc</dc:creator>
  <cp:lastModifiedBy>Agnietė Laukavičienė</cp:lastModifiedBy>
  <cp:lastPrinted>2023-10-25T10:54:58Z</cp:lastPrinted>
  <dcterms:created xsi:type="dcterms:W3CDTF">2004-10-21T11:04:05Z</dcterms:created>
  <dcterms:modified xsi:type="dcterms:W3CDTF">2024-12-05T14:20:18Z</dcterms:modified>
</cp:coreProperties>
</file>