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lakdlt-my.sharepoint.com/personal/antanas_narbutas_vialietuva_lt/Documents/Darbalaukis/2613/PD3/"/>
    </mc:Choice>
  </mc:AlternateContent>
  <xr:revisionPtr revIDLastSave="2" documentId="8_{0535EE4D-B122-4920-8921-D8F8C828415A}" xr6:coauthVersionLast="47" xr6:coauthVersionMax="47" xr10:uidLastSave="{606BFAFE-ACD0-4A4F-B6AA-3F44A91C9A45}"/>
  <bookViews>
    <workbookView xWindow="28680" yWindow="-120" windowWidth="29040" windowHeight="15720" xr2:uid="{46833FB4-1428-4134-858F-247AB7C87C48}"/>
  </bookViews>
  <sheets>
    <sheet name="Apšvietimas" sheetId="1" r:id="rId1"/>
    <sheet name="Santrauka"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 i="1" l="1"/>
  <c r="C9" i="2"/>
  <c r="G40" i="1"/>
  <c r="G39" i="1"/>
  <c r="G38" i="1"/>
  <c r="G37" i="1"/>
  <c r="G36" i="1"/>
  <c r="G35" i="1"/>
  <c r="G34" i="1"/>
  <c r="G33" i="1"/>
  <c r="G32" i="1"/>
  <c r="G31" i="1"/>
  <c r="G30" i="1"/>
  <c r="G29" i="1"/>
  <c r="G28" i="1"/>
  <c r="G27" i="1"/>
  <c r="G26" i="1"/>
  <c r="G25" i="1"/>
  <c r="G24" i="1"/>
  <c r="G23" i="1"/>
  <c r="G22" i="1"/>
  <c r="G21" i="1"/>
  <c r="I21" i="1" s="1"/>
  <c r="G20" i="1"/>
  <c r="G19" i="1"/>
  <c r="G18" i="1"/>
  <c r="G17" i="1"/>
  <c r="G16" i="1"/>
  <c r="G15" i="1"/>
  <c r="G14" i="1"/>
  <c r="G13" i="1"/>
  <c r="I16" i="1" s="1"/>
  <c r="G12" i="1"/>
  <c r="G11" i="1"/>
  <c r="G41" i="1" s="1"/>
  <c r="I12" i="1" l="1"/>
</calcChain>
</file>

<file path=xl/sharedStrings.xml><?xml version="1.0" encoding="utf-8"?>
<sst xmlns="http://schemas.openxmlformats.org/spreadsheetml/2006/main" count="153" uniqueCount="101">
  <si>
    <t>11 priedas</t>
  </si>
  <si>
    <t>Kazlų Rūdos savivaldybės administracijos dalis</t>
  </si>
  <si>
    <t>Valstybinės reikšmės rajoninio kelio Nr. 2613 Kazlų Rūda–Bagotoji ruožo
nuo 0,282 iki 1,934 km kapitalinis remontas, įrengiant taką</t>
  </si>
  <si>
    <t>DARBŲ KIEKIŲ ŽINIARAŠTIS NR. 2 – APŠVIETIMO DALIS</t>
  </si>
  <si>
    <t>Skyrius</t>
  </si>
  <si>
    <t>Eilės Nr.</t>
  </si>
  <si>
    <t>Darbo pavadinimas, aprašymas</t>
  </si>
  <si>
    <t>Mato vnt.</t>
  </si>
  <si>
    <t>Kiekis</t>
  </si>
  <si>
    <r>
      <t xml:space="preserve">Vieneto kaina, Eur be PVM  </t>
    </r>
    <r>
      <rPr>
        <b/>
        <sz val="11"/>
        <color rgb="FFFF0000"/>
        <rFont val="Times New Roman"/>
        <family val="1"/>
        <charset val="186"/>
      </rPr>
      <t>(pildo Teikėjas)</t>
    </r>
  </si>
  <si>
    <t>Iš viso, Eur be PVM</t>
  </si>
  <si>
    <t>1.Kabeliai ir laidai</t>
  </si>
  <si>
    <t>1.1</t>
  </si>
  <si>
    <t>0,4kV 0,4kV elektros kabelis aliuminio gyslomis su dviguba izoliacija 4x25,0mm2 (Al), darbo
temperatūra +90°C, gyslos su spalvota izoliacija</t>
  </si>
  <si>
    <t>m</t>
  </si>
  <si>
    <t>1.2</t>
  </si>
  <si>
    <t>0,4kV 0,4kV elektros kabelis varinėmis gyslomis su dviguba izoliacija 3x1,5mm2 (Cu), darbo
temperatūra +90°C, gyslos su spalvota izoliacija</t>
  </si>
  <si>
    <t>Iš viso skyriuje 1, 
Eur be PVM</t>
  </si>
  <si>
    <t>2. Šviestuvai</t>
  </si>
  <si>
    <t>2.1</t>
  </si>
  <si>
    <t>Metalinė gatvės apšvietimo atrama 6,5m su gembe 1,5m aukščio ir 1,5m ilgio, karštai cinkuota,
su įleidžiamomis durelėmis (be tarpinių), su kontaktine grupe, komplekte saugiklis 1F 6A.
Atrama tiekiama su g/b pamatu.</t>
  </si>
  <si>
    <t>kompl.</t>
  </si>
  <si>
    <t>57</t>
  </si>
  <si>
    <t>2.2</t>
  </si>
  <si>
    <t>Metalinė gatvės apšvietimo atrama 6m, karštai cinkuota, su įleidžiamomis durelėmis (be tarpinių), su kontaktine grupe, komplekte saugiklis 1F 6A.
Atrama tiekiama su g/b pamatu.</t>
  </si>
  <si>
    <t>2</t>
  </si>
  <si>
    <t>2.3</t>
  </si>
  <si>
    <t>Lauko šviestuvas, metaliniu korpusu, montuojamas ant 6,5m su gembe atramos, korpusas metalinis, 230V, 50Hz, LED 33W, 4375lm, 4000K, veikimo trukmė ne mažiau 100000val., apsaugos klasė IP66, elektrosaugos klasė II.</t>
  </si>
  <si>
    <t>vnt.</t>
  </si>
  <si>
    <t>2.4</t>
  </si>
  <si>
    <t>Lauko šviestuvas, metaliniu korpusu, montuojamas ant 6m atramos, korpusas metalinis, 230V, 50Hz, LED 81W, 11298lm, 5700K, veikimo trukmė ne mažiau 100000val., apsaugos klasė IP66, elektrosaugos klasė II.</t>
  </si>
  <si>
    <t>Iš viso skyriuje 2, 
Eur be PVM</t>
  </si>
  <si>
    <t>3. Medžiagos</t>
  </si>
  <si>
    <t>3.1</t>
  </si>
  <si>
    <t>0,4kV galinė mova kabeliui 4x25,0mm2</t>
  </si>
  <si>
    <t>3.2</t>
  </si>
  <si>
    <t>Signalinė juosta</t>
  </si>
  <si>
    <t>3.3</t>
  </si>
  <si>
    <t>Apsauginis vamzdis PVC d75 (kloti atviru būdu)</t>
  </si>
  <si>
    <t>3.4</t>
  </si>
  <si>
    <t>Apsauginis vamzdis PVC d110 (kloti uždaru būdu)</t>
  </si>
  <si>
    <t>3.5</t>
  </si>
  <si>
    <t>Atramos įžemintuvas, R≤30Ω:
Cinkuotas įžeminimo strypas 10vnt.
Cinkuota įžeminimo juosta 2m
Sujungimo movelė 9vnt.
Kalimo galvutė 1vnt.
Antgalis 1vnt.
Kryžminė jungtis 1vnt.</t>
  </si>
  <si>
    <t>Iš viso skyriuje 3, 
Eur be PVM</t>
  </si>
  <si>
    <t>4. Montavimo darbai</t>
  </si>
  <si>
    <t>4.1</t>
  </si>
  <si>
    <t>Tranšėjų kasimas mechaniniu būdu 1-2 kabeliams I-II grupės grunte iki 1m
gylio</t>
  </si>
  <si>
    <t>km</t>
  </si>
  <si>
    <t>4.2</t>
  </si>
  <si>
    <t>Tranšėjų kasimas rankiniu būdu 1-2 kabeliams I-II grupės grunte iki 1m gylio</t>
  </si>
  <si>
    <t>4.3</t>
  </si>
  <si>
    <t>Tranšėjų užpylimas mechaniniu būdu 1-2 kabeliams I-II grupės grunte iki 1m
gylio</t>
  </si>
  <si>
    <t>4.4</t>
  </si>
  <si>
    <t>Apsauginių vamzdžių paklojimas</t>
  </si>
  <si>
    <t>100m</t>
  </si>
  <si>
    <t>4.5</t>
  </si>
  <si>
    <t>Apsauginių vamzdžių paklojimas uždaru būdu</t>
  </si>
  <si>
    <t>4.6</t>
  </si>
  <si>
    <t>Prieduobių kasimas</t>
  </si>
  <si>
    <t>m²</t>
  </si>
  <si>
    <t>4.7</t>
  </si>
  <si>
    <t>Signalinės juostos paklojimas</t>
  </si>
  <si>
    <t>4.8</t>
  </si>
  <si>
    <t>Kabelio tiesimas vamzdžiuose, blokuose, laidadėžėse, kai kabelio masė iki 3kg</t>
  </si>
  <si>
    <t>4.9</t>
  </si>
  <si>
    <t>Kabelio tiesimas metalinėse atramose</t>
  </si>
  <si>
    <t>4.10</t>
  </si>
  <si>
    <t>Kabelio izoliacijos varžos matavimas</t>
  </si>
  <si>
    <t>4.11</t>
  </si>
  <si>
    <t>Iki 1000 V įtampos iki 25mm2 skersp.kabeliui galinės movos su terminiais
vamzdeliais montavimas</t>
  </si>
  <si>
    <t>4.12</t>
  </si>
  <si>
    <t>Įžemintuvo montavimas</t>
  </si>
  <si>
    <t>4.13</t>
  </si>
  <si>
    <t>Konstrukcijų prijungimas prie įžeminimo kontūro</t>
  </si>
  <si>
    <t>4.14</t>
  </si>
  <si>
    <t>Lauko šviestuvo atramų su g/b pamatu montavimas</t>
  </si>
  <si>
    <t>4.15</t>
  </si>
  <si>
    <t>Įžeminimo varžos matavimas</t>
  </si>
  <si>
    <t>4.16</t>
  </si>
  <si>
    <t>Šviestuvo montavimas prie atramos</t>
  </si>
  <si>
    <t>4.17</t>
  </si>
  <si>
    <t>Įžeminimo įrenginių kontaktinių jungčių, PEN, PE ir N laidų pereinamosios
varžos matavimai</t>
  </si>
  <si>
    <t>4.18</t>
  </si>
  <si>
    <t>Fazinio ir nulinio laidų grandinės varžos matavimai</t>
  </si>
  <si>
    <t>4.19</t>
  </si>
  <si>
    <t>Išpildomosios nuotraukos gamyba</t>
  </si>
  <si>
    <t>Iš viso skyriuje 4, 
Eur be PVM</t>
  </si>
  <si>
    <t>Iš viso žiniaraštyje</t>
  </si>
  <si>
    <t>DARBŲ KIEKIŲ ŽINIARAŠČIŲ SANTRAUKA</t>
  </si>
  <si>
    <t>Darbų kiekių žin. nr.</t>
  </si>
  <si>
    <t>Žiniaraščio pavadinimas</t>
  </si>
  <si>
    <t>Vertė, EUR be PVM</t>
  </si>
  <si>
    <t>Susisiekimo dalis</t>
  </si>
  <si>
    <t>Apšvietimo dalis</t>
  </si>
  <si>
    <t>Vertės į pasiūlymo formą</t>
  </si>
  <si>
    <t>Iš viso žiniaraščiuose  (Eur be PVM):</t>
  </si>
  <si>
    <t>Į Pasiūlymo formos siūlomų kainų lentelės 4 eilutę</t>
  </si>
  <si>
    <t>Žiniaraščio Nr. 2 priedas</t>
  </si>
  <si>
    <t>Vykdant valstybinės reikšmės kelių rekonstravimo/remonto darbus:
1. darbų metu nuardyti kelio elementai (toliau – medžiagos), įvertinus jų būklę, turi būti maksimaliai panaudojami pakartotinai tame pačiame projekte;
2. susidarančios medžiagos, kurios nenaudojamos projekte ir nėra priskiriamos negražinamoms medžiagoms transportuojamos į AB „Via Lietuva“ nurodytas sandėliavimo vietą (-as), parenkant optimaliausią atstumą:
1) AB „Kelių priežiūra“ Ukmergės kelių tarnybos Širvintų meistrija, Zibalų g. 55, Širvintos.
2) AB „Kelių priežiūra“ Panevėžio kelių tarnybos Panevėžio meistrijos Karsakiškio gamybinė bazė, Kakūnų k., Karsakiškio sen., Panevėžio r.
3) AB „Kelių priežiūra“ Kretingos kelių tarnybos Plungės meistrija, Stoties g. 11a, Plungė.
4) AB „Kelių priežiūra“ Kėdainių kelių tarnybos Kėdainių meistrija, Birutės g. 4, Kėdainiai.
5) AB „Kelių priežiūra“ Marijampolės kelių tarnybos Marijampolės meistrija, Gamyklų g. 12, Marijampolė.
6) AB „Kelių priežiūra“ Trakų kelių tarnybos Vievio meistrija, Statybininkų g. 16, Vievis.
Į sandėliavimo vietas turi būti gabenami metaliniai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Paslaugos teikėjas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</si>
  <si>
    <r>
      <rPr>
        <b/>
        <sz val="10"/>
        <color rgb="FF000000"/>
        <rFont val="Times New Roman"/>
        <family val="1"/>
        <charset val="186"/>
      </rPr>
      <t>Negrąžinamos medžiagos</t>
    </r>
    <r>
      <rPr>
        <b/>
        <sz val="10"/>
        <color rgb="FF000000"/>
        <rFont val="Times New Roman"/>
        <family val="1"/>
        <charset val="186"/>
      </rPr>
      <t xml:space="preserve">
</t>
    </r>
    <r>
      <rPr>
        <sz val="10"/>
        <color rgb="FF000000"/>
        <rFont val="Times New Roman"/>
        <family val="1"/>
        <charset val="186"/>
      </rPr>
      <t>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</si>
  <si>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color rgb="FF000000"/>
        <rFont val="Times New Roman"/>
        <family val="1"/>
        <charset val="186"/>
      </rPr>
      <t>Statybinės atliekos</t>
    </r>
    <r>
      <rPr>
        <b/>
        <sz val="10"/>
        <color rgb="FF000000"/>
        <rFont val="Times New Roman"/>
        <family val="1"/>
        <charset val="186"/>
      </rPr>
      <t xml:space="preserve">
</t>
    </r>
    <r>
      <rPr>
        <sz val="10"/>
        <color rgb="FF000000"/>
        <rFont val="Times New Roman"/>
        <family val="1"/>
        <charset val="186"/>
      </rPr>
      <t>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</si>
</sst>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quot;;&quot;-&quot;#,##0.00&quot; &quot;"/>
    <numFmt numFmtId="165" formatCode="0.000"/>
  </numFmts>
  <fonts count="15" x14ac:knownFonts="1">
    <font>
      <sz val="11"/>
      <color rgb="FF000000"/>
      <name val="Calibri"/>
      <family val="2"/>
      <charset val="186"/>
    </font>
    <font>
      <sz val="11"/>
      <color rgb="FF000000"/>
      <name val="Calibri"/>
      <family val="2"/>
      <charset val="186"/>
    </font>
    <font>
      <sz val="10"/>
      <color rgb="FF000000"/>
      <name val="Arial"/>
      <family val="2"/>
      <charset val="186"/>
    </font>
    <font>
      <sz val="11"/>
      <color rgb="FF000000"/>
      <name val="Times New Roman"/>
      <family val="1"/>
      <charset val="186"/>
    </font>
    <font>
      <b/>
      <sz val="14"/>
      <color rgb="FF000000"/>
      <name val="Times New Roman"/>
      <family val="1"/>
      <charset val="186"/>
    </font>
    <font>
      <sz val="11"/>
      <color rgb="FFFF0000"/>
      <name val="Times New Roman"/>
      <family val="1"/>
      <charset val="186"/>
    </font>
    <font>
      <b/>
      <sz val="11"/>
      <color rgb="FF000000"/>
      <name val="Times New Roman"/>
      <family val="1"/>
      <charset val="186"/>
    </font>
    <font>
      <b/>
      <sz val="16"/>
      <color rgb="FF000000"/>
      <name val="Times New Roman"/>
      <family val="1"/>
      <charset val="186"/>
    </font>
    <font>
      <b/>
      <sz val="11"/>
      <color rgb="FFFF0000"/>
      <name val="Times New Roman"/>
      <family val="1"/>
      <charset val="186"/>
    </font>
    <font>
      <i/>
      <sz val="11"/>
      <color rgb="FF000000"/>
      <name val="Times New Roman"/>
      <family val="1"/>
      <charset val="186"/>
    </font>
    <font>
      <b/>
      <sz val="10"/>
      <color rgb="FF000000"/>
      <name val="Times New Roman"/>
      <family val="1"/>
      <charset val="186"/>
    </font>
    <font>
      <sz val="10"/>
      <color rgb="FF000000"/>
      <name val="Times New Roman"/>
      <family val="1"/>
      <charset val="186"/>
    </font>
    <font>
      <sz val="9"/>
      <color rgb="FF000000"/>
      <name val="Times New Roman"/>
      <family val="1"/>
      <charset val="186"/>
    </font>
    <font>
      <b/>
      <sz val="9"/>
      <color rgb="FF000000"/>
      <name val="Times New Roman"/>
      <family val="1"/>
      <charset val="186"/>
    </font>
    <font>
      <b/>
      <i/>
      <sz val="10"/>
      <color rgb="FF000000"/>
      <name val="Times New Roman"/>
      <family val="1"/>
      <charset val="186"/>
    </font>
  </fonts>
  <fills count="6">
    <fill>
      <patternFill patternType="none"/>
    </fill>
    <fill>
      <patternFill patternType="gray125"/>
    </fill>
    <fill>
      <patternFill patternType="solid">
        <fgColor rgb="FFF2F2F2"/>
        <bgColor rgb="FFF2F2F2"/>
      </patternFill>
    </fill>
    <fill>
      <patternFill patternType="solid">
        <fgColor rgb="FFE2EFDA"/>
        <bgColor rgb="FFE2EFDA"/>
      </patternFill>
    </fill>
    <fill>
      <patternFill patternType="solid">
        <fgColor rgb="FFD9D9D9"/>
        <bgColor rgb="FFD9D9D9"/>
      </patternFill>
    </fill>
    <fill>
      <patternFill patternType="solid">
        <fgColor rgb="FFEDEDED"/>
        <bgColor rgb="FFEDEDED"/>
      </patternFill>
    </fill>
  </fills>
  <borders count="27">
    <border>
      <left/>
      <right/>
      <top/>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top style="thin">
        <color rgb="FF000000"/>
      </top>
      <bottom style="medium">
        <color rgb="FF000000"/>
      </bottom>
      <diagonal/>
    </border>
    <border>
      <left style="thin">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s>
  <cellStyleXfs count="9">
    <xf numFmtId="0" fontId="0" fillId="0" borderId="0"/>
    <xf numFmtId="0" fontId="2"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2" fillId="0" borderId="0" applyNumberFormat="0" applyBorder="0" applyProtection="0"/>
    <xf numFmtId="0" fontId="1" fillId="0" borderId="0" applyNumberFormat="0" applyFont="0" applyBorder="0" applyProtection="0"/>
    <xf numFmtId="0" fontId="1" fillId="0" borderId="0" applyNumberFormat="0" applyFont="0" applyBorder="0" applyProtection="0"/>
  </cellStyleXfs>
  <cellXfs count="97">
    <xf numFmtId="0" fontId="0" fillId="0" borderId="0" xfId="0"/>
    <xf numFmtId="0" fontId="3" fillId="0" borderId="0" xfId="0" applyFont="1" applyAlignment="1">
      <alignment wrapText="1"/>
    </xf>
    <xf numFmtId="0" fontId="3" fillId="0" borderId="0" xfId="0" applyFont="1" applyAlignment="1">
      <alignment vertical="center" wrapText="1"/>
    </xf>
    <xf numFmtId="0" fontId="3" fillId="0" borderId="0" xfId="0" applyFont="1"/>
    <xf numFmtId="2" fontId="3" fillId="0" borderId="0" xfId="0" applyNumberFormat="1" applyFont="1"/>
    <xf numFmtId="0" fontId="4" fillId="0" borderId="0" xfId="0" applyFont="1" applyAlignment="1" applyProtection="1">
      <alignment horizontal="center" vertical="center"/>
      <protection locked="0"/>
    </xf>
    <xf numFmtId="0" fontId="5" fillId="0" borderId="0" xfId="0" applyFont="1" applyProtection="1">
      <protection locked="0"/>
    </xf>
    <xf numFmtId="0" fontId="3" fillId="0" borderId="0" xfId="0" applyFont="1" applyProtection="1">
      <protection locked="0"/>
    </xf>
    <xf numFmtId="0" fontId="3"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0" xfId="3" applyFont="1" applyAlignment="1">
      <alignment horizontal="center" vertical="center" wrapText="1"/>
    </xf>
    <xf numFmtId="2" fontId="6" fillId="0" borderId="0" xfId="3" applyNumberFormat="1" applyFont="1" applyAlignment="1">
      <alignment horizontal="center" vertical="center" wrapText="1"/>
    </xf>
    <xf numFmtId="0" fontId="6" fillId="0" borderId="2" xfId="8" applyFont="1" applyBorder="1" applyAlignment="1">
      <alignment horizontal="center" vertical="center" wrapText="1"/>
    </xf>
    <xf numFmtId="0" fontId="6" fillId="0" borderId="3" xfId="8" applyFont="1" applyBorder="1" applyAlignment="1">
      <alignment horizontal="center" vertical="center" wrapText="1"/>
    </xf>
    <xf numFmtId="2" fontId="6" fillId="0" borderId="3" xfId="8" applyNumberFormat="1" applyFont="1" applyBorder="1" applyAlignment="1">
      <alignment horizontal="center" vertical="center" wrapText="1"/>
    </xf>
    <xf numFmtId="0" fontId="6" fillId="0" borderId="3" xfId="3" applyFont="1" applyBorder="1" applyAlignment="1">
      <alignment horizontal="center" vertical="center" wrapText="1"/>
    </xf>
    <xf numFmtId="0" fontId="6" fillId="0" borderId="4" xfId="3" applyFont="1" applyBorder="1" applyAlignment="1">
      <alignment horizontal="center" vertical="center" wrapText="1"/>
    </xf>
    <xf numFmtId="49" fontId="9" fillId="0" borderId="5" xfId="0" applyNumberFormat="1" applyFont="1" applyBorder="1" applyAlignment="1">
      <alignment horizontal="center" vertical="center" wrapText="1"/>
    </xf>
    <xf numFmtId="49" fontId="3" fillId="0" borderId="5" xfId="0" applyNumberFormat="1" applyFont="1" applyBorder="1" applyAlignment="1">
      <alignment horizontal="center" vertical="center"/>
    </xf>
    <xf numFmtId="49" fontId="3" fillId="0" borderId="5" xfId="0" applyNumberFormat="1" applyFont="1" applyBorder="1" applyAlignment="1">
      <alignment horizontal="left" vertical="center" wrapText="1"/>
    </xf>
    <xf numFmtId="0" fontId="3" fillId="0" borderId="5" xfId="5" applyFont="1" applyBorder="1" applyAlignment="1">
      <alignment horizontal="center" vertical="center" wrapText="1"/>
    </xf>
    <xf numFmtId="4" fontId="6" fillId="4" borderId="5" xfId="7" applyNumberFormat="1" applyFont="1" applyFill="1" applyBorder="1" applyAlignment="1" applyProtection="1">
      <alignment horizontal="center" vertical="center" wrapText="1"/>
      <protection locked="0"/>
    </xf>
    <xf numFmtId="4" fontId="3" fillId="0" borderId="6" xfId="0" applyNumberFormat="1" applyFont="1" applyBorder="1" applyAlignment="1">
      <alignment horizontal="center" vertical="center" wrapText="1"/>
    </xf>
    <xf numFmtId="49" fontId="3" fillId="0" borderId="7" xfId="0" applyNumberFormat="1" applyFont="1" applyBorder="1" applyAlignment="1">
      <alignment horizontal="left" vertical="center" wrapText="1"/>
    </xf>
    <xf numFmtId="0" fontId="3" fillId="0" borderId="3" xfId="0" applyFont="1" applyBorder="1" applyAlignment="1">
      <alignment horizontal="center" vertical="center"/>
    </xf>
    <xf numFmtId="1" fontId="3" fillId="0" borderId="3" xfId="5" applyNumberFormat="1" applyFont="1" applyBorder="1" applyAlignment="1">
      <alignment horizontal="center" vertical="center" wrapText="1"/>
    </xf>
    <xf numFmtId="4" fontId="6" fillId="4" borderId="3" xfId="7" applyNumberFormat="1" applyFont="1" applyFill="1" applyBorder="1" applyAlignment="1" applyProtection="1">
      <alignment horizontal="center" vertical="center" wrapText="1"/>
      <protection locked="0"/>
    </xf>
    <xf numFmtId="4" fontId="3" fillId="0" borderId="8" xfId="0" applyNumberFormat="1" applyFont="1" applyBorder="1" applyAlignment="1">
      <alignment horizontal="center" vertical="center" wrapText="1"/>
    </xf>
    <xf numFmtId="4" fontId="6" fillId="0" borderId="9" xfId="0" applyNumberFormat="1" applyFont="1" applyBorder="1" applyAlignment="1" applyProtection="1">
      <alignment horizontal="center" vertical="center" wrapText="1"/>
      <protection locked="0"/>
    </xf>
    <xf numFmtId="4" fontId="6" fillId="0" borderId="10" xfId="0" applyNumberFormat="1" applyFont="1" applyBorder="1" applyAlignment="1" applyProtection="1">
      <alignment horizontal="center" vertical="center"/>
      <protection locked="0"/>
    </xf>
    <xf numFmtId="49" fontId="9" fillId="0" borderId="11" xfId="0" applyNumberFormat="1" applyFont="1" applyBorder="1" applyAlignment="1">
      <alignment horizontal="center" vertical="center" wrapText="1"/>
    </xf>
    <xf numFmtId="49" fontId="3" fillId="0" borderId="11" xfId="0" applyNumberFormat="1" applyFont="1" applyBorder="1" applyAlignment="1">
      <alignment horizontal="center" vertical="center"/>
    </xf>
    <xf numFmtId="0" fontId="3" fillId="0" borderId="5" xfId="0" applyFont="1" applyBorder="1" applyAlignment="1">
      <alignment horizontal="left" vertical="center" wrapText="1"/>
    </xf>
    <xf numFmtId="0" fontId="3" fillId="0" borderId="11" xfId="0" applyFont="1" applyBorder="1" applyAlignment="1">
      <alignment horizontal="center" vertical="center"/>
    </xf>
    <xf numFmtId="164" fontId="3" fillId="4" borderId="11" xfId="0" applyNumberFormat="1" applyFont="1" applyFill="1" applyBorder="1" applyAlignment="1" applyProtection="1">
      <alignment horizontal="center" vertical="center"/>
      <protection locked="0"/>
    </xf>
    <xf numFmtId="4" fontId="3" fillId="0" borderId="12" xfId="0" applyNumberFormat="1" applyFont="1" applyBorder="1" applyAlignment="1">
      <alignment horizontal="center" vertical="center" wrapText="1"/>
    </xf>
    <xf numFmtId="0" fontId="5" fillId="0" borderId="0" xfId="0" applyFont="1" applyAlignment="1" applyProtection="1">
      <alignment wrapText="1"/>
      <protection locked="0"/>
    </xf>
    <xf numFmtId="0" fontId="3" fillId="0" borderId="0" xfId="0" applyFont="1" applyAlignment="1" applyProtection="1">
      <alignment wrapText="1"/>
      <protection locked="0"/>
    </xf>
    <xf numFmtId="0" fontId="3" fillId="0" borderId="5" xfId="0" applyFont="1" applyBorder="1" applyAlignment="1">
      <alignment horizontal="center" vertical="center"/>
    </xf>
    <xf numFmtId="1" fontId="3" fillId="0" borderId="5" xfId="0" applyNumberFormat="1" applyFont="1" applyBorder="1" applyAlignment="1">
      <alignment horizontal="center" vertical="center"/>
    </xf>
    <xf numFmtId="164" fontId="3" fillId="4" borderId="5" xfId="0" applyNumberFormat="1" applyFont="1" applyFill="1" applyBorder="1" applyAlignment="1" applyProtection="1">
      <alignment horizontal="center" vertical="center"/>
      <protection locked="0"/>
    </xf>
    <xf numFmtId="0" fontId="3" fillId="0" borderId="3" xfId="0" applyFont="1" applyBorder="1" applyAlignment="1">
      <alignment horizontal="left" vertical="center" wrapText="1"/>
    </xf>
    <xf numFmtId="1" fontId="0" fillId="0" borderId="13" xfId="0" applyNumberFormat="1" applyBorder="1" applyAlignment="1">
      <alignment horizontal="center"/>
    </xf>
    <xf numFmtId="164" fontId="3" fillId="4" borderId="3" xfId="0" applyNumberFormat="1" applyFont="1" applyFill="1" applyBorder="1" applyAlignment="1" applyProtection="1">
      <alignment horizontal="center" vertical="center"/>
      <protection locked="0"/>
    </xf>
    <xf numFmtId="4" fontId="3" fillId="0" borderId="4" xfId="0" applyNumberFormat="1" applyFont="1" applyBorder="1" applyAlignment="1">
      <alignment horizontal="center" vertical="center" wrapText="1"/>
    </xf>
    <xf numFmtId="4" fontId="6" fillId="0" borderId="10" xfId="0" applyNumberFormat="1" applyFont="1" applyBorder="1" applyAlignment="1" applyProtection="1">
      <alignment horizontal="center" vertical="center" wrapText="1"/>
      <protection locked="0"/>
    </xf>
    <xf numFmtId="0" fontId="3" fillId="0" borderId="11" xfId="0" applyFont="1" applyBorder="1" applyAlignment="1">
      <alignment horizontal="left" vertical="center"/>
    </xf>
    <xf numFmtId="1" fontId="3" fillId="0" borderId="14" xfId="0" applyNumberFormat="1" applyFont="1" applyBorder="1" applyAlignment="1">
      <alignment horizontal="center" vertical="center"/>
    </xf>
    <xf numFmtId="4" fontId="6" fillId="4" borderId="15" xfId="4" applyNumberFormat="1" applyFont="1" applyFill="1" applyBorder="1" applyAlignment="1" applyProtection="1">
      <alignment horizontal="center" vertical="center" wrapText="1"/>
      <protection locked="0"/>
    </xf>
    <xf numFmtId="4" fontId="6" fillId="0" borderId="0" xfId="0" applyNumberFormat="1" applyFont="1" applyAlignment="1" applyProtection="1">
      <alignment horizontal="center" vertical="center" wrapText="1"/>
      <protection locked="0"/>
    </xf>
    <xf numFmtId="4" fontId="6" fillId="0" borderId="0" xfId="0" applyNumberFormat="1" applyFont="1" applyAlignment="1" applyProtection="1">
      <alignment horizontal="center" vertical="center"/>
      <protection locked="0"/>
    </xf>
    <xf numFmtId="1" fontId="3" fillId="0" borderId="16" xfId="6" applyNumberFormat="1" applyFont="1" applyBorder="1" applyAlignment="1">
      <alignment horizontal="center" vertical="center" wrapText="1"/>
    </xf>
    <xf numFmtId="4" fontId="6" fillId="4" borderId="17" xfId="4" applyNumberFormat="1" applyFont="1" applyFill="1" applyBorder="1" applyAlignment="1" applyProtection="1">
      <alignment horizontal="center" vertical="center" wrapText="1"/>
      <protection locked="0"/>
    </xf>
    <xf numFmtId="49" fontId="9" fillId="0" borderId="3" xfId="0" applyNumberFormat="1" applyFont="1" applyBorder="1" applyAlignment="1">
      <alignment horizontal="center" vertical="center" wrapText="1"/>
    </xf>
    <xf numFmtId="49" fontId="3" fillId="0" borderId="3" xfId="0" applyNumberFormat="1" applyFont="1" applyBorder="1" applyAlignment="1">
      <alignment horizontal="center" vertical="center"/>
    </xf>
    <xf numFmtId="1" fontId="3" fillId="0" borderId="8" xfId="6" applyNumberFormat="1" applyFont="1" applyBorder="1" applyAlignment="1">
      <alignment horizontal="center" vertical="center" wrapText="1"/>
    </xf>
    <xf numFmtId="4" fontId="6" fillId="4" borderId="18" xfId="4" applyNumberFormat="1" applyFont="1" applyFill="1" applyBorder="1" applyAlignment="1" applyProtection="1">
      <alignment horizontal="center" vertical="center" wrapText="1"/>
      <protection locked="0"/>
    </xf>
    <xf numFmtId="4" fontId="3" fillId="0" borderId="19" xfId="0" applyNumberFormat="1" applyFont="1" applyBorder="1" applyAlignment="1">
      <alignment horizontal="center" vertical="center" wrapText="1"/>
    </xf>
    <xf numFmtId="4" fontId="6" fillId="0" borderId="20" xfId="0" applyNumberFormat="1" applyFont="1" applyBorder="1" applyAlignment="1" applyProtection="1">
      <alignment horizontal="center" vertical="center"/>
      <protection locked="0"/>
    </xf>
    <xf numFmtId="49" fontId="3" fillId="0" borderId="11" xfId="0" applyNumberFormat="1" applyFont="1" applyBorder="1" applyAlignment="1">
      <alignment horizontal="center" vertical="center" wrapText="1"/>
    </xf>
    <xf numFmtId="0" fontId="3" fillId="0" borderId="11" xfId="0" applyFont="1" applyBorder="1" applyAlignment="1">
      <alignment horizontal="left" vertical="center" wrapText="1"/>
    </xf>
    <xf numFmtId="165" fontId="3" fillId="0" borderId="11" xfId="0" applyNumberFormat="1" applyFont="1" applyBorder="1" applyAlignment="1">
      <alignment horizontal="center" vertical="center"/>
    </xf>
    <xf numFmtId="4" fontId="6" fillId="4" borderId="11" xfId="4" applyNumberFormat="1" applyFont="1" applyFill="1" applyBorder="1" applyAlignment="1" applyProtection="1">
      <alignment horizontal="center" vertical="center" wrapText="1"/>
      <protection locked="0"/>
    </xf>
    <xf numFmtId="4" fontId="3" fillId="0" borderId="21" xfId="0" applyNumberFormat="1" applyFont="1" applyBorder="1" applyAlignment="1">
      <alignment horizontal="center" vertical="center" wrapText="1"/>
    </xf>
    <xf numFmtId="165" fontId="3" fillId="0" borderId="5" xfId="6" applyNumberFormat="1" applyFont="1" applyBorder="1" applyAlignment="1">
      <alignment horizontal="center" vertical="center" wrapText="1"/>
    </xf>
    <xf numFmtId="4" fontId="6" fillId="4" borderId="5" xfId="4" applyNumberFormat="1" applyFont="1" applyFill="1" applyBorder="1" applyAlignment="1" applyProtection="1">
      <alignment horizontal="center" vertical="center" wrapText="1"/>
      <protection locked="0"/>
    </xf>
    <xf numFmtId="2" fontId="3" fillId="0" borderId="5" xfId="6" applyNumberFormat="1" applyFont="1" applyBorder="1" applyAlignment="1">
      <alignment horizontal="center" vertical="center" wrapText="1"/>
    </xf>
    <xf numFmtId="0" fontId="5" fillId="0" borderId="22" xfId="0" applyFont="1" applyBorder="1" applyAlignment="1" applyProtection="1">
      <alignment vertical="center" wrapText="1"/>
      <protection locked="0"/>
    </xf>
    <xf numFmtId="4" fontId="6" fillId="4" borderId="23" xfId="4" applyNumberFormat="1" applyFont="1" applyFill="1" applyBorder="1" applyAlignment="1" applyProtection="1">
      <alignment horizontal="center" vertical="center" wrapText="1"/>
      <protection locked="0"/>
    </xf>
    <xf numFmtId="4" fontId="6" fillId="4" borderId="24" xfId="4" applyNumberFormat="1" applyFont="1" applyFill="1" applyBorder="1" applyAlignment="1" applyProtection="1">
      <alignment horizontal="center" vertical="center" wrapText="1"/>
      <protection locked="0"/>
    </xf>
    <xf numFmtId="1" fontId="3" fillId="0" borderId="5" xfId="6"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1" fontId="3" fillId="0" borderId="3" xfId="6" applyNumberFormat="1" applyFont="1" applyBorder="1" applyAlignment="1">
      <alignment horizontal="center" vertical="center" wrapText="1"/>
    </xf>
    <xf numFmtId="4" fontId="6" fillId="4" borderId="3" xfId="4" applyNumberFormat="1" applyFont="1" applyFill="1" applyBorder="1" applyAlignment="1" applyProtection="1">
      <alignment horizontal="center" vertical="center" wrapText="1"/>
      <protection locked="0"/>
    </xf>
    <xf numFmtId="4" fontId="6" fillId="0" borderId="20" xfId="0" applyNumberFormat="1" applyFont="1" applyBorder="1" applyAlignment="1" applyProtection="1">
      <alignment horizontal="center" vertical="center" wrapText="1"/>
      <protection locked="0"/>
    </xf>
    <xf numFmtId="4" fontId="6" fillId="0" borderId="25" xfId="0" applyNumberFormat="1" applyFont="1" applyBorder="1" applyAlignment="1" applyProtection="1">
      <alignment horizontal="center" vertical="center"/>
      <protection locked="0"/>
    </xf>
    <xf numFmtId="49" fontId="6" fillId="0" borderId="26" xfId="0" applyNumberFormat="1" applyFont="1" applyBorder="1" applyAlignment="1">
      <alignment horizontal="center" vertical="center" wrapText="1"/>
    </xf>
    <xf numFmtId="49" fontId="3" fillId="0" borderId="26" xfId="0" applyNumberFormat="1" applyFont="1" applyBorder="1" applyAlignment="1">
      <alignment horizontal="center" vertical="center" wrapText="1"/>
    </xf>
    <xf numFmtId="49" fontId="3" fillId="0" borderId="26" xfId="6" applyNumberFormat="1" applyFont="1" applyBorder="1" applyAlignment="1">
      <alignment horizontal="left" vertical="center" wrapText="1"/>
    </xf>
    <xf numFmtId="49" fontId="3" fillId="0" borderId="26" xfId="6" applyNumberFormat="1" applyFont="1" applyBorder="1" applyAlignment="1">
      <alignment horizontal="center" vertical="center" wrapText="1"/>
    </xf>
    <xf numFmtId="0" fontId="3" fillId="0" borderId="26" xfId="6" applyFont="1" applyBorder="1" applyAlignment="1">
      <alignment horizontal="center" vertical="center" wrapText="1"/>
    </xf>
    <xf numFmtId="4" fontId="6" fillId="4" borderId="26" xfId="4" applyNumberFormat="1" applyFont="1" applyFill="1" applyBorder="1" applyAlignment="1" applyProtection="1">
      <alignment horizontal="center" vertical="center" wrapText="1"/>
      <protection locked="0"/>
    </xf>
    <xf numFmtId="4" fontId="6" fillId="0" borderId="25"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11" fillId="0" borderId="5" xfId="0" applyFont="1" applyBorder="1" applyAlignment="1">
      <alignment horizontal="center" vertical="center"/>
    </xf>
    <xf numFmtId="0" fontId="11" fillId="0" borderId="5" xfId="0" applyFont="1" applyBorder="1" applyAlignment="1">
      <alignment horizontal="center" vertical="center" wrapText="1"/>
    </xf>
    <xf numFmtId="4" fontId="12" fillId="0" borderId="5" xfId="0" applyNumberFormat="1" applyFont="1" applyBorder="1" applyAlignment="1">
      <alignment horizontal="center" vertical="center"/>
    </xf>
    <xf numFmtId="0" fontId="10" fillId="0" borderId="5" xfId="0" applyFont="1" applyBorder="1" applyAlignment="1">
      <alignment horizontal="right" vertical="center"/>
    </xf>
    <xf numFmtId="4" fontId="13" fillId="0" borderId="5" xfId="0" applyNumberFormat="1" applyFont="1" applyBorder="1" applyAlignment="1">
      <alignment horizontal="center" vertical="center"/>
    </xf>
    <xf numFmtId="0" fontId="14" fillId="0" borderId="0" xfId="0" applyFont="1"/>
    <xf numFmtId="0" fontId="3" fillId="0" borderId="0" xfId="0" applyFont="1" applyAlignment="1">
      <alignment wrapText="1"/>
    </xf>
    <xf numFmtId="0" fontId="7" fillId="2" borderId="0" xfId="3" applyFont="1" applyFill="1" applyAlignment="1">
      <alignment horizontal="center" vertical="center" wrapText="1"/>
    </xf>
    <xf numFmtId="0" fontId="6" fillId="3" borderId="1" xfId="3" applyFont="1" applyFill="1" applyBorder="1" applyAlignment="1">
      <alignment horizontal="center" vertical="center"/>
    </xf>
    <xf numFmtId="0" fontId="11" fillId="0" borderId="0" xfId="0" applyFont="1" applyAlignment="1">
      <alignment horizontal="left" vertical="center" wrapText="1"/>
    </xf>
    <xf numFmtId="0" fontId="6" fillId="3" borderId="5" xfId="0" applyFont="1" applyFill="1" applyBorder="1" applyAlignment="1">
      <alignment horizontal="center" vertical="center" wrapText="1"/>
    </xf>
    <xf numFmtId="0" fontId="10" fillId="5" borderId="5" xfId="0" applyFont="1" applyFill="1" applyBorder="1" applyAlignment="1">
      <alignment horizontal="center" vertical="center"/>
    </xf>
    <xf numFmtId="0" fontId="0" fillId="0" borderId="5" xfId="0" applyBorder="1"/>
  </cellXfs>
  <cellStyles count="9">
    <cellStyle name="Įprastas" xfId="0" builtinId="0" customBuiltin="1"/>
    <cellStyle name="Įprastas 2" xfId="1" xr:uid="{C88DA408-2718-464B-A4B3-32E68C0F99D1}"/>
    <cellStyle name="Įprastas 2 2" xfId="2" xr:uid="{4BE73C70-AC87-4DC0-BE8D-7DFBA340B4B3}"/>
    <cellStyle name="Normal 2 2" xfId="3" xr:uid="{8473CCB2-EBB0-4805-977B-ABCC05F0100B}"/>
    <cellStyle name="Normal 3" xfId="4" xr:uid="{282BEF23-96A8-4EF6-B44B-8F85EBE298B8}"/>
    <cellStyle name="Normal 4" xfId="5" xr:uid="{9EC4FA59-4A5B-4957-B796-C080A094EF1A}"/>
    <cellStyle name="Normal 7" xfId="6" xr:uid="{2C077F21-8801-438E-8221-C430F608E57A}"/>
    <cellStyle name="TableStyleLight1" xfId="7" xr:uid="{B27DBA06-CB50-4748-8BDE-DCDAC5180069}"/>
    <cellStyle name="TableStyleLight1 2" xfId="8" xr:uid="{A751E751-DADC-4163-A75B-67E5C0C838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4A04D-158D-47FB-8B8C-34C972010579}">
  <dimension ref="A1:I41"/>
  <sheetViews>
    <sheetView tabSelected="1" workbookViewId="0">
      <selection activeCell="G41" sqref="G41"/>
    </sheetView>
  </sheetViews>
  <sheetFormatPr defaultColWidth="9.42578125" defaultRowHeight="15" x14ac:dyDescent="0.25"/>
  <cols>
    <col min="1" max="1" width="32.5703125" style="1" bestFit="1" customWidth="1"/>
    <col min="2" max="2" width="8.5703125" style="1" bestFit="1" customWidth="1"/>
    <col min="3" max="3" width="79.5703125" style="2" customWidth="1"/>
    <col min="4" max="4" width="9.42578125" style="3" customWidth="1"/>
    <col min="5" max="5" width="16.85546875" style="4" customWidth="1"/>
    <col min="6" max="6" width="21.28515625" style="8" customWidth="1"/>
    <col min="7" max="7" width="16.5703125" style="3" customWidth="1"/>
    <col min="8" max="8" width="22.140625" style="6" customWidth="1"/>
    <col min="9" max="9" width="16.5703125" style="7" customWidth="1"/>
    <col min="10" max="10" width="9.42578125" style="7" customWidth="1"/>
    <col min="11" max="16384" width="9.42578125" style="7"/>
  </cols>
  <sheetData>
    <row r="1" spans="1:9" ht="18.75" x14ac:dyDescent="0.25">
      <c r="F1" s="5" t="s">
        <v>0</v>
      </c>
    </row>
    <row r="4" spans="1:9" x14ac:dyDescent="0.25">
      <c r="A4" s="90" t="s">
        <v>1</v>
      </c>
      <c r="B4" s="90"/>
      <c r="C4" s="90"/>
    </row>
    <row r="5" spans="1:9" x14ac:dyDescent="0.25">
      <c r="F5" s="9"/>
    </row>
    <row r="7" spans="1:9" ht="40.15" customHeight="1" x14ac:dyDescent="0.25">
      <c r="A7" s="91" t="s">
        <v>2</v>
      </c>
      <c r="B7" s="91"/>
      <c r="C7" s="91"/>
      <c r="D7" s="91"/>
      <c r="E7" s="91"/>
      <c r="F7" s="91"/>
      <c r="G7" s="91"/>
    </row>
    <row r="8" spans="1:9" ht="21.75" customHeight="1" thickBot="1" x14ac:dyDescent="0.3">
      <c r="A8" s="10"/>
      <c r="B8" s="10"/>
      <c r="C8" s="10"/>
      <c r="D8" s="10"/>
      <c r="E8" s="11"/>
      <c r="F8" s="10"/>
      <c r="G8" s="10"/>
    </row>
    <row r="9" spans="1:9" ht="21.75" customHeight="1" x14ac:dyDescent="0.25">
      <c r="A9" s="92" t="s">
        <v>3</v>
      </c>
      <c r="B9" s="92"/>
      <c r="C9" s="92"/>
      <c r="D9" s="92"/>
      <c r="E9" s="92"/>
      <c r="F9" s="92"/>
      <c r="G9" s="92"/>
    </row>
    <row r="10" spans="1:9" ht="51.6" customHeight="1" thickBot="1" x14ac:dyDescent="0.3">
      <c r="A10" s="12" t="s">
        <v>4</v>
      </c>
      <c r="B10" s="12" t="s">
        <v>5</v>
      </c>
      <c r="C10" s="12" t="s">
        <v>6</v>
      </c>
      <c r="D10" s="13" t="s">
        <v>7</v>
      </c>
      <c r="E10" s="14" t="s">
        <v>8</v>
      </c>
      <c r="F10" s="15" t="s">
        <v>9</v>
      </c>
      <c r="G10" s="16" t="s">
        <v>10</v>
      </c>
    </row>
    <row r="11" spans="1:9" ht="30.75" customHeight="1" thickBot="1" x14ac:dyDescent="0.3">
      <c r="A11" s="17" t="s">
        <v>11</v>
      </c>
      <c r="B11" s="18" t="s">
        <v>12</v>
      </c>
      <c r="C11" s="19" t="s">
        <v>13</v>
      </c>
      <c r="D11" s="20" t="s">
        <v>14</v>
      </c>
      <c r="E11" s="20">
        <v>1950</v>
      </c>
      <c r="F11" s="21"/>
      <c r="G11" s="22">
        <f t="shared" ref="G11:G40" si="0">ROUND((E11*F11),2)</f>
        <v>0</v>
      </c>
    </row>
    <row r="12" spans="1:9" ht="45.75" thickBot="1" x14ac:dyDescent="0.3">
      <c r="A12" s="17" t="s">
        <v>11</v>
      </c>
      <c r="B12" s="18" t="s">
        <v>15</v>
      </c>
      <c r="C12" s="23" t="s">
        <v>16</v>
      </c>
      <c r="D12" s="24" t="s">
        <v>14</v>
      </c>
      <c r="E12" s="25">
        <v>582</v>
      </c>
      <c r="F12" s="26"/>
      <c r="G12" s="27">
        <f t="shared" si="0"/>
        <v>0</v>
      </c>
      <c r="H12" s="28" t="s">
        <v>17</v>
      </c>
      <c r="I12" s="29">
        <f>ROUND(SUM(G11:G12),2)</f>
        <v>0</v>
      </c>
    </row>
    <row r="13" spans="1:9" s="37" customFormat="1" ht="60" x14ac:dyDescent="0.25">
      <c r="A13" s="30" t="s">
        <v>18</v>
      </c>
      <c r="B13" s="31" t="s">
        <v>19</v>
      </c>
      <c r="C13" s="32" t="s">
        <v>20</v>
      </c>
      <c r="D13" s="33" t="s">
        <v>21</v>
      </c>
      <c r="E13" s="31" t="s">
        <v>22</v>
      </c>
      <c r="F13" s="34"/>
      <c r="G13" s="35">
        <f t="shared" si="0"/>
        <v>0</v>
      </c>
      <c r="H13" s="36"/>
    </row>
    <row r="14" spans="1:9" s="37" customFormat="1" ht="45" x14ac:dyDescent="0.25">
      <c r="A14" s="30" t="s">
        <v>18</v>
      </c>
      <c r="B14" s="31" t="s">
        <v>23</v>
      </c>
      <c r="C14" s="32" t="s">
        <v>24</v>
      </c>
      <c r="D14" s="33" t="s">
        <v>21</v>
      </c>
      <c r="E14" s="31" t="s">
        <v>25</v>
      </c>
      <c r="F14" s="34"/>
      <c r="G14" s="35">
        <f t="shared" si="0"/>
        <v>0</v>
      </c>
      <c r="H14" s="36"/>
    </row>
    <row r="15" spans="1:9" s="37" customFormat="1" ht="45.75" thickBot="1" x14ac:dyDescent="0.3">
      <c r="A15" s="30" t="s">
        <v>18</v>
      </c>
      <c r="B15" s="31" t="s">
        <v>26</v>
      </c>
      <c r="C15" s="32" t="s">
        <v>27</v>
      </c>
      <c r="D15" s="38" t="s">
        <v>28</v>
      </c>
      <c r="E15" s="39">
        <v>57</v>
      </c>
      <c r="F15" s="40"/>
      <c r="G15" s="22">
        <f t="shared" si="0"/>
        <v>0</v>
      </c>
      <c r="H15" s="36"/>
    </row>
    <row r="16" spans="1:9" s="37" customFormat="1" ht="45.75" thickBot="1" x14ac:dyDescent="0.3">
      <c r="A16" s="30" t="s">
        <v>18</v>
      </c>
      <c r="B16" s="31" t="s">
        <v>29</v>
      </c>
      <c r="C16" s="41" t="s">
        <v>30</v>
      </c>
      <c r="D16" s="24" t="s">
        <v>28</v>
      </c>
      <c r="E16" s="42">
        <v>2</v>
      </c>
      <c r="F16" s="43"/>
      <c r="G16" s="44">
        <f t="shared" si="0"/>
        <v>0</v>
      </c>
      <c r="H16" s="45" t="s">
        <v>31</v>
      </c>
      <c r="I16" s="29">
        <f>ROUND(SUM(G13:G16),2)</f>
        <v>0</v>
      </c>
    </row>
    <row r="17" spans="1:9" s="37" customFormat="1" x14ac:dyDescent="0.25">
      <c r="A17" s="30" t="s">
        <v>32</v>
      </c>
      <c r="B17" s="31" t="s">
        <v>33</v>
      </c>
      <c r="C17" s="46" t="s">
        <v>34</v>
      </c>
      <c r="D17" s="33" t="s">
        <v>28</v>
      </c>
      <c r="E17" s="47">
        <v>118</v>
      </c>
      <c r="F17" s="48"/>
      <c r="G17" s="35">
        <f t="shared" si="0"/>
        <v>0</v>
      </c>
      <c r="H17" s="49"/>
      <c r="I17" s="50"/>
    </row>
    <row r="18" spans="1:9" s="37" customFormat="1" x14ac:dyDescent="0.25">
      <c r="A18" s="30" t="s">
        <v>32</v>
      </c>
      <c r="B18" s="31" t="s">
        <v>35</v>
      </c>
      <c r="C18" s="32" t="s">
        <v>36</v>
      </c>
      <c r="D18" s="38" t="s">
        <v>14</v>
      </c>
      <c r="E18" s="51">
        <v>1726</v>
      </c>
      <c r="F18" s="52"/>
      <c r="G18" s="22">
        <f t="shared" si="0"/>
        <v>0</v>
      </c>
      <c r="H18" s="49"/>
      <c r="I18" s="50"/>
    </row>
    <row r="19" spans="1:9" s="37" customFormat="1" x14ac:dyDescent="0.25">
      <c r="A19" s="30" t="s">
        <v>32</v>
      </c>
      <c r="B19" s="31" t="s">
        <v>37</v>
      </c>
      <c r="C19" s="32" t="s">
        <v>38</v>
      </c>
      <c r="D19" s="38" t="s">
        <v>14</v>
      </c>
      <c r="E19" s="51">
        <v>1709</v>
      </c>
      <c r="F19" s="52"/>
      <c r="G19" s="22">
        <f t="shared" si="0"/>
        <v>0</v>
      </c>
      <c r="H19" s="49"/>
      <c r="I19" s="50"/>
    </row>
    <row r="20" spans="1:9" s="37" customFormat="1" ht="15.75" thickBot="1" x14ac:dyDescent="0.3">
      <c r="A20" s="30" t="s">
        <v>32</v>
      </c>
      <c r="B20" s="31" t="s">
        <v>39</v>
      </c>
      <c r="C20" s="32" t="s">
        <v>40</v>
      </c>
      <c r="D20" s="38" t="s">
        <v>14</v>
      </c>
      <c r="E20" s="51">
        <v>17</v>
      </c>
      <c r="F20" s="52"/>
      <c r="G20" s="22">
        <f t="shared" si="0"/>
        <v>0</v>
      </c>
      <c r="H20" s="49"/>
      <c r="I20" s="50"/>
    </row>
    <row r="21" spans="1:9" s="37" customFormat="1" ht="105.75" thickBot="1" x14ac:dyDescent="0.3">
      <c r="A21" s="53" t="s">
        <v>32</v>
      </c>
      <c r="B21" s="54" t="s">
        <v>41</v>
      </c>
      <c r="C21" s="41" t="s">
        <v>42</v>
      </c>
      <c r="D21" s="24" t="s">
        <v>21</v>
      </c>
      <c r="E21" s="55">
        <v>59</v>
      </c>
      <c r="F21" s="56"/>
      <c r="G21" s="57">
        <f t="shared" si="0"/>
        <v>0</v>
      </c>
      <c r="H21" s="45" t="s">
        <v>43</v>
      </c>
      <c r="I21" s="58">
        <f>ROUND(SUM(G17:G21),2)</f>
        <v>0</v>
      </c>
    </row>
    <row r="22" spans="1:9" s="37" customFormat="1" ht="30" x14ac:dyDescent="0.25">
      <c r="A22" s="30" t="s">
        <v>44</v>
      </c>
      <c r="B22" s="59" t="s">
        <v>45</v>
      </c>
      <c r="C22" s="60" t="s">
        <v>46</v>
      </c>
      <c r="D22" s="33" t="s">
        <v>47</v>
      </c>
      <c r="E22" s="61">
        <v>1.5860000000000001</v>
      </c>
      <c r="F22" s="62"/>
      <c r="G22" s="63">
        <f t="shared" si="0"/>
        <v>0</v>
      </c>
      <c r="H22" s="36"/>
    </row>
    <row r="23" spans="1:9" s="37" customFormat="1" x14ac:dyDescent="0.25">
      <c r="A23" s="30" t="s">
        <v>44</v>
      </c>
      <c r="B23" s="59" t="s">
        <v>48</v>
      </c>
      <c r="C23" s="32" t="s">
        <v>49</v>
      </c>
      <c r="D23" s="38" t="s">
        <v>47</v>
      </c>
      <c r="E23" s="64">
        <v>0.14000000000000001</v>
      </c>
      <c r="F23" s="65"/>
      <c r="G23" s="22">
        <f t="shared" si="0"/>
        <v>0</v>
      </c>
      <c r="H23" s="36"/>
    </row>
    <row r="24" spans="1:9" s="37" customFormat="1" ht="30" x14ac:dyDescent="0.25">
      <c r="A24" s="30" t="s">
        <v>44</v>
      </c>
      <c r="B24" s="59" t="s">
        <v>50</v>
      </c>
      <c r="C24" s="32" t="s">
        <v>51</v>
      </c>
      <c r="D24" s="38" t="s">
        <v>47</v>
      </c>
      <c r="E24" s="64">
        <v>1.726</v>
      </c>
      <c r="F24" s="65"/>
      <c r="G24" s="22">
        <f t="shared" si="0"/>
        <v>0</v>
      </c>
      <c r="H24" s="36"/>
    </row>
    <row r="25" spans="1:9" s="37" customFormat="1" ht="28.15" customHeight="1" x14ac:dyDescent="0.25">
      <c r="A25" s="30" t="s">
        <v>44</v>
      </c>
      <c r="B25" s="59" t="s">
        <v>52</v>
      </c>
      <c r="C25" s="32" t="s">
        <v>53</v>
      </c>
      <c r="D25" s="38" t="s">
        <v>54</v>
      </c>
      <c r="E25" s="66">
        <v>17.260000000000002</v>
      </c>
      <c r="F25" s="62"/>
      <c r="G25" s="22">
        <f t="shared" si="0"/>
        <v>0</v>
      </c>
      <c r="H25" s="67"/>
    </row>
    <row r="26" spans="1:9" s="37" customFormat="1" ht="28.15" customHeight="1" x14ac:dyDescent="0.25">
      <c r="A26" s="30" t="s">
        <v>44</v>
      </c>
      <c r="B26" s="59" t="s">
        <v>55</v>
      </c>
      <c r="C26" s="32" t="s">
        <v>56</v>
      </c>
      <c r="D26" s="38" t="s">
        <v>14</v>
      </c>
      <c r="E26" s="66">
        <v>17</v>
      </c>
      <c r="F26" s="68"/>
      <c r="G26" s="22">
        <f t="shared" si="0"/>
        <v>0</v>
      </c>
      <c r="H26" s="67"/>
    </row>
    <row r="27" spans="1:9" s="37" customFormat="1" ht="28.15" customHeight="1" x14ac:dyDescent="0.25">
      <c r="A27" s="30" t="s">
        <v>44</v>
      </c>
      <c r="B27" s="59" t="s">
        <v>57</v>
      </c>
      <c r="C27" s="32" t="s">
        <v>58</v>
      </c>
      <c r="D27" s="38" t="s">
        <v>59</v>
      </c>
      <c r="E27" s="66">
        <v>6</v>
      </c>
      <c r="F27" s="68"/>
      <c r="G27" s="22">
        <f t="shared" si="0"/>
        <v>0</v>
      </c>
      <c r="H27" s="67"/>
    </row>
    <row r="28" spans="1:9" s="37" customFormat="1" ht="28.15" customHeight="1" x14ac:dyDescent="0.25">
      <c r="A28" s="30" t="s">
        <v>44</v>
      </c>
      <c r="B28" s="59" t="s">
        <v>60</v>
      </c>
      <c r="C28" s="32" t="s">
        <v>61</v>
      </c>
      <c r="D28" s="38" t="s">
        <v>54</v>
      </c>
      <c r="E28" s="66">
        <v>17.260000000000002</v>
      </c>
      <c r="F28" s="68"/>
      <c r="G28" s="22">
        <f t="shared" si="0"/>
        <v>0</v>
      </c>
      <c r="H28" s="67"/>
    </row>
    <row r="29" spans="1:9" s="37" customFormat="1" x14ac:dyDescent="0.25">
      <c r="A29" s="30" t="s">
        <v>44</v>
      </c>
      <c r="B29" s="59" t="s">
        <v>62</v>
      </c>
      <c r="C29" s="32" t="s">
        <v>63</v>
      </c>
      <c r="D29" s="38" t="s">
        <v>54</v>
      </c>
      <c r="E29" s="66">
        <v>17.260000000000002</v>
      </c>
      <c r="F29" s="69"/>
      <c r="G29" s="22">
        <f t="shared" si="0"/>
        <v>0</v>
      </c>
      <c r="H29" s="67"/>
    </row>
    <row r="30" spans="1:9" s="37" customFormat="1" x14ac:dyDescent="0.25">
      <c r="A30" s="30" t="s">
        <v>44</v>
      </c>
      <c r="B30" s="59" t="s">
        <v>64</v>
      </c>
      <c r="C30" s="32" t="s">
        <v>65</v>
      </c>
      <c r="D30" s="38" t="s">
        <v>54</v>
      </c>
      <c r="E30" s="64">
        <v>5.82</v>
      </c>
      <c r="F30" s="69"/>
      <c r="G30" s="22">
        <f t="shared" si="0"/>
        <v>0</v>
      </c>
      <c r="H30" s="67"/>
    </row>
    <row r="31" spans="1:9" s="37" customFormat="1" x14ac:dyDescent="0.25">
      <c r="A31" s="30" t="s">
        <v>44</v>
      </c>
      <c r="B31" s="59" t="s">
        <v>66</v>
      </c>
      <c r="C31" s="32" t="s">
        <v>67</v>
      </c>
      <c r="D31" s="38" t="s">
        <v>28</v>
      </c>
      <c r="E31" s="70">
        <v>59</v>
      </c>
      <c r="F31" s="69"/>
      <c r="G31" s="22">
        <f t="shared" si="0"/>
        <v>0</v>
      </c>
      <c r="H31" s="67"/>
    </row>
    <row r="32" spans="1:9" s="37" customFormat="1" ht="30" x14ac:dyDescent="0.25">
      <c r="A32" s="30" t="s">
        <v>44</v>
      </c>
      <c r="B32" s="59" t="s">
        <v>68</v>
      </c>
      <c r="C32" s="32" t="s">
        <v>69</v>
      </c>
      <c r="D32" s="38" t="s">
        <v>28</v>
      </c>
      <c r="E32" s="70">
        <v>118</v>
      </c>
      <c r="F32" s="69"/>
      <c r="G32" s="22">
        <f t="shared" si="0"/>
        <v>0</v>
      </c>
      <c r="H32" s="67"/>
    </row>
    <row r="33" spans="1:9" s="37" customFormat="1" x14ac:dyDescent="0.25">
      <c r="A33" s="30" t="s">
        <v>44</v>
      </c>
      <c r="B33" s="59" t="s">
        <v>70</v>
      </c>
      <c r="C33" s="32" t="s">
        <v>71</v>
      </c>
      <c r="D33" s="38" t="s">
        <v>21</v>
      </c>
      <c r="E33" s="70">
        <v>59</v>
      </c>
      <c r="F33" s="69"/>
      <c r="G33" s="22">
        <f t="shared" si="0"/>
        <v>0</v>
      </c>
      <c r="H33" s="67"/>
    </row>
    <row r="34" spans="1:9" s="37" customFormat="1" x14ac:dyDescent="0.25">
      <c r="A34" s="30" t="s">
        <v>44</v>
      </c>
      <c r="B34" s="59" t="s">
        <v>72</v>
      </c>
      <c r="C34" s="32" t="s">
        <v>73</v>
      </c>
      <c r="D34" s="38" t="s">
        <v>28</v>
      </c>
      <c r="E34" s="70">
        <v>59</v>
      </c>
      <c r="F34" s="69"/>
      <c r="G34" s="22">
        <f t="shared" si="0"/>
        <v>0</v>
      </c>
      <c r="H34" s="67"/>
    </row>
    <row r="35" spans="1:9" s="37" customFormat="1" x14ac:dyDescent="0.25">
      <c r="A35" s="30" t="s">
        <v>44</v>
      </c>
      <c r="B35" s="59" t="s">
        <v>74</v>
      </c>
      <c r="C35" s="32" t="s">
        <v>75</v>
      </c>
      <c r="D35" s="38" t="s">
        <v>28</v>
      </c>
      <c r="E35" s="70">
        <v>59</v>
      </c>
      <c r="F35" s="69"/>
      <c r="G35" s="22">
        <f t="shared" si="0"/>
        <v>0</v>
      </c>
      <c r="H35" s="67"/>
    </row>
    <row r="36" spans="1:9" s="37" customFormat="1" x14ac:dyDescent="0.25">
      <c r="A36" s="30" t="s">
        <v>44</v>
      </c>
      <c r="B36" s="59" t="s">
        <v>76</v>
      </c>
      <c r="C36" s="32" t="s">
        <v>77</v>
      </c>
      <c r="D36" s="38" t="s">
        <v>28</v>
      </c>
      <c r="E36" s="70">
        <v>59</v>
      </c>
      <c r="F36" s="69"/>
      <c r="G36" s="22">
        <f t="shared" si="0"/>
        <v>0</v>
      </c>
      <c r="H36" s="67"/>
    </row>
    <row r="37" spans="1:9" s="37" customFormat="1" x14ac:dyDescent="0.25">
      <c r="A37" s="30" t="s">
        <v>44</v>
      </c>
      <c r="B37" s="59" t="s">
        <v>78</v>
      </c>
      <c r="C37" s="32" t="s">
        <v>79</v>
      </c>
      <c r="D37" s="38" t="s">
        <v>28</v>
      </c>
      <c r="E37" s="70">
        <v>59</v>
      </c>
      <c r="F37" s="62"/>
      <c r="G37" s="22">
        <f t="shared" si="0"/>
        <v>0</v>
      </c>
      <c r="H37" s="36"/>
    </row>
    <row r="38" spans="1:9" s="37" customFormat="1" ht="30" x14ac:dyDescent="0.25">
      <c r="A38" s="30" t="s">
        <v>44</v>
      </c>
      <c r="B38" s="59" t="s">
        <v>80</v>
      </c>
      <c r="C38" s="32" t="s">
        <v>81</v>
      </c>
      <c r="D38" s="38" t="s">
        <v>28</v>
      </c>
      <c r="E38" s="70">
        <v>59</v>
      </c>
      <c r="F38" s="62"/>
      <c r="G38" s="22">
        <f t="shared" si="0"/>
        <v>0</v>
      </c>
      <c r="H38" s="36"/>
    </row>
    <row r="39" spans="1:9" s="37" customFormat="1" ht="15.75" thickBot="1" x14ac:dyDescent="0.3">
      <c r="A39" s="30" t="s">
        <v>44</v>
      </c>
      <c r="B39" s="59" t="s">
        <v>82</v>
      </c>
      <c r="C39" s="32" t="s">
        <v>83</v>
      </c>
      <c r="D39" s="38" t="s">
        <v>28</v>
      </c>
      <c r="E39" s="70">
        <v>59</v>
      </c>
      <c r="F39" s="65"/>
      <c r="G39" s="22">
        <f t="shared" si="0"/>
        <v>0</v>
      </c>
      <c r="H39" s="36"/>
    </row>
    <row r="40" spans="1:9" s="37" customFormat="1" ht="29.25" thickBot="1" x14ac:dyDescent="0.3">
      <c r="A40" s="53" t="s">
        <v>44</v>
      </c>
      <c r="B40" s="71" t="s">
        <v>84</v>
      </c>
      <c r="C40" s="41" t="s">
        <v>85</v>
      </c>
      <c r="D40" s="24" t="s">
        <v>28</v>
      </c>
      <c r="E40" s="72">
        <v>1</v>
      </c>
      <c r="F40" s="73"/>
      <c r="G40" s="44">
        <f t="shared" si="0"/>
        <v>0</v>
      </c>
      <c r="H40" s="74" t="s">
        <v>86</v>
      </c>
      <c r="I40" s="75">
        <f>ROUND(SUM(G22:G40),2)</f>
        <v>0</v>
      </c>
    </row>
    <row r="41" spans="1:9" s="37" customFormat="1" ht="28.9" customHeight="1" thickBot="1" x14ac:dyDescent="0.3">
      <c r="A41" s="76" t="s">
        <v>87</v>
      </c>
      <c r="B41" s="77"/>
      <c r="C41" s="78"/>
      <c r="D41" s="79"/>
      <c r="E41" s="80"/>
      <c r="F41" s="81"/>
      <c r="G41" s="82">
        <f>SUM(G11:G40)</f>
        <v>0</v>
      </c>
      <c r="H41" s="36"/>
    </row>
  </sheetData>
  <mergeCells count="3">
    <mergeCell ref="A4:C4"/>
    <mergeCell ref="A7:G7"/>
    <mergeCell ref="A9:G9"/>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167AA-A535-4724-8BFE-D734EF1D963E}">
  <dimension ref="A1:H14"/>
  <sheetViews>
    <sheetView topLeftCell="A12" workbookViewId="0">
      <selection activeCell="H12" sqref="H12"/>
    </sheetView>
  </sheetViews>
  <sheetFormatPr defaultRowHeight="15" x14ac:dyDescent="0.25"/>
  <cols>
    <col min="1" max="1" width="12.85546875" customWidth="1"/>
    <col min="2" max="2" width="66.140625" customWidth="1"/>
    <col min="3" max="3" width="18.42578125" customWidth="1"/>
    <col min="4" max="4" width="9.140625" customWidth="1"/>
  </cols>
  <sheetData>
    <row r="1" spans="1:8" x14ac:dyDescent="0.25">
      <c r="B1" t="s">
        <v>1</v>
      </c>
    </row>
    <row r="4" spans="1:8" ht="29.25" customHeight="1" x14ac:dyDescent="0.25">
      <c r="A4" s="94" t="s">
        <v>2</v>
      </c>
      <c r="B4" s="94"/>
      <c r="C4" s="94"/>
    </row>
    <row r="5" spans="1:8" x14ac:dyDescent="0.25">
      <c r="A5" s="95" t="s">
        <v>88</v>
      </c>
      <c r="B5" s="95"/>
      <c r="C5" s="95"/>
    </row>
    <row r="6" spans="1:8" ht="44.25" customHeight="1" x14ac:dyDescent="0.25">
      <c r="A6" s="83" t="s">
        <v>89</v>
      </c>
      <c r="B6" s="83" t="s">
        <v>90</v>
      </c>
      <c r="C6" s="83" t="s">
        <v>91</v>
      </c>
    </row>
    <row r="7" spans="1:8" ht="28.5" customHeight="1" x14ac:dyDescent="0.25">
      <c r="A7" s="84">
        <v>1</v>
      </c>
      <c r="B7" s="85" t="s">
        <v>92</v>
      </c>
      <c r="C7" s="86"/>
    </row>
    <row r="8" spans="1:8" ht="28.5" customHeight="1" x14ac:dyDescent="0.25">
      <c r="A8" s="84">
        <v>2</v>
      </c>
      <c r="B8" s="85" t="s">
        <v>93</v>
      </c>
      <c r="C8" s="86"/>
    </row>
    <row r="9" spans="1:8" ht="38.25" x14ac:dyDescent="0.25">
      <c r="A9" s="83" t="s">
        <v>94</v>
      </c>
      <c r="B9" s="87" t="s">
        <v>95</v>
      </c>
      <c r="C9" s="88">
        <f>SUM(C7:C8)</f>
        <v>0</v>
      </c>
      <c r="D9" s="96" t="s">
        <v>96</v>
      </c>
      <c r="E9" s="96"/>
      <c r="F9" s="96"/>
      <c r="G9" s="96"/>
      <c r="H9" s="96"/>
    </row>
    <row r="11" spans="1:8" x14ac:dyDescent="0.25">
      <c r="C11" s="89" t="s">
        <v>97</v>
      </c>
    </row>
    <row r="12" spans="1:8" ht="342" customHeight="1" x14ac:dyDescent="0.25">
      <c r="A12" s="93" t="s">
        <v>98</v>
      </c>
      <c r="B12" s="93"/>
      <c r="C12" s="93"/>
    </row>
    <row r="13" spans="1:8" ht="131.25" customHeight="1" x14ac:dyDescent="0.25">
      <c r="A13" s="93" t="s">
        <v>99</v>
      </c>
      <c r="B13" s="93"/>
      <c r="C13" s="93"/>
    </row>
    <row r="14" spans="1:8" ht="60.75" customHeight="1" x14ac:dyDescent="0.25">
      <c r="A14" s="93" t="s">
        <v>100</v>
      </c>
      <c r="B14" s="93"/>
      <c r="C14" s="93"/>
    </row>
  </sheetData>
  <mergeCells count="6">
    <mergeCell ref="A14:C14"/>
    <mergeCell ref="A4:C4"/>
    <mergeCell ref="A5:C5"/>
    <mergeCell ref="D9:H9"/>
    <mergeCell ref="A12:C12"/>
    <mergeCell ref="A13:C13"/>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Apšvietimas</vt:lpstr>
      <vt:lpstr>Santrauka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dc:description/>
  <cp:lastModifiedBy>Antanas Narbutas</cp:lastModifiedBy>
  <dcterms:created xsi:type="dcterms:W3CDTF">2020-10-05T14:48:34Z</dcterms:created>
  <dcterms:modified xsi:type="dcterms:W3CDTF">2025-01-20T13:13:34Z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0x01010037863618CA182F41935014586B480117</vt:lpwstr>
  </property>
</Properties>
</file>