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clogix.litgrid.eu/LitGRID/Attachments/Current/Dokumentai (8874)/24VPK- (9799230)/24VPK-1969/Checked-Out/"/>
    </mc:Choice>
  </mc:AlternateContent>
  <xr:revisionPtr revIDLastSave="0" documentId="13_ncr:1_{CFC0E836-EBA5-4C87-8EBA-561727A5AE3C}" xr6:coauthVersionLast="47" xr6:coauthVersionMax="47" xr10:uidLastSave="{00000000-0000-0000-0000-000000000000}"/>
  <bookViews>
    <workbookView xWindow="-120" yWindow="-120" windowWidth="29040" windowHeight="15720" xr2:uid="{CBC161B5-6103-4158-B19C-38B5F48CA9C1}"/>
  </bookViews>
  <sheets>
    <sheet name="Analizės paslaugos" sheetId="1" r:id="rId1"/>
    <sheet name="Siuntų paslaugos" sheetId="2" r:id="rId2"/>
    <sheet name="Pirkimo kain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D59" i="1"/>
  <c r="D6" i="3" s="1"/>
  <c r="E20" i="2"/>
  <c r="E19" i="2"/>
  <c r="F13" i="2"/>
  <c r="F12" i="2"/>
  <c r="F11" i="2"/>
  <c r="F8" i="2"/>
  <c r="D3" i="2"/>
  <c r="F3" i="2" s="1"/>
  <c r="E21" i="2" l="1"/>
  <c r="D7" i="3" s="1"/>
  <c r="D8" i="3" s="1"/>
</calcChain>
</file>

<file path=xl/sharedStrings.xml><?xml version="1.0" encoding="utf-8"?>
<sst xmlns="http://schemas.openxmlformats.org/spreadsheetml/2006/main" count="118" uniqueCount="107">
  <si>
    <t>Savivaldybė</t>
  </si>
  <si>
    <t>Akmenės rajono savivaldybė</t>
  </si>
  <si>
    <t>Alytaus miesto savivaldybė</t>
  </si>
  <si>
    <t>Alytaus rajono savivaldybė</t>
  </si>
  <si>
    <t>Anykščių rajono savivaldybė</t>
  </si>
  <si>
    <t>Biržų rajono savivaldybė</t>
  </si>
  <si>
    <t>Druskininkų savivaldybė</t>
  </si>
  <si>
    <t>Elektrėnų savivaldybė</t>
  </si>
  <si>
    <t>Ignalinos rajono savivaldybė</t>
  </si>
  <si>
    <t>Jonavos rajono savivaldybė</t>
  </si>
  <si>
    <t>Joniškio rajono savivaldybė</t>
  </si>
  <si>
    <t>Jurbarko rajono savivaldybė</t>
  </si>
  <si>
    <t>Kaišiadorių rajono savivaldybė</t>
  </si>
  <si>
    <t>Kauno miesto savivaldybė</t>
  </si>
  <si>
    <t>Kauno rajono savivaldybė</t>
  </si>
  <si>
    <t>Kazlų Rūdos savivaldybė</t>
  </si>
  <si>
    <t>Kėdainių rajono savivaldybė</t>
  </si>
  <si>
    <t>Kelmės rajono savivaldybė</t>
  </si>
  <si>
    <t>Klaipėdos miesto savivaldybė</t>
  </si>
  <si>
    <t>Klaipėdos rajono savivaldybė</t>
  </si>
  <si>
    <t>Kretingos rajono savivaldybė</t>
  </si>
  <si>
    <t>Kupiškio rajono savivaldybė</t>
  </si>
  <si>
    <t>Lazdijų rajono savivaldybė</t>
  </si>
  <si>
    <t>Marijampolės savivaldybė</t>
  </si>
  <si>
    <t>Mažeikių rajono savivaldybė</t>
  </si>
  <si>
    <t>Molėtų rajono savivaldybė</t>
  </si>
  <si>
    <t>Neringos savivaldybė</t>
  </si>
  <si>
    <t>Pagėgių savivaldybė</t>
  </si>
  <si>
    <t>Pakruojo rajono savivaldybė</t>
  </si>
  <si>
    <t>Palangos miesto savivaldybė</t>
  </si>
  <si>
    <t>Panevėžio miesto savivaldybė</t>
  </si>
  <si>
    <t>Panevėžio rajono savivaldybė</t>
  </si>
  <si>
    <t>Pasvalio rajono savivaldybė</t>
  </si>
  <si>
    <t>Plungės rajono savivaldybė</t>
  </si>
  <si>
    <t>Prienų rajono savivaldybė</t>
  </si>
  <si>
    <t>Radviliškio rajono savivaldybė</t>
  </si>
  <si>
    <t>Raseinių rajono savivaldybė</t>
  </si>
  <si>
    <t>Rietavo savivaldybė</t>
  </si>
  <si>
    <t>Rokiškio rajono savivaldybė</t>
  </si>
  <si>
    <t>Skuodo rajono savivaldybė</t>
  </si>
  <si>
    <t>Šakių rajono savivaldybė</t>
  </si>
  <si>
    <t>Šalčininkų rajono savivaldybė</t>
  </si>
  <si>
    <t>Šiaulių miesto savivaldybė</t>
  </si>
  <si>
    <t>Šiaulių rajono savivaldybė</t>
  </si>
  <si>
    <t>Šilalės rajono savivaldybė</t>
  </si>
  <si>
    <t>Šilutės rajono savivaldybė</t>
  </si>
  <si>
    <t>Širvintų rajono savivaldybė</t>
  </si>
  <si>
    <t>Švenčionių rajono savivaldybė</t>
  </si>
  <si>
    <t>Tauragės rajono savivaldybė</t>
  </si>
  <si>
    <t>Telšių rajono savivaldybė</t>
  </si>
  <si>
    <t>Trakų rajono savivaldybė</t>
  </si>
  <si>
    <t>Ukmergės rajono savivaldybė</t>
  </si>
  <si>
    <t>Utenos rajono savivaldybė</t>
  </si>
  <si>
    <t>Varėnos rajono savivaldybė</t>
  </si>
  <si>
    <t>Vilkaviškio rajono savivaldybė</t>
  </si>
  <si>
    <t>Vilniaus miesto savivaldybė</t>
  </si>
  <si>
    <t>Vilniaus rajono savivaldybė</t>
  </si>
  <si>
    <t>Zarasų rajono savivaldybė</t>
  </si>
  <si>
    <t>Eil. Nr.</t>
  </si>
  <si>
    <t>Viso</t>
  </si>
  <si>
    <t>Paslaugos pavadinimas</t>
  </si>
  <si>
    <r>
      <t>Vienetai</t>
    </r>
    <r>
      <rPr>
        <sz val="8"/>
        <color rgb="FF000000"/>
        <rFont val="Calibri"/>
        <family val="2"/>
      </rPr>
      <t> </t>
    </r>
  </si>
  <si>
    <t>Duomenys, reikalingi nustatyti Adresatą ir jo Nekilnojamo turto objektus</t>
  </si>
  <si>
    <t>NTR - Nekilnojamo turto objektas</t>
  </si>
  <si>
    <t>Adresatas</t>
  </si>
  <si>
    <t>Adresatų identifikavimo ir informavimo paslaugos įkainis</t>
  </si>
  <si>
    <t>Duomenys, reikalingi nustatyti Adresato Nekilnojamo turto objektus</t>
  </si>
  <si>
    <t>NTR - Nekilnojamo turto objektas;</t>
  </si>
  <si>
    <t>GR – Adresatas;</t>
  </si>
  <si>
    <t>JAR – Adresatas.</t>
  </si>
  <si>
    <r>
      <t>Siunčiamos elektroninės siuntos nuorašo fizinis pristatymas</t>
    </r>
    <r>
      <rPr>
        <sz val="8"/>
        <color theme="1"/>
        <rFont val="Calibri"/>
        <family val="2"/>
      </rPr>
      <t> </t>
    </r>
  </si>
  <si>
    <t>Kiekis</t>
  </si>
  <si>
    <t>Elektroninės siuntos nuorašo spausdinimas ir vokavimas:</t>
  </si>
  <si>
    <t>Spalvotos elektroninės siuntos nuorašo spausdinimas ir vokavimas (bent vienas lapas spausdinamas spalvotai):</t>
  </si>
  <si>
    <t>A4 formato lapas, vienpusis spalvotas spausdinimas, vokas ir dėjimas į voką</t>
  </si>
  <si>
    <t>Papildomo A4 lapo vienpusis spalvotas  spausdinimas</t>
  </si>
  <si>
    <t>2.1.</t>
  </si>
  <si>
    <t>2.2.</t>
  </si>
  <si>
    <t>2.3.</t>
  </si>
  <si>
    <t>Oro linijų ilgis, km</t>
  </si>
  <si>
    <t>Pasiūlymo kaina</t>
  </si>
  <si>
    <t>Pavadinimas</t>
  </si>
  <si>
    <t>Kaina, Eur be PVM.</t>
  </si>
  <si>
    <t>Pasiūlymo kaina Eur be PVM:</t>
  </si>
  <si>
    <t>Perkančiajam subjektui pareikalavus Rangovas pirkimo metu privalės pagrįsti įkainių kainodarą pateikdamas tai įrodančius dokumentus (sutartis, komercinius pasiūlymus ir pan.) Tinkamai nepagrindus įkainio, pasiūlymas gali būti atmestas.</t>
  </si>
  <si>
    <t>Siuntų Paslaugos</t>
  </si>
  <si>
    <t>Analizės paslaugos</t>
  </si>
  <si>
    <t>INFRASTRUKTŪROS PRIEŽIŪROS CENTRO STATINIŲ ANALIZĖ IR PRANEŠIMŲ IŠSIUNTIMAS</t>
  </si>
  <si>
    <t xml:space="preserve"> Savivaldybės analizės įkainis,
 EUR be PVM
(pildo Tiekėjas)</t>
  </si>
  <si>
    <t>1.1.</t>
  </si>
  <si>
    <t>1.2.</t>
  </si>
  <si>
    <t>1.3.</t>
  </si>
  <si>
    <t>2.4.</t>
  </si>
  <si>
    <t>Adresato informavimas fiziniu pristatymo būdu (įskaičiuojant asmenų Nekilnojamojo turto registro, Juridinių asmenų registro, Gyventojo registro (deklaruotos gyvenamosios vietos) duomenis ir (ne)informuotų adresatų ataskaitos pateikimą)</t>
  </si>
  <si>
    <t>Adresato informavimas elektroniniu pristatymo būdu (įskaičiuojant asmenų nekilnojamojo turto registro duomenis ir (ne)informuotų adresatų ataskaitos pateikimą)</t>
  </si>
  <si>
    <t>Lentelė Nr. 1 - Adresato informavimas</t>
  </si>
  <si>
    <t>Lentelė Nr. 2 - Nuorašo tvarkymas</t>
  </si>
  <si>
    <t>1.</t>
  </si>
  <si>
    <t>1.1.2.</t>
  </si>
  <si>
    <t>1.1.1.</t>
  </si>
  <si>
    <t>Elektroninės siuntos siuntimas į elektroninę dėžutę naudojantis ePristatymas informacine sistema</t>
  </si>
  <si>
    <t>Adresatai</t>
  </si>
  <si>
    <t>Viso:</t>
  </si>
  <si>
    <r>
      <t>Įkainis, Eur be PVM (</t>
    </r>
    <r>
      <rPr>
        <b/>
        <sz val="11"/>
        <color rgb="FFFF0000"/>
        <rFont val="Arial"/>
        <family val="2"/>
        <charset val="186"/>
      </rPr>
      <t>pildo Tiekėjas 1.1. - 1.3. p. ir 2.1.-2.4. p.</t>
    </r>
    <r>
      <rPr>
        <b/>
        <sz val="11"/>
        <color rgb="FF000000"/>
        <rFont val="Arial"/>
        <family val="2"/>
      </rPr>
      <t>)</t>
    </r>
    <r>
      <rPr>
        <sz val="8"/>
        <color rgb="FF000000"/>
        <rFont val="Calibri"/>
        <family val="2"/>
      </rPr>
      <t> </t>
    </r>
  </si>
  <si>
    <r>
      <t>įkainis Eur be PVM (</t>
    </r>
    <r>
      <rPr>
        <b/>
        <sz val="11"/>
        <color rgb="FFFF0000"/>
        <rFont val="Arial"/>
        <family val="2"/>
        <charset val="186"/>
      </rPr>
      <t>pildo Tiekėjas</t>
    </r>
    <r>
      <rPr>
        <b/>
        <sz val="11"/>
        <color rgb="FF000000"/>
        <rFont val="Arial"/>
        <family val="2"/>
      </rPr>
      <t>)</t>
    </r>
  </si>
  <si>
    <t>* Įkainiai turi būti pateikiami ne daugiau kaip dviejų skaičių po kablelio tikslumu. ** Nurodytas preliminarus Pirkimo objekto kiekis. Perkantysis subjektas neįsipareigoja nupirkti viso nurodyto kiekio.</t>
  </si>
  <si>
    <t>Elektroninės siuntos siuntimas į pašto dėžutę naudojantis ePristatymas informacine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</si>
</sst>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11"/>
      <color rgb="FF000000"/>
      <name val="Arial"/>
      <family val="2"/>
    </font>
    <font>
      <sz val="8"/>
      <name val="Aptos Narrow"/>
      <family val="2"/>
      <charset val="186"/>
      <scheme val="minor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theme="10"/>
      <name val="Aptos Narrow"/>
      <family val="2"/>
      <charset val="186"/>
      <scheme val="minor"/>
    </font>
    <font>
      <b/>
      <sz val="11"/>
      <color theme="1"/>
      <name val="Arial"/>
      <family val="2"/>
      <charset val="186"/>
    </font>
    <font>
      <b/>
      <sz val="8"/>
      <color theme="1"/>
      <name val="Calibri"/>
      <family val="2"/>
      <charset val="186"/>
    </font>
    <font>
      <b/>
      <sz val="11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rgb="FFC0C0C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right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1" fillId="0" borderId="2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2" xfId="1" applyBorder="1" applyAlignment="1">
      <alignment horizontal="left" vertical="center"/>
    </xf>
    <xf numFmtId="0" fontId="12" fillId="0" borderId="7" xfId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B3EE3-8EB8-4284-A2C9-3F45FEF44866}">
  <dimension ref="A1:H59"/>
  <sheetViews>
    <sheetView tabSelected="1" topLeftCell="A44" workbookViewId="0">
      <selection activeCell="D59" sqref="D59"/>
    </sheetView>
  </sheetViews>
  <sheetFormatPr defaultRowHeight="15" x14ac:dyDescent="0.25"/>
  <cols>
    <col min="1" max="1" width="6.85546875" style="6" bestFit="1" customWidth="1"/>
    <col min="2" max="2" width="29.5703125" customWidth="1"/>
    <col min="3" max="3" width="17.5703125" style="3" customWidth="1"/>
    <col min="4" max="4" width="28.5703125" customWidth="1"/>
  </cols>
  <sheetData>
    <row r="1" spans="1:8" ht="45" x14ac:dyDescent="0.25">
      <c r="A1" s="4" t="s">
        <v>58</v>
      </c>
      <c r="B1" s="4" t="s">
        <v>0</v>
      </c>
      <c r="C1" s="4" t="s">
        <v>79</v>
      </c>
      <c r="D1" s="25" t="s">
        <v>88</v>
      </c>
    </row>
    <row r="2" spans="1:8" x14ac:dyDescent="0.25">
      <c r="A2" s="5">
        <v>1</v>
      </c>
      <c r="B2" s="1" t="s">
        <v>1</v>
      </c>
      <c r="C2" s="11">
        <v>140</v>
      </c>
      <c r="D2" s="18">
        <v>0</v>
      </c>
      <c r="F2" s="2"/>
      <c r="G2" s="2"/>
      <c r="H2" s="2"/>
    </row>
    <row r="3" spans="1:8" x14ac:dyDescent="0.25">
      <c r="A3" s="5">
        <v>2</v>
      </c>
      <c r="B3" s="1" t="s">
        <v>2</v>
      </c>
      <c r="C3" s="11">
        <v>9</v>
      </c>
      <c r="D3" s="18">
        <v>0</v>
      </c>
      <c r="F3" s="2"/>
      <c r="G3" s="2"/>
      <c r="H3" s="2"/>
    </row>
    <row r="4" spans="1:8" x14ac:dyDescent="0.25">
      <c r="A4" s="5">
        <v>3</v>
      </c>
      <c r="B4" s="1" t="s">
        <v>3</v>
      </c>
      <c r="C4" s="11">
        <v>258</v>
      </c>
      <c r="D4" s="18">
        <v>0</v>
      </c>
      <c r="F4" s="2"/>
      <c r="G4" s="2"/>
      <c r="H4" s="2"/>
    </row>
    <row r="5" spans="1:8" x14ac:dyDescent="0.25">
      <c r="A5" s="5">
        <v>4</v>
      </c>
      <c r="B5" s="1" t="s">
        <v>4</v>
      </c>
      <c r="C5" s="11">
        <v>113</v>
      </c>
      <c r="D5" s="18">
        <v>0</v>
      </c>
      <c r="F5" s="2"/>
      <c r="G5" s="2"/>
      <c r="H5" s="2"/>
    </row>
    <row r="6" spans="1:8" x14ac:dyDescent="0.25">
      <c r="A6" s="5">
        <v>5</v>
      </c>
      <c r="B6" s="1" t="s">
        <v>5</v>
      </c>
      <c r="C6" s="11">
        <v>107</v>
      </c>
      <c r="D6" s="18">
        <v>0</v>
      </c>
      <c r="F6" s="2"/>
      <c r="G6" s="2"/>
      <c r="H6" s="2"/>
    </row>
    <row r="7" spans="1:8" x14ac:dyDescent="0.25">
      <c r="A7" s="5">
        <v>6</v>
      </c>
      <c r="B7" s="1" t="s">
        <v>6</v>
      </c>
      <c r="C7" s="11">
        <v>78</v>
      </c>
      <c r="D7" s="18">
        <v>0</v>
      </c>
      <c r="F7" s="2"/>
      <c r="G7" s="2"/>
      <c r="H7" s="2"/>
    </row>
    <row r="8" spans="1:8" x14ac:dyDescent="0.25">
      <c r="A8" s="5">
        <v>7</v>
      </c>
      <c r="B8" s="1" t="s">
        <v>7</v>
      </c>
      <c r="C8" s="11">
        <v>164</v>
      </c>
      <c r="D8" s="18">
        <v>0</v>
      </c>
      <c r="F8" s="2"/>
      <c r="G8" s="2"/>
      <c r="H8" s="2"/>
    </row>
    <row r="9" spans="1:8" x14ac:dyDescent="0.25">
      <c r="A9" s="5">
        <v>8</v>
      </c>
      <c r="B9" s="1" t="s">
        <v>8</v>
      </c>
      <c r="C9" s="11">
        <v>203</v>
      </c>
      <c r="D9" s="18">
        <v>0</v>
      </c>
      <c r="F9" s="2"/>
      <c r="G9" s="2"/>
      <c r="H9" s="2"/>
    </row>
    <row r="10" spans="1:8" x14ac:dyDescent="0.25">
      <c r="A10" s="5">
        <v>9</v>
      </c>
      <c r="B10" s="1" t="s">
        <v>9</v>
      </c>
      <c r="C10" s="11">
        <v>165</v>
      </c>
      <c r="D10" s="18">
        <v>0</v>
      </c>
      <c r="F10" s="2"/>
      <c r="G10" s="2"/>
      <c r="H10" s="2"/>
    </row>
    <row r="11" spans="1:8" x14ac:dyDescent="0.25">
      <c r="A11" s="5">
        <v>10</v>
      </c>
      <c r="B11" s="1" t="s">
        <v>10</v>
      </c>
      <c r="C11" s="11">
        <v>130</v>
      </c>
      <c r="D11" s="18">
        <v>0</v>
      </c>
      <c r="F11" s="2"/>
      <c r="G11" s="2"/>
      <c r="H11" s="2"/>
    </row>
    <row r="12" spans="1:8" x14ac:dyDescent="0.25">
      <c r="A12" s="5">
        <v>11</v>
      </c>
      <c r="B12" s="1" t="s">
        <v>11</v>
      </c>
      <c r="C12" s="11">
        <v>222</v>
      </c>
      <c r="D12" s="18">
        <v>0</v>
      </c>
      <c r="F12" s="2"/>
      <c r="G12" s="2"/>
      <c r="H12" s="2"/>
    </row>
    <row r="13" spans="1:8" x14ac:dyDescent="0.25">
      <c r="A13" s="5">
        <v>12</v>
      </c>
      <c r="B13" s="1" t="s">
        <v>12</v>
      </c>
      <c r="C13" s="11">
        <v>295</v>
      </c>
      <c r="D13" s="18">
        <v>0</v>
      </c>
      <c r="F13" s="2"/>
      <c r="G13" s="2"/>
      <c r="H13" s="2"/>
    </row>
    <row r="14" spans="1:8" x14ac:dyDescent="0.25">
      <c r="A14" s="5">
        <v>13</v>
      </c>
      <c r="B14" s="1" t="s">
        <v>13</v>
      </c>
      <c r="C14" s="11">
        <v>152</v>
      </c>
      <c r="D14" s="18">
        <v>0</v>
      </c>
      <c r="F14" s="2"/>
      <c r="G14" s="2"/>
      <c r="H14" s="2"/>
    </row>
    <row r="15" spans="1:8" x14ac:dyDescent="0.25">
      <c r="A15" s="5">
        <v>14</v>
      </c>
      <c r="B15" s="1" t="s">
        <v>14</v>
      </c>
      <c r="C15" s="11">
        <v>258</v>
      </c>
      <c r="D15" s="18">
        <v>0</v>
      </c>
      <c r="F15" s="2"/>
      <c r="G15" s="2"/>
      <c r="H15" s="2"/>
    </row>
    <row r="16" spans="1:8" x14ac:dyDescent="0.25">
      <c r="A16" s="5">
        <v>15</v>
      </c>
      <c r="B16" s="1" t="s">
        <v>15</v>
      </c>
      <c r="C16" s="11">
        <v>24</v>
      </c>
      <c r="D16" s="18">
        <v>0</v>
      </c>
      <c r="F16" s="2"/>
      <c r="G16" s="2"/>
      <c r="H16" s="2"/>
    </row>
    <row r="17" spans="1:8" x14ac:dyDescent="0.25">
      <c r="A17" s="5">
        <v>16</v>
      </c>
      <c r="B17" s="1" t="s">
        <v>16</v>
      </c>
      <c r="C17" s="11">
        <v>125</v>
      </c>
      <c r="D17" s="18">
        <v>0</v>
      </c>
      <c r="F17" s="2"/>
      <c r="G17" s="2"/>
      <c r="H17" s="2"/>
    </row>
    <row r="18" spans="1:8" x14ac:dyDescent="0.25">
      <c r="A18" s="5">
        <v>17</v>
      </c>
      <c r="B18" s="1" t="s">
        <v>17</v>
      </c>
      <c r="C18" s="11">
        <v>92</v>
      </c>
      <c r="D18" s="18">
        <v>0</v>
      </c>
      <c r="F18" s="2"/>
      <c r="G18" s="2"/>
      <c r="H18" s="2"/>
    </row>
    <row r="19" spans="1:8" x14ac:dyDescent="0.25">
      <c r="A19" s="5">
        <v>18</v>
      </c>
      <c r="B19" s="1" t="s">
        <v>18</v>
      </c>
      <c r="C19" s="11">
        <v>71</v>
      </c>
      <c r="D19" s="18">
        <v>0</v>
      </c>
      <c r="F19" s="2"/>
      <c r="G19" s="2"/>
      <c r="H19" s="2"/>
    </row>
    <row r="20" spans="1:8" x14ac:dyDescent="0.25">
      <c r="A20" s="5">
        <v>19</v>
      </c>
      <c r="B20" s="1" t="s">
        <v>19</v>
      </c>
      <c r="C20" s="11">
        <v>279</v>
      </c>
      <c r="D20" s="18">
        <v>0</v>
      </c>
      <c r="F20" s="2"/>
      <c r="G20" s="2"/>
      <c r="H20" s="2"/>
    </row>
    <row r="21" spans="1:8" x14ac:dyDescent="0.25">
      <c r="A21" s="5">
        <v>20</v>
      </c>
      <c r="B21" s="1" t="s">
        <v>20</v>
      </c>
      <c r="C21" s="11">
        <v>209</v>
      </c>
      <c r="D21" s="18">
        <v>0</v>
      </c>
      <c r="F21" s="2"/>
      <c r="G21" s="2"/>
      <c r="H21" s="2"/>
    </row>
    <row r="22" spans="1:8" x14ac:dyDescent="0.25">
      <c r="A22" s="5">
        <v>21</v>
      </c>
      <c r="B22" s="1" t="s">
        <v>21</v>
      </c>
      <c r="C22" s="11">
        <v>44</v>
      </c>
      <c r="D22" s="18">
        <v>0</v>
      </c>
      <c r="F22" s="2"/>
      <c r="G22" s="2"/>
      <c r="H22" s="2"/>
    </row>
    <row r="23" spans="1:8" x14ac:dyDescent="0.25">
      <c r="A23" s="5">
        <v>22</v>
      </c>
      <c r="B23" s="1" t="s">
        <v>22</v>
      </c>
      <c r="C23" s="11">
        <v>110</v>
      </c>
      <c r="D23" s="18">
        <v>0</v>
      </c>
      <c r="F23" s="2"/>
      <c r="G23" s="2"/>
      <c r="H23" s="2"/>
    </row>
    <row r="24" spans="1:8" x14ac:dyDescent="0.25">
      <c r="A24" s="5">
        <v>23</v>
      </c>
      <c r="B24" s="1" t="s">
        <v>23</v>
      </c>
      <c r="C24" s="11">
        <v>143</v>
      </c>
      <c r="D24" s="18">
        <v>0</v>
      </c>
      <c r="F24" s="2"/>
      <c r="G24" s="2"/>
      <c r="H24" s="2"/>
    </row>
    <row r="25" spans="1:8" x14ac:dyDescent="0.25">
      <c r="A25" s="5">
        <v>24</v>
      </c>
      <c r="B25" s="1" t="s">
        <v>24</v>
      </c>
      <c r="C25" s="11">
        <v>170</v>
      </c>
      <c r="D25" s="18">
        <v>0</v>
      </c>
      <c r="F25" s="2"/>
      <c r="G25" s="2"/>
      <c r="H25" s="2"/>
    </row>
    <row r="26" spans="1:8" x14ac:dyDescent="0.25">
      <c r="A26" s="5">
        <v>25</v>
      </c>
      <c r="B26" s="1" t="s">
        <v>25</v>
      </c>
      <c r="C26" s="11">
        <v>95</v>
      </c>
      <c r="D26" s="18">
        <v>0</v>
      </c>
      <c r="F26" s="2"/>
      <c r="G26" s="2"/>
      <c r="H26" s="2"/>
    </row>
    <row r="27" spans="1:8" x14ac:dyDescent="0.25">
      <c r="A27" s="5">
        <v>26</v>
      </c>
      <c r="B27" s="1" t="s">
        <v>26</v>
      </c>
      <c r="C27" s="11">
        <v>15</v>
      </c>
      <c r="D27" s="18">
        <v>0</v>
      </c>
      <c r="F27" s="2"/>
      <c r="G27" s="2"/>
      <c r="H27" s="2"/>
    </row>
    <row r="28" spans="1:8" x14ac:dyDescent="0.25">
      <c r="A28" s="5">
        <v>27</v>
      </c>
      <c r="B28" s="1" t="s">
        <v>27</v>
      </c>
      <c r="C28" s="11">
        <v>144</v>
      </c>
      <c r="D28" s="18">
        <v>0</v>
      </c>
      <c r="F28" s="2"/>
      <c r="G28" s="2"/>
      <c r="H28" s="2"/>
    </row>
    <row r="29" spans="1:8" x14ac:dyDescent="0.25">
      <c r="A29" s="5">
        <v>28</v>
      </c>
      <c r="B29" s="1" t="s">
        <v>28</v>
      </c>
      <c r="C29" s="11">
        <v>50</v>
      </c>
      <c r="D29" s="18">
        <v>0</v>
      </c>
      <c r="F29" s="2"/>
      <c r="G29" s="2"/>
      <c r="H29" s="2"/>
    </row>
    <row r="30" spans="1:8" x14ac:dyDescent="0.25">
      <c r="A30" s="5">
        <v>29</v>
      </c>
      <c r="B30" s="1" t="s">
        <v>29</v>
      </c>
      <c r="C30" s="11">
        <v>12</v>
      </c>
      <c r="D30" s="18">
        <v>0</v>
      </c>
      <c r="F30" s="2"/>
      <c r="G30" s="2"/>
      <c r="H30" s="2"/>
    </row>
    <row r="31" spans="1:8" x14ac:dyDescent="0.25">
      <c r="A31" s="5">
        <v>30</v>
      </c>
      <c r="B31" s="1" t="s">
        <v>30</v>
      </c>
      <c r="C31" s="11">
        <v>29</v>
      </c>
      <c r="D31" s="18">
        <v>0</v>
      </c>
      <c r="F31" s="2"/>
      <c r="G31" s="2"/>
      <c r="H31" s="2"/>
    </row>
    <row r="32" spans="1:8" x14ac:dyDescent="0.25">
      <c r="A32" s="5">
        <v>31</v>
      </c>
      <c r="B32" s="1" t="s">
        <v>31</v>
      </c>
      <c r="C32" s="11">
        <v>361</v>
      </c>
      <c r="D32" s="18">
        <v>0</v>
      </c>
      <c r="F32" s="2"/>
      <c r="G32" s="2"/>
      <c r="H32" s="2"/>
    </row>
    <row r="33" spans="1:8" x14ac:dyDescent="0.25">
      <c r="A33" s="5">
        <v>32</v>
      </c>
      <c r="B33" s="1" t="s">
        <v>32</v>
      </c>
      <c r="C33" s="11">
        <v>85</v>
      </c>
      <c r="D33" s="18">
        <v>0</v>
      </c>
      <c r="F33" s="2"/>
      <c r="G33" s="2"/>
      <c r="H33" s="2"/>
    </row>
    <row r="34" spans="1:8" x14ac:dyDescent="0.25">
      <c r="A34" s="5">
        <v>33</v>
      </c>
      <c r="B34" s="1" t="s">
        <v>33</v>
      </c>
      <c r="C34" s="11">
        <v>73</v>
      </c>
      <c r="D34" s="18">
        <v>0</v>
      </c>
      <c r="F34" s="2"/>
      <c r="G34" s="2"/>
      <c r="H34" s="2"/>
    </row>
    <row r="35" spans="1:8" x14ac:dyDescent="0.25">
      <c r="A35" s="5">
        <v>34</v>
      </c>
      <c r="B35" s="1" t="s">
        <v>34</v>
      </c>
      <c r="C35" s="11">
        <v>195</v>
      </c>
      <c r="D35" s="18">
        <v>0</v>
      </c>
      <c r="F35" s="2"/>
      <c r="G35" s="2"/>
      <c r="H35" s="2"/>
    </row>
    <row r="36" spans="1:8" x14ac:dyDescent="0.25">
      <c r="A36" s="5">
        <v>35</v>
      </c>
      <c r="B36" s="1" t="s">
        <v>35</v>
      </c>
      <c r="C36" s="11">
        <v>65</v>
      </c>
      <c r="D36" s="18">
        <v>0</v>
      </c>
      <c r="F36" s="2"/>
      <c r="G36" s="2"/>
      <c r="H36" s="2"/>
    </row>
    <row r="37" spans="1:8" x14ac:dyDescent="0.25">
      <c r="A37" s="5">
        <v>36</v>
      </c>
      <c r="B37" s="1" t="s">
        <v>36</v>
      </c>
      <c r="C37" s="11">
        <v>79</v>
      </c>
      <c r="D37" s="18">
        <v>0</v>
      </c>
      <c r="F37" s="2"/>
      <c r="G37" s="2"/>
      <c r="H37" s="2"/>
    </row>
    <row r="38" spans="1:8" x14ac:dyDescent="0.25">
      <c r="A38" s="5">
        <v>37</v>
      </c>
      <c r="B38" s="1" t="s">
        <v>37</v>
      </c>
      <c r="C38" s="11">
        <v>29</v>
      </c>
      <c r="D38" s="18">
        <v>0</v>
      </c>
      <c r="F38" s="2"/>
      <c r="G38" s="2"/>
      <c r="H38" s="2"/>
    </row>
    <row r="39" spans="1:8" x14ac:dyDescent="0.25">
      <c r="A39" s="5">
        <v>38</v>
      </c>
      <c r="B39" s="1" t="s">
        <v>38</v>
      </c>
      <c r="C39" s="11">
        <v>87</v>
      </c>
      <c r="D39" s="18">
        <v>0</v>
      </c>
      <c r="F39" s="2"/>
      <c r="G39" s="2"/>
      <c r="H39" s="2"/>
    </row>
    <row r="40" spans="1:8" x14ac:dyDescent="0.25">
      <c r="A40" s="5">
        <v>39</v>
      </c>
      <c r="B40" s="1" t="s">
        <v>39</v>
      </c>
      <c r="C40" s="11">
        <v>65</v>
      </c>
      <c r="D40" s="18">
        <v>0</v>
      </c>
      <c r="F40" s="2"/>
      <c r="G40" s="2"/>
      <c r="H40" s="2"/>
    </row>
    <row r="41" spans="1:8" x14ac:dyDescent="0.25">
      <c r="A41" s="5">
        <v>40</v>
      </c>
      <c r="B41" s="1" t="s">
        <v>40</v>
      </c>
      <c r="C41" s="11">
        <v>85</v>
      </c>
      <c r="D41" s="18">
        <v>0</v>
      </c>
      <c r="F41" s="2"/>
      <c r="G41" s="2"/>
      <c r="H41" s="2"/>
    </row>
    <row r="42" spans="1:8" x14ac:dyDescent="0.25">
      <c r="A42" s="5">
        <v>41</v>
      </c>
      <c r="B42" s="1" t="s">
        <v>41</v>
      </c>
      <c r="C42" s="11">
        <v>53</v>
      </c>
      <c r="D42" s="18">
        <v>0</v>
      </c>
      <c r="F42" s="2"/>
      <c r="G42" s="2"/>
      <c r="H42" s="2"/>
    </row>
    <row r="43" spans="1:8" x14ac:dyDescent="0.25">
      <c r="A43" s="5">
        <v>42</v>
      </c>
      <c r="B43" s="1" t="s">
        <v>42</v>
      </c>
      <c r="C43" s="11">
        <v>54</v>
      </c>
      <c r="D43" s="18">
        <v>0</v>
      </c>
      <c r="F43" s="2"/>
      <c r="G43" s="2"/>
      <c r="H43" s="2"/>
    </row>
    <row r="44" spans="1:8" x14ac:dyDescent="0.25">
      <c r="A44" s="5">
        <v>43</v>
      </c>
      <c r="B44" s="1" t="s">
        <v>43</v>
      </c>
      <c r="C44" s="11">
        <v>304</v>
      </c>
      <c r="D44" s="18">
        <v>0</v>
      </c>
      <c r="F44" s="2"/>
      <c r="G44" s="2"/>
      <c r="H44" s="2"/>
    </row>
    <row r="45" spans="1:8" x14ac:dyDescent="0.25">
      <c r="A45" s="5">
        <v>44</v>
      </c>
      <c r="B45" s="1" t="s">
        <v>44</v>
      </c>
      <c r="C45" s="11">
        <v>63</v>
      </c>
      <c r="D45" s="18">
        <v>0</v>
      </c>
      <c r="F45" s="2"/>
      <c r="G45" s="2"/>
      <c r="H45" s="2"/>
    </row>
    <row r="46" spans="1:8" x14ac:dyDescent="0.25">
      <c r="A46" s="5">
        <v>45</v>
      </c>
      <c r="B46" s="1" t="s">
        <v>45</v>
      </c>
      <c r="C46" s="11">
        <v>125</v>
      </c>
      <c r="D46" s="18">
        <v>0</v>
      </c>
      <c r="F46" s="2"/>
      <c r="G46" s="2"/>
      <c r="H46" s="2"/>
    </row>
    <row r="47" spans="1:8" x14ac:dyDescent="0.25">
      <c r="A47" s="5">
        <v>46</v>
      </c>
      <c r="B47" s="1" t="s">
        <v>46</v>
      </c>
      <c r="C47" s="11">
        <v>21</v>
      </c>
      <c r="D47" s="18">
        <v>0</v>
      </c>
      <c r="F47" s="2"/>
      <c r="G47" s="2"/>
      <c r="H47" s="2"/>
    </row>
    <row r="48" spans="1:8" x14ac:dyDescent="0.25">
      <c r="A48" s="5">
        <v>47</v>
      </c>
      <c r="B48" s="1" t="s">
        <v>47</v>
      </c>
      <c r="C48" s="11">
        <v>103</v>
      </c>
      <c r="D48" s="18">
        <v>0</v>
      </c>
      <c r="F48" s="2"/>
      <c r="G48" s="2"/>
      <c r="H48" s="2"/>
    </row>
    <row r="49" spans="1:8" x14ac:dyDescent="0.25">
      <c r="A49" s="5">
        <v>48</v>
      </c>
      <c r="B49" s="1" t="s">
        <v>48</v>
      </c>
      <c r="C49" s="11">
        <v>44</v>
      </c>
      <c r="D49" s="18">
        <v>0</v>
      </c>
      <c r="F49" s="2"/>
      <c r="G49" s="2"/>
      <c r="H49" s="2"/>
    </row>
    <row r="50" spans="1:8" x14ac:dyDescent="0.25">
      <c r="A50" s="5">
        <v>49</v>
      </c>
      <c r="B50" s="1" t="s">
        <v>49</v>
      </c>
      <c r="C50" s="11">
        <v>125</v>
      </c>
      <c r="D50" s="18">
        <v>0</v>
      </c>
      <c r="F50" s="2"/>
      <c r="G50" s="2"/>
      <c r="H50" s="2"/>
    </row>
    <row r="51" spans="1:8" x14ac:dyDescent="0.25">
      <c r="A51" s="5">
        <v>50</v>
      </c>
      <c r="B51" s="1" t="s">
        <v>50</v>
      </c>
      <c r="C51" s="11">
        <v>101</v>
      </c>
      <c r="D51" s="18">
        <v>0</v>
      </c>
      <c r="F51" s="2"/>
      <c r="G51" s="2"/>
      <c r="H51" s="2"/>
    </row>
    <row r="52" spans="1:8" x14ac:dyDescent="0.25">
      <c r="A52" s="5">
        <v>51</v>
      </c>
      <c r="B52" s="1" t="s">
        <v>51</v>
      </c>
      <c r="C52" s="11">
        <v>57</v>
      </c>
      <c r="D52" s="18">
        <v>0</v>
      </c>
      <c r="F52" s="2"/>
      <c r="G52" s="2"/>
      <c r="H52" s="2"/>
    </row>
    <row r="53" spans="1:8" x14ac:dyDescent="0.25">
      <c r="A53" s="5">
        <v>52</v>
      </c>
      <c r="B53" s="1" t="s">
        <v>52</v>
      </c>
      <c r="C53" s="11">
        <v>228</v>
      </c>
      <c r="D53" s="18">
        <v>0</v>
      </c>
      <c r="F53" s="2"/>
      <c r="G53" s="2"/>
      <c r="H53" s="2"/>
    </row>
    <row r="54" spans="1:8" x14ac:dyDescent="0.25">
      <c r="A54" s="5">
        <v>53</v>
      </c>
      <c r="B54" s="1" t="s">
        <v>53</v>
      </c>
      <c r="C54" s="11">
        <v>76</v>
      </c>
      <c r="D54" s="18">
        <v>0</v>
      </c>
      <c r="F54" s="2"/>
      <c r="G54" s="2"/>
      <c r="H54" s="2"/>
    </row>
    <row r="55" spans="1:8" x14ac:dyDescent="0.25">
      <c r="A55" s="5">
        <v>54</v>
      </c>
      <c r="B55" s="1" t="s">
        <v>54</v>
      </c>
      <c r="C55" s="11">
        <v>116</v>
      </c>
      <c r="D55" s="18">
        <v>0</v>
      </c>
      <c r="F55" s="2"/>
      <c r="G55" s="2"/>
      <c r="H55" s="2"/>
    </row>
    <row r="56" spans="1:8" x14ac:dyDescent="0.25">
      <c r="A56" s="5">
        <v>55</v>
      </c>
      <c r="B56" s="1" t="s">
        <v>55</v>
      </c>
      <c r="C56" s="11">
        <v>234</v>
      </c>
      <c r="D56" s="18">
        <v>0</v>
      </c>
      <c r="F56" s="2"/>
      <c r="G56" s="2"/>
      <c r="H56" s="2"/>
    </row>
    <row r="57" spans="1:8" x14ac:dyDescent="0.25">
      <c r="A57" s="5">
        <v>56</v>
      </c>
      <c r="B57" s="1" t="s">
        <v>56</v>
      </c>
      <c r="C57" s="11">
        <v>468</v>
      </c>
      <c r="D57" s="18">
        <v>0</v>
      </c>
      <c r="F57" s="2"/>
      <c r="G57" s="2"/>
      <c r="H57" s="2"/>
    </row>
    <row r="58" spans="1:8" x14ac:dyDescent="0.25">
      <c r="A58" s="5">
        <v>57</v>
      </c>
      <c r="B58" s="1" t="s">
        <v>57</v>
      </c>
      <c r="C58" s="11">
        <v>113</v>
      </c>
      <c r="D58" s="18">
        <v>0</v>
      </c>
      <c r="F58" s="2"/>
      <c r="G58" s="2"/>
      <c r="H58" s="2"/>
    </row>
    <row r="59" spans="1:8" x14ac:dyDescent="0.25">
      <c r="B59" s="27"/>
      <c r="C59" s="28" t="s">
        <v>102</v>
      </c>
      <c r="D59" s="1">
        <f>SUM(D2:D58)</f>
        <v>0</v>
      </c>
      <c r="F59" s="2"/>
      <c r="G59" s="2"/>
      <c r="H59" s="2"/>
    </row>
  </sheetData>
  <sheetProtection algorithmName="SHA-512" hashValue="r+RBMCiy4GNPm4CNNP++hPgAPSgkaKARBm1N56XNiBkXL5m33mDSFfAet97rHWqntuAmrallAnkjr3KV9QgI9Q==" saltValue="v0FuGqFWAp5tKANB6IatQ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0E6A-7C45-4CAD-BAEC-2793B079668D}">
  <dimension ref="A1:G21"/>
  <sheetViews>
    <sheetView topLeftCell="A5" workbookViewId="0">
      <selection activeCell="D4" sqref="D4"/>
    </sheetView>
  </sheetViews>
  <sheetFormatPr defaultRowHeight="15" x14ac:dyDescent="0.25"/>
  <cols>
    <col min="1" max="1" width="12.140625" customWidth="1"/>
    <col min="2" max="2" width="52.140625" customWidth="1"/>
    <col min="3" max="3" width="17" customWidth="1"/>
    <col min="4" max="4" width="21.7109375" customWidth="1"/>
    <col min="5" max="5" width="14.7109375" customWidth="1"/>
    <col min="6" max="7" width="14.42578125" customWidth="1"/>
  </cols>
  <sheetData>
    <row r="1" spans="1:7" ht="15.75" thickBot="1" x14ac:dyDescent="0.3">
      <c r="F1" s="58" t="s">
        <v>95</v>
      </c>
      <c r="G1" s="58"/>
    </row>
    <row r="2" spans="1:7" ht="45.75" thickBot="1" x14ac:dyDescent="0.3">
      <c r="A2" s="7" t="s">
        <v>58</v>
      </c>
      <c r="B2" s="8" t="s">
        <v>60</v>
      </c>
      <c r="C2" s="8" t="s">
        <v>71</v>
      </c>
      <c r="D2" s="8" t="s">
        <v>103</v>
      </c>
      <c r="E2" s="8" t="s">
        <v>61</v>
      </c>
      <c r="F2" s="35" t="s">
        <v>80</v>
      </c>
      <c r="G2" s="36"/>
    </row>
    <row r="3" spans="1:7" ht="70.5" customHeight="1" x14ac:dyDescent="0.25">
      <c r="A3" s="19">
        <v>1</v>
      </c>
      <c r="B3" s="26" t="s">
        <v>94</v>
      </c>
      <c r="C3" s="10">
        <v>13000</v>
      </c>
      <c r="D3" s="10">
        <f>SUM(D4:D6)</f>
        <v>0</v>
      </c>
      <c r="E3" s="10" t="s">
        <v>101</v>
      </c>
      <c r="F3" s="37">
        <f>C3*D3</f>
        <v>0</v>
      </c>
      <c r="G3" s="38"/>
    </row>
    <row r="4" spans="1:7" ht="112.5" customHeight="1" x14ac:dyDescent="0.25">
      <c r="A4" s="20" t="s">
        <v>89</v>
      </c>
      <c r="B4" s="10" t="s">
        <v>62</v>
      </c>
      <c r="C4" s="10">
        <v>25000</v>
      </c>
      <c r="D4" s="29"/>
      <c r="E4" s="10" t="s">
        <v>63</v>
      </c>
      <c r="F4" s="39">
        <f>C4*D4</f>
        <v>0</v>
      </c>
      <c r="G4" s="40"/>
    </row>
    <row r="5" spans="1:7" ht="28.5" x14ac:dyDescent="0.25">
      <c r="A5" s="20" t="s">
        <v>90</v>
      </c>
      <c r="B5" s="10" t="s">
        <v>100</v>
      </c>
      <c r="C5" s="10">
        <v>13000</v>
      </c>
      <c r="D5" s="29"/>
      <c r="E5" s="10" t="s">
        <v>64</v>
      </c>
      <c r="F5" s="39">
        <f>C5*D5</f>
        <v>0</v>
      </c>
      <c r="G5" s="40"/>
    </row>
    <row r="6" spans="1:7" ht="28.5" x14ac:dyDescent="0.25">
      <c r="A6" s="20" t="s">
        <v>91</v>
      </c>
      <c r="B6" s="10" t="s">
        <v>65</v>
      </c>
      <c r="C6" s="10">
        <v>13000</v>
      </c>
      <c r="D6" s="29"/>
      <c r="E6" s="10" t="s">
        <v>64</v>
      </c>
      <c r="F6" s="39">
        <f>C6*D6</f>
        <v>0</v>
      </c>
      <c r="G6" s="40"/>
    </row>
    <row r="7" spans="1:7" ht="80.25" customHeight="1" x14ac:dyDescent="0.25">
      <c r="A7" s="20">
        <v>2</v>
      </c>
      <c r="B7" s="59" t="s">
        <v>93</v>
      </c>
      <c r="C7" s="60"/>
      <c r="D7" s="60"/>
      <c r="E7" s="60"/>
      <c r="F7" s="60"/>
      <c r="G7" s="60"/>
    </row>
    <row r="8" spans="1:7" ht="42.75" x14ac:dyDescent="0.25">
      <c r="A8" s="55" t="s">
        <v>76</v>
      </c>
      <c r="B8" s="56" t="s">
        <v>66</v>
      </c>
      <c r="C8" s="56">
        <v>25000</v>
      </c>
      <c r="D8" s="57"/>
      <c r="E8" s="10" t="s">
        <v>67</v>
      </c>
      <c r="F8" s="41">
        <f>+C8*D8</f>
        <v>0</v>
      </c>
      <c r="G8" s="42"/>
    </row>
    <row r="9" spans="1:7" ht="28.5" x14ac:dyDescent="0.25">
      <c r="A9" s="55"/>
      <c r="B9" s="56"/>
      <c r="C9" s="56"/>
      <c r="D9" s="57"/>
      <c r="E9" s="10" t="s">
        <v>68</v>
      </c>
      <c r="F9" s="43"/>
      <c r="G9" s="44"/>
    </row>
    <row r="10" spans="1:7" ht="28.5" x14ac:dyDescent="0.25">
      <c r="A10" s="55"/>
      <c r="B10" s="56"/>
      <c r="C10" s="56"/>
      <c r="D10" s="57"/>
      <c r="E10" s="10" t="s">
        <v>69</v>
      </c>
      <c r="F10" s="45"/>
      <c r="G10" s="46"/>
    </row>
    <row r="11" spans="1:7" ht="28.5" x14ac:dyDescent="0.25">
      <c r="A11" s="20" t="s">
        <v>77</v>
      </c>
      <c r="B11" s="10" t="s">
        <v>106</v>
      </c>
      <c r="C11" s="10">
        <v>12000</v>
      </c>
      <c r="D11" s="29"/>
      <c r="E11" s="10" t="s">
        <v>64</v>
      </c>
      <c r="F11" s="39">
        <f>+C11*D11</f>
        <v>0</v>
      </c>
      <c r="G11" s="40"/>
    </row>
    <row r="12" spans="1:7" ht="28.5" x14ac:dyDescent="0.25">
      <c r="A12" s="20" t="s">
        <v>78</v>
      </c>
      <c r="B12" s="10" t="s">
        <v>65</v>
      </c>
      <c r="C12" s="10">
        <v>12000</v>
      </c>
      <c r="D12" s="29"/>
      <c r="E12" s="10" t="s">
        <v>64</v>
      </c>
      <c r="F12" s="39">
        <f>+C12*D12</f>
        <v>0</v>
      </c>
      <c r="G12" s="40"/>
    </row>
    <row r="13" spans="1:7" ht="28.5" x14ac:dyDescent="0.25">
      <c r="A13" s="20" t="s">
        <v>92</v>
      </c>
      <c r="B13" s="10" t="s">
        <v>70</v>
      </c>
      <c r="C13" s="10">
        <v>12000</v>
      </c>
      <c r="D13" s="29"/>
      <c r="E13" s="10" t="s">
        <v>64</v>
      </c>
      <c r="F13" s="39">
        <f>+C13*D13</f>
        <v>0</v>
      </c>
      <c r="G13" s="40"/>
    </row>
    <row r="14" spans="1:7" x14ac:dyDescent="0.25">
      <c r="A14" s="21"/>
    </row>
    <row r="15" spans="1:7" ht="15.75" thickBot="1" x14ac:dyDescent="0.3">
      <c r="A15" s="21"/>
      <c r="E15" s="47" t="s">
        <v>96</v>
      </c>
      <c r="F15" s="47"/>
      <c r="G15" s="47"/>
    </row>
    <row r="16" spans="1:7" ht="30.75" thickBot="1" x14ac:dyDescent="0.3">
      <c r="A16" s="22" t="s">
        <v>58</v>
      </c>
      <c r="B16" s="9" t="s">
        <v>60</v>
      </c>
      <c r="C16" s="9" t="s">
        <v>71</v>
      </c>
      <c r="D16" s="9" t="s">
        <v>104</v>
      </c>
      <c r="E16" s="53" t="s">
        <v>80</v>
      </c>
      <c r="F16" s="54"/>
    </row>
    <row r="17" spans="1:6" ht="30" customHeight="1" x14ac:dyDescent="0.25">
      <c r="A17" s="24" t="s">
        <v>97</v>
      </c>
      <c r="B17" s="48" t="s">
        <v>72</v>
      </c>
      <c r="C17" s="48"/>
      <c r="D17" s="48"/>
      <c r="E17" s="48"/>
      <c r="F17" s="49"/>
    </row>
    <row r="18" spans="1:6" ht="45" customHeight="1" x14ac:dyDescent="0.25">
      <c r="A18" s="23" t="s">
        <v>89</v>
      </c>
      <c r="B18" s="50" t="s">
        <v>73</v>
      </c>
      <c r="C18" s="51"/>
      <c r="D18" s="51"/>
      <c r="E18" s="51"/>
      <c r="F18" s="52"/>
    </row>
    <row r="19" spans="1:6" ht="28.5" x14ac:dyDescent="0.25">
      <c r="A19" s="23" t="s">
        <v>99</v>
      </c>
      <c r="B19" s="12" t="s">
        <v>74</v>
      </c>
      <c r="C19" s="12">
        <v>12000</v>
      </c>
      <c r="D19" s="31"/>
      <c r="E19" s="33">
        <f>C19*D19</f>
        <v>0</v>
      </c>
      <c r="F19" s="34"/>
    </row>
    <row r="20" spans="1:6" ht="28.5" x14ac:dyDescent="0.25">
      <c r="A20" s="23" t="s">
        <v>98</v>
      </c>
      <c r="B20" s="12" t="s">
        <v>75</v>
      </c>
      <c r="C20" s="12">
        <v>25000</v>
      </c>
      <c r="D20" s="31"/>
      <c r="E20" s="33">
        <f>C20*D20</f>
        <v>0</v>
      </c>
      <c r="F20" s="34"/>
    </row>
    <row r="21" spans="1:6" x14ac:dyDescent="0.25">
      <c r="D21" s="30" t="s">
        <v>59</v>
      </c>
      <c r="E21" s="32">
        <f>SUM(F3)+SUM(F8:G13)+E19+E20</f>
        <v>0</v>
      </c>
      <c r="F21" s="32"/>
    </row>
  </sheetData>
  <sheetProtection algorithmName="SHA-512" hashValue="O46xyMtP0OrNWg6OsHtInW83Y8jO5qr+YkkmnSKBGdwL73BOSZDTSC3gdmCHUNjeCIV9KvYSGTHBStSTnZ6lLA==" saltValue="5Ahnu3VE374pm0eJSjgwXg==" spinCount="100000" sheet="1" formatCells="0" formatColumns="0" formatRows="0" insertColumns="0" insertRows="0" insertHyperlinks="0" deleteColumns="0" deleteRows="0" sort="0" autoFilter="0" pivotTables="0"/>
  <mergeCells count="22">
    <mergeCell ref="A8:A10"/>
    <mergeCell ref="B8:B10"/>
    <mergeCell ref="D8:D10"/>
    <mergeCell ref="F1:G1"/>
    <mergeCell ref="B7:G7"/>
    <mergeCell ref="C8:C10"/>
    <mergeCell ref="E21:F21"/>
    <mergeCell ref="E19:F19"/>
    <mergeCell ref="E20:F20"/>
    <mergeCell ref="F2:G2"/>
    <mergeCell ref="F3:G3"/>
    <mergeCell ref="F4:G4"/>
    <mergeCell ref="F5:G5"/>
    <mergeCell ref="F6:G6"/>
    <mergeCell ref="F8:G10"/>
    <mergeCell ref="F11:G11"/>
    <mergeCell ref="F12:G12"/>
    <mergeCell ref="F13:G13"/>
    <mergeCell ref="E15:G15"/>
    <mergeCell ref="B17:F17"/>
    <mergeCell ref="B18:F18"/>
    <mergeCell ref="E16:F16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2C7FD-63E6-451A-823A-EBE817F23BF6}">
  <dimension ref="B2:F18"/>
  <sheetViews>
    <sheetView workbookViewId="0">
      <selection activeCell="D6" sqref="D6"/>
    </sheetView>
  </sheetViews>
  <sheetFormatPr defaultRowHeight="15" x14ac:dyDescent="0.25"/>
  <cols>
    <col min="2" max="2" width="14.42578125" customWidth="1"/>
    <col min="3" max="3" width="24" customWidth="1"/>
    <col min="4" max="4" width="19" customWidth="1"/>
  </cols>
  <sheetData>
    <row r="2" spans="2:6" ht="45" customHeight="1" x14ac:dyDescent="0.25">
      <c r="B2" s="66" t="s">
        <v>87</v>
      </c>
      <c r="C2" s="66"/>
      <c r="D2" s="66"/>
      <c r="E2" s="66"/>
      <c r="F2" s="66"/>
    </row>
    <row r="3" spans="2:6" x14ac:dyDescent="0.25">
      <c r="B3" s="13"/>
      <c r="C3" s="13"/>
      <c r="D3" s="13"/>
      <c r="E3" s="13"/>
      <c r="F3" s="13"/>
    </row>
    <row r="4" spans="2:6" x14ac:dyDescent="0.25">
      <c r="B4" s="14"/>
      <c r="C4" s="14"/>
      <c r="D4" s="14"/>
      <c r="E4" s="14"/>
      <c r="F4" s="14"/>
    </row>
    <row r="5" spans="2:6" x14ac:dyDescent="0.25">
      <c r="B5" s="67" t="s">
        <v>81</v>
      </c>
      <c r="C5" s="68"/>
      <c r="D5" s="15" t="s">
        <v>82</v>
      </c>
      <c r="E5" s="14"/>
      <c r="F5" s="14"/>
    </row>
    <row r="6" spans="2:6" x14ac:dyDescent="0.25">
      <c r="B6" s="69" t="s">
        <v>86</v>
      </c>
      <c r="C6" s="70"/>
      <c r="D6" s="15">
        <f>'Analizės paslaugos'!$D$59</f>
        <v>0</v>
      </c>
      <c r="E6" s="14"/>
      <c r="F6" s="16"/>
    </row>
    <row r="7" spans="2:6" x14ac:dyDescent="0.25">
      <c r="B7" s="69" t="s">
        <v>85</v>
      </c>
      <c r="C7" s="70"/>
      <c r="D7" s="15">
        <f>'Siuntų paslaugos'!E21</f>
        <v>0</v>
      </c>
      <c r="E7" s="14"/>
      <c r="F7" s="14"/>
    </row>
    <row r="8" spans="2:6" x14ac:dyDescent="0.25">
      <c r="B8" s="62" t="s">
        <v>83</v>
      </c>
      <c r="C8" s="63"/>
      <c r="D8" s="17">
        <f>SUM(D6:D7)</f>
        <v>0</v>
      </c>
      <c r="E8" s="14"/>
      <c r="F8" s="14"/>
    </row>
    <row r="9" spans="2:6" x14ac:dyDescent="0.25">
      <c r="B9" s="14"/>
      <c r="C9" s="14"/>
      <c r="D9" s="14"/>
      <c r="E9" s="14"/>
      <c r="F9" s="14"/>
    </row>
    <row r="10" spans="2:6" ht="82.5" customHeight="1" x14ac:dyDescent="0.25">
      <c r="B10" s="64" t="s">
        <v>84</v>
      </c>
      <c r="C10" s="64"/>
      <c r="D10" s="64"/>
      <c r="E10" s="14"/>
      <c r="F10" s="14"/>
    </row>
    <row r="11" spans="2:6" x14ac:dyDescent="0.25">
      <c r="B11" s="65"/>
      <c r="C11" s="65"/>
      <c r="D11" s="65"/>
      <c r="E11" s="14"/>
      <c r="F11" s="14"/>
    </row>
    <row r="12" spans="2:6" x14ac:dyDescent="0.25">
      <c r="B12" s="65"/>
      <c r="C12" s="65"/>
      <c r="D12" s="65"/>
      <c r="E12" s="14"/>
      <c r="F12" s="14"/>
    </row>
    <row r="13" spans="2:6" x14ac:dyDescent="0.25">
      <c r="B13" s="65"/>
      <c r="C13" s="65"/>
      <c r="D13" s="65"/>
      <c r="E13" s="14"/>
      <c r="F13" s="14"/>
    </row>
    <row r="14" spans="2:6" x14ac:dyDescent="0.25">
      <c r="B14" s="65"/>
      <c r="C14" s="65"/>
      <c r="D14" s="65"/>
      <c r="E14" s="14"/>
      <c r="F14" s="14"/>
    </row>
    <row r="15" spans="2:6" x14ac:dyDescent="0.25">
      <c r="B15" s="61" t="s">
        <v>105</v>
      </c>
      <c r="C15" s="61"/>
      <c r="D15" s="61"/>
    </row>
    <row r="16" spans="2:6" x14ac:dyDescent="0.25">
      <c r="B16" s="61"/>
      <c r="C16" s="61"/>
      <c r="D16" s="61"/>
    </row>
    <row r="17" spans="2:4" x14ac:dyDescent="0.25">
      <c r="B17" s="61"/>
      <c r="C17" s="61"/>
      <c r="D17" s="61"/>
    </row>
    <row r="18" spans="2:4" x14ac:dyDescent="0.25">
      <c r="B18" s="61"/>
      <c r="C18" s="61"/>
      <c r="D18" s="61"/>
    </row>
  </sheetData>
  <sheetProtection algorithmName="SHA-512" hashValue="JGrdX1Kb0Ov88q9+H+EkLM1izhAVhMA89pEYhbL8UYznWxu48w+BHJBD+ABQrcdFjhuj56V5nbutDnRue7ZkAQ==" saltValue="cNBNzYiEGoDJs58BIYtr0A==" spinCount="100000" sheet="1" formatCells="0" formatColumns="0" formatRows="0" insertColumns="0" insertRows="0" insertHyperlinks="0" deleteColumns="0" deleteRows="0" sort="0" autoFilter="0" pivotTables="0"/>
  <mergeCells count="7">
    <mergeCell ref="B15:D18"/>
    <mergeCell ref="B8:C8"/>
    <mergeCell ref="B10:D14"/>
    <mergeCell ref="B2:F2"/>
    <mergeCell ref="B5:C5"/>
    <mergeCell ref="B6:C6"/>
    <mergeCell ref="B7:C7"/>
  </mergeCells>
  <hyperlinks>
    <hyperlink ref="B6" location="'Darbų įkainiai (110 kV dalis)'!A1" display="'Darbų įkainiai (110 kV dalis)'!A1" xr:uid="{042F77FF-C4DB-451D-8120-43D6D29FE332}"/>
    <hyperlink ref="B7" location="'Darbų įkainiai (330-400 kV dal)'!A1" display="'Darbų įkainiai (330-400 kV dal)'!A1" xr:uid="{078DEE3F-4F77-4139-A88D-122C848B867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Analizės paslaugos</vt:lpstr>
      <vt:lpstr>Siuntų paslaugos</vt:lpstr>
      <vt:lpstr>Pirkimo kaina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Kozlova</dc:creator>
  <cp:lastModifiedBy>Vytenis Bliūmas</cp:lastModifiedBy>
  <dcterms:created xsi:type="dcterms:W3CDTF">2024-07-25T11:27:53Z</dcterms:created>
  <dcterms:modified xsi:type="dcterms:W3CDTF">2024-12-18T07:33:53Z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2024-07-25T11:29:41Z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8e10f955-e7d2-493c-a938-a87ed94959fe</vt:lpwstr>
  </property>
  <property fmtid="{D5CDD505-2E9C-101B-9397-08002B2CF9AE}" pid="8" name="MSIP_Label_32ae7b5d-0aac-474b-ae2b-02c331ef2874_ContentBits">
    <vt:lpwstr>0</vt:lpwstr>
  </property>
</Properties>
</file>